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Moje Dokumenty\Paveu\Roznosci\Bukmacherka\MS2026\"/>
    </mc:Choice>
  </mc:AlternateContent>
  <xr:revisionPtr revIDLastSave="0" documentId="13_ncr:1_{55B50B74-4A23-407D-9F8E-622F01C4C946}" xr6:coauthVersionLast="47" xr6:coauthVersionMax="47" xr10:uidLastSave="{00000000-0000-0000-0000-000000000000}"/>
  <bookViews>
    <workbookView xWindow="-120" yWindow="-120" windowWidth="29040" windowHeight="15720" xr2:uid="{6DE2D6E5-2FE1-44CF-B811-0E0DD18C19AE}"/>
  </bookViews>
  <sheets>
    <sheet name="Klasyfikacja" sheetId="9" r:id="rId1"/>
    <sheet name="Typy - chronologicznie" sheetId="2" r:id="rId2"/>
    <sheet name="Typy - wg grup" sheetId="6" r:id="rId3"/>
  </sheets>
  <definedNames>
    <definedName name="typy_chronol">'Typy - chronologicznie'!$H$2:$DM$73</definedName>
    <definedName name="typy_grup">'Typy - wg grup'!$F$2:$DK$7,'Typy - wg grup'!$F$14:$DK$19,'Typy - wg grup'!$F$26:$DK$31,'Typy - wg grup'!$F$38:$DK$43,'Typy - wg grup'!$F$50:$DK$55,'Typy - wg grup'!$F$134:$DK$139,'Typy - wg grup'!#REF!,'Typy - wg grup'!#REF!</definedName>
    <definedName name="typy_klasyfikacja" localSheetId="0">Klasyfikacja!$R$4:$CK$113</definedName>
    <definedName name="typy_klasyfikacja">#REF!</definedName>
    <definedName name="wyjścia_chronol">'Typy - chronologicznie'!$H$75:$DM$77,'Typy - chronologicznie'!$H$79:$DM$81,'Typy - chronologicznie'!$H$83:$DM$85,'Typy - chronologicznie'!$H$87:$DM$89,'Typy - chronologicznie'!$H$115:$DM$117,'Typy - chronologicznie'!$H$119:$DM$121,'Typy - chronologicznie'!#REF!,'Typy - chronologicznie'!#REF!</definedName>
    <definedName name="wyjścia_grupy">'Typy - wg grup'!$F$9:$DK$11,'Typy - wg grup'!$F$21:$DK$23,'Typy - wg grup'!$F$33:$DK$35,'Typy - wg grup'!$F$45:$DK$47,'Typy - wg grup'!$F$57:$DK$59,'Typy - wg grup'!$F$141:$DK$143,'Typy - wg grup'!#REF!,'Typy - wg grup'!#REF!</definedName>
    <definedName name="wyjścia_klasyfik" localSheetId="0">Klasyfikacja!$CM$4:$EG$113</definedName>
    <definedName name="wyjścia_klasyfi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2" i="9" l="1"/>
  <c r="CM2" i="9" l="1" a="1"/>
  <c r="DE2" i="9" s="1"/>
  <c r="CM3" i="9" a="1"/>
  <c r="CX3" i="9" s="1"/>
  <c r="CR3" i="9"/>
  <c r="R2" i="9" a="1"/>
  <c r="BG2" i="9" s="1"/>
  <c r="DM101" i="2"/>
  <c r="DL101" i="2"/>
  <c r="DK101" i="2"/>
  <c r="DJ101" i="2"/>
  <c r="DI101" i="2"/>
  <c r="DH101" i="2"/>
  <c r="DG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Q101" i="2"/>
  <c r="CP101" i="2"/>
  <c r="CO101" i="2"/>
  <c r="CN101" i="2"/>
  <c r="CM101" i="2"/>
  <c r="CL101" i="2"/>
  <c r="CK101" i="2"/>
  <c r="CJ101" i="2"/>
  <c r="CI101" i="2"/>
  <c r="CH101" i="2"/>
  <c r="CG101" i="2"/>
  <c r="CF101" i="2"/>
  <c r="CE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X101" i="2"/>
  <c r="AW101" i="2"/>
  <c r="AV101" i="2"/>
  <c r="AU101" i="2"/>
  <c r="AT101" i="2"/>
  <c r="AS101" i="2"/>
  <c r="AR101" i="2"/>
  <c r="AQ101" i="2"/>
  <c r="AP101" i="2"/>
  <c r="AO101" i="2"/>
  <c r="AN101" i="2"/>
  <c r="AM101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DM100" i="2"/>
  <c r="DL100" i="2"/>
  <c r="DK100" i="2"/>
  <c r="DJ100" i="2"/>
  <c r="DI100" i="2"/>
  <c r="DH100" i="2"/>
  <c r="DG100" i="2"/>
  <c r="DF100" i="2"/>
  <c r="DE100" i="2"/>
  <c r="DD100" i="2"/>
  <c r="DC100" i="2"/>
  <c r="DB100" i="2"/>
  <c r="DA100" i="2"/>
  <c r="CZ100" i="2"/>
  <c r="CY100" i="2"/>
  <c r="CX100" i="2"/>
  <c r="CW100" i="2"/>
  <c r="CV100" i="2"/>
  <c r="CU100" i="2"/>
  <c r="CT100" i="2"/>
  <c r="CS100" i="2"/>
  <c r="CR100" i="2"/>
  <c r="CQ100" i="2"/>
  <c r="CP100" i="2"/>
  <c r="CO100" i="2"/>
  <c r="CN100" i="2"/>
  <c r="CM100" i="2"/>
  <c r="CL100" i="2"/>
  <c r="CK100" i="2"/>
  <c r="CJ100" i="2"/>
  <c r="CI100" i="2"/>
  <c r="CH100" i="2"/>
  <c r="CG100" i="2"/>
  <c r="CF100" i="2"/>
  <c r="CE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X100" i="2"/>
  <c r="AW100" i="2"/>
  <c r="AV100" i="2"/>
  <c r="AU100" i="2"/>
  <c r="AT100" i="2"/>
  <c r="AS100" i="2"/>
  <c r="AR100" i="2"/>
  <c r="AQ100" i="2"/>
  <c r="AP100" i="2"/>
  <c r="AO100" i="2"/>
  <c r="AN100" i="2"/>
  <c r="AM100" i="2"/>
  <c r="AL100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DM99" i="2"/>
  <c r="DL99" i="2"/>
  <c r="DK99" i="2"/>
  <c r="DJ99" i="2"/>
  <c r="DI99" i="2"/>
  <c r="DH99" i="2"/>
  <c r="DG99" i="2"/>
  <c r="DF99" i="2"/>
  <c r="DE99" i="2"/>
  <c r="DD99" i="2"/>
  <c r="DC99" i="2"/>
  <c r="DB99" i="2"/>
  <c r="DA99" i="2"/>
  <c r="CZ99" i="2"/>
  <c r="CY99" i="2"/>
  <c r="CX99" i="2"/>
  <c r="CW99" i="2"/>
  <c r="CV99" i="2"/>
  <c r="CU99" i="2"/>
  <c r="CT99" i="2"/>
  <c r="CS99" i="2"/>
  <c r="CR99" i="2"/>
  <c r="CQ99" i="2"/>
  <c r="CP99" i="2"/>
  <c r="CO99" i="2"/>
  <c r="CN99" i="2"/>
  <c r="CM99" i="2"/>
  <c r="CL99" i="2"/>
  <c r="CK99" i="2"/>
  <c r="CJ99" i="2"/>
  <c r="CI99" i="2"/>
  <c r="CH99" i="2"/>
  <c r="CG99" i="2"/>
  <c r="CF99" i="2"/>
  <c r="CE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DM97" i="2"/>
  <c r="DL97" i="2"/>
  <c r="DK97" i="2"/>
  <c r="DJ97" i="2"/>
  <c r="DI97" i="2"/>
  <c r="DH97" i="2"/>
  <c r="DG97" i="2"/>
  <c r="DF97" i="2"/>
  <c r="DE97" i="2"/>
  <c r="DD97" i="2"/>
  <c r="DC97" i="2"/>
  <c r="DB97" i="2"/>
  <c r="DA97" i="2"/>
  <c r="CZ97" i="2"/>
  <c r="CY97" i="2"/>
  <c r="CX97" i="2"/>
  <c r="CW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CG97" i="2"/>
  <c r="CF97" i="2"/>
  <c r="CE97" i="2"/>
  <c r="CD97" i="2"/>
  <c r="CC97" i="2"/>
  <c r="CB97" i="2"/>
  <c r="CA97" i="2"/>
  <c r="BZ97" i="2"/>
  <c r="BY97" i="2"/>
  <c r="BX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DM96" i="2"/>
  <c r="DL96" i="2"/>
  <c r="DK96" i="2"/>
  <c r="DJ96" i="2"/>
  <c r="DI96" i="2"/>
  <c r="DH96" i="2"/>
  <c r="DG96" i="2"/>
  <c r="DF96" i="2"/>
  <c r="DE96" i="2"/>
  <c r="DD96" i="2"/>
  <c r="DC96" i="2"/>
  <c r="DB96" i="2"/>
  <c r="DA96" i="2"/>
  <c r="CZ96" i="2"/>
  <c r="CY96" i="2"/>
  <c r="CX96" i="2"/>
  <c r="CW96" i="2"/>
  <c r="CV96" i="2"/>
  <c r="CU96" i="2"/>
  <c r="CT96" i="2"/>
  <c r="CS96" i="2"/>
  <c r="CR96" i="2"/>
  <c r="CQ96" i="2"/>
  <c r="CP96" i="2"/>
  <c r="CO96" i="2"/>
  <c r="CN96" i="2"/>
  <c r="CM96" i="2"/>
  <c r="CL96" i="2"/>
  <c r="CK96" i="2"/>
  <c r="CJ96" i="2"/>
  <c r="CI96" i="2"/>
  <c r="CH96" i="2"/>
  <c r="CG96" i="2"/>
  <c r="CF96" i="2"/>
  <c r="CE96" i="2"/>
  <c r="CD96" i="2"/>
  <c r="CC96" i="2"/>
  <c r="CB96" i="2"/>
  <c r="CA96" i="2"/>
  <c r="BZ96" i="2"/>
  <c r="BY96" i="2"/>
  <c r="BX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Z96" i="2"/>
  <c r="AY96" i="2"/>
  <c r="AX96" i="2"/>
  <c r="AW96" i="2"/>
  <c r="AV96" i="2"/>
  <c r="AU96" i="2"/>
  <c r="AT96" i="2"/>
  <c r="AS96" i="2"/>
  <c r="AR96" i="2"/>
  <c r="AQ96" i="2"/>
  <c r="AP96" i="2"/>
  <c r="AO96" i="2"/>
  <c r="AN96" i="2"/>
  <c r="AM96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DM95" i="2"/>
  <c r="DL95" i="2"/>
  <c r="DK95" i="2"/>
  <c r="DJ95" i="2"/>
  <c r="DI95" i="2"/>
  <c r="DH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CQ95" i="2"/>
  <c r="CP95" i="2"/>
  <c r="CO95" i="2"/>
  <c r="CN95" i="2"/>
  <c r="CM95" i="2"/>
  <c r="CL95" i="2"/>
  <c r="CK95" i="2"/>
  <c r="CJ95" i="2"/>
  <c r="CI95" i="2"/>
  <c r="CH95" i="2"/>
  <c r="CG95" i="2"/>
  <c r="CF95" i="2"/>
  <c r="CE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DM93" i="2"/>
  <c r="DL93" i="2"/>
  <c r="DK93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T93" i="2"/>
  <c r="CS93" i="2"/>
  <c r="CR93" i="2"/>
  <c r="CQ93" i="2"/>
  <c r="CP93" i="2"/>
  <c r="CO93" i="2"/>
  <c r="CN93" i="2"/>
  <c r="CM93" i="2"/>
  <c r="CL93" i="2"/>
  <c r="CK93" i="2"/>
  <c r="CJ93" i="2"/>
  <c r="CI93" i="2"/>
  <c r="CH93" i="2"/>
  <c r="CG93" i="2"/>
  <c r="CF93" i="2"/>
  <c r="CE93" i="2"/>
  <c r="CD93" i="2"/>
  <c r="CC93" i="2"/>
  <c r="CB93" i="2"/>
  <c r="CA93" i="2"/>
  <c r="BZ93" i="2"/>
  <c r="BY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Y93" i="2"/>
  <c r="AX93" i="2"/>
  <c r="AW93" i="2"/>
  <c r="AV93" i="2"/>
  <c r="AU93" i="2"/>
  <c r="AT93" i="2"/>
  <c r="AS93" i="2"/>
  <c r="AR93" i="2"/>
  <c r="AQ93" i="2"/>
  <c r="AP93" i="2"/>
  <c r="AO93" i="2"/>
  <c r="AN93" i="2"/>
  <c r="AM93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DM92" i="2"/>
  <c r="DL92" i="2"/>
  <c r="DK92" i="2"/>
  <c r="DJ92" i="2"/>
  <c r="DI92" i="2"/>
  <c r="DH92" i="2"/>
  <c r="DG92" i="2"/>
  <c r="DF92" i="2"/>
  <c r="DE92" i="2"/>
  <c r="DD92" i="2"/>
  <c r="DC92" i="2"/>
  <c r="DB92" i="2"/>
  <c r="DA92" i="2"/>
  <c r="CZ92" i="2"/>
  <c r="CY92" i="2"/>
  <c r="CX92" i="2"/>
  <c r="CW92" i="2"/>
  <c r="CV92" i="2"/>
  <c r="CU92" i="2"/>
  <c r="CT92" i="2"/>
  <c r="CS92" i="2"/>
  <c r="CR92" i="2"/>
  <c r="CQ92" i="2"/>
  <c r="CP92" i="2"/>
  <c r="CO92" i="2"/>
  <c r="CN92" i="2"/>
  <c r="CM92" i="2"/>
  <c r="CL92" i="2"/>
  <c r="CK92" i="2"/>
  <c r="CJ92" i="2"/>
  <c r="CI92" i="2"/>
  <c r="CH92" i="2"/>
  <c r="CG92" i="2"/>
  <c r="CF92" i="2"/>
  <c r="CE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Y92" i="2"/>
  <c r="AX92" i="2"/>
  <c r="AW92" i="2"/>
  <c r="AV92" i="2"/>
  <c r="AU92" i="2"/>
  <c r="AT92" i="2"/>
  <c r="AS92" i="2"/>
  <c r="AR92" i="2"/>
  <c r="AQ92" i="2"/>
  <c r="AP92" i="2"/>
  <c r="AO92" i="2"/>
  <c r="AN92" i="2"/>
  <c r="AM92" i="2"/>
  <c r="AL92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DM91" i="2"/>
  <c r="DL91" i="2"/>
  <c r="DK91" i="2"/>
  <c r="DJ91" i="2"/>
  <c r="DI91" i="2"/>
  <c r="DH91" i="2"/>
  <c r="DG91" i="2"/>
  <c r="DF91" i="2"/>
  <c r="DE91" i="2"/>
  <c r="DD91" i="2"/>
  <c r="DC91" i="2"/>
  <c r="DB91" i="2"/>
  <c r="DA91" i="2"/>
  <c r="CZ91" i="2"/>
  <c r="CY91" i="2"/>
  <c r="CX91" i="2"/>
  <c r="CW91" i="2"/>
  <c r="CV91" i="2"/>
  <c r="CU91" i="2"/>
  <c r="CT91" i="2"/>
  <c r="CS91" i="2"/>
  <c r="CR91" i="2"/>
  <c r="CQ91" i="2"/>
  <c r="CP91" i="2"/>
  <c r="CO91" i="2"/>
  <c r="CN91" i="2"/>
  <c r="CM91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BB91" i="2"/>
  <c r="BA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DM113" i="2"/>
  <c r="DL113" i="2"/>
  <c r="DK113" i="2"/>
  <c r="DJ113" i="2"/>
  <c r="DI113" i="2"/>
  <c r="DH113" i="2"/>
  <c r="DG113" i="2"/>
  <c r="DF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CQ113" i="2"/>
  <c r="CP113" i="2"/>
  <c r="CO113" i="2"/>
  <c r="CN113" i="2"/>
  <c r="CM113" i="2"/>
  <c r="CL113" i="2"/>
  <c r="CK113" i="2"/>
  <c r="CJ113" i="2"/>
  <c r="CI113" i="2"/>
  <c r="CH113" i="2"/>
  <c r="CG113" i="2"/>
  <c r="CF113" i="2"/>
  <c r="CE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DM112" i="2"/>
  <c r="DL112" i="2"/>
  <c r="DK112" i="2"/>
  <c r="DJ112" i="2"/>
  <c r="DI112" i="2"/>
  <c r="DH112" i="2"/>
  <c r="DG112" i="2"/>
  <c r="DF112" i="2"/>
  <c r="DE112" i="2"/>
  <c r="DD112" i="2"/>
  <c r="DC112" i="2"/>
  <c r="DB112" i="2"/>
  <c r="DA112" i="2"/>
  <c r="CZ112" i="2"/>
  <c r="CY112" i="2"/>
  <c r="CX112" i="2"/>
  <c r="CW112" i="2"/>
  <c r="CV112" i="2"/>
  <c r="CU112" i="2"/>
  <c r="CT112" i="2"/>
  <c r="CS112" i="2"/>
  <c r="CR112" i="2"/>
  <c r="CQ112" i="2"/>
  <c r="CP112" i="2"/>
  <c r="CO112" i="2"/>
  <c r="CN112" i="2"/>
  <c r="CM112" i="2"/>
  <c r="CL112" i="2"/>
  <c r="CK112" i="2"/>
  <c r="CJ112" i="2"/>
  <c r="CI112" i="2"/>
  <c r="CH112" i="2"/>
  <c r="CG112" i="2"/>
  <c r="CF112" i="2"/>
  <c r="CE112" i="2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DM111" i="2"/>
  <c r="DL111" i="2"/>
  <c r="DK111" i="2"/>
  <c r="DJ111" i="2"/>
  <c r="DI111" i="2"/>
  <c r="DH111" i="2"/>
  <c r="DG111" i="2"/>
  <c r="DF111" i="2"/>
  <c r="DE111" i="2"/>
  <c r="DD111" i="2"/>
  <c r="DC111" i="2"/>
  <c r="DB111" i="2"/>
  <c r="DA111" i="2"/>
  <c r="CZ111" i="2"/>
  <c r="CY111" i="2"/>
  <c r="CX111" i="2"/>
  <c r="CW111" i="2"/>
  <c r="CV111" i="2"/>
  <c r="CU111" i="2"/>
  <c r="CT111" i="2"/>
  <c r="CS111" i="2"/>
  <c r="CR111" i="2"/>
  <c r="CQ111" i="2"/>
  <c r="CP111" i="2"/>
  <c r="CO111" i="2"/>
  <c r="CN111" i="2"/>
  <c r="CM111" i="2"/>
  <c r="CL111" i="2"/>
  <c r="CK111" i="2"/>
  <c r="CJ111" i="2"/>
  <c r="CI111" i="2"/>
  <c r="CH111" i="2"/>
  <c r="CG111" i="2"/>
  <c r="CF111" i="2"/>
  <c r="CE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DM109" i="2"/>
  <c r="DL109" i="2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Y109" i="2"/>
  <c r="CX109" i="2"/>
  <c r="CW109" i="2"/>
  <c r="CV109" i="2"/>
  <c r="CU109" i="2"/>
  <c r="CT109" i="2"/>
  <c r="CS109" i="2"/>
  <c r="CR109" i="2"/>
  <c r="CQ109" i="2"/>
  <c r="CP109" i="2"/>
  <c r="CO109" i="2"/>
  <c r="CN109" i="2"/>
  <c r="CM109" i="2"/>
  <c r="CL109" i="2"/>
  <c r="CK109" i="2"/>
  <c r="CJ109" i="2"/>
  <c r="CI109" i="2"/>
  <c r="CH109" i="2"/>
  <c r="CG109" i="2"/>
  <c r="CF109" i="2"/>
  <c r="CE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Y109" i="2"/>
  <c r="AX109" i="2"/>
  <c r="AW109" i="2"/>
  <c r="AV109" i="2"/>
  <c r="AU109" i="2"/>
  <c r="AT109" i="2"/>
  <c r="AS109" i="2"/>
  <c r="AR109" i="2"/>
  <c r="AQ109" i="2"/>
  <c r="AP109" i="2"/>
  <c r="AO109" i="2"/>
  <c r="AN109" i="2"/>
  <c r="AM109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DM108" i="2"/>
  <c r="DL108" i="2"/>
  <c r="DK108" i="2"/>
  <c r="DJ108" i="2"/>
  <c r="DI108" i="2"/>
  <c r="DH108" i="2"/>
  <c r="DG108" i="2"/>
  <c r="DF108" i="2"/>
  <c r="DE108" i="2"/>
  <c r="DD108" i="2"/>
  <c r="DC108" i="2"/>
  <c r="DB108" i="2"/>
  <c r="DA108" i="2"/>
  <c r="CZ108" i="2"/>
  <c r="CY108" i="2"/>
  <c r="CX108" i="2"/>
  <c r="CW108" i="2"/>
  <c r="CV108" i="2"/>
  <c r="CU108" i="2"/>
  <c r="CT108" i="2"/>
  <c r="CS108" i="2"/>
  <c r="CR108" i="2"/>
  <c r="CQ108" i="2"/>
  <c r="CP108" i="2"/>
  <c r="CO108" i="2"/>
  <c r="CN108" i="2"/>
  <c r="CM108" i="2"/>
  <c r="CL108" i="2"/>
  <c r="CK108" i="2"/>
  <c r="CJ108" i="2"/>
  <c r="CI108" i="2"/>
  <c r="CH108" i="2"/>
  <c r="CG108" i="2"/>
  <c r="CF108" i="2"/>
  <c r="CE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BA108" i="2"/>
  <c r="AZ108" i="2"/>
  <c r="AY108" i="2"/>
  <c r="AX108" i="2"/>
  <c r="AW108" i="2"/>
  <c r="AV108" i="2"/>
  <c r="AU108" i="2"/>
  <c r="AT108" i="2"/>
  <c r="AS108" i="2"/>
  <c r="AR108" i="2"/>
  <c r="AQ108" i="2"/>
  <c r="AP108" i="2"/>
  <c r="AO108" i="2"/>
  <c r="AN108" i="2"/>
  <c r="AM108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DM107" i="2"/>
  <c r="DL107" i="2"/>
  <c r="DK107" i="2"/>
  <c r="DJ107" i="2"/>
  <c r="DI107" i="2"/>
  <c r="DH107" i="2"/>
  <c r="DG107" i="2"/>
  <c r="DF107" i="2"/>
  <c r="DE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Q107" i="2"/>
  <c r="CP107" i="2"/>
  <c r="CO107" i="2"/>
  <c r="CN107" i="2"/>
  <c r="CM107" i="2"/>
  <c r="CL107" i="2"/>
  <c r="CK107" i="2"/>
  <c r="CJ107" i="2"/>
  <c r="CI107" i="2"/>
  <c r="CH107" i="2"/>
  <c r="CG107" i="2"/>
  <c r="CF107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DM105" i="2"/>
  <c r="DL105" i="2"/>
  <c r="DK105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T105" i="2"/>
  <c r="CS105" i="2"/>
  <c r="CR105" i="2"/>
  <c r="CQ105" i="2"/>
  <c r="CP105" i="2"/>
  <c r="CO105" i="2"/>
  <c r="CN105" i="2"/>
  <c r="CM105" i="2"/>
  <c r="CL105" i="2"/>
  <c r="CK105" i="2"/>
  <c r="CJ105" i="2"/>
  <c r="CI105" i="2"/>
  <c r="CH105" i="2"/>
  <c r="CG105" i="2"/>
  <c r="CF105" i="2"/>
  <c r="CE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/>
  <c r="AX105" i="2"/>
  <c r="AW105" i="2"/>
  <c r="AV105" i="2"/>
  <c r="AU105" i="2"/>
  <c r="AT105" i="2"/>
  <c r="AS105" i="2"/>
  <c r="AR105" i="2"/>
  <c r="AQ105" i="2"/>
  <c r="AP105" i="2"/>
  <c r="AO105" i="2"/>
  <c r="AN105" i="2"/>
  <c r="AM105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DM104" i="2"/>
  <c r="DL104" i="2"/>
  <c r="DK104" i="2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Q104" i="2"/>
  <c r="CP104" i="2"/>
  <c r="CO104" i="2"/>
  <c r="CN104" i="2"/>
  <c r="CM104" i="2"/>
  <c r="CL104" i="2"/>
  <c r="CK104" i="2"/>
  <c r="CJ104" i="2"/>
  <c r="CI104" i="2"/>
  <c r="CH104" i="2"/>
  <c r="CG104" i="2"/>
  <c r="CF104" i="2"/>
  <c r="CE104" i="2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DM103" i="2"/>
  <c r="DL103" i="2"/>
  <c r="DK103" i="2"/>
  <c r="DJ103" i="2"/>
  <c r="DI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S103" i="2"/>
  <c r="CR103" i="2"/>
  <c r="CQ103" i="2"/>
  <c r="CP103" i="2"/>
  <c r="CO103" i="2"/>
  <c r="CN103" i="2"/>
  <c r="CM103" i="2"/>
  <c r="CL103" i="2"/>
  <c r="CK103" i="2"/>
  <c r="CJ103" i="2"/>
  <c r="CI103" i="2"/>
  <c r="CH103" i="2"/>
  <c r="CG103" i="2"/>
  <c r="CF103" i="2"/>
  <c r="CE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DM47" i="2"/>
  <c r="DL47" i="2"/>
  <c r="DK47" i="2"/>
  <c r="DJ47" i="2"/>
  <c r="DI47" i="2"/>
  <c r="DH47" i="2"/>
  <c r="DG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R47" i="2"/>
  <c r="CQ47" i="2"/>
  <c r="CP47" i="2"/>
  <c r="CO47" i="2"/>
  <c r="CN47" i="2"/>
  <c r="CM47" i="2"/>
  <c r="CL47" i="2"/>
  <c r="CK47" i="2"/>
  <c r="CJ47" i="2"/>
  <c r="CI47" i="2"/>
  <c r="CH47" i="2"/>
  <c r="CG47" i="2"/>
  <c r="CF47" i="2"/>
  <c r="CE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E47" i="2"/>
  <c r="C47" i="2"/>
  <c r="DM46" i="2"/>
  <c r="DL46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S46" i="2"/>
  <c r="CR46" i="2"/>
  <c r="CQ46" i="2"/>
  <c r="CP46" i="2"/>
  <c r="CO46" i="2"/>
  <c r="CN46" i="2"/>
  <c r="CM46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E46" i="2"/>
  <c r="C46" i="2"/>
  <c r="DM45" i="2"/>
  <c r="DL45" i="2"/>
  <c r="DK45" i="2"/>
  <c r="DJ45" i="2"/>
  <c r="DI45" i="2"/>
  <c r="DH45" i="2"/>
  <c r="DG45" i="2"/>
  <c r="DF45" i="2"/>
  <c r="DE45" i="2"/>
  <c r="DD45" i="2"/>
  <c r="DC45" i="2"/>
  <c r="DB45" i="2"/>
  <c r="DA45" i="2"/>
  <c r="CZ45" i="2"/>
  <c r="CY45" i="2"/>
  <c r="CX45" i="2"/>
  <c r="CW45" i="2"/>
  <c r="CV45" i="2"/>
  <c r="CU45" i="2"/>
  <c r="CT45" i="2"/>
  <c r="CS45" i="2"/>
  <c r="CR45" i="2"/>
  <c r="CQ45" i="2"/>
  <c r="CP45" i="2"/>
  <c r="CO45" i="2"/>
  <c r="CN45" i="2"/>
  <c r="CM45" i="2"/>
  <c r="CL45" i="2"/>
  <c r="CK45" i="2"/>
  <c r="CJ45" i="2"/>
  <c r="CI45" i="2"/>
  <c r="CH45" i="2"/>
  <c r="CG45" i="2"/>
  <c r="CF45" i="2"/>
  <c r="CE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E45" i="2"/>
  <c r="C45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R44" i="2"/>
  <c r="CQ44" i="2"/>
  <c r="CP44" i="2"/>
  <c r="CO44" i="2"/>
  <c r="CN44" i="2"/>
  <c r="CM44" i="2"/>
  <c r="CL44" i="2"/>
  <c r="CK44" i="2"/>
  <c r="CJ44" i="2"/>
  <c r="CI44" i="2"/>
  <c r="CH44" i="2"/>
  <c r="CG44" i="2"/>
  <c r="CF44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E44" i="2"/>
  <c r="C44" i="2"/>
  <c r="DM43" i="2"/>
  <c r="DL43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S43" i="2"/>
  <c r="CR43" i="2"/>
  <c r="CQ43" i="2"/>
  <c r="CP43" i="2"/>
  <c r="CO43" i="2"/>
  <c r="CN43" i="2"/>
  <c r="CM43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E43" i="2"/>
  <c r="C43" i="2"/>
  <c r="DM42" i="2"/>
  <c r="DL42" i="2"/>
  <c r="DK42" i="2"/>
  <c r="DJ42" i="2"/>
  <c r="DI42" i="2"/>
  <c r="DH42" i="2"/>
  <c r="DG42" i="2"/>
  <c r="DF42" i="2"/>
  <c r="DE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R42" i="2"/>
  <c r="CQ42" i="2"/>
  <c r="CP42" i="2"/>
  <c r="CO42" i="2"/>
  <c r="CN42" i="2"/>
  <c r="CM42" i="2"/>
  <c r="CL42" i="2"/>
  <c r="CK42" i="2"/>
  <c r="CJ42" i="2"/>
  <c r="CI42" i="2"/>
  <c r="CH42" i="2"/>
  <c r="CG42" i="2"/>
  <c r="CF42" i="2"/>
  <c r="CE42" i="2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E42" i="2"/>
  <c r="C42" i="2"/>
  <c r="DM41" i="2"/>
  <c r="DL41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CL41" i="2"/>
  <c r="CK41" i="2"/>
  <c r="CJ41" i="2"/>
  <c r="CI41" i="2"/>
  <c r="CH41" i="2"/>
  <c r="CG41" i="2"/>
  <c r="CF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E41" i="2"/>
  <c r="C41" i="2"/>
  <c r="DM40" i="2"/>
  <c r="DL40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E40" i="2"/>
  <c r="C40" i="2"/>
  <c r="DM39" i="2"/>
  <c r="DL39" i="2"/>
  <c r="DK39" i="2"/>
  <c r="DJ39" i="2"/>
  <c r="DI39" i="2"/>
  <c r="DH39" i="2"/>
  <c r="DG39" i="2"/>
  <c r="DF39" i="2"/>
  <c r="DE39" i="2"/>
  <c r="DD39" i="2"/>
  <c r="DC39" i="2"/>
  <c r="DB39" i="2"/>
  <c r="DA39" i="2"/>
  <c r="CZ39" i="2"/>
  <c r="CY39" i="2"/>
  <c r="CX39" i="2"/>
  <c r="CW39" i="2"/>
  <c r="CV39" i="2"/>
  <c r="CU39" i="2"/>
  <c r="CT39" i="2"/>
  <c r="CS39" i="2"/>
  <c r="CR39" i="2"/>
  <c r="CQ39" i="2"/>
  <c r="CP39" i="2"/>
  <c r="CO39" i="2"/>
  <c r="CN39" i="2"/>
  <c r="CM39" i="2"/>
  <c r="CL39" i="2"/>
  <c r="CK39" i="2"/>
  <c r="CJ39" i="2"/>
  <c r="CI39" i="2"/>
  <c r="CH39" i="2"/>
  <c r="CG39" i="2"/>
  <c r="CF39" i="2"/>
  <c r="CE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E39" i="2"/>
  <c r="C39" i="2"/>
  <c r="DM38" i="2"/>
  <c r="DL38" i="2"/>
  <c r="DK38" i="2"/>
  <c r="DJ38" i="2"/>
  <c r="DI38" i="2"/>
  <c r="DH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R38" i="2"/>
  <c r="CQ38" i="2"/>
  <c r="CP38" i="2"/>
  <c r="CO38" i="2"/>
  <c r="CN38" i="2"/>
  <c r="CM38" i="2"/>
  <c r="CL38" i="2"/>
  <c r="CK38" i="2"/>
  <c r="CJ38" i="2"/>
  <c r="CI38" i="2"/>
  <c r="CH38" i="2"/>
  <c r="CG38" i="2"/>
  <c r="CF38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E38" i="2"/>
  <c r="C38" i="2"/>
  <c r="DM37" i="2"/>
  <c r="DL37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R37" i="2"/>
  <c r="CQ37" i="2"/>
  <c r="CP37" i="2"/>
  <c r="CO37" i="2"/>
  <c r="CN37" i="2"/>
  <c r="CM37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E37" i="2"/>
  <c r="C37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S36" i="2"/>
  <c r="CR36" i="2"/>
  <c r="CQ36" i="2"/>
  <c r="CP36" i="2"/>
  <c r="CO36" i="2"/>
  <c r="CN36" i="2"/>
  <c r="CM36" i="2"/>
  <c r="CL36" i="2"/>
  <c r="CK36" i="2"/>
  <c r="CJ36" i="2"/>
  <c r="CI36" i="2"/>
  <c r="CH36" i="2"/>
  <c r="CG36" i="2"/>
  <c r="CF36" i="2"/>
  <c r="CE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E36" i="2"/>
  <c r="C36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CL35" i="2"/>
  <c r="CK35" i="2"/>
  <c r="CJ35" i="2"/>
  <c r="CI35" i="2"/>
  <c r="CH35" i="2"/>
  <c r="CG35" i="2"/>
  <c r="CF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E35" i="2"/>
  <c r="C35" i="2"/>
  <c r="DM34" i="2"/>
  <c r="DL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S34" i="2"/>
  <c r="CR34" i="2"/>
  <c r="CQ34" i="2"/>
  <c r="CP34" i="2"/>
  <c r="CO34" i="2"/>
  <c r="CN34" i="2"/>
  <c r="CM34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E34" i="2"/>
  <c r="C34" i="2"/>
  <c r="DM33" i="2"/>
  <c r="DL33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R33" i="2"/>
  <c r="CQ33" i="2"/>
  <c r="CP33" i="2"/>
  <c r="CO33" i="2"/>
  <c r="CN33" i="2"/>
  <c r="CM33" i="2"/>
  <c r="CL33" i="2"/>
  <c r="CK33" i="2"/>
  <c r="CJ33" i="2"/>
  <c r="CI33" i="2"/>
  <c r="CH33" i="2"/>
  <c r="CG33" i="2"/>
  <c r="CF33" i="2"/>
  <c r="CE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E33" i="2"/>
  <c r="C33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R32" i="2"/>
  <c r="CQ32" i="2"/>
  <c r="CP32" i="2"/>
  <c r="CO32" i="2"/>
  <c r="CN32" i="2"/>
  <c r="CM32" i="2"/>
  <c r="CL32" i="2"/>
  <c r="CK32" i="2"/>
  <c r="CJ32" i="2"/>
  <c r="CI32" i="2"/>
  <c r="CH32" i="2"/>
  <c r="CG32" i="2"/>
  <c r="CF32" i="2"/>
  <c r="CE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E32" i="2"/>
  <c r="C32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E31" i="2"/>
  <c r="C31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R30" i="2"/>
  <c r="CQ30" i="2"/>
  <c r="CP30" i="2"/>
  <c r="CO30" i="2"/>
  <c r="CN30" i="2"/>
  <c r="CM30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E30" i="2"/>
  <c r="C30" i="2"/>
  <c r="DM65" i="2"/>
  <c r="DL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CQ65" i="2"/>
  <c r="CP65" i="2"/>
  <c r="CO65" i="2"/>
  <c r="CN65" i="2"/>
  <c r="CM65" i="2"/>
  <c r="CL65" i="2"/>
  <c r="CK65" i="2"/>
  <c r="CJ65" i="2"/>
  <c r="CI65" i="2"/>
  <c r="CH65" i="2"/>
  <c r="CG65" i="2"/>
  <c r="CF65" i="2"/>
  <c r="CE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Y65" i="2"/>
  <c r="AX65" i="2"/>
  <c r="AW65" i="2"/>
  <c r="AV65" i="2"/>
  <c r="AU65" i="2"/>
  <c r="AT65" i="2"/>
  <c r="AS65" i="2"/>
  <c r="AR65" i="2"/>
  <c r="AQ65" i="2"/>
  <c r="AP65" i="2"/>
  <c r="AO65" i="2"/>
  <c r="AN65" i="2"/>
  <c r="AM65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E65" i="2"/>
  <c r="C65" i="2"/>
  <c r="DM64" i="2"/>
  <c r="DL64" i="2"/>
  <c r="DK64" i="2"/>
  <c r="DJ64" i="2"/>
  <c r="DI64" i="2"/>
  <c r="DH64" i="2"/>
  <c r="DG64" i="2"/>
  <c r="DF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CQ64" i="2"/>
  <c r="CP64" i="2"/>
  <c r="CO64" i="2"/>
  <c r="CN64" i="2"/>
  <c r="CM64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L64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E64" i="2"/>
  <c r="C64" i="2"/>
  <c r="DM63" i="2"/>
  <c r="DL63" i="2"/>
  <c r="DK63" i="2"/>
  <c r="DJ63" i="2"/>
  <c r="DI63" i="2"/>
  <c r="DH63" i="2"/>
  <c r="DG63" i="2"/>
  <c r="DF63" i="2"/>
  <c r="DE63" i="2"/>
  <c r="DD63" i="2"/>
  <c r="DC63" i="2"/>
  <c r="DB63" i="2"/>
  <c r="DA63" i="2"/>
  <c r="CZ63" i="2"/>
  <c r="CY63" i="2"/>
  <c r="CX63" i="2"/>
  <c r="CW63" i="2"/>
  <c r="CV63" i="2"/>
  <c r="CU63" i="2"/>
  <c r="CT63" i="2"/>
  <c r="CS63" i="2"/>
  <c r="CR63" i="2"/>
  <c r="CQ63" i="2"/>
  <c r="CP63" i="2"/>
  <c r="CO63" i="2"/>
  <c r="CN63" i="2"/>
  <c r="CM63" i="2"/>
  <c r="CL63" i="2"/>
  <c r="CK63" i="2"/>
  <c r="CJ63" i="2"/>
  <c r="CI63" i="2"/>
  <c r="CH63" i="2"/>
  <c r="CG63" i="2"/>
  <c r="CF63" i="2"/>
  <c r="CE63" i="2"/>
  <c r="CD63" i="2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Y63" i="2"/>
  <c r="AX63" i="2"/>
  <c r="AW63" i="2"/>
  <c r="AV63" i="2"/>
  <c r="AU63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E63" i="2"/>
  <c r="C63" i="2"/>
  <c r="DM62" i="2"/>
  <c r="DL62" i="2"/>
  <c r="DK62" i="2"/>
  <c r="DJ62" i="2"/>
  <c r="DI62" i="2"/>
  <c r="DH62" i="2"/>
  <c r="DG62" i="2"/>
  <c r="DF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Q62" i="2"/>
  <c r="CP62" i="2"/>
  <c r="CO62" i="2"/>
  <c r="CN62" i="2"/>
  <c r="CM62" i="2"/>
  <c r="CL62" i="2"/>
  <c r="CK62" i="2"/>
  <c r="CJ62" i="2"/>
  <c r="CI62" i="2"/>
  <c r="CH62" i="2"/>
  <c r="CG62" i="2"/>
  <c r="CF62" i="2"/>
  <c r="CE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E62" i="2"/>
  <c r="C62" i="2"/>
  <c r="DM61" i="2"/>
  <c r="DL61" i="2"/>
  <c r="DK61" i="2"/>
  <c r="DJ61" i="2"/>
  <c r="DI61" i="2"/>
  <c r="DH61" i="2"/>
  <c r="DG61" i="2"/>
  <c r="DF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R61" i="2"/>
  <c r="CQ61" i="2"/>
  <c r="CP61" i="2"/>
  <c r="CO61" i="2"/>
  <c r="CN61" i="2"/>
  <c r="CM61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AL61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E61" i="2"/>
  <c r="C61" i="2"/>
  <c r="DM60" i="2"/>
  <c r="DL60" i="2"/>
  <c r="DK60" i="2"/>
  <c r="DJ60" i="2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R60" i="2"/>
  <c r="CQ60" i="2"/>
  <c r="CP60" i="2"/>
  <c r="CO60" i="2"/>
  <c r="CN60" i="2"/>
  <c r="CM60" i="2"/>
  <c r="CL60" i="2"/>
  <c r="CK60" i="2"/>
  <c r="CJ60" i="2"/>
  <c r="CI60" i="2"/>
  <c r="CH60" i="2"/>
  <c r="CG60" i="2"/>
  <c r="CF60" i="2"/>
  <c r="CE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Y60" i="2"/>
  <c r="AX60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E60" i="2"/>
  <c r="C60" i="2"/>
  <c r="DM59" i="2"/>
  <c r="DL59" i="2"/>
  <c r="DK59" i="2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/>
  <c r="CP59" i="2"/>
  <c r="CO59" i="2"/>
  <c r="CN59" i="2"/>
  <c r="CM59" i="2"/>
  <c r="CL59" i="2"/>
  <c r="CK59" i="2"/>
  <c r="CJ59" i="2"/>
  <c r="CI59" i="2"/>
  <c r="CH59" i="2"/>
  <c r="CG59" i="2"/>
  <c r="CF59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E59" i="2"/>
  <c r="C59" i="2"/>
  <c r="DM58" i="2"/>
  <c r="DL58" i="2"/>
  <c r="DK58" i="2"/>
  <c r="DJ58" i="2"/>
  <c r="DI58" i="2"/>
  <c r="DH58" i="2"/>
  <c r="DG58" i="2"/>
  <c r="DF58" i="2"/>
  <c r="DE58" i="2"/>
  <c r="DD58" i="2"/>
  <c r="DC58" i="2"/>
  <c r="DB58" i="2"/>
  <c r="DA58" i="2"/>
  <c r="CZ58" i="2"/>
  <c r="CY58" i="2"/>
  <c r="CX58" i="2"/>
  <c r="CW58" i="2"/>
  <c r="CV58" i="2"/>
  <c r="CU58" i="2"/>
  <c r="CT58" i="2"/>
  <c r="CS58" i="2"/>
  <c r="CR58" i="2"/>
  <c r="CQ58" i="2"/>
  <c r="CP58" i="2"/>
  <c r="CO58" i="2"/>
  <c r="CN58" i="2"/>
  <c r="CM58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E58" i="2"/>
  <c r="C58" i="2"/>
  <c r="DM57" i="2"/>
  <c r="DL57" i="2"/>
  <c r="DK57" i="2"/>
  <c r="DJ57" i="2"/>
  <c r="DI57" i="2"/>
  <c r="DH57" i="2"/>
  <c r="DG57" i="2"/>
  <c r="DF57" i="2"/>
  <c r="DE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R57" i="2"/>
  <c r="CQ57" i="2"/>
  <c r="CP57" i="2"/>
  <c r="CO57" i="2"/>
  <c r="CN57" i="2"/>
  <c r="CM57" i="2"/>
  <c r="CL57" i="2"/>
  <c r="CK57" i="2"/>
  <c r="CJ57" i="2"/>
  <c r="CI57" i="2"/>
  <c r="CH57" i="2"/>
  <c r="CG57" i="2"/>
  <c r="CF57" i="2"/>
  <c r="CE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Y57" i="2"/>
  <c r="AX57" i="2"/>
  <c r="AW57" i="2"/>
  <c r="AV57" i="2"/>
  <c r="AU57" i="2"/>
  <c r="AT57" i="2"/>
  <c r="AS57" i="2"/>
  <c r="AR57" i="2"/>
  <c r="AQ57" i="2"/>
  <c r="AP57" i="2"/>
  <c r="AO57" i="2"/>
  <c r="AN57" i="2"/>
  <c r="AM57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E57" i="2"/>
  <c r="C57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S56" i="2"/>
  <c r="CR56" i="2"/>
  <c r="CQ56" i="2"/>
  <c r="CP56" i="2"/>
  <c r="CO56" i="2"/>
  <c r="CN56" i="2"/>
  <c r="CM56" i="2"/>
  <c r="CL56" i="2"/>
  <c r="CK56" i="2"/>
  <c r="CJ56" i="2"/>
  <c r="CI56" i="2"/>
  <c r="CH56" i="2"/>
  <c r="CG56" i="2"/>
  <c r="CF56" i="2"/>
  <c r="CE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E56" i="2"/>
  <c r="C56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U55" i="2"/>
  <c r="CT55" i="2"/>
  <c r="CS55" i="2"/>
  <c r="CR55" i="2"/>
  <c r="CQ55" i="2"/>
  <c r="CP55" i="2"/>
  <c r="CO55" i="2"/>
  <c r="CN55" i="2"/>
  <c r="CM55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E55" i="2"/>
  <c r="C55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S54" i="2"/>
  <c r="CR54" i="2"/>
  <c r="CQ54" i="2"/>
  <c r="CP54" i="2"/>
  <c r="CO54" i="2"/>
  <c r="CN54" i="2"/>
  <c r="CM54" i="2"/>
  <c r="CL54" i="2"/>
  <c r="CK54" i="2"/>
  <c r="CJ54" i="2"/>
  <c r="CI54" i="2"/>
  <c r="CH54" i="2"/>
  <c r="CG54" i="2"/>
  <c r="CF54" i="2"/>
  <c r="CE54" i="2"/>
  <c r="CD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Z54" i="2"/>
  <c r="AY54" i="2"/>
  <c r="AX54" i="2"/>
  <c r="AW54" i="2"/>
  <c r="AV54" i="2"/>
  <c r="AU54" i="2"/>
  <c r="AT54" i="2"/>
  <c r="AS54" i="2"/>
  <c r="AR54" i="2"/>
  <c r="AQ54" i="2"/>
  <c r="AP54" i="2"/>
  <c r="AO54" i="2"/>
  <c r="AN54" i="2"/>
  <c r="AM54" i="2"/>
  <c r="AL54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E54" i="2"/>
  <c r="C54" i="2"/>
  <c r="DM53" i="2"/>
  <c r="DL53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/>
  <c r="CP53" i="2"/>
  <c r="CO53" i="2"/>
  <c r="CN53" i="2"/>
  <c r="CM53" i="2"/>
  <c r="CL53" i="2"/>
  <c r="CK53" i="2"/>
  <c r="CJ53" i="2"/>
  <c r="CI53" i="2"/>
  <c r="CH53" i="2"/>
  <c r="CG53" i="2"/>
  <c r="CF53" i="2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E53" i="2"/>
  <c r="C53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U52" i="2"/>
  <c r="CT52" i="2"/>
  <c r="CS52" i="2"/>
  <c r="CR52" i="2"/>
  <c r="CQ52" i="2"/>
  <c r="CP52" i="2"/>
  <c r="CO52" i="2"/>
  <c r="CN52" i="2"/>
  <c r="CM52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E52" i="2"/>
  <c r="C52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CQ51" i="2"/>
  <c r="CP51" i="2"/>
  <c r="CO51" i="2"/>
  <c r="CN51" i="2"/>
  <c r="CM51" i="2"/>
  <c r="CL51" i="2"/>
  <c r="CK51" i="2"/>
  <c r="CJ51" i="2"/>
  <c r="CI51" i="2"/>
  <c r="CH51" i="2"/>
  <c r="CG51" i="2"/>
  <c r="CF51" i="2"/>
  <c r="CE51" i="2"/>
  <c r="CD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Y51" i="2"/>
  <c r="AX51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E51" i="2"/>
  <c r="C51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T50" i="2"/>
  <c r="CS50" i="2"/>
  <c r="CR50" i="2"/>
  <c r="CQ50" i="2"/>
  <c r="CP50" i="2"/>
  <c r="CO50" i="2"/>
  <c r="CN50" i="2"/>
  <c r="CM50" i="2"/>
  <c r="CL50" i="2"/>
  <c r="CK50" i="2"/>
  <c r="CJ50" i="2"/>
  <c r="CI50" i="2"/>
  <c r="CH50" i="2"/>
  <c r="CG50" i="2"/>
  <c r="CF50" i="2"/>
  <c r="CE50" i="2"/>
  <c r="CD50" i="2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BA50" i="2"/>
  <c r="AZ50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E50" i="2"/>
  <c r="C50" i="2"/>
  <c r="DM49" i="2"/>
  <c r="DL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U49" i="2"/>
  <c r="CT49" i="2"/>
  <c r="CS49" i="2"/>
  <c r="CR49" i="2"/>
  <c r="CQ49" i="2"/>
  <c r="CP49" i="2"/>
  <c r="CO49" i="2"/>
  <c r="CN49" i="2"/>
  <c r="CM49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E49" i="2"/>
  <c r="C49" i="2"/>
  <c r="DM48" i="2"/>
  <c r="DL48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U48" i="2"/>
  <c r="CT48" i="2"/>
  <c r="CS48" i="2"/>
  <c r="CR48" i="2"/>
  <c r="CQ48" i="2"/>
  <c r="CP48" i="2"/>
  <c r="CO48" i="2"/>
  <c r="CN48" i="2"/>
  <c r="CM48" i="2"/>
  <c r="CL48" i="2"/>
  <c r="CK48" i="2"/>
  <c r="CJ48" i="2"/>
  <c r="CI48" i="2"/>
  <c r="CH48" i="2"/>
  <c r="CG48" i="2"/>
  <c r="CF48" i="2"/>
  <c r="CE48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E48" i="2"/>
  <c r="C48" i="2"/>
  <c r="P6" i="9" a="1"/>
  <c r="P6" i="9" s="1"/>
  <c r="P7" i="9" a="1"/>
  <c r="P7" i="9" s="1"/>
  <c r="P8" i="9" a="1"/>
  <c r="P8" i="9" s="1"/>
  <c r="P9" i="9" a="1"/>
  <c r="P9" i="9" s="1"/>
  <c r="P10" i="9" a="1"/>
  <c r="P10" i="9" s="1"/>
  <c r="P11" i="9" a="1"/>
  <c r="P11" i="9" s="1"/>
  <c r="P12" i="9" a="1"/>
  <c r="P12" i="9" s="1"/>
  <c r="P13" i="9" a="1"/>
  <c r="P13" i="9" s="1"/>
  <c r="P14" i="9" a="1"/>
  <c r="P14" i="9" s="1"/>
  <c r="P15" i="9" a="1"/>
  <c r="P15" i="9" s="1"/>
  <c r="J2" i="2"/>
  <c r="K2" i="2"/>
  <c r="L2" i="2"/>
  <c r="M2" i="2"/>
  <c r="N2" i="2"/>
  <c r="O2" i="2"/>
  <c r="P2" i="2"/>
  <c r="Q2" i="2"/>
  <c r="R2" i="2"/>
  <c r="S2" i="2"/>
  <c r="J3" i="2"/>
  <c r="K3" i="2"/>
  <c r="L3" i="2"/>
  <c r="M3" i="2"/>
  <c r="N3" i="2"/>
  <c r="O3" i="2"/>
  <c r="P3" i="2"/>
  <c r="Q3" i="2"/>
  <c r="R3" i="2"/>
  <c r="S3" i="2"/>
  <c r="J4" i="2"/>
  <c r="K4" i="2"/>
  <c r="L4" i="2"/>
  <c r="M4" i="2"/>
  <c r="N4" i="2"/>
  <c r="O4" i="2"/>
  <c r="P4" i="2"/>
  <c r="Q4" i="2"/>
  <c r="R4" i="2"/>
  <c r="S4" i="2"/>
  <c r="J5" i="2"/>
  <c r="K5" i="2"/>
  <c r="L5" i="2"/>
  <c r="M5" i="2"/>
  <c r="N5" i="2"/>
  <c r="O5" i="2"/>
  <c r="P5" i="2"/>
  <c r="Q5" i="2"/>
  <c r="R5" i="2"/>
  <c r="S5" i="2"/>
  <c r="J6" i="2"/>
  <c r="K6" i="2"/>
  <c r="L6" i="2"/>
  <c r="M6" i="2"/>
  <c r="N6" i="2"/>
  <c r="O6" i="2"/>
  <c r="P6" i="2"/>
  <c r="Q6" i="2"/>
  <c r="R6" i="2"/>
  <c r="S6" i="2"/>
  <c r="J7" i="2"/>
  <c r="K7" i="2"/>
  <c r="L7" i="2"/>
  <c r="M7" i="2"/>
  <c r="N7" i="2"/>
  <c r="O7" i="2"/>
  <c r="P7" i="2"/>
  <c r="Q7" i="2"/>
  <c r="R7" i="2"/>
  <c r="S7" i="2"/>
  <c r="J8" i="2"/>
  <c r="K8" i="2"/>
  <c r="L8" i="2"/>
  <c r="M8" i="2"/>
  <c r="N8" i="2"/>
  <c r="O8" i="2"/>
  <c r="P8" i="2"/>
  <c r="Q8" i="2"/>
  <c r="R8" i="2"/>
  <c r="S8" i="2"/>
  <c r="J9" i="2"/>
  <c r="K9" i="2"/>
  <c r="L9" i="2"/>
  <c r="M9" i="2"/>
  <c r="N9" i="2"/>
  <c r="O9" i="2"/>
  <c r="P9" i="2"/>
  <c r="Q9" i="2"/>
  <c r="R9" i="2"/>
  <c r="S9" i="2"/>
  <c r="J10" i="2"/>
  <c r="K10" i="2"/>
  <c r="L10" i="2"/>
  <c r="M10" i="2"/>
  <c r="N10" i="2"/>
  <c r="O10" i="2"/>
  <c r="P10" i="2"/>
  <c r="Q10" i="2"/>
  <c r="R10" i="2"/>
  <c r="S10" i="2"/>
  <c r="J11" i="2"/>
  <c r="K11" i="2"/>
  <c r="L11" i="2"/>
  <c r="M11" i="2"/>
  <c r="N11" i="2"/>
  <c r="O11" i="2"/>
  <c r="P11" i="2"/>
  <c r="Q11" i="2"/>
  <c r="R11" i="2"/>
  <c r="S11" i="2"/>
  <c r="J12" i="2"/>
  <c r="K12" i="2"/>
  <c r="L12" i="2"/>
  <c r="M12" i="2"/>
  <c r="N12" i="2"/>
  <c r="O12" i="2"/>
  <c r="P12" i="2"/>
  <c r="Q12" i="2"/>
  <c r="R12" i="2"/>
  <c r="S12" i="2"/>
  <c r="J13" i="2"/>
  <c r="K13" i="2"/>
  <c r="L13" i="2"/>
  <c r="M13" i="2"/>
  <c r="N13" i="2"/>
  <c r="O13" i="2"/>
  <c r="P13" i="2"/>
  <c r="Q13" i="2"/>
  <c r="R13" i="2"/>
  <c r="S13" i="2"/>
  <c r="J14" i="2"/>
  <c r="K14" i="2"/>
  <c r="L14" i="2"/>
  <c r="M14" i="2"/>
  <c r="N14" i="2"/>
  <c r="O14" i="2"/>
  <c r="P14" i="2"/>
  <c r="Q14" i="2"/>
  <c r="R14" i="2"/>
  <c r="S14" i="2"/>
  <c r="J15" i="2"/>
  <c r="K15" i="2"/>
  <c r="L15" i="2"/>
  <c r="M15" i="2"/>
  <c r="N15" i="2"/>
  <c r="O15" i="2"/>
  <c r="P15" i="2"/>
  <c r="Q15" i="2"/>
  <c r="R15" i="2"/>
  <c r="S15" i="2"/>
  <c r="J16" i="2"/>
  <c r="K16" i="2"/>
  <c r="L16" i="2"/>
  <c r="M16" i="2"/>
  <c r="N16" i="2"/>
  <c r="O16" i="2"/>
  <c r="P16" i="2"/>
  <c r="Q16" i="2"/>
  <c r="R16" i="2"/>
  <c r="S16" i="2"/>
  <c r="J17" i="2"/>
  <c r="K17" i="2"/>
  <c r="L17" i="2"/>
  <c r="M17" i="2"/>
  <c r="N17" i="2"/>
  <c r="O17" i="2"/>
  <c r="P17" i="2"/>
  <c r="Q17" i="2"/>
  <c r="R17" i="2"/>
  <c r="S17" i="2"/>
  <c r="J18" i="2"/>
  <c r="K18" i="2"/>
  <c r="L18" i="2"/>
  <c r="M18" i="2"/>
  <c r="N18" i="2"/>
  <c r="O18" i="2"/>
  <c r="P18" i="2"/>
  <c r="Q18" i="2"/>
  <c r="R18" i="2"/>
  <c r="S18" i="2"/>
  <c r="J19" i="2"/>
  <c r="K19" i="2"/>
  <c r="L19" i="2"/>
  <c r="M19" i="2"/>
  <c r="N19" i="2"/>
  <c r="O19" i="2"/>
  <c r="P19" i="2"/>
  <c r="Q19" i="2"/>
  <c r="R19" i="2"/>
  <c r="S19" i="2"/>
  <c r="J20" i="2"/>
  <c r="K20" i="2"/>
  <c r="L20" i="2"/>
  <c r="M20" i="2"/>
  <c r="N20" i="2"/>
  <c r="O20" i="2"/>
  <c r="P20" i="2"/>
  <c r="Q20" i="2"/>
  <c r="R20" i="2"/>
  <c r="S20" i="2"/>
  <c r="J21" i="2"/>
  <c r="K21" i="2"/>
  <c r="L21" i="2"/>
  <c r="M21" i="2"/>
  <c r="N21" i="2"/>
  <c r="O21" i="2"/>
  <c r="P21" i="2"/>
  <c r="Q21" i="2"/>
  <c r="R21" i="2"/>
  <c r="S21" i="2"/>
  <c r="J22" i="2"/>
  <c r="K22" i="2"/>
  <c r="L22" i="2"/>
  <c r="M22" i="2"/>
  <c r="N22" i="2"/>
  <c r="O22" i="2"/>
  <c r="P22" i="2"/>
  <c r="Q22" i="2"/>
  <c r="R22" i="2"/>
  <c r="S22" i="2"/>
  <c r="J23" i="2"/>
  <c r="K23" i="2"/>
  <c r="L23" i="2"/>
  <c r="M23" i="2"/>
  <c r="N23" i="2"/>
  <c r="O23" i="2"/>
  <c r="P23" i="2"/>
  <c r="Q23" i="2"/>
  <c r="R23" i="2"/>
  <c r="S23" i="2"/>
  <c r="J24" i="2"/>
  <c r="K24" i="2"/>
  <c r="L24" i="2"/>
  <c r="M24" i="2"/>
  <c r="N24" i="2"/>
  <c r="O24" i="2"/>
  <c r="P24" i="2"/>
  <c r="Q24" i="2"/>
  <c r="R24" i="2"/>
  <c r="S24" i="2"/>
  <c r="J25" i="2"/>
  <c r="K25" i="2"/>
  <c r="L25" i="2"/>
  <c r="M25" i="2"/>
  <c r="N25" i="2"/>
  <c r="O25" i="2"/>
  <c r="P25" i="2"/>
  <c r="Q25" i="2"/>
  <c r="R25" i="2"/>
  <c r="S25" i="2"/>
  <c r="J26" i="2"/>
  <c r="K26" i="2"/>
  <c r="L26" i="2"/>
  <c r="M26" i="2"/>
  <c r="N26" i="2"/>
  <c r="O26" i="2"/>
  <c r="P26" i="2"/>
  <c r="Q26" i="2"/>
  <c r="R26" i="2"/>
  <c r="S26" i="2"/>
  <c r="J27" i="2"/>
  <c r="K27" i="2"/>
  <c r="L27" i="2"/>
  <c r="M27" i="2"/>
  <c r="N27" i="2"/>
  <c r="O27" i="2"/>
  <c r="P27" i="2"/>
  <c r="Q27" i="2"/>
  <c r="R27" i="2"/>
  <c r="S27" i="2"/>
  <c r="J28" i="2"/>
  <c r="K28" i="2"/>
  <c r="L28" i="2"/>
  <c r="M28" i="2"/>
  <c r="N28" i="2"/>
  <c r="O28" i="2"/>
  <c r="P28" i="2"/>
  <c r="Q28" i="2"/>
  <c r="R28" i="2"/>
  <c r="S28" i="2"/>
  <c r="J29" i="2"/>
  <c r="K29" i="2"/>
  <c r="L29" i="2"/>
  <c r="M29" i="2"/>
  <c r="N29" i="2"/>
  <c r="O29" i="2"/>
  <c r="P29" i="2"/>
  <c r="Q29" i="2"/>
  <c r="R29" i="2"/>
  <c r="S29" i="2"/>
  <c r="J66" i="2"/>
  <c r="K66" i="2"/>
  <c r="L66" i="2"/>
  <c r="M66" i="2"/>
  <c r="N66" i="2"/>
  <c r="O66" i="2"/>
  <c r="P66" i="2"/>
  <c r="Q66" i="2"/>
  <c r="R66" i="2"/>
  <c r="S66" i="2"/>
  <c r="J67" i="2"/>
  <c r="K67" i="2"/>
  <c r="L67" i="2"/>
  <c r="M67" i="2"/>
  <c r="N67" i="2"/>
  <c r="O67" i="2"/>
  <c r="P67" i="2"/>
  <c r="Q67" i="2"/>
  <c r="R67" i="2"/>
  <c r="S67" i="2"/>
  <c r="J68" i="2"/>
  <c r="K68" i="2"/>
  <c r="L68" i="2"/>
  <c r="M68" i="2"/>
  <c r="N68" i="2"/>
  <c r="O68" i="2"/>
  <c r="P68" i="2"/>
  <c r="Q68" i="2"/>
  <c r="R68" i="2"/>
  <c r="S68" i="2"/>
  <c r="J69" i="2"/>
  <c r="K69" i="2"/>
  <c r="L69" i="2"/>
  <c r="M69" i="2"/>
  <c r="N69" i="2"/>
  <c r="O69" i="2"/>
  <c r="P69" i="2"/>
  <c r="Q69" i="2"/>
  <c r="R69" i="2"/>
  <c r="S69" i="2"/>
  <c r="J70" i="2"/>
  <c r="K70" i="2"/>
  <c r="L70" i="2"/>
  <c r="M70" i="2"/>
  <c r="N70" i="2"/>
  <c r="O70" i="2"/>
  <c r="P70" i="2"/>
  <c r="Q70" i="2"/>
  <c r="R70" i="2"/>
  <c r="S70" i="2"/>
  <c r="J71" i="2"/>
  <c r="K71" i="2"/>
  <c r="L71" i="2"/>
  <c r="M71" i="2"/>
  <c r="N71" i="2"/>
  <c r="O71" i="2"/>
  <c r="P71" i="2"/>
  <c r="Q71" i="2"/>
  <c r="R71" i="2"/>
  <c r="S71" i="2"/>
  <c r="J72" i="2"/>
  <c r="K72" i="2"/>
  <c r="L72" i="2"/>
  <c r="M72" i="2"/>
  <c r="N72" i="2"/>
  <c r="O72" i="2"/>
  <c r="P72" i="2"/>
  <c r="Q72" i="2"/>
  <c r="R72" i="2"/>
  <c r="S72" i="2"/>
  <c r="J73" i="2"/>
  <c r="K73" i="2"/>
  <c r="L73" i="2"/>
  <c r="M73" i="2"/>
  <c r="N73" i="2"/>
  <c r="O73" i="2"/>
  <c r="P73" i="2"/>
  <c r="Q73" i="2"/>
  <c r="R73" i="2"/>
  <c r="S73" i="2"/>
  <c r="J75" i="2"/>
  <c r="K75" i="2"/>
  <c r="L75" i="2"/>
  <c r="M75" i="2"/>
  <c r="N75" i="2"/>
  <c r="O75" i="2"/>
  <c r="P75" i="2"/>
  <c r="Q75" i="2"/>
  <c r="R75" i="2"/>
  <c r="S75" i="2"/>
  <c r="J76" i="2"/>
  <c r="K76" i="2"/>
  <c r="L76" i="2"/>
  <c r="M76" i="2"/>
  <c r="N76" i="2"/>
  <c r="O76" i="2"/>
  <c r="P76" i="2"/>
  <c r="Q76" i="2"/>
  <c r="R76" i="2"/>
  <c r="S76" i="2"/>
  <c r="J77" i="2"/>
  <c r="K77" i="2"/>
  <c r="L77" i="2"/>
  <c r="M77" i="2"/>
  <c r="N77" i="2"/>
  <c r="O77" i="2"/>
  <c r="P77" i="2"/>
  <c r="Q77" i="2"/>
  <c r="R77" i="2"/>
  <c r="S77" i="2"/>
  <c r="J79" i="2"/>
  <c r="K79" i="2"/>
  <c r="L79" i="2"/>
  <c r="M79" i="2"/>
  <c r="N79" i="2"/>
  <c r="O79" i="2"/>
  <c r="P79" i="2"/>
  <c r="Q79" i="2"/>
  <c r="R79" i="2"/>
  <c r="S79" i="2"/>
  <c r="J80" i="2"/>
  <c r="K80" i="2"/>
  <c r="L80" i="2"/>
  <c r="M80" i="2"/>
  <c r="N80" i="2"/>
  <c r="O80" i="2"/>
  <c r="P80" i="2"/>
  <c r="Q80" i="2"/>
  <c r="R80" i="2"/>
  <c r="S80" i="2"/>
  <c r="J81" i="2"/>
  <c r="K81" i="2"/>
  <c r="L81" i="2"/>
  <c r="M81" i="2"/>
  <c r="N81" i="2"/>
  <c r="O81" i="2"/>
  <c r="P81" i="2"/>
  <c r="Q81" i="2"/>
  <c r="R81" i="2"/>
  <c r="S81" i="2"/>
  <c r="J83" i="2"/>
  <c r="K83" i="2"/>
  <c r="L83" i="2"/>
  <c r="M83" i="2"/>
  <c r="N83" i="2"/>
  <c r="O83" i="2"/>
  <c r="P83" i="2"/>
  <c r="Q83" i="2"/>
  <c r="R83" i="2"/>
  <c r="S83" i="2"/>
  <c r="J84" i="2"/>
  <c r="K84" i="2"/>
  <c r="L84" i="2"/>
  <c r="M84" i="2"/>
  <c r="N84" i="2"/>
  <c r="O84" i="2"/>
  <c r="P84" i="2"/>
  <c r="Q84" i="2"/>
  <c r="R84" i="2"/>
  <c r="S84" i="2"/>
  <c r="J85" i="2"/>
  <c r="K85" i="2"/>
  <c r="L85" i="2"/>
  <c r="M85" i="2"/>
  <c r="N85" i="2"/>
  <c r="O85" i="2"/>
  <c r="P85" i="2"/>
  <c r="Q85" i="2"/>
  <c r="R85" i="2"/>
  <c r="S85" i="2"/>
  <c r="J87" i="2"/>
  <c r="K87" i="2"/>
  <c r="L87" i="2"/>
  <c r="M87" i="2"/>
  <c r="N87" i="2"/>
  <c r="O87" i="2"/>
  <c r="P87" i="2"/>
  <c r="Q87" i="2"/>
  <c r="R87" i="2"/>
  <c r="S87" i="2"/>
  <c r="J88" i="2"/>
  <c r="K88" i="2"/>
  <c r="L88" i="2"/>
  <c r="M88" i="2"/>
  <c r="N88" i="2"/>
  <c r="O88" i="2"/>
  <c r="P88" i="2"/>
  <c r="Q88" i="2"/>
  <c r="R88" i="2"/>
  <c r="S88" i="2"/>
  <c r="J89" i="2"/>
  <c r="K89" i="2"/>
  <c r="L89" i="2"/>
  <c r="M89" i="2"/>
  <c r="N89" i="2"/>
  <c r="O89" i="2"/>
  <c r="P89" i="2"/>
  <c r="Q89" i="2"/>
  <c r="R89" i="2"/>
  <c r="S89" i="2"/>
  <c r="J115" i="2"/>
  <c r="K115" i="2"/>
  <c r="L115" i="2"/>
  <c r="M115" i="2"/>
  <c r="N115" i="2"/>
  <c r="O115" i="2"/>
  <c r="P115" i="2"/>
  <c r="Q115" i="2"/>
  <c r="R115" i="2"/>
  <c r="S115" i="2"/>
  <c r="J116" i="2"/>
  <c r="K116" i="2"/>
  <c r="L116" i="2"/>
  <c r="M116" i="2"/>
  <c r="N116" i="2"/>
  <c r="O116" i="2"/>
  <c r="P116" i="2"/>
  <c r="Q116" i="2"/>
  <c r="R116" i="2"/>
  <c r="S116" i="2"/>
  <c r="J117" i="2"/>
  <c r="K117" i="2"/>
  <c r="L117" i="2"/>
  <c r="M117" i="2"/>
  <c r="N117" i="2"/>
  <c r="O117" i="2"/>
  <c r="P117" i="2"/>
  <c r="Q117" i="2"/>
  <c r="R117" i="2"/>
  <c r="S117" i="2"/>
  <c r="J119" i="2"/>
  <c r="K119" i="2"/>
  <c r="L119" i="2"/>
  <c r="M119" i="2"/>
  <c r="N119" i="2"/>
  <c r="O119" i="2"/>
  <c r="P119" i="2"/>
  <c r="Q119" i="2"/>
  <c r="R119" i="2"/>
  <c r="S119" i="2"/>
  <c r="J120" i="2"/>
  <c r="K120" i="2"/>
  <c r="L120" i="2"/>
  <c r="M120" i="2"/>
  <c r="N120" i="2"/>
  <c r="O120" i="2"/>
  <c r="P120" i="2"/>
  <c r="Q120" i="2"/>
  <c r="R120" i="2"/>
  <c r="S120" i="2"/>
  <c r="J121" i="2"/>
  <c r="K121" i="2"/>
  <c r="L121" i="2"/>
  <c r="M121" i="2"/>
  <c r="N121" i="2"/>
  <c r="O121" i="2"/>
  <c r="P121" i="2"/>
  <c r="Q121" i="2"/>
  <c r="R121" i="2"/>
  <c r="S121" i="2"/>
  <c r="J124" i="2"/>
  <c r="K124" i="2"/>
  <c r="L124" i="2"/>
  <c r="M124" i="2"/>
  <c r="N124" i="2"/>
  <c r="O124" i="2"/>
  <c r="P124" i="2"/>
  <c r="Q124" i="2"/>
  <c r="R124" i="2"/>
  <c r="S124" i="2"/>
  <c r="C73" i="2"/>
  <c r="C72" i="2"/>
  <c r="C71" i="2"/>
  <c r="C70" i="2"/>
  <c r="C69" i="2"/>
  <c r="C68" i="2"/>
  <c r="C67" i="2"/>
  <c r="C66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EI2" i="9"/>
  <c r="P113" i="9" a="1"/>
  <c r="P113" i="9" s="1"/>
  <c r="P112" i="9" a="1"/>
  <c r="P112" i="9" s="1"/>
  <c r="P111" i="9" a="1"/>
  <c r="P111" i="9" s="1"/>
  <c r="P110" i="9" a="1"/>
  <c r="P110" i="9" s="1"/>
  <c r="P109" i="9" a="1"/>
  <c r="P109" i="9" s="1"/>
  <c r="P108" i="9" a="1"/>
  <c r="P108" i="9" s="1"/>
  <c r="P107" i="9" a="1"/>
  <c r="P107" i="9" s="1"/>
  <c r="P106" i="9" a="1"/>
  <c r="P106" i="9" s="1"/>
  <c r="P105" i="9" a="1"/>
  <c r="P105" i="9" s="1"/>
  <c r="P104" i="9" a="1"/>
  <c r="P104" i="9" s="1"/>
  <c r="P103" i="9" a="1"/>
  <c r="P103" i="9" s="1"/>
  <c r="P102" i="9" a="1"/>
  <c r="P102" i="9" s="1"/>
  <c r="P101" i="9" a="1"/>
  <c r="P101" i="9" s="1"/>
  <c r="P100" i="9" a="1"/>
  <c r="P100" i="9" s="1"/>
  <c r="P99" i="9" a="1"/>
  <c r="P99" i="9" s="1"/>
  <c r="P98" i="9" a="1"/>
  <c r="P98" i="9" s="1"/>
  <c r="P97" i="9" a="1"/>
  <c r="P97" i="9" s="1"/>
  <c r="P96" i="9" a="1"/>
  <c r="P96" i="9" s="1"/>
  <c r="P95" i="9" a="1"/>
  <c r="P95" i="9" s="1"/>
  <c r="P94" i="9" a="1"/>
  <c r="P94" i="9" s="1"/>
  <c r="P93" i="9" a="1"/>
  <c r="P93" i="9" s="1"/>
  <c r="P92" i="9" a="1"/>
  <c r="P92" i="9" s="1"/>
  <c r="P91" i="9" a="1"/>
  <c r="P91" i="9" s="1"/>
  <c r="P90" i="9" a="1"/>
  <c r="P90" i="9" s="1"/>
  <c r="P89" i="9" a="1"/>
  <c r="P89" i="9" s="1"/>
  <c r="P88" i="9" a="1"/>
  <c r="P88" i="9" s="1"/>
  <c r="P87" i="9" a="1"/>
  <c r="P87" i="9" s="1"/>
  <c r="P86" i="9" a="1"/>
  <c r="P86" i="9" s="1"/>
  <c r="P85" i="9" a="1"/>
  <c r="P85" i="9" s="1"/>
  <c r="P84" i="9" a="1"/>
  <c r="P84" i="9" s="1"/>
  <c r="P83" i="9" a="1"/>
  <c r="P83" i="9" s="1"/>
  <c r="P82" i="9" a="1"/>
  <c r="P82" i="9" s="1"/>
  <c r="P81" i="9" a="1"/>
  <c r="P81" i="9" s="1"/>
  <c r="P80" i="9" a="1"/>
  <c r="P80" i="9" s="1"/>
  <c r="P79" i="9" a="1"/>
  <c r="P79" i="9" s="1"/>
  <c r="P78" i="9" a="1"/>
  <c r="P78" i="9" s="1"/>
  <c r="P77" i="9" a="1"/>
  <c r="P77" i="9" s="1"/>
  <c r="P76" i="9" a="1"/>
  <c r="P76" i="9" s="1"/>
  <c r="P75" i="9" a="1"/>
  <c r="P75" i="9" s="1"/>
  <c r="P74" i="9" a="1"/>
  <c r="P74" i="9" s="1"/>
  <c r="P73" i="9" a="1"/>
  <c r="P73" i="9" s="1"/>
  <c r="P72" i="9" a="1"/>
  <c r="P72" i="9" s="1"/>
  <c r="P71" i="9" a="1"/>
  <c r="P71" i="9" s="1"/>
  <c r="P70" i="9" a="1"/>
  <c r="P70" i="9" s="1"/>
  <c r="P69" i="9" a="1"/>
  <c r="P69" i="9" s="1"/>
  <c r="P68" i="9" a="1"/>
  <c r="P68" i="9" s="1"/>
  <c r="P67" i="9" a="1"/>
  <c r="P67" i="9" s="1"/>
  <c r="P66" i="9" a="1"/>
  <c r="P66" i="9" s="1"/>
  <c r="P65" i="9" a="1"/>
  <c r="P65" i="9" s="1"/>
  <c r="P64" i="9" a="1"/>
  <c r="P64" i="9" s="1"/>
  <c r="P63" i="9" a="1"/>
  <c r="P63" i="9" s="1"/>
  <c r="P62" i="9" a="1"/>
  <c r="P62" i="9" s="1"/>
  <c r="P61" i="9" a="1"/>
  <c r="P61" i="9" s="1"/>
  <c r="P60" i="9" a="1"/>
  <c r="P60" i="9" s="1"/>
  <c r="P59" i="9" a="1"/>
  <c r="P59" i="9" s="1"/>
  <c r="P58" i="9" a="1"/>
  <c r="P58" i="9" s="1"/>
  <c r="P57" i="9" a="1"/>
  <c r="P57" i="9" s="1"/>
  <c r="P56" i="9" a="1"/>
  <c r="P56" i="9" s="1"/>
  <c r="P55" i="9" a="1"/>
  <c r="P55" i="9" s="1"/>
  <c r="P54" i="9" a="1"/>
  <c r="P54" i="9" s="1"/>
  <c r="P53" i="9" a="1"/>
  <c r="P53" i="9" s="1"/>
  <c r="P52" i="9" a="1"/>
  <c r="P52" i="9" s="1"/>
  <c r="P51" i="9" a="1"/>
  <c r="P51" i="9" s="1"/>
  <c r="P50" i="9" a="1"/>
  <c r="P50" i="9" s="1"/>
  <c r="P49" i="9" a="1"/>
  <c r="P49" i="9" s="1"/>
  <c r="P48" i="9" a="1"/>
  <c r="P48" i="9" s="1"/>
  <c r="P47" i="9" a="1"/>
  <c r="P47" i="9" s="1"/>
  <c r="P46" i="9" a="1"/>
  <c r="P46" i="9" s="1"/>
  <c r="P45" i="9" a="1"/>
  <c r="P45" i="9" s="1"/>
  <c r="P44" i="9" a="1"/>
  <c r="P44" i="9" s="1"/>
  <c r="P43" i="9" a="1"/>
  <c r="P43" i="9" s="1"/>
  <c r="P42" i="9" a="1"/>
  <c r="P42" i="9" s="1"/>
  <c r="P41" i="9" a="1"/>
  <c r="P41" i="9" s="1"/>
  <c r="P40" i="9" a="1"/>
  <c r="P40" i="9" s="1"/>
  <c r="P39" i="9" a="1"/>
  <c r="P39" i="9" s="1"/>
  <c r="P38" i="9" a="1"/>
  <c r="P38" i="9" s="1"/>
  <c r="P37" i="9" a="1"/>
  <c r="P37" i="9" s="1"/>
  <c r="P36" i="9" a="1"/>
  <c r="P36" i="9" s="1"/>
  <c r="P35" i="9" a="1"/>
  <c r="P35" i="9" s="1"/>
  <c r="P34" i="9" a="1"/>
  <c r="P34" i="9" s="1"/>
  <c r="P33" i="9" a="1"/>
  <c r="P33" i="9" s="1"/>
  <c r="P32" i="9" a="1"/>
  <c r="P32" i="9" s="1"/>
  <c r="P31" i="9" a="1"/>
  <c r="P31" i="9" s="1"/>
  <c r="P30" i="9" a="1"/>
  <c r="P30" i="9" s="1"/>
  <c r="P29" i="9" a="1"/>
  <c r="P29" i="9" s="1"/>
  <c r="P28" i="9" a="1"/>
  <c r="P28" i="9" s="1"/>
  <c r="P27" i="9" a="1"/>
  <c r="P27" i="9" s="1"/>
  <c r="P26" i="9" a="1"/>
  <c r="P26" i="9" s="1"/>
  <c r="P25" i="9" a="1"/>
  <c r="P25" i="9" s="1"/>
  <c r="P24" i="9" a="1"/>
  <c r="P24" i="9" s="1"/>
  <c r="P23" i="9" a="1"/>
  <c r="P23" i="9" s="1"/>
  <c r="P22" i="9" a="1"/>
  <c r="P22" i="9" s="1"/>
  <c r="P21" i="9" a="1"/>
  <c r="P21" i="9" s="1"/>
  <c r="P20" i="9" a="1"/>
  <c r="P20" i="9" s="1"/>
  <c r="P19" i="9" a="1"/>
  <c r="P19" i="9" s="1"/>
  <c r="P18" i="9" a="1"/>
  <c r="P18" i="9" s="1"/>
  <c r="P17" i="9" a="1"/>
  <c r="P17" i="9" s="1"/>
  <c r="P16" i="9" a="1"/>
  <c r="P16" i="9" s="1"/>
  <c r="P5" i="9" a="1"/>
  <c r="P5" i="9" s="1"/>
  <c r="P4" i="9" a="1"/>
  <c r="P4" i="9" s="1"/>
  <c r="DM121" i="2"/>
  <c r="DL121" i="2"/>
  <c r="DK121" i="2"/>
  <c r="DJ121" i="2"/>
  <c r="DI121" i="2"/>
  <c r="DH121" i="2"/>
  <c r="DG121" i="2"/>
  <c r="DF121" i="2"/>
  <c r="DE121" i="2"/>
  <c r="DD121" i="2"/>
  <c r="DC121" i="2"/>
  <c r="DB121" i="2"/>
  <c r="DA121" i="2"/>
  <c r="CZ121" i="2"/>
  <c r="CY121" i="2"/>
  <c r="CX121" i="2"/>
  <c r="CW121" i="2"/>
  <c r="CV121" i="2"/>
  <c r="CU121" i="2"/>
  <c r="CT121" i="2"/>
  <c r="CS121" i="2"/>
  <c r="CR121" i="2"/>
  <c r="CQ121" i="2"/>
  <c r="CP121" i="2"/>
  <c r="CO121" i="2"/>
  <c r="CN121" i="2"/>
  <c r="CM121" i="2"/>
  <c r="CL121" i="2"/>
  <c r="CK121" i="2"/>
  <c r="CJ121" i="2"/>
  <c r="CI121" i="2"/>
  <c r="CH121" i="2"/>
  <c r="CG121" i="2"/>
  <c r="CF121" i="2"/>
  <c r="CE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/>
  <c r="BF121" i="2"/>
  <c r="BE121" i="2"/>
  <c r="BD121" i="2"/>
  <c r="BC121" i="2"/>
  <c r="BB121" i="2"/>
  <c r="BA121" i="2"/>
  <c r="AZ121" i="2"/>
  <c r="AY121" i="2"/>
  <c r="AX121" i="2"/>
  <c r="AW121" i="2"/>
  <c r="AV121" i="2"/>
  <c r="AU121" i="2"/>
  <c r="AT121" i="2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G121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I121" i="2"/>
  <c r="H121" i="2"/>
  <c r="DM120" i="2"/>
  <c r="DL120" i="2"/>
  <c r="DK120" i="2"/>
  <c r="DJ120" i="2"/>
  <c r="DI120" i="2"/>
  <c r="DH120" i="2"/>
  <c r="DG120" i="2"/>
  <c r="DF120" i="2"/>
  <c r="DE120" i="2"/>
  <c r="DD120" i="2"/>
  <c r="DC120" i="2"/>
  <c r="DB120" i="2"/>
  <c r="DA120" i="2"/>
  <c r="CZ120" i="2"/>
  <c r="CY120" i="2"/>
  <c r="CX120" i="2"/>
  <c r="CW120" i="2"/>
  <c r="CV120" i="2"/>
  <c r="CU120" i="2"/>
  <c r="CT120" i="2"/>
  <c r="CS120" i="2"/>
  <c r="CR120" i="2"/>
  <c r="CQ120" i="2"/>
  <c r="CP120" i="2"/>
  <c r="CO120" i="2"/>
  <c r="CN120" i="2"/>
  <c r="CM120" i="2"/>
  <c r="CL120" i="2"/>
  <c r="CK120" i="2"/>
  <c r="CJ120" i="2"/>
  <c r="CI120" i="2"/>
  <c r="CH120" i="2"/>
  <c r="CG120" i="2"/>
  <c r="CF120" i="2"/>
  <c r="CE120" i="2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Z120" i="2"/>
  <c r="AY120" i="2"/>
  <c r="AX120" i="2"/>
  <c r="AW120" i="2"/>
  <c r="AV120" i="2"/>
  <c r="AU120" i="2"/>
  <c r="AT120" i="2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I120" i="2"/>
  <c r="H120" i="2"/>
  <c r="DM119" i="2"/>
  <c r="DL119" i="2"/>
  <c r="DK119" i="2"/>
  <c r="DJ119" i="2"/>
  <c r="DI119" i="2"/>
  <c r="DH119" i="2"/>
  <c r="DG119" i="2"/>
  <c r="DF119" i="2"/>
  <c r="DE119" i="2"/>
  <c r="DD119" i="2"/>
  <c r="DC119" i="2"/>
  <c r="DB119" i="2"/>
  <c r="DA119" i="2"/>
  <c r="CZ119" i="2"/>
  <c r="CY119" i="2"/>
  <c r="CX119" i="2"/>
  <c r="CW119" i="2"/>
  <c r="CV119" i="2"/>
  <c r="CU119" i="2"/>
  <c r="CT119" i="2"/>
  <c r="CS119" i="2"/>
  <c r="CR119" i="2"/>
  <c r="CQ119" i="2"/>
  <c r="CP119" i="2"/>
  <c r="CO119" i="2"/>
  <c r="CN119" i="2"/>
  <c r="CM119" i="2"/>
  <c r="CL119" i="2"/>
  <c r="CK119" i="2"/>
  <c r="CJ119" i="2"/>
  <c r="CI119" i="2"/>
  <c r="CH119" i="2"/>
  <c r="CG119" i="2"/>
  <c r="CF119" i="2"/>
  <c r="CE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Z119" i="2"/>
  <c r="AY119" i="2"/>
  <c r="AX119" i="2"/>
  <c r="AW119" i="2"/>
  <c r="AV119" i="2"/>
  <c r="AU119" i="2"/>
  <c r="AT119" i="2"/>
  <c r="AS119" i="2"/>
  <c r="AR119" i="2"/>
  <c r="AQ119" i="2"/>
  <c r="AP119" i="2"/>
  <c r="AO119" i="2"/>
  <c r="AN119" i="2"/>
  <c r="AM119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I119" i="2"/>
  <c r="H119" i="2"/>
  <c r="DM117" i="2"/>
  <c r="DL117" i="2"/>
  <c r="DK117" i="2"/>
  <c r="DJ117" i="2"/>
  <c r="DI117" i="2"/>
  <c r="DH117" i="2"/>
  <c r="DG117" i="2"/>
  <c r="DF117" i="2"/>
  <c r="DE117" i="2"/>
  <c r="DD117" i="2"/>
  <c r="DC117" i="2"/>
  <c r="DB117" i="2"/>
  <c r="DA117" i="2"/>
  <c r="CZ117" i="2"/>
  <c r="CY117" i="2"/>
  <c r="CX117" i="2"/>
  <c r="CW117" i="2"/>
  <c r="CV117" i="2"/>
  <c r="CU117" i="2"/>
  <c r="CT117" i="2"/>
  <c r="CS117" i="2"/>
  <c r="CR117" i="2"/>
  <c r="CQ117" i="2"/>
  <c r="CP117" i="2"/>
  <c r="CO117" i="2"/>
  <c r="CN117" i="2"/>
  <c r="CM117" i="2"/>
  <c r="CL117" i="2"/>
  <c r="CK117" i="2"/>
  <c r="CJ117" i="2"/>
  <c r="CI117" i="2"/>
  <c r="CH117" i="2"/>
  <c r="CG117" i="2"/>
  <c r="CF117" i="2"/>
  <c r="CE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I117" i="2"/>
  <c r="H117" i="2"/>
  <c r="DM116" i="2"/>
  <c r="DL116" i="2"/>
  <c r="DK116" i="2"/>
  <c r="DJ116" i="2"/>
  <c r="DI116" i="2"/>
  <c r="DH116" i="2"/>
  <c r="DG116" i="2"/>
  <c r="DF116" i="2"/>
  <c r="DE116" i="2"/>
  <c r="DD116" i="2"/>
  <c r="DC116" i="2"/>
  <c r="DB116" i="2"/>
  <c r="DA116" i="2"/>
  <c r="CZ116" i="2"/>
  <c r="CY116" i="2"/>
  <c r="CX116" i="2"/>
  <c r="CW116" i="2"/>
  <c r="CV116" i="2"/>
  <c r="CU116" i="2"/>
  <c r="CT116" i="2"/>
  <c r="CS116" i="2"/>
  <c r="CR116" i="2"/>
  <c r="CQ116" i="2"/>
  <c r="CP116" i="2"/>
  <c r="CO116" i="2"/>
  <c r="CN116" i="2"/>
  <c r="CM116" i="2"/>
  <c r="CL116" i="2"/>
  <c r="CK116" i="2"/>
  <c r="CJ116" i="2"/>
  <c r="CI116" i="2"/>
  <c r="CH116" i="2"/>
  <c r="CG116" i="2"/>
  <c r="CF116" i="2"/>
  <c r="CE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BA116" i="2"/>
  <c r="AZ116" i="2"/>
  <c r="AY116" i="2"/>
  <c r="AX116" i="2"/>
  <c r="AW116" i="2"/>
  <c r="AV116" i="2"/>
  <c r="AU116" i="2"/>
  <c r="AT116" i="2"/>
  <c r="AS116" i="2"/>
  <c r="AR116" i="2"/>
  <c r="AQ116" i="2"/>
  <c r="AP116" i="2"/>
  <c r="AO116" i="2"/>
  <c r="AN116" i="2"/>
  <c r="AM116" i="2"/>
  <c r="AL116" i="2"/>
  <c r="AK116" i="2"/>
  <c r="AJ116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I116" i="2"/>
  <c r="H116" i="2"/>
  <c r="DM115" i="2"/>
  <c r="DL115" i="2"/>
  <c r="DK115" i="2"/>
  <c r="DJ115" i="2"/>
  <c r="DI115" i="2"/>
  <c r="DH115" i="2"/>
  <c r="DG115" i="2"/>
  <c r="DF115" i="2"/>
  <c r="DE115" i="2"/>
  <c r="DD115" i="2"/>
  <c r="DC115" i="2"/>
  <c r="DB115" i="2"/>
  <c r="DA115" i="2"/>
  <c r="CZ115" i="2"/>
  <c r="CY115" i="2"/>
  <c r="CX115" i="2"/>
  <c r="CW115" i="2"/>
  <c r="CV115" i="2"/>
  <c r="CU115" i="2"/>
  <c r="CT115" i="2"/>
  <c r="CS115" i="2"/>
  <c r="CR115" i="2"/>
  <c r="CQ115" i="2"/>
  <c r="CP115" i="2"/>
  <c r="CO115" i="2"/>
  <c r="CN115" i="2"/>
  <c r="CM115" i="2"/>
  <c r="CL115" i="2"/>
  <c r="CK115" i="2"/>
  <c r="CJ115" i="2"/>
  <c r="CI115" i="2"/>
  <c r="CH115" i="2"/>
  <c r="CG115" i="2"/>
  <c r="CF115" i="2"/>
  <c r="CE115" i="2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BC115" i="2"/>
  <c r="BB115" i="2"/>
  <c r="BA115" i="2"/>
  <c r="AZ115" i="2"/>
  <c r="AY115" i="2"/>
  <c r="AX115" i="2"/>
  <c r="AW115" i="2"/>
  <c r="AV115" i="2"/>
  <c r="AU115" i="2"/>
  <c r="AT115" i="2"/>
  <c r="AS115" i="2"/>
  <c r="AR115" i="2"/>
  <c r="AQ115" i="2"/>
  <c r="AP115" i="2"/>
  <c r="AO115" i="2"/>
  <c r="AN115" i="2"/>
  <c r="AM115" i="2"/>
  <c r="AL115" i="2"/>
  <c r="AK115" i="2"/>
  <c r="AJ115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I115" i="2"/>
  <c r="H115" i="2"/>
  <c r="DM89" i="2"/>
  <c r="DL89" i="2"/>
  <c r="DK89" i="2"/>
  <c r="DJ89" i="2"/>
  <c r="DI89" i="2"/>
  <c r="DH89" i="2"/>
  <c r="DG89" i="2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CR89" i="2"/>
  <c r="CQ89" i="2"/>
  <c r="CP89" i="2"/>
  <c r="CO89" i="2"/>
  <c r="CN89" i="2"/>
  <c r="CM89" i="2"/>
  <c r="CL89" i="2"/>
  <c r="CK89" i="2"/>
  <c r="CJ89" i="2"/>
  <c r="CI89" i="2"/>
  <c r="CH89" i="2"/>
  <c r="CG89" i="2"/>
  <c r="CF89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I89" i="2"/>
  <c r="H89" i="2"/>
  <c r="DM88" i="2"/>
  <c r="DL88" i="2"/>
  <c r="DK88" i="2"/>
  <c r="DJ88" i="2"/>
  <c r="DI88" i="2"/>
  <c r="DH88" i="2"/>
  <c r="DG88" i="2"/>
  <c r="DF88" i="2"/>
  <c r="DE88" i="2"/>
  <c r="DD88" i="2"/>
  <c r="DC88" i="2"/>
  <c r="DB88" i="2"/>
  <c r="DA88" i="2"/>
  <c r="CZ88" i="2"/>
  <c r="CY88" i="2"/>
  <c r="CX88" i="2"/>
  <c r="CW88" i="2"/>
  <c r="CV88" i="2"/>
  <c r="CU88" i="2"/>
  <c r="CT88" i="2"/>
  <c r="CS88" i="2"/>
  <c r="CR88" i="2"/>
  <c r="CQ88" i="2"/>
  <c r="CP88" i="2"/>
  <c r="CO88" i="2"/>
  <c r="CN88" i="2"/>
  <c r="CM88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BA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I88" i="2"/>
  <c r="H88" i="2"/>
  <c r="DM87" i="2"/>
  <c r="DL87" i="2"/>
  <c r="DK87" i="2"/>
  <c r="DJ87" i="2"/>
  <c r="DI87" i="2"/>
  <c r="DH87" i="2"/>
  <c r="DG87" i="2"/>
  <c r="DF87" i="2"/>
  <c r="DE87" i="2"/>
  <c r="DD87" i="2"/>
  <c r="DC87" i="2"/>
  <c r="DB87" i="2"/>
  <c r="DA87" i="2"/>
  <c r="CZ87" i="2"/>
  <c r="CY87" i="2"/>
  <c r="CX87" i="2"/>
  <c r="CW87" i="2"/>
  <c r="CV87" i="2"/>
  <c r="CU87" i="2"/>
  <c r="CT87" i="2"/>
  <c r="CS87" i="2"/>
  <c r="CR87" i="2"/>
  <c r="CQ87" i="2"/>
  <c r="CP87" i="2"/>
  <c r="CO87" i="2"/>
  <c r="CN87" i="2"/>
  <c r="CM87" i="2"/>
  <c r="CL87" i="2"/>
  <c r="CK87" i="2"/>
  <c r="CJ87" i="2"/>
  <c r="CI87" i="2"/>
  <c r="CH87" i="2"/>
  <c r="CG87" i="2"/>
  <c r="CF87" i="2"/>
  <c r="CE87" i="2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Y87" i="2"/>
  <c r="AX87" i="2"/>
  <c r="AW87" i="2"/>
  <c r="AV87" i="2"/>
  <c r="AU87" i="2"/>
  <c r="AT87" i="2"/>
  <c r="AS87" i="2"/>
  <c r="AR87" i="2"/>
  <c r="AQ87" i="2"/>
  <c r="AP87" i="2"/>
  <c r="AO87" i="2"/>
  <c r="AN87" i="2"/>
  <c r="AM87" i="2"/>
  <c r="AL87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I87" i="2"/>
  <c r="H87" i="2"/>
  <c r="DM85" i="2"/>
  <c r="DL85" i="2"/>
  <c r="DK85" i="2"/>
  <c r="DJ85" i="2"/>
  <c r="DI85" i="2"/>
  <c r="DH85" i="2"/>
  <c r="DG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S85" i="2"/>
  <c r="CR85" i="2"/>
  <c r="CQ85" i="2"/>
  <c r="CP85" i="2"/>
  <c r="CO85" i="2"/>
  <c r="CN85" i="2"/>
  <c r="CM85" i="2"/>
  <c r="CL85" i="2"/>
  <c r="CK85" i="2"/>
  <c r="CJ85" i="2"/>
  <c r="CI85" i="2"/>
  <c r="CH85" i="2"/>
  <c r="CG85" i="2"/>
  <c r="CF85" i="2"/>
  <c r="CE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Y85" i="2"/>
  <c r="AX85" i="2"/>
  <c r="AW85" i="2"/>
  <c r="AV85" i="2"/>
  <c r="AU85" i="2"/>
  <c r="AT85" i="2"/>
  <c r="AS85" i="2"/>
  <c r="AR85" i="2"/>
  <c r="AQ85" i="2"/>
  <c r="AP85" i="2"/>
  <c r="AO85" i="2"/>
  <c r="AN85" i="2"/>
  <c r="AM85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I85" i="2"/>
  <c r="H85" i="2"/>
  <c r="DM84" i="2"/>
  <c r="DL84" i="2"/>
  <c r="DK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CR84" i="2"/>
  <c r="CQ84" i="2"/>
  <c r="CP84" i="2"/>
  <c r="CO84" i="2"/>
  <c r="CN84" i="2"/>
  <c r="CM84" i="2"/>
  <c r="CL84" i="2"/>
  <c r="CK84" i="2"/>
  <c r="CJ84" i="2"/>
  <c r="CI84" i="2"/>
  <c r="CH84" i="2"/>
  <c r="CG84" i="2"/>
  <c r="CF84" i="2"/>
  <c r="CE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I84" i="2"/>
  <c r="H84" i="2"/>
  <c r="DM83" i="2"/>
  <c r="DL83" i="2"/>
  <c r="DK83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Q83" i="2"/>
  <c r="CP83" i="2"/>
  <c r="CO83" i="2"/>
  <c r="CN83" i="2"/>
  <c r="CM83" i="2"/>
  <c r="CL83" i="2"/>
  <c r="CK83" i="2"/>
  <c r="CJ83" i="2"/>
  <c r="CI83" i="2"/>
  <c r="CH83" i="2"/>
  <c r="CG83" i="2"/>
  <c r="CF83" i="2"/>
  <c r="CE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X83" i="2"/>
  <c r="AW83" i="2"/>
  <c r="AV83" i="2"/>
  <c r="AU83" i="2"/>
  <c r="AT83" i="2"/>
  <c r="AS83" i="2"/>
  <c r="AR83" i="2"/>
  <c r="AQ83" i="2"/>
  <c r="AP83" i="2"/>
  <c r="AO83" i="2"/>
  <c r="AN83" i="2"/>
  <c r="AM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I83" i="2"/>
  <c r="H83" i="2"/>
  <c r="DM81" i="2"/>
  <c r="DL81" i="2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S81" i="2"/>
  <c r="CR81" i="2"/>
  <c r="CQ81" i="2"/>
  <c r="CP81" i="2"/>
  <c r="CO81" i="2"/>
  <c r="CN81" i="2"/>
  <c r="CM81" i="2"/>
  <c r="CL81" i="2"/>
  <c r="CK81" i="2"/>
  <c r="CJ81" i="2"/>
  <c r="CI81" i="2"/>
  <c r="CH81" i="2"/>
  <c r="CG81" i="2"/>
  <c r="CF81" i="2"/>
  <c r="CE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BA81" i="2"/>
  <c r="AZ81" i="2"/>
  <c r="AY81" i="2"/>
  <c r="AX81" i="2"/>
  <c r="AW81" i="2"/>
  <c r="AV81" i="2"/>
  <c r="AU81" i="2"/>
  <c r="AT81" i="2"/>
  <c r="AS81" i="2"/>
  <c r="AR81" i="2"/>
  <c r="AQ81" i="2"/>
  <c r="AP81" i="2"/>
  <c r="AO81" i="2"/>
  <c r="AN81" i="2"/>
  <c r="AM81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I81" i="2"/>
  <c r="H81" i="2"/>
  <c r="DM80" i="2"/>
  <c r="DL80" i="2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S80" i="2"/>
  <c r="CR80" i="2"/>
  <c r="CQ80" i="2"/>
  <c r="CP80" i="2"/>
  <c r="CO80" i="2"/>
  <c r="CN80" i="2"/>
  <c r="CM80" i="2"/>
  <c r="CL80" i="2"/>
  <c r="CK80" i="2"/>
  <c r="CJ80" i="2"/>
  <c r="CI80" i="2"/>
  <c r="CH80" i="2"/>
  <c r="CG80" i="2"/>
  <c r="CF80" i="2"/>
  <c r="CE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I80" i="2"/>
  <c r="H80" i="2"/>
  <c r="DM79" i="2"/>
  <c r="DL79" i="2"/>
  <c r="DK79" i="2"/>
  <c r="DJ79" i="2"/>
  <c r="DI79" i="2"/>
  <c r="DH79" i="2"/>
  <c r="DG79" i="2"/>
  <c r="DF79" i="2"/>
  <c r="DE79" i="2"/>
  <c r="DD79" i="2"/>
  <c r="DC79" i="2"/>
  <c r="DB79" i="2"/>
  <c r="DA79" i="2"/>
  <c r="CZ79" i="2"/>
  <c r="CY79" i="2"/>
  <c r="CX79" i="2"/>
  <c r="CW79" i="2"/>
  <c r="CV79" i="2"/>
  <c r="CU79" i="2"/>
  <c r="CT79" i="2"/>
  <c r="CS79" i="2"/>
  <c r="CR79" i="2"/>
  <c r="CQ79" i="2"/>
  <c r="CP79" i="2"/>
  <c r="CO79" i="2"/>
  <c r="CN79" i="2"/>
  <c r="CM79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A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I79" i="2"/>
  <c r="H79" i="2"/>
  <c r="H77" i="2"/>
  <c r="H76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J77" i="2"/>
  <c r="CI77" i="2"/>
  <c r="CH77" i="2"/>
  <c r="CG77" i="2"/>
  <c r="CF77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I77" i="2"/>
  <c r="DM76" i="2"/>
  <c r="DL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S76" i="2"/>
  <c r="CR76" i="2"/>
  <c r="CQ76" i="2"/>
  <c r="CP76" i="2"/>
  <c r="CO76" i="2"/>
  <c r="CN76" i="2"/>
  <c r="CM76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BA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I76" i="2"/>
  <c r="DM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Y75" i="2"/>
  <c r="CX75" i="2"/>
  <c r="CW75" i="2"/>
  <c r="CV75" i="2"/>
  <c r="CU75" i="2"/>
  <c r="CT75" i="2"/>
  <c r="CS75" i="2"/>
  <c r="CR75" i="2"/>
  <c r="CQ75" i="2"/>
  <c r="CP75" i="2"/>
  <c r="CO75" i="2"/>
  <c r="CN75" i="2"/>
  <c r="CM75" i="2"/>
  <c r="CL75" i="2"/>
  <c r="CK75" i="2"/>
  <c r="CJ75" i="2"/>
  <c r="CI75" i="2"/>
  <c r="CH75" i="2"/>
  <c r="CG75" i="2"/>
  <c r="CF75" i="2"/>
  <c r="CE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BA75" i="2"/>
  <c r="AZ75" i="2"/>
  <c r="AY75" i="2"/>
  <c r="AX75" i="2"/>
  <c r="AW75" i="2"/>
  <c r="AV75" i="2"/>
  <c r="AU75" i="2"/>
  <c r="AT75" i="2"/>
  <c r="AS75" i="2"/>
  <c r="AR75" i="2"/>
  <c r="AQ75" i="2"/>
  <c r="AP75" i="2"/>
  <c r="AO75" i="2"/>
  <c r="AN75" i="2"/>
  <c r="AM75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I75" i="2"/>
  <c r="H75" i="2"/>
  <c r="T73" i="2"/>
  <c r="I73" i="2"/>
  <c r="H73" i="2"/>
  <c r="EI3" i="9"/>
  <c r="I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I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I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I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I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I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I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I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I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I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I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I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I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I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I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I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I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I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I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I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I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I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I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I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I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I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I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I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I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I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I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I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I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I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I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I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H2" i="2"/>
  <c r="H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DB124" i="2"/>
  <c r="DC124" i="2"/>
  <c r="DD124" i="2"/>
  <c r="DE124" i="2"/>
  <c r="DF124" i="2"/>
  <c r="DG124" i="2"/>
  <c r="DH124" i="2"/>
  <c r="DI124" i="2"/>
  <c r="DJ124" i="2"/>
  <c r="DK124" i="2"/>
  <c r="DL124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66" i="2"/>
  <c r="H67" i="2"/>
  <c r="H68" i="2"/>
  <c r="H69" i="2"/>
  <c r="H70" i="2"/>
  <c r="H71" i="2"/>
  <c r="H72" i="2"/>
  <c r="DM124" i="2"/>
  <c r="AY73" i="2"/>
  <c r="AY72" i="2"/>
  <c r="AY71" i="2"/>
  <c r="AY70" i="2"/>
  <c r="AY69" i="2"/>
  <c r="AY68" i="2"/>
  <c r="AY67" i="2"/>
  <c r="AY66" i="2"/>
  <c r="AY29" i="2"/>
  <c r="AY28" i="2"/>
  <c r="AY27" i="2"/>
  <c r="AY26" i="2"/>
  <c r="AY25" i="2"/>
  <c r="AY24" i="2"/>
  <c r="AY23" i="2"/>
  <c r="AY22" i="2"/>
  <c r="AY21" i="2"/>
  <c r="AY20" i="2"/>
  <c r="AY19" i="2"/>
  <c r="AY18" i="2"/>
  <c r="AY17" i="2"/>
  <c r="AY16" i="2"/>
  <c r="AY15" i="2"/>
  <c r="AY14" i="2"/>
  <c r="AY13" i="2"/>
  <c r="AY12" i="2"/>
  <c r="AY11" i="2"/>
  <c r="AY10" i="2"/>
  <c r="AY9" i="2"/>
  <c r="AY8" i="2"/>
  <c r="AY7" i="2"/>
  <c r="AY6" i="2"/>
  <c r="AY5" i="2"/>
  <c r="AY4" i="2"/>
  <c r="AY3" i="2"/>
  <c r="AY2" i="2"/>
  <c r="AX73" i="2"/>
  <c r="AX72" i="2"/>
  <c r="AX71" i="2"/>
  <c r="AX70" i="2"/>
  <c r="AX69" i="2"/>
  <c r="AX68" i="2"/>
  <c r="AX67" i="2"/>
  <c r="AX66" i="2"/>
  <c r="AX29" i="2"/>
  <c r="AX28" i="2"/>
  <c r="AX27" i="2"/>
  <c r="AX26" i="2"/>
  <c r="AX25" i="2"/>
  <c r="AX24" i="2"/>
  <c r="AX23" i="2"/>
  <c r="AX22" i="2"/>
  <c r="AX21" i="2"/>
  <c r="AX20" i="2"/>
  <c r="AX19" i="2"/>
  <c r="AX18" i="2"/>
  <c r="AX17" i="2"/>
  <c r="AX16" i="2"/>
  <c r="AX15" i="2"/>
  <c r="AX14" i="2"/>
  <c r="AX13" i="2"/>
  <c r="AX12" i="2"/>
  <c r="AX11" i="2"/>
  <c r="AX10" i="2"/>
  <c r="AX9" i="2"/>
  <c r="AX8" i="2"/>
  <c r="AX7" i="2"/>
  <c r="AX6" i="2"/>
  <c r="AX5" i="2"/>
  <c r="AX4" i="2"/>
  <c r="AX3" i="2"/>
  <c r="AX2" i="2"/>
  <c r="AW73" i="2"/>
  <c r="AW72" i="2"/>
  <c r="AW71" i="2"/>
  <c r="AW70" i="2"/>
  <c r="AW69" i="2"/>
  <c r="AW68" i="2"/>
  <c r="AW67" i="2"/>
  <c r="AW66" i="2"/>
  <c r="AW29" i="2"/>
  <c r="AW28" i="2"/>
  <c r="AW27" i="2"/>
  <c r="AW26" i="2"/>
  <c r="AW25" i="2"/>
  <c r="AW24" i="2"/>
  <c r="AW23" i="2"/>
  <c r="AW22" i="2"/>
  <c r="AW21" i="2"/>
  <c r="AW20" i="2"/>
  <c r="AW19" i="2"/>
  <c r="AW18" i="2"/>
  <c r="AW17" i="2"/>
  <c r="AW16" i="2"/>
  <c r="AW15" i="2"/>
  <c r="AW14" i="2"/>
  <c r="AW13" i="2"/>
  <c r="AW12" i="2"/>
  <c r="AW11" i="2"/>
  <c r="AW10" i="2"/>
  <c r="AW9" i="2"/>
  <c r="AW8" i="2"/>
  <c r="AW7" i="2"/>
  <c r="AW6" i="2"/>
  <c r="AW5" i="2"/>
  <c r="AW4" i="2"/>
  <c r="AW3" i="2"/>
  <c r="AW2" i="2"/>
  <c r="BD2" i="2"/>
  <c r="BB2" i="2"/>
  <c r="BC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DB3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DB4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DB5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DB6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DB7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DB8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DB9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DB10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DB11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DB12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DB13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DB14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DB15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DB16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DB17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DB18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DB19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DB20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DB21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DB22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DB23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DB24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DB25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DB26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DB27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DB28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DB29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DB66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DB67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DB68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DB69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DB70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DB71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DB72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DB73" i="2"/>
  <c r="BA2" i="2"/>
  <c r="BA3" i="2"/>
  <c r="BA4" i="2"/>
  <c r="BA5" i="2"/>
  <c r="BA6" i="2"/>
  <c r="BA7" i="2"/>
  <c r="BA8" i="2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66" i="2"/>
  <c r="BA67" i="2"/>
  <c r="BA68" i="2"/>
  <c r="BA69" i="2"/>
  <c r="BA70" i="2"/>
  <c r="BA71" i="2"/>
  <c r="BA72" i="2"/>
  <c r="BA73" i="2"/>
  <c r="DK73" i="2"/>
  <c r="DK72" i="2"/>
  <c r="DK71" i="2"/>
  <c r="DK70" i="2"/>
  <c r="DK69" i="2"/>
  <c r="DK68" i="2"/>
  <c r="DK67" i="2"/>
  <c r="DK66" i="2"/>
  <c r="DK29" i="2"/>
  <c r="DK28" i="2"/>
  <c r="DK27" i="2"/>
  <c r="DK26" i="2"/>
  <c r="DK25" i="2"/>
  <c r="DK24" i="2"/>
  <c r="DK23" i="2"/>
  <c r="DK22" i="2"/>
  <c r="DK21" i="2"/>
  <c r="DK20" i="2"/>
  <c r="DK19" i="2"/>
  <c r="DK18" i="2"/>
  <c r="DK17" i="2"/>
  <c r="DK16" i="2"/>
  <c r="DK15" i="2"/>
  <c r="DK14" i="2"/>
  <c r="DK13" i="2"/>
  <c r="DK12" i="2"/>
  <c r="DK11" i="2"/>
  <c r="DK10" i="2"/>
  <c r="DK9" i="2"/>
  <c r="DK8" i="2"/>
  <c r="DK7" i="2"/>
  <c r="DK6" i="2"/>
  <c r="DK5" i="2"/>
  <c r="DK4" i="2"/>
  <c r="DK3" i="2"/>
  <c r="DK2" i="2"/>
  <c r="DJ73" i="2"/>
  <c r="DJ72" i="2"/>
  <c r="DJ71" i="2"/>
  <c r="DJ70" i="2"/>
  <c r="DJ69" i="2"/>
  <c r="DJ68" i="2"/>
  <c r="DJ67" i="2"/>
  <c r="DJ66" i="2"/>
  <c r="DJ29" i="2"/>
  <c r="DJ28" i="2"/>
  <c r="DJ27" i="2"/>
  <c r="DJ26" i="2"/>
  <c r="DJ25" i="2"/>
  <c r="DJ24" i="2"/>
  <c r="DJ23" i="2"/>
  <c r="DJ22" i="2"/>
  <c r="DJ21" i="2"/>
  <c r="DJ20" i="2"/>
  <c r="DJ19" i="2"/>
  <c r="DJ18" i="2"/>
  <c r="DJ17" i="2"/>
  <c r="DJ16" i="2"/>
  <c r="DJ15" i="2"/>
  <c r="DJ14" i="2"/>
  <c r="DJ13" i="2"/>
  <c r="DJ12" i="2"/>
  <c r="DJ11" i="2"/>
  <c r="DJ10" i="2"/>
  <c r="DJ9" i="2"/>
  <c r="DJ8" i="2"/>
  <c r="DJ7" i="2"/>
  <c r="DJ6" i="2"/>
  <c r="DJ5" i="2"/>
  <c r="DJ4" i="2"/>
  <c r="DJ3" i="2"/>
  <c r="DJ2" i="2"/>
  <c r="DC73" i="2"/>
  <c r="DC72" i="2"/>
  <c r="DC71" i="2"/>
  <c r="DC70" i="2"/>
  <c r="DC69" i="2"/>
  <c r="DC68" i="2"/>
  <c r="DC67" i="2"/>
  <c r="DC66" i="2"/>
  <c r="DC29" i="2"/>
  <c r="DC28" i="2"/>
  <c r="DC27" i="2"/>
  <c r="DC26" i="2"/>
  <c r="DC25" i="2"/>
  <c r="DC24" i="2"/>
  <c r="DC23" i="2"/>
  <c r="DC22" i="2"/>
  <c r="DC21" i="2"/>
  <c r="DC20" i="2"/>
  <c r="DC19" i="2"/>
  <c r="DC18" i="2"/>
  <c r="DC17" i="2"/>
  <c r="DC16" i="2"/>
  <c r="DC15" i="2"/>
  <c r="DC14" i="2"/>
  <c r="DC13" i="2"/>
  <c r="DC12" i="2"/>
  <c r="DC11" i="2"/>
  <c r="DC10" i="2"/>
  <c r="DC9" i="2"/>
  <c r="DC8" i="2"/>
  <c r="DC7" i="2"/>
  <c r="DC6" i="2"/>
  <c r="DC5" i="2"/>
  <c r="DC4" i="2"/>
  <c r="DC3" i="2"/>
  <c r="DC2" i="2"/>
  <c r="DL73" i="2"/>
  <c r="DL72" i="2"/>
  <c r="DL71" i="2"/>
  <c r="DL70" i="2"/>
  <c r="DL69" i="2"/>
  <c r="DL68" i="2"/>
  <c r="DL67" i="2"/>
  <c r="DL66" i="2"/>
  <c r="DL29" i="2"/>
  <c r="DL28" i="2"/>
  <c r="DL27" i="2"/>
  <c r="DL26" i="2"/>
  <c r="DL25" i="2"/>
  <c r="DL24" i="2"/>
  <c r="DL23" i="2"/>
  <c r="DL22" i="2"/>
  <c r="DL21" i="2"/>
  <c r="DL20" i="2"/>
  <c r="DL19" i="2"/>
  <c r="DL18" i="2"/>
  <c r="DL17" i="2"/>
  <c r="DL16" i="2"/>
  <c r="DL15" i="2"/>
  <c r="DL14" i="2"/>
  <c r="DL13" i="2"/>
  <c r="DL12" i="2"/>
  <c r="DL11" i="2"/>
  <c r="DL10" i="2"/>
  <c r="DL9" i="2"/>
  <c r="DL8" i="2"/>
  <c r="DL7" i="2"/>
  <c r="DL6" i="2"/>
  <c r="DL5" i="2"/>
  <c r="DL4" i="2"/>
  <c r="DL3" i="2"/>
  <c r="DL2" i="2"/>
  <c r="DI73" i="2"/>
  <c r="DI72" i="2"/>
  <c r="DI71" i="2"/>
  <c r="DI70" i="2"/>
  <c r="DI69" i="2"/>
  <c r="DI68" i="2"/>
  <c r="DI67" i="2"/>
  <c r="DI66" i="2"/>
  <c r="DI29" i="2"/>
  <c r="DI28" i="2"/>
  <c r="DI27" i="2"/>
  <c r="DI26" i="2"/>
  <c r="DI25" i="2"/>
  <c r="DI24" i="2"/>
  <c r="DI23" i="2"/>
  <c r="DI22" i="2"/>
  <c r="DI21" i="2"/>
  <c r="DI20" i="2"/>
  <c r="DI19" i="2"/>
  <c r="DI18" i="2"/>
  <c r="DI17" i="2"/>
  <c r="DI16" i="2"/>
  <c r="DI15" i="2"/>
  <c r="DI14" i="2"/>
  <c r="DI13" i="2"/>
  <c r="DI12" i="2"/>
  <c r="DI11" i="2"/>
  <c r="DI10" i="2"/>
  <c r="DI9" i="2"/>
  <c r="DI8" i="2"/>
  <c r="DI7" i="2"/>
  <c r="DI6" i="2"/>
  <c r="DI5" i="2"/>
  <c r="DI4" i="2"/>
  <c r="DI3" i="2"/>
  <c r="DI2" i="2"/>
  <c r="DD73" i="2"/>
  <c r="DD72" i="2"/>
  <c r="DD71" i="2"/>
  <c r="DD70" i="2"/>
  <c r="DD69" i="2"/>
  <c r="DD68" i="2"/>
  <c r="DD67" i="2"/>
  <c r="DD66" i="2"/>
  <c r="DD29" i="2"/>
  <c r="DD28" i="2"/>
  <c r="DD27" i="2"/>
  <c r="DD26" i="2"/>
  <c r="DD25" i="2"/>
  <c r="DD24" i="2"/>
  <c r="DD23" i="2"/>
  <c r="DD22" i="2"/>
  <c r="DD21" i="2"/>
  <c r="DD20" i="2"/>
  <c r="DD19" i="2"/>
  <c r="DD18" i="2"/>
  <c r="DD17" i="2"/>
  <c r="DD16" i="2"/>
  <c r="DD15" i="2"/>
  <c r="DD14" i="2"/>
  <c r="DD13" i="2"/>
  <c r="DD12" i="2"/>
  <c r="DD11" i="2"/>
  <c r="DD10" i="2"/>
  <c r="DD9" i="2"/>
  <c r="DD8" i="2"/>
  <c r="DD7" i="2"/>
  <c r="DD6" i="2"/>
  <c r="DD5" i="2"/>
  <c r="DD4" i="2"/>
  <c r="DD3" i="2"/>
  <c r="DD2" i="2"/>
  <c r="DF73" i="2"/>
  <c r="DF72" i="2"/>
  <c r="DF71" i="2"/>
  <c r="DF70" i="2"/>
  <c r="DF69" i="2"/>
  <c r="DF68" i="2"/>
  <c r="DF67" i="2"/>
  <c r="DF66" i="2"/>
  <c r="DF29" i="2"/>
  <c r="DF28" i="2"/>
  <c r="DF27" i="2"/>
  <c r="DF26" i="2"/>
  <c r="DF25" i="2"/>
  <c r="DF24" i="2"/>
  <c r="DF23" i="2"/>
  <c r="DF22" i="2"/>
  <c r="DF21" i="2"/>
  <c r="DF20" i="2"/>
  <c r="DF19" i="2"/>
  <c r="DF18" i="2"/>
  <c r="DF17" i="2"/>
  <c r="DF16" i="2"/>
  <c r="DF15" i="2"/>
  <c r="DF14" i="2"/>
  <c r="DF13" i="2"/>
  <c r="DF12" i="2"/>
  <c r="DF11" i="2"/>
  <c r="DF10" i="2"/>
  <c r="DF9" i="2"/>
  <c r="DF8" i="2"/>
  <c r="DF7" i="2"/>
  <c r="DF6" i="2"/>
  <c r="DF5" i="2"/>
  <c r="DF4" i="2"/>
  <c r="DF3" i="2"/>
  <c r="DF2" i="2"/>
  <c r="AZ73" i="2"/>
  <c r="AZ72" i="2"/>
  <c r="AZ71" i="2"/>
  <c r="AZ70" i="2"/>
  <c r="AZ69" i="2"/>
  <c r="AZ68" i="2"/>
  <c r="AZ67" i="2"/>
  <c r="AZ66" i="2"/>
  <c r="AZ29" i="2"/>
  <c r="AZ28" i="2"/>
  <c r="AZ27" i="2"/>
  <c r="AZ26" i="2"/>
  <c r="AZ25" i="2"/>
  <c r="AZ24" i="2"/>
  <c r="AZ23" i="2"/>
  <c r="AZ22" i="2"/>
  <c r="AZ21" i="2"/>
  <c r="AZ20" i="2"/>
  <c r="AZ19" i="2"/>
  <c r="AZ18" i="2"/>
  <c r="AZ17" i="2"/>
  <c r="AZ16" i="2"/>
  <c r="AZ15" i="2"/>
  <c r="AZ14" i="2"/>
  <c r="AZ13" i="2"/>
  <c r="AZ12" i="2"/>
  <c r="AZ11" i="2"/>
  <c r="AZ10" i="2"/>
  <c r="AZ9" i="2"/>
  <c r="AZ8" i="2"/>
  <c r="AZ7" i="2"/>
  <c r="AZ6" i="2"/>
  <c r="AZ5" i="2"/>
  <c r="AZ4" i="2"/>
  <c r="AZ3" i="2"/>
  <c r="AZ2" i="2"/>
  <c r="DH73" i="2"/>
  <c r="DH72" i="2"/>
  <c r="DH71" i="2"/>
  <c r="DH70" i="2"/>
  <c r="DH69" i="2"/>
  <c r="DH68" i="2"/>
  <c r="DH67" i="2"/>
  <c r="DH66" i="2"/>
  <c r="DH29" i="2"/>
  <c r="DH28" i="2"/>
  <c r="DH27" i="2"/>
  <c r="DH26" i="2"/>
  <c r="DH25" i="2"/>
  <c r="DH24" i="2"/>
  <c r="DH23" i="2"/>
  <c r="DH22" i="2"/>
  <c r="DH21" i="2"/>
  <c r="DH20" i="2"/>
  <c r="DH19" i="2"/>
  <c r="DH18" i="2"/>
  <c r="DH17" i="2"/>
  <c r="DH16" i="2"/>
  <c r="DH15" i="2"/>
  <c r="DH14" i="2"/>
  <c r="DH13" i="2"/>
  <c r="DH12" i="2"/>
  <c r="DH11" i="2"/>
  <c r="DH10" i="2"/>
  <c r="DH9" i="2"/>
  <c r="DH8" i="2"/>
  <c r="DH7" i="2"/>
  <c r="DH6" i="2"/>
  <c r="DH5" i="2"/>
  <c r="DH4" i="2"/>
  <c r="DH3" i="2"/>
  <c r="DH2" i="2"/>
  <c r="DE73" i="2"/>
  <c r="DE72" i="2"/>
  <c r="DE71" i="2"/>
  <c r="DE70" i="2"/>
  <c r="DE69" i="2"/>
  <c r="DE68" i="2"/>
  <c r="DE67" i="2"/>
  <c r="DE66" i="2"/>
  <c r="DE29" i="2"/>
  <c r="DE28" i="2"/>
  <c r="DE27" i="2"/>
  <c r="DE26" i="2"/>
  <c r="DE25" i="2"/>
  <c r="DE24" i="2"/>
  <c r="DE23" i="2"/>
  <c r="DE22" i="2"/>
  <c r="DE21" i="2"/>
  <c r="DE20" i="2"/>
  <c r="DE19" i="2"/>
  <c r="DE18" i="2"/>
  <c r="DE17" i="2"/>
  <c r="DE16" i="2"/>
  <c r="DE15" i="2"/>
  <c r="DE14" i="2"/>
  <c r="DE13" i="2"/>
  <c r="DE12" i="2"/>
  <c r="DE11" i="2"/>
  <c r="DE10" i="2"/>
  <c r="DE9" i="2"/>
  <c r="DE8" i="2"/>
  <c r="DE7" i="2"/>
  <c r="DE6" i="2"/>
  <c r="DE5" i="2"/>
  <c r="DE4" i="2"/>
  <c r="DE3" i="2"/>
  <c r="DE2" i="2"/>
  <c r="DG73" i="2"/>
  <c r="DG72" i="2"/>
  <c r="DG71" i="2"/>
  <c r="DG70" i="2"/>
  <c r="DG69" i="2"/>
  <c r="DG68" i="2"/>
  <c r="DG67" i="2"/>
  <c r="DG66" i="2"/>
  <c r="DG29" i="2"/>
  <c r="DG28" i="2"/>
  <c r="DG27" i="2"/>
  <c r="DG26" i="2"/>
  <c r="DG25" i="2"/>
  <c r="DG24" i="2"/>
  <c r="DG23" i="2"/>
  <c r="DG22" i="2"/>
  <c r="DG21" i="2"/>
  <c r="DG20" i="2"/>
  <c r="DG19" i="2"/>
  <c r="DG18" i="2"/>
  <c r="DG17" i="2"/>
  <c r="DG16" i="2"/>
  <c r="DG15" i="2"/>
  <c r="DG14" i="2"/>
  <c r="DG13" i="2"/>
  <c r="DG12" i="2"/>
  <c r="DG11" i="2"/>
  <c r="DG10" i="2"/>
  <c r="DG9" i="2"/>
  <c r="DG8" i="2"/>
  <c r="DG7" i="2"/>
  <c r="DG6" i="2"/>
  <c r="DG5" i="2"/>
  <c r="DG4" i="2"/>
  <c r="DG3" i="2"/>
  <c r="DG2" i="2"/>
  <c r="DM73" i="2"/>
  <c r="DM72" i="2"/>
  <c r="DM71" i="2"/>
  <c r="DM70" i="2"/>
  <c r="DM69" i="2"/>
  <c r="DM68" i="2"/>
  <c r="DM67" i="2"/>
  <c r="DM66" i="2"/>
  <c r="DM29" i="2"/>
  <c r="DM28" i="2"/>
  <c r="DM27" i="2"/>
  <c r="DM26" i="2"/>
  <c r="DM25" i="2"/>
  <c r="DM24" i="2"/>
  <c r="DM23" i="2"/>
  <c r="DM22" i="2"/>
  <c r="DM21" i="2"/>
  <c r="DM20" i="2"/>
  <c r="DM19" i="2"/>
  <c r="DM18" i="2"/>
  <c r="DM17" i="2"/>
  <c r="DM16" i="2"/>
  <c r="DM15" i="2"/>
  <c r="DM14" i="2"/>
  <c r="DM13" i="2"/>
  <c r="DM12" i="2"/>
  <c r="DM11" i="2"/>
  <c r="DM10" i="2"/>
  <c r="DM9" i="2"/>
  <c r="DM8" i="2"/>
  <c r="DM7" i="2"/>
  <c r="DM6" i="2"/>
  <c r="DM5" i="2"/>
  <c r="DM4" i="2"/>
  <c r="DM3" i="2"/>
  <c r="J113" i="9" s="1" a="1"/>
  <c r="J113" i="9" s="1"/>
  <c r="DM2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66" i="2"/>
  <c r="E67" i="2"/>
  <c r="E68" i="2"/>
  <c r="E69" i="2"/>
  <c r="E70" i="2"/>
  <c r="E71" i="2"/>
  <c r="E72" i="2"/>
  <c r="E73" i="2"/>
  <c r="E3" i="2"/>
  <c r="E2" i="2"/>
  <c r="C2" i="2"/>
  <c r="CX111" i="9"/>
  <c r="CX109" i="9"/>
  <c r="CX108" i="9"/>
  <c r="CX106" i="9"/>
  <c r="CX104" i="9"/>
  <c r="CX103" i="9"/>
  <c r="CX102" i="9"/>
  <c r="CX99" i="9"/>
  <c r="CX97" i="9"/>
  <c r="CX96" i="9"/>
  <c r="CX94" i="9"/>
  <c r="CX92" i="9"/>
  <c r="CX91" i="9"/>
  <c r="CX90" i="9"/>
  <c r="CX87" i="9"/>
  <c r="CX85" i="9"/>
  <c r="CX84" i="9"/>
  <c r="CX82" i="9"/>
  <c r="CX80" i="9"/>
  <c r="CX79" i="9"/>
  <c r="CX78" i="9"/>
  <c r="CX75" i="9"/>
  <c r="CX73" i="9"/>
  <c r="CX72" i="9"/>
  <c r="CX70" i="9"/>
  <c r="CX68" i="9"/>
  <c r="CX67" i="9"/>
  <c r="CX66" i="9"/>
  <c r="CX63" i="9"/>
  <c r="CX61" i="9"/>
  <c r="CX60" i="9"/>
  <c r="CX58" i="9"/>
  <c r="CX56" i="9"/>
  <c r="CX55" i="9"/>
  <c r="CX54" i="9"/>
  <c r="CX51" i="9"/>
  <c r="CR93" i="9"/>
  <c r="EE3" i="9"/>
  <c r="EE86" i="9"/>
  <c r="DS3" i="9"/>
  <c r="DS55" i="9" s="1"/>
  <c r="DG3" i="9"/>
  <c r="CU3" i="9"/>
  <c r="ED3" i="9"/>
  <c r="DR3" i="9"/>
  <c r="DR96" i="9" s="1"/>
  <c r="DF3" i="9"/>
  <c r="CT3" i="9"/>
  <c r="EC3" i="9"/>
  <c r="DQ3" i="9"/>
  <c r="DQ99" i="9" s="1"/>
  <c r="DE3" i="9"/>
  <c r="CS3" i="9"/>
  <c r="EA3" i="9"/>
  <c r="EA31" i="9"/>
  <c r="DO3" i="9"/>
  <c r="DC3" i="9"/>
  <c r="CQ3" i="9"/>
  <c r="CQ10" i="9" s="1"/>
  <c r="DZ3" i="9"/>
  <c r="DZ16" i="9" s="1"/>
  <c r="DN3" i="9"/>
  <c r="DN55" i="9" s="1"/>
  <c r="DB3" i="9"/>
  <c r="CP3" i="9"/>
  <c r="CP44" i="9" s="1"/>
  <c r="DY3" i="9"/>
  <c r="DM3" i="9"/>
  <c r="DA3" i="9"/>
  <c r="CO3" i="9"/>
  <c r="DX3" i="9"/>
  <c r="DX75" i="9" s="1"/>
  <c r="DL3" i="9"/>
  <c r="CZ3" i="9"/>
  <c r="CN3" i="9"/>
  <c r="CN64" i="9" s="1"/>
  <c r="DW3" i="9"/>
  <c r="DW99" i="9" s="1"/>
  <c r="DK3" i="9"/>
  <c r="CY3" i="9"/>
  <c r="DZ70" i="9"/>
  <c r="DQ29" i="9"/>
  <c r="EI11" i="9"/>
  <c r="EI10" i="9"/>
  <c r="EI12" i="9"/>
  <c r="EI9" i="9"/>
  <c r="EI113" i="9"/>
  <c r="M113" i="9" a="1"/>
  <c r="M113" i="9" s="1"/>
  <c r="M112" i="9" a="1"/>
  <c r="M112" i="9" s="1"/>
  <c r="CS113" i="9"/>
  <c r="CS112" i="9"/>
  <c r="CS111" i="9"/>
  <c r="CS110" i="9"/>
  <c r="CS109" i="9"/>
  <c r="CS107" i="9"/>
  <c r="CS106" i="9"/>
  <c r="CS105" i="9"/>
  <c r="CS101" i="9"/>
  <c r="CS99" i="9"/>
  <c r="CS96" i="9"/>
  <c r="CS95" i="9"/>
  <c r="CS94" i="9"/>
  <c r="CS93" i="9"/>
  <c r="CS90" i="9"/>
  <c r="CS89" i="9"/>
  <c r="CS88" i="9"/>
  <c r="CS87" i="9"/>
  <c r="CS84" i="9"/>
  <c r="CS82" i="9"/>
  <c r="CS81" i="9"/>
  <c r="CS79" i="9"/>
  <c r="CS78" i="9"/>
  <c r="CS76" i="9"/>
  <c r="CS72" i="9"/>
  <c r="CS69" i="9"/>
  <c r="CS66" i="9"/>
  <c r="CS65" i="9"/>
  <c r="CS63" i="9"/>
  <c r="CS59" i="9"/>
  <c r="CS53" i="9"/>
  <c r="CS52" i="9"/>
  <c r="CS51" i="9"/>
  <c r="CS15" i="9"/>
  <c r="CS44" i="9"/>
  <c r="CS8" i="9"/>
  <c r="CS49" i="9"/>
  <c r="CS13" i="9"/>
  <c r="CS42" i="9"/>
  <c r="CS47" i="9"/>
  <c r="CS23" i="9"/>
  <c r="CS14" i="9"/>
  <c r="CS19" i="9"/>
  <c r="CS7" i="9"/>
  <c r="CS41" i="9"/>
  <c r="CS17" i="9"/>
  <c r="CS46" i="9"/>
  <c r="CS34" i="9"/>
  <c r="EC111" i="9"/>
  <c r="DX101" i="9"/>
  <c r="DA111" i="9"/>
  <c r="DA108" i="9"/>
  <c r="DA105" i="9"/>
  <c r="DA102" i="9"/>
  <c r="DA99" i="9"/>
  <c r="DA96" i="9"/>
  <c r="DA90" i="9"/>
  <c r="DA87" i="9"/>
  <c r="DA84" i="9"/>
  <c r="DA78" i="9"/>
  <c r="DA75" i="9"/>
  <c r="DA72" i="9"/>
  <c r="DA69" i="9"/>
  <c r="DA66" i="9"/>
  <c r="DA63" i="9"/>
  <c r="DA60" i="9"/>
  <c r="DA52" i="9"/>
  <c r="DA48" i="9"/>
  <c r="DA45" i="9"/>
  <c r="DA42" i="9"/>
  <c r="DA41" i="9"/>
  <c r="DA40" i="9"/>
  <c r="DA38" i="9"/>
  <c r="DA37" i="9"/>
  <c r="DA35" i="9"/>
  <c r="DA24" i="9"/>
  <c r="DA21" i="9"/>
  <c r="DA15" i="9"/>
  <c r="DA11" i="9"/>
  <c r="DA10" i="9"/>
  <c r="DA9" i="9"/>
  <c r="DA8" i="9"/>
  <c r="DA5" i="9"/>
  <c r="DA113" i="9"/>
  <c r="DA110" i="9"/>
  <c r="DA107" i="9"/>
  <c r="DA104" i="9"/>
  <c r="DA101" i="9"/>
  <c r="DA98" i="9"/>
  <c r="DA95" i="9"/>
  <c r="DA92" i="9"/>
  <c r="DA89" i="9"/>
  <c r="DA86" i="9"/>
  <c r="DA83" i="9"/>
  <c r="DA80" i="9"/>
  <c r="DA77" i="9"/>
  <c r="DA74" i="9"/>
  <c r="DA71" i="9"/>
  <c r="DA65" i="9"/>
  <c r="DA59" i="9"/>
  <c r="DA112" i="9"/>
  <c r="DA106" i="9"/>
  <c r="DA103" i="9"/>
  <c r="DA91" i="9"/>
  <c r="DA85" i="9"/>
  <c r="DA82" i="9"/>
  <c r="DA73" i="9"/>
  <c r="DA64" i="9"/>
  <c r="DA61" i="9"/>
  <c r="DA53" i="9"/>
  <c r="DA51" i="9"/>
  <c r="DE113" i="9"/>
  <c r="DE100" i="9"/>
  <c r="DE92" i="9"/>
  <c r="DE80" i="9"/>
  <c r="DE68" i="9"/>
  <c r="DE56" i="9"/>
  <c r="DE81" i="9"/>
  <c r="DE69" i="9"/>
  <c r="DE57" i="9"/>
  <c r="DE110" i="9"/>
  <c r="DE107" i="9"/>
  <c r="DE104" i="9"/>
  <c r="DE94" i="9"/>
  <c r="DE101" i="9"/>
  <c r="DE95" i="9"/>
  <c r="DE83" i="9"/>
  <c r="DE96" i="9"/>
  <c r="DE84" i="9"/>
  <c r="DE72" i="9"/>
  <c r="DE60" i="9"/>
  <c r="DE97" i="9"/>
  <c r="DE85" i="9"/>
  <c r="DE88" i="9"/>
  <c r="DE76" i="9"/>
  <c r="DE64" i="9"/>
  <c r="DE52" i="9"/>
  <c r="DE99" i="9"/>
  <c r="DE89" i="9"/>
  <c r="DE77" i="9"/>
  <c r="DE65" i="9"/>
  <c r="DE53" i="9"/>
  <c r="DE66" i="9"/>
  <c r="DE63" i="9"/>
  <c r="DE16" i="9"/>
  <c r="DE106" i="9"/>
  <c r="DE54" i="9"/>
  <c r="DE51" i="9"/>
  <c r="DE46" i="9"/>
  <c r="DE40" i="9"/>
  <c r="DE34" i="9"/>
  <c r="DE28" i="9"/>
  <c r="DE105" i="9"/>
  <c r="DE55" i="9"/>
  <c r="DE22" i="9"/>
  <c r="DE78" i="9"/>
  <c r="DE18" i="9"/>
  <c r="DE10" i="9"/>
  <c r="DE111" i="9"/>
  <c r="DE103" i="9"/>
  <c r="DE91" i="9"/>
  <c r="DE73" i="9"/>
  <c r="DE70" i="9"/>
  <c r="DE47" i="9"/>
  <c r="DE41" i="9"/>
  <c r="DE35" i="9"/>
  <c r="DE29" i="9"/>
  <c r="DE19" i="9"/>
  <c r="DE108" i="9"/>
  <c r="DE87" i="9"/>
  <c r="DE61" i="9"/>
  <c r="DE58" i="9"/>
  <c r="DE20" i="9"/>
  <c r="DE8" i="9"/>
  <c r="DE7" i="9"/>
  <c r="DE6" i="9"/>
  <c r="DE5" i="9"/>
  <c r="DE4" i="9"/>
  <c r="DE67" i="9"/>
  <c r="DE48" i="9"/>
  <c r="DE42" i="9"/>
  <c r="DE36" i="9"/>
  <c r="DE30" i="9"/>
  <c r="DE21" i="9"/>
  <c r="DE9" i="9"/>
  <c r="DE74" i="9"/>
  <c r="DE71" i="9"/>
  <c r="DE49" i="9"/>
  <c r="DE43" i="9"/>
  <c r="DE37" i="9"/>
  <c r="DE31" i="9"/>
  <c r="DE23" i="9"/>
  <c r="DE11" i="9"/>
  <c r="DE45" i="9"/>
  <c r="DE27" i="9"/>
  <c r="DE102" i="9"/>
  <c r="DE90" i="9"/>
  <c r="DE62" i="9"/>
  <c r="DE59" i="9"/>
  <c r="DE24" i="9"/>
  <c r="DE12" i="9"/>
  <c r="DE33" i="9"/>
  <c r="DE79" i="9"/>
  <c r="DE44" i="9"/>
  <c r="DE38" i="9"/>
  <c r="DE32" i="9"/>
  <c r="DE25" i="9"/>
  <c r="DE13" i="9"/>
  <c r="DE50" i="9"/>
  <c r="DE26" i="9"/>
  <c r="DE14" i="9"/>
  <c r="DE112" i="9"/>
  <c r="DE86" i="9"/>
  <c r="DE75" i="9"/>
  <c r="DE39" i="9"/>
  <c r="DE15" i="9"/>
  <c r="DL112" i="9"/>
  <c r="DL111" i="9"/>
  <c r="DL110" i="9"/>
  <c r="DL105" i="9"/>
  <c r="DL104" i="9"/>
  <c r="DL103" i="9"/>
  <c r="DL102" i="9"/>
  <c r="DL101" i="9"/>
  <c r="DL100" i="9"/>
  <c r="DL99" i="9"/>
  <c r="DL98" i="9"/>
  <c r="DL88" i="9"/>
  <c r="DL76" i="9"/>
  <c r="DL64" i="9"/>
  <c r="DL52" i="9"/>
  <c r="DL89" i="9"/>
  <c r="DL77" i="9"/>
  <c r="DL90" i="9"/>
  <c r="DL78" i="9"/>
  <c r="DL92" i="9"/>
  <c r="DL94" i="9"/>
  <c r="DL95" i="9"/>
  <c r="DL83" i="9"/>
  <c r="DL71" i="9"/>
  <c r="DL59" i="9"/>
  <c r="DL96" i="9"/>
  <c r="DL84" i="9"/>
  <c r="DL49" i="9"/>
  <c r="DL43" i="9"/>
  <c r="DL37" i="9"/>
  <c r="DL31" i="9"/>
  <c r="DL23" i="9"/>
  <c r="DL11" i="9"/>
  <c r="DL85" i="9"/>
  <c r="DL81" i="9"/>
  <c r="DL74" i="9"/>
  <c r="DL68" i="9"/>
  <c r="DL65" i="9"/>
  <c r="DL44" i="9"/>
  <c r="DL38" i="9"/>
  <c r="DL32" i="9"/>
  <c r="DL25" i="9"/>
  <c r="DL13" i="9"/>
  <c r="DL53" i="9"/>
  <c r="DL26" i="9"/>
  <c r="DL14" i="9"/>
  <c r="DL50" i="9"/>
  <c r="DL45" i="9"/>
  <c r="DL39" i="9"/>
  <c r="DL33" i="9"/>
  <c r="DL27" i="9"/>
  <c r="DL28" i="9"/>
  <c r="DL86" i="9"/>
  <c r="DL82" i="9"/>
  <c r="DL57" i="9"/>
  <c r="DL18" i="9"/>
  <c r="DL22" i="9"/>
  <c r="DL10" i="9"/>
  <c r="DL80" i="9"/>
  <c r="DL29" i="9"/>
  <c r="DL19" i="9"/>
  <c r="DL73" i="9"/>
  <c r="DL54" i="9"/>
  <c r="DL20" i="9"/>
  <c r="DL8" i="9"/>
  <c r="DL7" i="9"/>
  <c r="DL6" i="9"/>
  <c r="DL42" i="9"/>
  <c r="DL36" i="9"/>
  <c r="DL30" i="9"/>
  <c r="DL21" i="9"/>
  <c r="DL9" i="9"/>
  <c r="DL70" i="9"/>
  <c r="EC87" i="9"/>
  <c r="DO49" i="9"/>
  <c r="DM113" i="9"/>
  <c r="DM112" i="9"/>
  <c r="DM111" i="9"/>
  <c r="DM110" i="9"/>
  <c r="DM109" i="9"/>
  <c r="DM108" i="9"/>
  <c r="DM107" i="9"/>
  <c r="DM106" i="9"/>
  <c r="DM105" i="9"/>
  <c r="DM104" i="9"/>
  <c r="DM103" i="9"/>
  <c r="DM102" i="9"/>
  <c r="DM101" i="9"/>
  <c r="DM100" i="9"/>
  <c r="DM99" i="9"/>
  <c r="DM98" i="9"/>
  <c r="DM88" i="9"/>
  <c r="DM76" i="9"/>
  <c r="DM64" i="9"/>
  <c r="DM52" i="9"/>
  <c r="DM89" i="9"/>
  <c r="DM77" i="9"/>
  <c r="DM65" i="9"/>
  <c r="DM53" i="9"/>
  <c r="DM90" i="9"/>
  <c r="DM78" i="9"/>
  <c r="DM91" i="9"/>
  <c r="DM79" i="9"/>
  <c r="DM92" i="9"/>
  <c r="DM80" i="9"/>
  <c r="DM68" i="9"/>
  <c r="DM56" i="9"/>
  <c r="DM93" i="9"/>
  <c r="DM95" i="9"/>
  <c r="DM96" i="9"/>
  <c r="DM84" i="9"/>
  <c r="DM72" i="9"/>
  <c r="DM60" i="9"/>
  <c r="DM97" i="9"/>
  <c r="DM85" i="9"/>
  <c r="DM73" i="9"/>
  <c r="DM61" i="9"/>
  <c r="DM49" i="9"/>
  <c r="DM48" i="9"/>
  <c r="DM47" i="9"/>
  <c r="DM46" i="9"/>
  <c r="DM45" i="9"/>
  <c r="DM44" i="9"/>
  <c r="DM43" i="9"/>
  <c r="DM42" i="9"/>
  <c r="DM41" i="9"/>
  <c r="DM40" i="9"/>
  <c r="DM39" i="9"/>
  <c r="DM38" i="9"/>
  <c r="DM37" i="9"/>
  <c r="DM36" i="9"/>
  <c r="DM35" i="9"/>
  <c r="DM34" i="9"/>
  <c r="DM33" i="9"/>
  <c r="DM32" i="9"/>
  <c r="DM31" i="9"/>
  <c r="DM30" i="9"/>
  <c r="DM29" i="9"/>
  <c r="DM28" i="9"/>
  <c r="DM27" i="9"/>
  <c r="DM81" i="9"/>
  <c r="DM55" i="9"/>
  <c r="DM24" i="9"/>
  <c r="DM12" i="9"/>
  <c r="DM83" i="9"/>
  <c r="DM74" i="9"/>
  <c r="DM25" i="9"/>
  <c r="DM13" i="9"/>
  <c r="DM63" i="9"/>
  <c r="DM57" i="9"/>
  <c r="DM18" i="9"/>
  <c r="DM71" i="9"/>
  <c r="DM62" i="9"/>
  <c r="DM26" i="9"/>
  <c r="DM14" i="9"/>
  <c r="DM59" i="9"/>
  <c r="DM50" i="9"/>
  <c r="DM15" i="9"/>
  <c r="DM16" i="9"/>
  <c r="DM86" i="9"/>
  <c r="DM82" i="9"/>
  <c r="DM75" i="9"/>
  <c r="DM69" i="9"/>
  <c r="DM17" i="9"/>
  <c r="DM94" i="9"/>
  <c r="DM66" i="9"/>
  <c r="DM51" i="9"/>
  <c r="DM19" i="9"/>
  <c r="DM23" i="9"/>
  <c r="DM11" i="9"/>
  <c r="DM54" i="9"/>
  <c r="DM20" i="9"/>
  <c r="DM8" i="9"/>
  <c r="DM7" i="9"/>
  <c r="DM6" i="9"/>
  <c r="DM5" i="9"/>
  <c r="DM4" i="9"/>
  <c r="DM21" i="9"/>
  <c r="DM9" i="9"/>
  <c r="DM70" i="9"/>
  <c r="DM22" i="9"/>
  <c r="DM10" i="9"/>
  <c r="DM87" i="9"/>
  <c r="DM67" i="9"/>
  <c r="DM58" i="9"/>
  <c r="CT113" i="9"/>
  <c r="CT112" i="9"/>
  <c r="CT111" i="9"/>
  <c r="CT110" i="9"/>
  <c r="CT109" i="9"/>
  <c r="CT108" i="9"/>
  <c r="CT107" i="9"/>
  <c r="CT106" i="9"/>
  <c r="CT105" i="9"/>
  <c r="CT104" i="9"/>
  <c r="CT103" i="9"/>
  <c r="CT102" i="9"/>
  <c r="CT101" i="9"/>
  <c r="CT100" i="9"/>
  <c r="CT99" i="9"/>
  <c r="CT98" i="9"/>
  <c r="CT97" i="9"/>
  <c r="CT96" i="9"/>
  <c r="CT95" i="9"/>
  <c r="CT94" i="9"/>
  <c r="CT93" i="9"/>
  <c r="CT92" i="9"/>
  <c r="CT91" i="9"/>
  <c r="CT90" i="9"/>
  <c r="CT89" i="9"/>
  <c r="CT88" i="9"/>
  <c r="CT87" i="9"/>
  <c r="CT86" i="9"/>
  <c r="CT85" i="9"/>
  <c r="CT84" i="9"/>
  <c r="CT83" i="9"/>
  <c r="CT82" i="9"/>
  <c r="CT81" i="9"/>
  <c r="CT80" i="9"/>
  <c r="CT79" i="9"/>
  <c r="CT78" i="9"/>
  <c r="CT77" i="9"/>
  <c r="CT76" i="9"/>
  <c r="CT75" i="9"/>
  <c r="CT74" i="9"/>
  <c r="CT73" i="9"/>
  <c r="CT72" i="9"/>
  <c r="CT71" i="9"/>
  <c r="CT70" i="9"/>
  <c r="CT69" i="9"/>
  <c r="CT68" i="9"/>
  <c r="CT67" i="9"/>
  <c r="CT66" i="9"/>
  <c r="CT65" i="9"/>
  <c r="CT64" i="9"/>
  <c r="CT63" i="9"/>
  <c r="CT62" i="9"/>
  <c r="CT61" i="9"/>
  <c r="CT60" i="9"/>
  <c r="CT59" i="9"/>
  <c r="CT58" i="9"/>
  <c r="CT57" i="9"/>
  <c r="CT56" i="9"/>
  <c r="CT55" i="9"/>
  <c r="CT54" i="9"/>
  <c r="CT53" i="9"/>
  <c r="CT52" i="9"/>
  <c r="CT51" i="9"/>
  <c r="CT44" i="9"/>
  <c r="CT32" i="9"/>
  <c r="CT20" i="9"/>
  <c r="CT8" i="9"/>
  <c r="CT49" i="9"/>
  <c r="CT37" i="9"/>
  <c r="CT25" i="9"/>
  <c r="CT13" i="9"/>
  <c r="CT42" i="9"/>
  <c r="CT30" i="9"/>
  <c r="CT18" i="9"/>
  <c r="CT6" i="9"/>
  <c r="CT47" i="9"/>
  <c r="CT35" i="9"/>
  <c r="CT23" i="9"/>
  <c r="CT11" i="9"/>
  <c r="CT40" i="9"/>
  <c r="CT28" i="9"/>
  <c r="CT16" i="9"/>
  <c r="CT4" i="9"/>
  <c r="CT45" i="9"/>
  <c r="CT33" i="9"/>
  <c r="CT21" i="9"/>
  <c r="CT9" i="9"/>
  <c r="CT50" i="9"/>
  <c r="CT38" i="9"/>
  <c r="CT26" i="9"/>
  <c r="CT14" i="9"/>
  <c r="CT43" i="9"/>
  <c r="CT31" i="9"/>
  <c r="CT19" i="9"/>
  <c r="CT7" i="9"/>
  <c r="CT48" i="9"/>
  <c r="CT36" i="9"/>
  <c r="CT24" i="9"/>
  <c r="CT12" i="9"/>
  <c r="CT41" i="9"/>
  <c r="CT29" i="9"/>
  <c r="CT17" i="9"/>
  <c r="CT5" i="9"/>
  <c r="CT39" i="9"/>
  <c r="CT15" i="9"/>
  <c r="CT46" i="9"/>
  <c r="CT22" i="9"/>
  <c r="CT27" i="9"/>
  <c r="CT34" i="9"/>
  <c r="CT10" i="9"/>
  <c r="DO6" i="9"/>
  <c r="CY113" i="9"/>
  <c r="CY107" i="9"/>
  <c r="CY106" i="9"/>
  <c r="CY105" i="9"/>
  <c r="CY104" i="9"/>
  <c r="CY102" i="9"/>
  <c r="CY100" i="9"/>
  <c r="CY99" i="9"/>
  <c r="CY98" i="9"/>
  <c r="CY93" i="9"/>
  <c r="CY92" i="9"/>
  <c r="CY90" i="9"/>
  <c r="CY89" i="9"/>
  <c r="CY88" i="9"/>
  <c r="CY87" i="9"/>
  <c r="CY86" i="9"/>
  <c r="CY85" i="9"/>
  <c r="CY78" i="9"/>
  <c r="CY75" i="9"/>
  <c r="CY74" i="9"/>
  <c r="CY73" i="9"/>
  <c r="CY72" i="9"/>
  <c r="CY71" i="9"/>
  <c r="CY68" i="9"/>
  <c r="CY67" i="9"/>
  <c r="CY59" i="9"/>
  <c r="CY56" i="9"/>
  <c r="CY55" i="9"/>
  <c r="CY50" i="9"/>
  <c r="CY49" i="9"/>
  <c r="CY47" i="9"/>
  <c r="CY45" i="9"/>
  <c r="CY44" i="9"/>
  <c r="CY36" i="9"/>
  <c r="CY35" i="9"/>
  <c r="CY33" i="9"/>
  <c r="CY32" i="9"/>
  <c r="CY15" i="9"/>
  <c r="CY12" i="9"/>
  <c r="CY11" i="9"/>
  <c r="CY6" i="9"/>
  <c r="DB113" i="9"/>
  <c r="DB112" i="9"/>
  <c r="DB111" i="9"/>
  <c r="DB110" i="9"/>
  <c r="DB109" i="9"/>
  <c r="DB108" i="9"/>
  <c r="DB107" i="9"/>
  <c r="DB106" i="9"/>
  <c r="DB105" i="9"/>
  <c r="DB104" i="9"/>
  <c r="DB103" i="9"/>
  <c r="DB102" i="9"/>
  <c r="DB101" i="9"/>
  <c r="DB100" i="9"/>
  <c r="DB99" i="9"/>
  <c r="DB98" i="9"/>
  <c r="DB97" i="9"/>
  <c r="DB96" i="9"/>
  <c r="DB95" i="9"/>
  <c r="DB94" i="9"/>
  <c r="DB93" i="9"/>
  <c r="DB92" i="9"/>
  <c r="DB91" i="9"/>
  <c r="DB90" i="9"/>
  <c r="DB89" i="9"/>
  <c r="DB88" i="9"/>
  <c r="DB87" i="9"/>
  <c r="DB86" i="9"/>
  <c r="DB85" i="9"/>
  <c r="DB84" i="9"/>
  <c r="DB83" i="9"/>
  <c r="DB82" i="9"/>
  <c r="DB81" i="9"/>
  <c r="DB80" i="9"/>
  <c r="DB79" i="9"/>
  <c r="DB78" i="9"/>
  <c r="DB77" i="9"/>
  <c r="DB76" i="9"/>
  <c r="DB75" i="9"/>
  <c r="DB74" i="9"/>
  <c r="DB73" i="9"/>
  <c r="DB72" i="9"/>
  <c r="DB71" i="9"/>
  <c r="DB70" i="9"/>
  <c r="DB69" i="9"/>
  <c r="DB68" i="9"/>
  <c r="DB67" i="9"/>
  <c r="DB66" i="9"/>
  <c r="DB65" i="9"/>
  <c r="DB64" i="9"/>
  <c r="DB63" i="9"/>
  <c r="DB62" i="9"/>
  <c r="DB61" i="9"/>
  <c r="DB60" i="9"/>
  <c r="DB59" i="9"/>
  <c r="DB58" i="9"/>
  <c r="DB57" i="9"/>
  <c r="DB56" i="9"/>
  <c r="DB55" i="9"/>
  <c r="DB54" i="9"/>
  <c r="DB53" i="9"/>
  <c r="DB52" i="9"/>
  <c r="DB51" i="9"/>
  <c r="DB50" i="9"/>
  <c r="DB49" i="9"/>
  <c r="DB48" i="9"/>
  <c r="DB47" i="9"/>
  <c r="DB46" i="9"/>
  <c r="DB45" i="9"/>
  <c r="DB44" i="9"/>
  <c r="DB43" i="9"/>
  <c r="DB42" i="9"/>
  <c r="DB41" i="9"/>
  <c r="DB40" i="9"/>
  <c r="DB39" i="9"/>
  <c r="DB38" i="9"/>
  <c r="DB37" i="9"/>
  <c r="DB36" i="9"/>
  <c r="DB35" i="9"/>
  <c r="DB34" i="9"/>
  <c r="DB33" i="9"/>
  <c r="DB32" i="9"/>
  <c r="DB31" i="9"/>
  <c r="DB30" i="9"/>
  <c r="DB29" i="9"/>
  <c r="DB28" i="9"/>
  <c r="DB27" i="9"/>
  <c r="DB26" i="9"/>
  <c r="DB25" i="9"/>
  <c r="DB24" i="9"/>
  <c r="DB23" i="9"/>
  <c r="DB22" i="9"/>
  <c r="DB21" i="9"/>
  <c r="DB20" i="9"/>
  <c r="DB19" i="9"/>
  <c r="DB18" i="9"/>
  <c r="DB17" i="9"/>
  <c r="DB16" i="9"/>
  <c r="DB15" i="9"/>
  <c r="DB14" i="9"/>
  <c r="DB13" i="9"/>
  <c r="DB12" i="9"/>
  <c r="DB11" i="9"/>
  <c r="DB10" i="9"/>
  <c r="DB9" i="9"/>
  <c r="DB8" i="9"/>
  <c r="DB7" i="9"/>
  <c r="DB6" i="9"/>
  <c r="DB5" i="9"/>
  <c r="DB4" i="9"/>
  <c r="DF93" i="9"/>
  <c r="DF81" i="9"/>
  <c r="DF69" i="9"/>
  <c r="DF57" i="9"/>
  <c r="DF110" i="9"/>
  <c r="DF107" i="9"/>
  <c r="DF104" i="9"/>
  <c r="DF94" i="9"/>
  <c r="DF82" i="9"/>
  <c r="DF70" i="9"/>
  <c r="DF58" i="9"/>
  <c r="DF101" i="9"/>
  <c r="DF95" i="9"/>
  <c r="DF83" i="9"/>
  <c r="DF96" i="9"/>
  <c r="DF84" i="9"/>
  <c r="DF97" i="9"/>
  <c r="DF85" i="9"/>
  <c r="DF73" i="9"/>
  <c r="DF61" i="9"/>
  <c r="DF111" i="9"/>
  <c r="DF108" i="9"/>
  <c r="DF105" i="9"/>
  <c r="DF102" i="9"/>
  <c r="DF98" i="9"/>
  <c r="DF86" i="9"/>
  <c r="DF99" i="9"/>
  <c r="DF89" i="9"/>
  <c r="DF77" i="9"/>
  <c r="DF65" i="9"/>
  <c r="DF53" i="9"/>
  <c r="DF112" i="9"/>
  <c r="DF109" i="9"/>
  <c r="DF106" i="9"/>
  <c r="DF103" i="9"/>
  <c r="DF90" i="9"/>
  <c r="DF78" i="9"/>
  <c r="DF66" i="9"/>
  <c r="DF54" i="9"/>
  <c r="DF60" i="9"/>
  <c r="DF51" i="9"/>
  <c r="DF46" i="9"/>
  <c r="DF40" i="9"/>
  <c r="DF34" i="9"/>
  <c r="DF28" i="9"/>
  <c r="DF17" i="9"/>
  <c r="DF11" i="9"/>
  <c r="DF18" i="9"/>
  <c r="DF113" i="9"/>
  <c r="DF23" i="9"/>
  <c r="DF91" i="9"/>
  <c r="DF80" i="9"/>
  <c r="DF76" i="9"/>
  <c r="DF47" i="9"/>
  <c r="DF41" i="9"/>
  <c r="DF35" i="9"/>
  <c r="DF29" i="9"/>
  <c r="DF19" i="9"/>
  <c r="DF74" i="9"/>
  <c r="DF71" i="9"/>
  <c r="DF43" i="9"/>
  <c r="DF31" i="9"/>
  <c r="DF87" i="9"/>
  <c r="DF64" i="9"/>
  <c r="DF20" i="9"/>
  <c r="DF8" i="9"/>
  <c r="DF7" i="9"/>
  <c r="DF6" i="9"/>
  <c r="DF5" i="9"/>
  <c r="DF4" i="9"/>
  <c r="DF37" i="9"/>
  <c r="DF67" i="9"/>
  <c r="DF52" i="9"/>
  <c r="DF48" i="9"/>
  <c r="DF42" i="9"/>
  <c r="DF36" i="9"/>
  <c r="DF30" i="9"/>
  <c r="DF21" i="9"/>
  <c r="DF9" i="9"/>
  <c r="DF100" i="9"/>
  <c r="DF55" i="9"/>
  <c r="DF22" i="9"/>
  <c r="DF10" i="9"/>
  <c r="DF49" i="9"/>
  <c r="DF62" i="9"/>
  <c r="DF59" i="9"/>
  <c r="DF24" i="9"/>
  <c r="DF12" i="9"/>
  <c r="DF88" i="9"/>
  <c r="DF79" i="9"/>
  <c r="DF68" i="9"/>
  <c r="DF44" i="9"/>
  <c r="DF38" i="9"/>
  <c r="DF32" i="9"/>
  <c r="DF25" i="9"/>
  <c r="DF13" i="9"/>
  <c r="DF56" i="9"/>
  <c r="DF50" i="9"/>
  <c r="DF26" i="9"/>
  <c r="DF14" i="9"/>
  <c r="DF92" i="9"/>
  <c r="DF75" i="9"/>
  <c r="DF45" i="9"/>
  <c r="DF39" i="9"/>
  <c r="DF33" i="9"/>
  <c r="DF27" i="9"/>
  <c r="DF15" i="9"/>
  <c r="DF72" i="9"/>
  <c r="DF63" i="9"/>
  <c r="DF16" i="9"/>
  <c r="CP58" i="9"/>
  <c r="CP53" i="9"/>
  <c r="CP51" i="9"/>
  <c r="CP50" i="9"/>
  <c r="CP49" i="9"/>
  <c r="CP48" i="9"/>
  <c r="CP47" i="9"/>
  <c r="CP46" i="9"/>
  <c r="CP45" i="9"/>
  <c r="CP42" i="9"/>
  <c r="CP41" i="9"/>
  <c r="CP40" i="9"/>
  <c r="CP39" i="9"/>
  <c r="CP38" i="9"/>
  <c r="CP37" i="9"/>
  <c r="CP36" i="9"/>
  <c r="CP35" i="9"/>
  <c r="CP34" i="9"/>
  <c r="CP33" i="9"/>
  <c r="CP30" i="9"/>
  <c r="CP29" i="9"/>
  <c r="CP28" i="9"/>
  <c r="CP27" i="9"/>
  <c r="CP26" i="9"/>
  <c r="CP25" i="9"/>
  <c r="CP24" i="9"/>
  <c r="CP23" i="9"/>
  <c r="CP22" i="9"/>
  <c r="CP21" i="9"/>
  <c r="CP18" i="9"/>
  <c r="CP17" i="9"/>
  <c r="CP16" i="9"/>
  <c r="CP15" i="9"/>
  <c r="CP14" i="9"/>
  <c r="CP13" i="9"/>
  <c r="CP12" i="9"/>
  <c r="CP11" i="9"/>
  <c r="CP10" i="9"/>
  <c r="CP9" i="9"/>
  <c r="CP6" i="9"/>
  <c r="CP5" i="9"/>
  <c r="CP4" i="9"/>
  <c r="CP111" i="9"/>
  <c r="CP102" i="9"/>
  <c r="CP99" i="9"/>
  <c r="CP96" i="9"/>
  <c r="CP93" i="9"/>
  <c r="CP90" i="9"/>
  <c r="CP87" i="9"/>
  <c r="CP84" i="9"/>
  <c r="CP81" i="9"/>
  <c r="CP78" i="9"/>
  <c r="CP75" i="9"/>
  <c r="CP66" i="9"/>
  <c r="CP63" i="9"/>
  <c r="CP60" i="9"/>
  <c r="CP55" i="9"/>
  <c r="CP113" i="9"/>
  <c r="CP107" i="9"/>
  <c r="CP104" i="9"/>
  <c r="CP101" i="9"/>
  <c r="CP98" i="9"/>
  <c r="CP95" i="9"/>
  <c r="CP92" i="9"/>
  <c r="CP89" i="9"/>
  <c r="CP86" i="9"/>
  <c r="CP83" i="9"/>
  <c r="CP80" i="9"/>
  <c r="CP71" i="9"/>
  <c r="CP68" i="9"/>
  <c r="CP65" i="9"/>
  <c r="CP62" i="9"/>
  <c r="CP59" i="9"/>
  <c r="CP52" i="9"/>
  <c r="CP56" i="9"/>
  <c r="CP106" i="9"/>
  <c r="CP79" i="9"/>
  <c r="CP70" i="9"/>
  <c r="CP61" i="9"/>
  <c r="CP54" i="9"/>
  <c r="CP112" i="9"/>
  <c r="CP103" i="9"/>
  <c r="CP94" i="9"/>
  <c r="CP85" i="9"/>
  <c r="CP91" i="9"/>
  <c r="CP82" i="9"/>
  <c r="CP73" i="9"/>
  <c r="CP64" i="9"/>
  <c r="CP100" i="9"/>
  <c r="CP57" i="9"/>
  <c r="CP109" i="9"/>
  <c r="DK113" i="9"/>
  <c r="DK108" i="9"/>
  <c r="DK105" i="9"/>
  <c r="DK102" i="9"/>
  <c r="DK98" i="9"/>
  <c r="DK86" i="9"/>
  <c r="DK74" i="9"/>
  <c r="DK62" i="9"/>
  <c r="DK50" i="9"/>
  <c r="DK87" i="9"/>
  <c r="DK75" i="9"/>
  <c r="DK88" i="9"/>
  <c r="DK76" i="9"/>
  <c r="DK99" i="9"/>
  <c r="DK89" i="9"/>
  <c r="DK77" i="9"/>
  <c r="DK112" i="9"/>
  <c r="DK109" i="9"/>
  <c r="DK106" i="9"/>
  <c r="DK78" i="9"/>
  <c r="DK66" i="9"/>
  <c r="DK54" i="9"/>
  <c r="DK91" i="9"/>
  <c r="DK93" i="9"/>
  <c r="DK110" i="9"/>
  <c r="DK107" i="9"/>
  <c r="DK82" i="9"/>
  <c r="DK70" i="9"/>
  <c r="DK58" i="9"/>
  <c r="DK101" i="9"/>
  <c r="DK95" i="9"/>
  <c r="DK83" i="9"/>
  <c r="DK71" i="9"/>
  <c r="DK59" i="9"/>
  <c r="DK67" i="9"/>
  <c r="DK22" i="9"/>
  <c r="DK55" i="9"/>
  <c r="DK49" i="9"/>
  <c r="DK43" i="9"/>
  <c r="DK37" i="9"/>
  <c r="DK31" i="9"/>
  <c r="DK23" i="9"/>
  <c r="DK11" i="9"/>
  <c r="DK97" i="9"/>
  <c r="DK92" i="9"/>
  <c r="DK16" i="9"/>
  <c r="DK24" i="9"/>
  <c r="DK12" i="9"/>
  <c r="DK72" i="9"/>
  <c r="DK68" i="9"/>
  <c r="DK65" i="9"/>
  <c r="DK44" i="9"/>
  <c r="DK38" i="9"/>
  <c r="DK32" i="9"/>
  <c r="DK25" i="9"/>
  <c r="DK13" i="9"/>
  <c r="DK53" i="9"/>
  <c r="DK26" i="9"/>
  <c r="DK14" i="9"/>
  <c r="DK45" i="9"/>
  <c r="DK39" i="9"/>
  <c r="DK33" i="9"/>
  <c r="DK27" i="9"/>
  <c r="DK15" i="9"/>
  <c r="DK69" i="9"/>
  <c r="DK60" i="9"/>
  <c r="DK34" i="9"/>
  <c r="DK28" i="9"/>
  <c r="DK17" i="9"/>
  <c r="DK48" i="9"/>
  <c r="DK42" i="9"/>
  <c r="DK21" i="9"/>
  <c r="DK9" i="9"/>
  <c r="DK84" i="9"/>
  <c r="DK57" i="9"/>
  <c r="DK18" i="9"/>
  <c r="DK80" i="9"/>
  <c r="DK47" i="9"/>
  <c r="DK41" i="9"/>
  <c r="DK35" i="9"/>
  <c r="DK29" i="9"/>
  <c r="DK19" i="9"/>
  <c r="DK73" i="9"/>
  <c r="DK64" i="9"/>
  <c r="DK20" i="9"/>
  <c r="DK8" i="9"/>
  <c r="DK5" i="9"/>
  <c r="DK4" i="9"/>
  <c r="DK96" i="9"/>
  <c r="DK61" i="9"/>
  <c r="DK36" i="9"/>
  <c r="CQ58" i="9"/>
  <c r="CQ18" i="9"/>
  <c r="CQ17" i="9"/>
  <c r="CQ11" i="9"/>
  <c r="CQ96" i="9"/>
  <c r="CQ93" i="9"/>
  <c r="CQ90" i="9"/>
  <c r="CQ66" i="9"/>
  <c r="CQ107" i="9"/>
  <c r="CQ62" i="9"/>
  <c r="CQ88" i="9"/>
  <c r="CQ112" i="9"/>
  <c r="CQ103" i="9"/>
  <c r="CQ94" i="9"/>
  <c r="CQ67" i="9"/>
  <c r="CQ73" i="9"/>
  <c r="CQ109" i="9"/>
  <c r="CU111" i="9"/>
  <c r="CU105" i="9"/>
  <c r="CU102" i="9"/>
  <c r="CU99" i="9"/>
  <c r="CU96" i="9"/>
  <c r="CU90" i="9"/>
  <c r="CU72" i="9"/>
  <c r="CU66" i="9"/>
  <c r="CU63" i="9"/>
  <c r="CU55" i="9"/>
  <c r="CU113" i="9"/>
  <c r="CU104" i="9"/>
  <c r="CU95" i="9"/>
  <c r="CU92" i="9"/>
  <c r="CU89" i="9"/>
  <c r="CU83" i="9"/>
  <c r="CU77" i="9"/>
  <c r="CU74" i="9"/>
  <c r="CU71" i="9"/>
  <c r="CU68" i="9"/>
  <c r="CU37" i="9"/>
  <c r="CU13" i="9"/>
  <c r="CU106" i="9"/>
  <c r="CU97" i="9"/>
  <c r="CU88" i="9"/>
  <c r="CU79" i="9"/>
  <c r="CU70" i="9"/>
  <c r="CU18" i="9"/>
  <c r="CU6" i="9"/>
  <c r="CU47" i="9"/>
  <c r="CU35" i="9"/>
  <c r="CU103" i="9"/>
  <c r="CU94" i="9"/>
  <c r="CU76" i="9"/>
  <c r="CU14" i="9"/>
  <c r="CU43" i="9"/>
  <c r="CU31" i="9"/>
  <c r="CU19" i="9"/>
  <c r="CU36" i="9"/>
  <c r="CU24" i="9"/>
  <c r="CU109" i="9"/>
  <c r="CU64" i="9"/>
  <c r="CU10" i="9"/>
  <c r="CU39" i="9"/>
  <c r="CU32" i="9"/>
  <c r="CZ113" i="9"/>
  <c r="CZ112" i="9"/>
  <c r="CZ111" i="9"/>
  <c r="CZ110" i="9"/>
  <c r="CZ109" i="9"/>
  <c r="CZ108" i="9"/>
  <c r="CZ107" i="9"/>
  <c r="CZ106" i="9"/>
  <c r="CZ105" i="9"/>
  <c r="CZ104" i="9"/>
  <c r="CZ103" i="9"/>
  <c r="CZ102" i="9"/>
  <c r="CZ101" i="9"/>
  <c r="CZ100" i="9"/>
  <c r="CZ99" i="9"/>
  <c r="CZ98" i="9"/>
  <c r="CZ97" i="9"/>
  <c r="CZ96" i="9"/>
  <c r="CZ95" i="9"/>
  <c r="CZ94" i="9"/>
  <c r="CZ93" i="9"/>
  <c r="CZ92" i="9"/>
  <c r="CZ91" i="9"/>
  <c r="CZ90" i="9"/>
  <c r="CZ89" i="9"/>
  <c r="CZ88" i="9"/>
  <c r="CZ87" i="9"/>
  <c r="CZ86" i="9"/>
  <c r="CZ84" i="9"/>
  <c r="CZ83" i="9"/>
  <c r="CZ82" i="9"/>
  <c r="CZ81" i="9"/>
  <c r="CZ78" i="9"/>
  <c r="CZ77" i="9"/>
  <c r="CZ76" i="9"/>
  <c r="CZ75" i="9"/>
  <c r="CZ72" i="9"/>
  <c r="CZ71" i="9"/>
  <c r="CZ69" i="9"/>
  <c r="CZ67" i="9"/>
  <c r="CZ66" i="9"/>
  <c r="CZ64" i="9"/>
  <c r="CZ63" i="9"/>
  <c r="CZ62" i="9"/>
  <c r="CZ61" i="9"/>
  <c r="CZ60" i="9"/>
  <c r="CZ57" i="9"/>
  <c r="CZ55" i="9"/>
  <c r="CZ54" i="9"/>
  <c r="CZ52" i="9"/>
  <c r="CZ51" i="9"/>
  <c r="CZ50" i="9"/>
  <c r="CZ49" i="9"/>
  <c r="CZ48" i="9"/>
  <c r="CZ47" i="9"/>
  <c r="CZ45" i="9"/>
  <c r="CZ43" i="9"/>
  <c r="CZ42" i="9"/>
  <c r="CZ40" i="9"/>
  <c r="CZ39" i="9"/>
  <c r="CZ35" i="9"/>
  <c r="CZ23" i="9"/>
  <c r="CZ20" i="9"/>
  <c r="CZ17" i="9"/>
  <c r="CZ16" i="9"/>
  <c r="CZ14" i="9"/>
  <c r="CZ13" i="9"/>
  <c r="CZ12" i="9"/>
  <c r="CZ9" i="9"/>
  <c r="CZ6" i="9"/>
  <c r="DC113" i="9"/>
  <c r="DC112" i="9"/>
  <c r="DC111" i="9"/>
  <c r="DC110" i="9"/>
  <c r="DC109" i="9"/>
  <c r="DC108" i="9"/>
  <c r="DC107" i="9"/>
  <c r="DC105" i="9"/>
  <c r="DC104" i="9"/>
  <c r="DC103" i="9"/>
  <c r="DC90" i="9"/>
  <c r="DC78" i="9"/>
  <c r="DC66" i="9"/>
  <c r="DC54" i="9"/>
  <c r="DC91" i="9"/>
  <c r="DC79" i="9"/>
  <c r="DC67" i="9"/>
  <c r="DC55" i="9"/>
  <c r="DC92" i="9"/>
  <c r="DC80" i="9"/>
  <c r="DC93" i="9"/>
  <c r="DC81" i="9"/>
  <c r="DC94" i="9"/>
  <c r="DC82" i="9"/>
  <c r="DC70" i="9"/>
  <c r="DC58" i="9"/>
  <c r="DC101" i="9"/>
  <c r="DC95" i="9"/>
  <c r="DC97" i="9"/>
  <c r="DC98" i="9"/>
  <c r="DC86" i="9"/>
  <c r="DC74" i="9"/>
  <c r="DC62" i="9"/>
  <c r="DC50" i="9"/>
  <c r="DC87" i="9"/>
  <c r="DC75" i="9"/>
  <c r="DC63" i="9"/>
  <c r="DC51" i="9"/>
  <c r="DC84" i="9"/>
  <c r="DC26" i="9"/>
  <c r="DC6" i="9"/>
  <c r="DC72" i="9"/>
  <c r="DC69" i="9"/>
  <c r="DC45" i="9"/>
  <c r="DC39" i="9"/>
  <c r="DC33" i="9"/>
  <c r="DC27" i="9"/>
  <c r="DC15" i="9"/>
  <c r="DC52" i="9"/>
  <c r="DC20" i="9"/>
  <c r="DC60" i="9"/>
  <c r="DC16" i="9"/>
  <c r="DC8" i="9"/>
  <c r="DC7" i="9"/>
  <c r="DC5" i="9"/>
  <c r="DC4" i="9"/>
  <c r="DC96" i="9"/>
  <c r="DC89" i="9"/>
  <c r="DC46" i="9"/>
  <c r="DC40" i="9"/>
  <c r="DC34" i="9"/>
  <c r="DC28" i="9"/>
  <c r="DC76" i="9"/>
  <c r="DC18" i="9"/>
  <c r="DC61" i="9"/>
  <c r="DC83" i="9"/>
  <c r="DC73" i="9"/>
  <c r="DC64" i="9"/>
  <c r="DC47" i="9"/>
  <c r="DC41" i="9"/>
  <c r="DC35" i="9"/>
  <c r="DC29" i="9"/>
  <c r="DC19" i="9"/>
  <c r="DC48" i="9"/>
  <c r="DC42" i="9"/>
  <c r="DC36" i="9"/>
  <c r="DC30" i="9"/>
  <c r="DC21" i="9"/>
  <c r="DC9" i="9"/>
  <c r="DC25" i="9"/>
  <c r="DC13" i="9"/>
  <c r="DC22" i="9"/>
  <c r="DC10" i="9"/>
  <c r="DC32" i="9"/>
  <c r="DC71" i="9"/>
  <c r="DC65" i="9"/>
  <c r="DC49" i="9"/>
  <c r="DC43" i="9"/>
  <c r="DC37" i="9"/>
  <c r="DC31" i="9"/>
  <c r="DC88" i="9"/>
  <c r="DC68" i="9"/>
  <c r="DC59" i="9"/>
  <c r="DC53" i="9"/>
  <c r="DC24" i="9"/>
  <c r="DC56" i="9"/>
  <c r="DC44" i="9"/>
  <c r="DC38" i="9"/>
  <c r="DG110" i="9"/>
  <c r="DG107" i="9"/>
  <c r="DG104" i="9"/>
  <c r="DG94" i="9"/>
  <c r="DG82" i="9"/>
  <c r="DG70" i="9"/>
  <c r="DG58" i="9"/>
  <c r="DG101" i="9"/>
  <c r="DG95" i="9"/>
  <c r="DG83" i="9"/>
  <c r="DG71" i="9"/>
  <c r="DG59" i="9"/>
  <c r="DG96" i="9"/>
  <c r="DG84" i="9"/>
  <c r="DG97" i="9"/>
  <c r="DG85" i="9"/>
  <c r="DG111" i="9"/>
  <c r="DG108" i="9"/>
  <c r="DG105" i="9"/>
  <c r="DG102" i="9"/>
  <c r="DG98" i="9"/>
  <c r="DG86" i="9"/>
  <c r="DG74" i="9"/>
  <c r="DG62" i="9"/>
  <c r="DG87" i="9"/>
  <c r="DG99" i="9"/>
  <c r="DG112" i="9"/>
  <c r="DG109" i="9"/>
  <c r="DG106" i="9"/>
  <c r="DG103" i="9"/>
  <c r="DG90" i="9"/>
  <c r="DG78" i="9"/>
  <c r="DG66" i="9"/>
  <c r="DG54" i="9"/>
  <c r="DG91" i="9"/>
  <c r="DG79" i="9"/>
  <c r="DG67" i="9"/>
  <c r="DG55" i="9"/>
  <c r="DG57" i="9"/>
  <c r="DG89" i="9"/>
  <c r="DG80" i="9"/>
  <c r="DG76" i="9"/>
  <c r="DG47" i="9"/>
  <c r="DG41" i="9"/>
  <c r="DG35" i="9"/>
  <c r="DG29" i="9"/>
  <c r="DG19" i="9"/>
  <c r="DG24" i="9"/>
  <c r="DG73" i="9"/>
  <c r="DG64" i="9"/>
  <c r="DG20" i="9"/>
  <c r="DG8" i="9"/>
  <c r="DG7" i="9"/>
  <c r="DG6" i="9"/>
  <c r="DG5" i="9"/>
  <c r="DG4" i="9"/>
  <c r="DG12" i="9"/>
  <c r="DG61" i="9"/>
  <c r="DG52" i="9"/>
  <c r="DG48" i="9"/>
  <c r="DG42" i="9"/>
  <c r="DG36" i="9"/>
  <c r="DG30" i="9"/>
  <c r="DG21" i="9"/>
  <c r="DG9" i="9"/>
  <c r="DG100" i="9"/>
  <c r="DG93" i="9"/>
  <c r="DG22" i="9"/>
  <c r="DG10" i="9"/>
  <c r="DG81" i="9"/>
  <c r="DG113" i="9"/>
  <c r="DG49" i="9"/>
  <c r="DG43" i="9"/>
  <c r="DG37" i="9"/>
  <c r="DG31" i="9"/>
  <c r="DG23" i="9"/>
  <c r="DG11" i="9"/>
  <c r="DG88" i="9"/>
  <c r="DG77" i="9"/>
  <c r="DG68" i="9"/>
  <c r="DG65" i="9"/>
  <c r="DG44" i="9"/>
  <c r="DG38" i="9"/>
  <c r="DG32" i="9"/>
  <c r="DG25" i="9"/>
  <c r="DG13" i="9"/>
  <c r="DG51" i="9"/>
  <c r="DG46" i="9"/>
  <c r="DG56" i="9"/>
  <c r="DG53" i="9"/>
  <c r="DG50" i="9"/>
  <c r="DG26" i="9"/>
  <c r="DG14" i="9"/>
  <c r="DG34" i="9"/>
  <c r="DG92" i="9"/>
  <c r="DG75" i="9"/>
  <c r="DG45" i="9"/>
  <c r="DG39" i="9"/>
  <c r="DG33" i="9"/>
  <c r="DG27" i="9"/>
  <c r="DG15" i="9"/>
  <c r="DG72" i="9"/>
  <c r="DG63" i="9"/>
  <c r="DG16" i="9"/>
  <c r="DG69" i="9"/>
  <c r="DG60" i="9"/>
  <c r="DG40" i="9"/>
  <c r="DG28" i="9"/>
  <c r="DG17" i="9"/>
  <c r="EA66" i="9"/>
  <c r="DW70" i="9"/>
  <c r="DN45" i="9"/>
  <c r="EC101" i="9"/>
  <c r="DW74" i="9"/>
  <c r="EC91" i="9"/>
  <c r="DZ51" i="9"/>
  <c r="EC112" i="9"/>
  <c r="DZ83" i="9"/>
  <c r="DN96" i="9"/>
  <c r="DZ63" i="9"/>
  <c r="CO14" i="9"/>
  <c r="ED77" i="9"/>
  <c r="CO98" i="9"/>
  <c r="CO48" i="9"/>
  <c r="ED36" i="9"/>
  <c r="ED48" i="9"/>
  <c r="CO110" i="9"/>
  <c r="CO96" i="9"/>
  <c r="CO56" i="9"/>
  <c r="CO24" i="9"/>
  <c r="CO99" i="9"/>
  <c r="CO85" i="9"/>
  <c r="CO89" i="9"/>
  <c r="CO51" i="9"/>
  <c r="CO68" i="9"/>
  <c r="CO82" i="9"/>
  <c r="CO64" i="9"/>
  <c r="CO58" i="9"/>
  <c r="CO46" i="9"/>
  <c r="CO94" i="9"/>
  <c r="CO25" i="9"/>
  <c r="CO52" i="9"/>
  <c r="ED52" i="9"/>
  <c r="DN19" i="9"/>
  <c r="DN10" i="9"/>
  <c r="DN102" i="9"/>
  <c r="DN9" i="9"/>
  <c r="DN26" i="9"/>
  <c r="CN70" i="9"/>
  <c r="DO73" i="9"/>
  <c r="EE58" i="9"/>
  <c r="EA49" i="9"/>
  <c r="EA37" i="9"/>
  <c r="EA83" i="9"/>
  <c r="DN52" i="9"/>
  <c r="DN23" i="9"/>
  <c r="EA59" i="9"/>
  <c r="DN32" i="9"/>
  <c r="DN91" i="9"/>
  <c r="DN87" i="9"/>
  <c r="DN51" i="9"/>
  <c r="DN100" i="9"/>
  <c r="DN13" i="9"/>
  <c r="EA11" i="9"/>
  <c r="EA63" i="9"/>
  <c r="EA23" i="9"/>
  <c r="EA12" i="9"/>
  <c r="EA57" i="9"/>
  <c r="EA87" i="9"/>
  <c r="EA94" i="9"/>
  <c r="EA93" i="9"/>
  <c r="EA82" i="9"/>
  <c r="EA58" i="9"/>
  <c r="EA108" i="9"/>
  <c r="EA77" i="9"/>
  <c r="EA46" i="9"/>
  <c r="EA96" i="9"/>
  <c r="EA41" i="9"/>
  <c r="CN95" i="9"/>
  <c r="EA102" i="9"/>
  <c r="EA85" i="9"/>
  <c r="EA22" i="9"/>
  <c r="EA25" i="9"/>
  <c r="EA112" i="9"/>
  <c r="EA62" i="9"/>
  <c r="EE74" i="9"/>
  <c r="EA28" i="9"/>
  <c r="EA109" i="9"/>
  <c r="EA95" i="9"/>
  <c r="EA111" i="9"/>
  <c r="DN101" i="9"/>
  <c r="DN84" i="9"/>
  <c r="DN95" i="9"/>
  <c r="DN85" i="9"/>
  <c r="DN42" i="9"/>
  <c r="DN67" i="9"/>
  <c r="DN109" i="9"/>
  <c r="DN89" i="9"/>
  <c r="DS4" i="9"/>
  <c r="DN35" i="9"/>
  <c r="DN60" i="9"/>
  <c r="DN112" i="9"/>
  <c r="DN22" i="9"/>
  <c r="DN70" i="9"/>
  <c r="DN108" i="9"/>
  <c r="DN8" i="9"/>
  <c r="DN68" i="9"/>
  <c r="DN113" i="9"/>
  <c r="DN99" i="9"/>
  <c r="DN97" i="9"/>
  <c r="DN49" i="9"/>
  <c r="DN53" i="9"/>
  <c r="DN56" i="9"/>
  <c r="DN50" i="9"/>
  <c r="DN90" i="9"/>
  <c r="DN11" i="9"/>
  <c r="DN34" i="9"/>
  <c r="DN75" i="9"/>
  <c r="DN20" i="9"/>
  <c r="DN57" i="9"/>
  <c r="DN54" i="9"/>
  <c r="DN65" i="9"/>
  <c r="DN58" i="9"/>
  <c r="DN30" i="9"/>
  <c r="DN94" i="9"/>
  <c r="DN73" i="9"/>
  <c r="DN16" i="9"/>
  <c r="DN64" i="9"/>
  <c r="DN44" i="9"/>
  <c r="DN76" i="9"/>
  <c r="CN28" i="9"/>
  <c r="DN110" i="9"/>
  <c r="DN59" i="9"/>
  <c r="DN18" i="9"/>
  <c r="DN74" i="9"/>
  <c r="DN46" i="9"/>
  <c r="DN106" i="9"/>
  <c r="DN105" i="9"/>
  <c r="CN61" i="9"/>
  <c r="DN72" i="9"/>
  <c r="DN33" i="9"/>
  <c r="DN93" i="9"/>
  <c r="DN69" i="9"/>
  <c r="DN6" i="9"/>
  <c r="DY73" i="9"/>
  <c r="DN66" i="9"/>
  <c r="DN78" i="9"/>
  <c r="DN27" i="9"/>
  <c r="DN92" i="9"/>
  <c r="DN77" i="9"/>
  <c r="DN81" i="9"/>
  <c r="ED110" i="9"/>
  <c r="ED31" i="9"/>
  <c r="DY63" i="9"/>
  <c r="DY44" i="9"/>
  <c r="ED88" i="9"/>
  <c r="ED50" i="9"/>
  <c r="ED11" i="9"/>
  <c r="ED18" i="9"/>
  <c r="DS23" i="9"/>
  <c r="DS28" i="9"/>
  <c r="ED82" i="9"/>
  <c r="DW71" i="9"/>
  <c r="DS15" i="9"/>
  <c r="ED21" i="9"/>
  <c r="ED102" i="9"/>
  <c r="ED57" i="9"/>
  <c r="DS111" i="9"/>
  <c r="DY113" i="9"/>
  <c r="ED23" i="9"/>
  <c r="ED51" i="9"/>
  <c r="ED103" i="9"/>
  <c r="ED72" i="9"/>
  <c r="DY87" i="9"/>
  <c r="DY19" i="9"/>
  <c r="ED49" i="9"/>
  <c r="DY107" i="9"/>
  <c r="DW100" i="9"/>
  <c r="DS7" i="9"/>
  <c r="DW102" i="9"/>
  <c r="ED40" i="9"/>
  <c r="DS20" i="9"/>
  <c r="ED34" i="9"/>
  <c r="ED58" i="9"/>
  <c r="ED43" i="9"/>
  <c r="ED13" i="9"/>
  <c r="ED8" i="9"/>
  <c r="EA36" i="9"/>
  <c r="DS48" i="9"/>
  <c r="DS8" i="9"/>
  <c r="ED74" i="9"/>
  <c r="ED22" i="9"/>
  <c r="ED12" i="9"/>
  <c r="DW22" i="9"/>
  <c r="DW8" i="9"/>
  <c r="DY53" i="9"/>
  <c r="ED78" i="9"/>
  <c r="DS30" i="9"/>
  <c r="ED32" i="9"/>
  <c r="ED7" i="9"/>
  <c r="DY96" i="9"/>
  <c r="DY6" i="9"/>
  <c r="ED66" i="9"/>
  <c r="ED60" i="9"/>
  <c r="DW10" i="9"/>
  <c r="DW12" i="9"/>
  <c r="DW80" i="9"/>
  <c r="DW91" i="9"/>
  <c r="DS73" i="9"/>
  <c r="DS58" i="9"/>
  <c r="ED62" i="9"/>
  <c r="ED47" i="9"/>
  <c r="ED45" i="9"/>
  <c r="DW84" i="9"/>
  <c r="DY40" i="9"/>
  <c r="DW43" i="9"/>
  <c r="DS37" i="9"/>
  <c r="DS110" i="9"/>
  <c r="ED111" i="9"/>
  <c r="DS104" i="9"/>
  <c r="ED106" i="9"/>
  <c r="ED26" i="9"/>
  <c r="ED76" i="9"/>
  <c r="DX66" i="9"/>
  <c r="DX18" i="9"/>
  <c r="DX34" i="9"/>
  <c r="DX94" i="9"/>
  <c r="DX32" i="9"/>
  <c r="DX97" i="9"/>
  <c r="DX105" i="9"/>
  <c r="DX69" i="9"/>
  <c r="DX108" i="9"/>
  <c r="DO37" i="9"/>
  <c r="DX41" i="9"/>
  <c r="DX31" i="9"/>
  <c r="DX56" i="9"/>
  <c r="DO96" i="9"/>
  <c r="DX23" i="9"/>
  <c r="DX53" i="9"/>
  <c r="DX59" i="9"/>
  <c r="DO86" i="9"/>
  <c r="DX35" i="9"/>
  <c r="DO100" i="9"/>
  <c r="DO102" i="9"/>
  <c r="DX62" i="9"/>
  <c r="DX84" i="9"/>
  <c r="DO43" i="9"/>
  <c r="EC27" i="9"/>
  <c r="DO77" i="9"/>
  <c r="EC106" i="9"/>
  <c r="DO34" i="9"/>
  <c r="DO68" i="9"/>
  <c r="DO110" i="9"/>
  <c r="DX95" i="9"/>
  <c r="DW56" i="9"/>
  <c r="DO14" i="9"/>
  <c r="DW50" i="9"/>
  <c r="DW79" i="9"/>
  <c r="DO31" i="9"/>
  <c r="DX19" i="9"/>
  <c r="DX20" i="9"/>
  <c r="DO65" i="9"/>
  <c r="DO39" i="9"/>
  <c r="DW51" i="9"/>
  <c r="EC100" i="9"/>
  <c r="DX38" i="9"/>
  <c r="DX64" i="9"/>
  <c r="EC34" i="9"/>
  <c r="DW108" i="9"/>
  <c r="EC15" i="9"/>
  <c r="DX81" i="9"/>
  <c r="DO22" i="9"/>
  <c r="DW69" i="9"/>
  <c r="DX46" i="9"/>
  <c r="EC8" i="9"/>
  <c r="DO53" i="9"/>
  <c r="DO56" i="9"/>
  <c r="DW110" i="9"/>
  <c r="DO48" i="9"/>
  <c r="EC32" i="9"/>
  <c r="DX83" i="9"/>
  <c r="DW112" i="9"/>
  <c r="DW38" i="9"/>
  <c r="DW67" i="9"/>
  <c r="DO19" i="9"/>
  <c r="DO112" i="9"/>
  <c r="DO41" i="9"/>
  <c r="DO111" i="9"/>
  <c r="DW55" i="9"/>
  <c r="DW15" i="9"/>
  <c r="EC20" i="9"/>
  <c r="EC6" i="9"/>
  <c r="DX9" i="9"/>
  <c r="EC14" i="9"/>
  <c r="EC22" i="9"/>
  <c r="DW96" i="9"/>
  <c r="DO108" i="9"/>
  <c r="EC103" i="9"/>
  <c r="DX22" i="9"/>
  <c r="DX92" i="9"/>
  <c r="DO26" i="9"/>
  <c r="DO38" i="9"/>
  <c r="DO32" i="9"/>
  <c r="DO25" i="9"/>
  <c r="DO62" i="9"/>
  <c r="DX47" i="9"/>
  <c r="EC65" i="9"/>
  <c r="EC99" i="9"/>
  <c r="DW88" i="9"/>
  <c r="DO105" i="9"/>
  <c r="DW31" i="9"/>
  <c r="DW101" i="9"/>
  <c r="DO88" i="9"/>
  <c r="DW90" i="9"/>
  <c r="DO78" i="9"/>
  <c r="DW104" i="9"/>
  <c r="DO30" i="9"/>
  <c r="EC13" i="9"/>
  <c r="EC46" i="9"/>
  <c r="EC69" i="9"/>
  <c r="EC78" i="9"/>
  <c r="DX25" i="9"/>
  <c r="DX71" i="9"/>
  <c r="DX30" i="9"/>
  <c r="DW36" i="9"/>
  <c r="DO72" i="9"/>
  <c r="EC53" i="9"/>
  <c r="DX96" i="9"/>
  <c r="EC79" i="9"/>
  <c r="DX14" i="9"/>
  <c r="DO64" i="9"/>
  <c r="DO97" i="9"/>
  <c r="DW86" i="9"/>
  <c r="DW109" i="9"/>
  <c r="EC41" i="9"/>
  <c r="EC75" i="9"/>
  <c r="DW76" i="9"/>
  <c r="EC109" i="9"/>
  <c r="DW14" i="9"/>
  <c r="DO93" i="9"/>
  <c r="DW19" i="9"/>
  <c r="DW89" i="9"/>
  <c r="DO76" i="9"/>
  <c r="DW78" i="9"/>
  <c r="DO66" i="9"/>
  <c r="DO18" i="9"/>
  <c r="EC55" i="9"/>
  <c r="DO60" i="9"/>
  <c r="DO107" i="9"/>
  <c r="EC17" i="9"/>
  <c r="DO11" i="9"/>
  <c r="DO7" i="9"/>
  <c r="DO81" i="9"/>
  <c r="DW32" i="9"/>
  <c r="DW66" i="9"/>
  <c r="EC10" i="9"/>
  <c r="DW87" i="9"/>
  <c r="DO52" i="9"/>
  <c r="DW26" i="9"/>
  <c r="DW85" i="9"/>
  <c r="EC63" i="9"/>
  <c r="EC86" i="9"/>
  <c r="DW52" i="9"/>
  <c r="EC97" i="9"/>
  <c r="DO69" i="9"/>
  <c r="DO104" i="9"/>
  <c r="DX93" i="9"/>
  <c r="DW77" i="9"/>
  <c r="DO28" i="9"/>
  <c r="EC76" i="9"/>
  <c r="DW54" i="9"/>
  <c r="DO54" i="9"/>
  <c r="EC90" i="9"/>
  <c r="EC88" i="9"/>
  <c r="EC80" i="9"/>
  <c r="DX109" i="9"/>
  <c r="DX6" i="9"/>
  <c r="DO36" i="9"/>
  <c r="DX73" i="9"/>
  <c r="DO95" i="9"/>
  <c r="DX60" i="9"/>
  <c r="DO33" i="9"/>
  <c r="DW42" i="9"/>
  <c r="DW75" i="9"/>
  <c r="DO50" i="9"/>
  <c r="DO99" i="9"/>
  <c r="EE112" i="9"/>
  <c r="DW73" i="9"/>
  <c r="DX51" i="9"/>
  <c r="EC62" i="9"/>
  <c r="DX102" i="9"/>
  <c r="DW40" i="9"/>
  <c r="EC73" i="9"/>
  <c r="DO57" i="9"/>
  <c r="DO92" i="9"/>
  <c r="DX45" i="9"/>
  <c r="DO103" i="9"/>
  <c r="DX91" i="9"/>
  <c r="DW65" i="9"/>
  <c r="DO16" i="9"/>
  <c r="EC92" i="9"/>
  <c r="EC64" i="9"/>
  <c r="DW30" i="9"/>
  <c r="EC70" i="9"/>
  <c r="DX8" i="9"/>
  <c r="DO24" i="9"/>
  <c r="EC81" i="9"/>
  <c r="DW107" i="9"/>
  <c r="DO83" i="9"/>
  <c r="DW11" i="9"/>
  <c r="DX48" i="9"/>
  <c r="DO106" i="9"/>
  <c r="DW39" i="9"/>
  <c r="DO74" i="9"/>
  <c r="DO4" i="9"/>
  <c r="DO87" i="9"/>
  <c r="EA103" i="9"/>
  <c r="DW64" i="9"/>
  <c r="DX7" i="9"/>
  <c r="DW93" i="9"/>
  <c r="EC50" i="9"/>
  <c r="DX90" i="9"/>
  <c r="DW28" i="9"/>
  <c r="EC61" i="9"/>
  <c r="DO45" i="9"/>
  <c r="DO44" i="9"/>
  <c r="DX21" i="9"/>
  <c r="DO91" i="9"/>
  <c r="DX79" i="9"/>
  <c r="DW53" i="9"/>
  <c r="EC68" i="9"/>
  <c r="EC28" i="9"/>
  <c r="DX104" i="9"/>
  <c r="EC9" i="9"/>
  <c r="DX10" i="9"/>
  <c r="DX112" i="9"/>
  <c r="EC57" i="9"/>
  <c r="DW59" i="9"/>
  <c r="DO71" i="9"/>
  <c r="DX13" i="9"/>
  <c r="EC104" i="9"/>
  <c r="DX36" i="9"/>
  <c r="DO82" i="9"/>
  <c r="DO90" i="9"/>
  <c r="DW27" i="9"/>
  <c r="DO85" i="9"/>
  <c r="DO109" i="9"/>
  <c r="DO98" i="9"/>
  <c r="DO75" i="9"/>
  <c r="DW57" i="9"/>
  <c r="EC38" i="9"/>
  <c r="DX78" i="9"/>
  <c r="DW16" i="9"/>
  <c r="EC49" i="9"/>
  <c r="DO21" i="9"/>
  <c r="DO20" i="9"/>
  <c r="DO79" i="9"/>
  <c r="DX67" i="9"/>
  <c r="DW41" i="9"/>
  <c r="EC56" i="9"/>
  <c r="DX80" i="9"/>
  <c r="EC52" i="9"/>
  <c r="DX72" i="9"/>
  <c r="DX76" i="9"/>
  <c r="DX26" i="9"/>
  <c r="DX110" i="9"/>
  <c r="EC45" i="9"/>
  <c r="DW47" i="9"/>
  <c r="DO47" i="9"/>
  <c r="DO9" i="9"/>
  <c r="EC5" i="9"/>
  <c r="DX24" i="9"/>
  <c r="DO70" i="9"/>
  <c r="DW5" i="9"/>
  <c r="DO61" i="9"/>
  <c r="DO63" i="9"/>
  <c r="DW33" i="9"/>
  <c r="DX70" i="9"/>
  <c r="DX54" i="9"/>
  <c r="DO13" i="9"/>
  <c r="EC37" i="9"/>
  <c r="DO113" i="9"/>
  <c r="DO67" i="9"/>
  <c r="DX55" i="9"/>
  <c r="EC44" i="9"/>
  <c r="DX68" i="9"/>
  <c r="DO101" i="9"/>
  <c r="EC77" i="9"/>
  <c r="DX85" i="9"/>
  <c r="DX74" i="9"/>
  <c r="DX4" i="9"/>
  <c r="DO94" i="9"/>
  <c r="DX98" i="9"/>
  <c r="EC33" i="9"/>
  <c r="DW23" i="9"/>
  <c r="DO35" i="9"/>
  <c r="DX11" i="9"/>
  <c r="DW82" i="9"/>
  <c r="DO58" i="9"/>
  <c r="DO8" i="9"/>
  <c r="EC85" i="9"/>
  <c r="DO51" i="9"/>
  <c r="DX58" i="9"/>
  <c r="DX42" i="9"/>
  <c r="EC25" i="9"/>
  <c r="DX28" i="9"/>
  <c r="DO59" i="9"/>
  <c r="DW103" i="9"/>
  <c r="DO55" i="9"/>
  <c r="DX43" i="9"/>
  <c r="DW17" i="9"/>
  <c r="DX44" i="9"/>
  <c r="DO89" i="9"/>
  <c r="DO84" i="9"/>
  <c r="DO15" i="9"/>
  <c r="EC54" i="9"/>
  <c r="EC94" i="9"/>
  <c r="DX29" i="9"/>
  <c r="DX50" i="9"/>
  <c r="DX86" i="9"/>
  <c r="DW34" i="9"/>
  <c r="DO46" i="9"/>
  <c r="DX106" i="9"/>
  <c r="DO10" i="9"/>
  <c r="DX103" i="9"/>
  <c r="DO40" i="9"/>
  <c r="DO80" i="9"/>
  <c r="DO27" i="9"/>
  <c r="EE90" i="9"/>
  <c r="EE46" i="9"/>
  <c r="EE21" i="9"/>
  <c r="EE67" i="9"/>
  <c r="EE54" i="9"/>
  <c r="EE24" i="9"/>
  <c r="EE55" i="9"/>
  <c r="EE69" i="9"/>
  <c r="EE82" i="9"/>
  <c r="EE45" i="9"/>
  <c r="EE22" i="9"/>
  <c r="EE75" i="9"/>
  <c r="EE62" i="9"/>
  <c r="EE23" i="9"/>
  <c r="EE66" i="9"/>
  <c r="EE49" i="9"/>
  <c r="EE87" i="9"/>
  <c r="EE13" i="9"/>
  <c r="EE98" i="9"/>
  <c r="EE78" i="9"/>
  <c r="EE94" i="9"/>
  <c r="EE71" i="9"/>
  <c r="EE60" i="9"/>
  <c r="EE80" i="9"/>
  <c r="EE47" i="9"/>
  <c r="EE97" i="9"/>
  <c r="EE111" i="9"/>
  <c r="EE106" i="9"/>
  <c r="EE72" i="9"/>
  <c r="EE83" i="9"/>
  <c r="EE109" i="9"/>
  <c r="EE18" i="9"/>
  <c r="EE85" i="9"/>
  <c r="EE84" i="9"/>
  <c r="EE59" i="9"/>
  <c r="EE113" i="9"/>
  <c r="EE30" i="9"/>
  <c r="EE96" i="9"/>
  <c r="EE4" i="9"/>
  <c r="EE107" i="9"/>
  <c r="EE42" i="9"/>
  <c r="EE44" i="9"/>
  <c r="EE81" i="9"/>
  <c r="EE6" i="9"/>
  <c r="EE79" i="9"/>
  <c r="EE10" i="9"/>
  <c r="EE102" i="9"/>
  <c r="EE70" i="9"/>
  <c r="EE14" i="9"/>
  <c r="EE39" i="9"/>
  <c r="EE64" i="9"/>
  <c r="EE68" i="9"/>
  <c r="EE93" i="9"/>
  <c r="EE11" i="9"/>
  <c r="EE91" i="9"/>
  <c r="EE34" i="9"/>
  <c r="EE95" i="9"/>
  <c r="EE100" i="9"/>
  <c r="EE99" i="9"/>
  <c r="EA79" i="9"/>
  <c r="EA69" i="9"/>
  <c r="EA61" i="9"/>
  <c r="EA53" i="9"/>
  <c r="EA42" i="9"/>
  <c r="EA35" i="9"/>
  <c r="EA105" i="9"/>
  <c r="EA91" i="9"/>
  <c r="EA81" i="9"/>
  <c r="EA73" i="9"/>
  <c r="EA65" i="9"/>
  <c r="EA54" i="9"/>
  <c r="EA9" i="9"/>
  <c r="EA47" i="9"/>
  <c r="EA40" i="9"/>
  <c r="EA97" i="9"/>
  <c r="EA101" i="9"/>
  <c r="EA78" i="9"/>
  <c r="EA24" i="9"/>
  <c r="EA71" i="9"/>
  <c r="EA20" i="9"/>
  <c r="EA98" i="9"/>
  <c r="EA76" i="9"/>
  <c r="EA90" i="9"/>
  <c r="EA48" i="9"/>
  <c r="EA32" i="9"/>
  <c r="EA110" i="9"/>
  <c r="EA88" i="9"/>
  <c r="EA15" i="9"/>
  <c r="EA60" i="9"/>
  <c r="EA44" i="9"/>
  <c r="EA39" i="9"/>
  <c r="EA100" i="9"/>
  <c r="EA10" i="9"/>
  <c r="EA72" i="9"/>
  <c r="EA107" i="9"/>
  <c r="EA80" i="9"/>
  <c r="EA84" i="9"/>
  <c r="EA75" i="9"/>
  <c r="EA17" i="9"/>
  <c r="EA70" i="9"/>
  <c r="EA92" i="9"/>
  <c r="EA45" i="9"/>
  <c r="EA6" i="9"/>
  <c r="EA113" i="9"/>
  <c r="EA99" i="9"/>
  <c r="EA29" i="9"/>
  <c r="EE48" i="9"/>
  <c r="EE76" i="9"/>
  <c r="EE63" i="9"/>
  <c r="EE101" i="9"/>
  <c r="EE52" i="9"/>
  <c r="EE51" i="9"/>
  <c r="EE43" i="9"/>
  <c r="EE89" i="9"/>
  <c r="EE40" i="9"/>
  <c r="EE103" i="9"/>
  <c r="EE35" i="9"/>
  <c r="EE77" i="9"/>
  <c r="EE28" i="9"/>
  <c r="EE53" i="9"/>
  <c r="EE57" i="9"/>
  <c r="EE108" i="9"/>
  <c r="EA51" i="9"/>
  <c r="EA74" i="9"/>
  <c r="EE12" i="9"/>
  <c r="EA104" i="9"/>
  <c r="DS36" i="9"/>
  <c r="DS46" i="9"/>
  <c r="DS61" i="9"/>
  <c r="DS80" i="9"/>
  <c r="DS76" i="9"/>
  <c r="DS88" i="9"/>
  <c r="DS82" i="9"/>
  <c r="DS99" i="9"/>
  <c r="DS75" i="9"/>
  <c r="DS29" i="9"/>
  <c r="DS94" i="9"/>
  <c r="DS43" i="9"/>
  <c r="DS62" i="9"/>
  <c r="DS107" i="9"/>
  <c r="DS77" i="9"/>
  <c r="DS63" i="9"/>
  <c r="DS113" i="9"/>
  <c r="EE41" i="9"/>
  <c r="EE36" i="9"/>
  <c r="EE105" i="9"/>
  <c r="EA68" i="9"/>
  <c r="DX87" i="9"/>
  <c r="DN5" i="9"/>
  <c r="DN79" i="9"/>
  <c r="DN111" i="9"/>
  <c r="DN38" i="9"/>
  <c r="DN107" i="9"/>
  <c r="DN98" i="9"/>
  <c r="DX111" i="9"/>
  <c r="DN40" i="9"/>
  <c r="DX49" i="9"/>
  <c r="DX12" i="9"/>
  <c r="DX89" i="9"/>
  <c r="DN7" i="9"/>
  <c r="DN4" i="9"/>
  <c r="DN28" i="9"/>
  <c r="DN62" i="9"/>
  <c r="DN86" i="9"/>
  <c r="DN25" i="9"/>
  <c r="DX99" i="9"/>
  <c r="DN103" i="9"/>
  <c r="DN29" i="9"/>
  <c r="DX88" i="9"/>
  <c r="DX37" i="9"/>
  <c r="DX113" i="9"/>
  <c r="DX15" i="9"/>
  <c r="DX65" i="9"/>
  <c r="DN15" i="9"/>
  <c r="DN82" i="9"/>
  <c r="DN43" i="9"/>
  <c r="DN61" i="9"/>
  <c r="DN14" i="9"/>
  <c r="DN41" i="9"/>
  <c r="DN39" i="9"/>
  <c r="DN63" i="9"/>
  <c r="DN17" i="9"/>
  <c r="DX52" i="9"/>
  <c r="CN58" i="9"/>
  <c r="DX61" i="9"/>
  <c r="DX82" i="9"/>
  <c r="DX77" i="9"/>
  <c r="DX107" i="9"/>
  <c r="DX17" i="9"/>
  <c r="DN24" i="9"/>
  <c r="DN12" i="9"/>
  <c r="DN104" i="9"/>
  <c r="DN48" i="9"/>
  <c r="DN88" i="9"/>
  <c r="DN80" i="9"/>
  <c r="DN36" i="9"/>
  <c r="DN21" i="9"/>
  <c r="DX39" i="9"/>
  <c r="DX5" i="9"/>
  <c r="DS11" i="9"/>
  <c r="DS78" i="9"/>
  <c r="DS31" i="9"/>
  <c r="DS19" i="9"/>
  <c r="DS102" i="9"/>
  <c r="DS86" i="9"/>
  <c r="DS106" i="9"/>
  <c r="DS85" i="9"/>
  <c r="DS50" i="9"/>
  <c r="DS53" i="9"/>
  <c r="DS66" i="9"/>
  <c r="DS9" i="9"/>
  <c r="DS68" i="9"/>
  <c r="DS56" i="9"/>
  <c r="DS98" i="9"/>
  <c r="DS18" i="9"/>
  <c r="DS44" i="9"/>
  <c r="DS81" i="9"/>
  <c r="DS33" i="9"/>
  <c r="DS100" i="9"/>
  <c r="DS24" i="9"/>
  <c r="DS109" i="9"/>
  <c r="DS74" i="9"/>
  <c r="DS65" i="9"/>
  <c r="DS69" i="9"/>
  <c r="DS42" i="9"/>
  <c r="DS21" i="9"/>
  <c r="DS67" i="9"/>
  <c r="DS25" i="9"/>
  <c r="DS17" i="9"/>
  <c r="DS32" i="9"/>
  <c r="DS93" i="9"/>
  <c r="DS27" i="9"/>
  <c r="DS90" i="9"/>
  <c r="DS10" i="9"/>
  <c r="DS54" i="9"/>
  <c r="DS91" i="9"/>
  <c r="DS12" i="9"/>
  <c r="DS16" i="9"/>
  <c r="DS35" i="9"/>
  <c r="DS60" i="9"/>
  <c r="DS51" i="9"/>
  <c r="DS6" i="9"/>
  <c r="DS89" i="9"/>
  <c r="DS57" i="9"/>
  <c r="DS13" i="9"/>
  <c r="DS79" i="9"/>
  <c r="DS59" i="9"/>
  <c r="DS84" i="9"/>
  <c r="DS47" i="9"/>
  <c r="DS41" i="9"/>
  <c r="DS105" i="9"/>
  <c r="DS101" i="9"/>
  <c r="DS40" i="9"/>
  <c r="DS71" i="9"/>
  <c r="DS96" i="9"/>
  <c r="DS22" i="9"/>
  <c r="DS39" i="9"/>
  <c r="DS83" i="9"/>
  <c r="DS38" i="9"/>
  <c r="DS5" i="9"/>
  <c r="DS52" i="9"/>
  <c r="DS72" i="9"/>
  <c r="DS95" i="9"/>
  <c r="DS108" i="9"/>
  <c r="DS34" i="9"/>
  <c r="DS87" i="9"/>
  <c r="DS45" i="9"/>
  <c r="DS64" i="9"/>
  <c r="DS14" i="9"/>
  <c r="DS97" i="9"/>
  <c r="DS26" i="9"/>
  <c r="DS70" i="9"/>
  <c r="DS49" i="9"/>
  <c r="DS103" i="9"/>
  <c r="DS92" i="9"/>
  <c r="DS112" i="9"/>
  <c r="DY61" i="9"/>
  <c r="DY56" i="9"/>
  <c r="DY64" i="9"/>
  <c r="DY48" i="9"/>
  <c r="DY39" i="9"/>
  <c r="DY112" i="9"/>
  <c r="DY50" i="9"/>
  <c r="DY22" i="9"/>
  <c r="DY33" i="9"/>
  <c r="DY92" i="9"/>
  <c r="DY86" i="9"/>
  <c r="DY98" i="9"/>
  <c r="DY76" i="9"/>
  <c r="DY46" i="9"/>
  <c r="DY60" i="9"/>
  <c r="DY69" i="9"/>
  <c r="DY23" i="9"/>
  <c r="DY54" i="9"/>
  <c r="DY8" i="9"/>
  <c r="DY106" i="9"/>
  <c r="DY105" i="9"/>
  <c r="DY89" i="9"/>
  <c r="DY4" i="9"/>
  <c r="DY71" i="9"/>
  <c r="DY99" i="9"/>
  <c r="ED70" i="9"/>
  <c r="ED10" i="9"/>
  <c r="ED91" i="9"/>
  <c r="ED83" i="9"/>
  <c r="ED67" i="9"/>
  <c r="ED25" i="9"/>
  <c r="CO7" i="9"/>
  <c r="CO76" i="9"/>
  <c r="ED81" i="9"/>
  <c r="CO9" i="9"/>
  <c r="CO109" i="9"/>
  <c r="ED68" i="9"/>
  <c r="ED65" i="9"/>
  <c r="ED75" i="9"/>
  <c r="ED73" i="9"/>
  <c r="CO37" i="9"/>
  <c r="CO86" i="9"/>
  <c r="ED100" i="9"/>
  <c r="ED113" i="9"/>
  <c r="EC93" i="9"/>
  <c r="DW35" i="9"/>
  <c r="EC40" i="9"/>
  <c r="DW63" i="9"/>
  <c r="DW98" i="9"/>
  <c r="DW4" i="9"/>
  <c r="DW97" i="9"/>
  <c r="DR52" i="9"/>
  <c r="CO93" i="9"/>
  <c r="ED112" i="9"/>
  <c r="CO106" i="9"/>
  <c r="ED79" i="9"/>
  <c r="CO60" i="9"/>
  <c r="ED46" i="9"/>
  <c r="ED39" i="9"/>
  <c r="ED19" i="9"/>
  <c r="ED107" i="9"/>
  <c r="CO72" i="9"/>
  <c r="CO73" i="9"/>
  <c r="ED94" i="9"/>
  <c r="ED108" i="9"/>
  <c r="ED80" i="9"/>
  <c r="DW61" i="9"/>
  <c r="CO81" i="9"/>
  <c r="CO104" i="9"/>
  <c r="ED44" i="9"/>
  <c r="ED55" i="9"/>
  <c r="CO49" i="9"/>
  <c r="CO47" i="9"/>
  <c r="CO36" i="9"/>
  <c r="CO34" i="9"/>
  <c r="ED85" i="9"/>
  <c r="ED109" i="9"/>
  <c r="ED56" i="9"/>
  <c r="CO61" i="9"/>
  <c r="ED30" i="9"/>
  <c r="ED104" i="9"/>
  <c r="ED90" i="9"/>
  <c r="ED71" i="9"/>
  <c r="ED54" i="9"/>
  <c r="ED64" i="9"/>
  <c r="DW72" i="9"/>
  <c r="EC102" i="9"/>
  <c r="DW92" i="9"/>
  <c r="DW18" i="9"/>
  <c r="EC113" i="9"/>
  <c r="DW49" i="9"/>
  <c r="CO57" i="9"/>
  <c r="CO92" i="9"/>
  <c r="CO16" i="9"/>
  <c r="ED93" i="9"/>
  <c r="ED61" i="9"/>
  <c r="CO29" i="9"/>
  <c r="ED33" i="9"/>
  <c r="ED4" i="9"/>
  <c r="ED35" i="9"/>
  <c r="ED37" i="9"/>
  <c r="CO102" i="9"/>
  <c r="ED28" i="9"/>
  <c r="ED38" i="9"/>
  <c r="ED84" i="9"/>
  <c r="DW60" i="9"/>
  <c r="EC67" i="9"/>
  <c r="DW105" i="9"/>
  <c r="DW68" i="9"/>
  <c r="DW62" i="9"/>
  <c r="DW37" i="9"/>
  <c r="DX63" i="9"/>
  <c r="DX100" i="9"/>
  <c r="DX27" i="9"/>
  <c r="CO90" i="9"/>
  <c r="CO113" i="9"/>
  <c r="CO80" i="9"/>
  <c r="CO79" i="9"/>
  <c r="CO84" i="9"/>
  <c r="CO8" i="9"/>
  <c r="ED41" i="9"/>
  <c r="CO107" i="9"/>
  <c r="CO70" i="9"/>
  <c r="ED27" i="9"/>
  <c r="ED99" i="9"/>
  <c r="ED86" i="9"/>
  <c r="CO108" i="9"/>
  <c r="ED59" i="9"/>
  <c r="ED53" i="9"/>
  <c r="ED98" i="9"/>
  <c r="DW48" i="9"/>
  <c r="DW113" i="9"/>
  <c r="DW106" i="9"/>
  <c r="EC43" i="9"/>
  <c r="DW81" i="9"/>
  <c r="DW44" i="9"/>
  <c r="EC107" i="9"/>
  <c r="DW25" i="9"/>
  <c r="ED95" i="9"/>
  <c r="ED97" i="9"/>
  <c r="ED17" i="9"/>
  <c r="CO97" i="9"/>
  <c r="ED105" i="9"/>
  <c r="CO69" i="9"/>
  <c r="EC95" i="9"/>
  <c r="EC96" i="9"/>
  <c r="CO42" i="9"/>
  <c r="CO11" i="9"/>
  <c r="CO95" i="9"/>
  <c r="CO44" i="9"/>
  <c r="CO55" i="9"/>
  <c r="CO15" i="9"/>
  <c r="CO87" i="9"/>
  <c r="DW94" i="9"/>
  <c r="ED29" i="9"/>
  <c r="ED96" i="9"/>
  <c r="ED89" i="9"/>
  <c r="ED87" i="9"/>
  <c r="ED6" i="9"/>
  <c r="ED14" i="9"/>
  <c r="ED101" i="9"/>
  <c r="ED15" i="9"/>
  <c r="EC82" i="9"/>
  <c r="DW24" i="9"/>
  <c r="DW95" i="9"/>
  <c r="DW9" i="9"/>
  <c r="DW58" i="9"/>
  <c r="DW7" i="9"/>
  <c r="DW45" i="9"/>
  <c r="DW20" i="9"/>
  <c r="DW13" i="9"/>
  <c r="DW111" i="9"/>
  <c r="EC83" i="9"/>
  <c r="EE88" i="9"/>
  <c r="EA64" i="9"/>
  <c r="EA52" i="9"/>
  <c r="EC84" i="9"/>
  <c r="DX40" i="9"/>
  <c r="EE73" i="9"/>
  <c r="CO35" i="9"/>
  <c r="CO112" i="9"/>
  <c r="CO23" i="9"/>
  <c r="ED16" i="9"/>
  <c r="CO39" i="9"/>
  <c r="ED20" i="9"/>
  <c r="ED42" i="9"/>
  <c r="ED24" i="9"/>
  <c r="ED69" i="9"/>
  <c r="ED92" i="9"/>
  <c r="ED63" i="9"/>
  <c r="ED9" i="9"/>
  <c r="ED5" i="9"/>
  <c r="EC58" i="9"/>
  <c r="DW83" i="9"/>
  <c r="EC89" i="9"/>
  <c r="DW46" i="9"/>
  <c r="DW21" i="9"/>
  <c r="EC98" i="9"/>
  <c r="DN31" i="9"/>
  <c r="DN71" i="9"/>
  <c r="DN37" i="9"/>
  <c r="DN83" i="9"/>
  <c r="DN47" i="9"/>
  <c r="CN23" i="9"/>
  <c r="DZ36" i="9"/>
  <c r="DZ69" i="9"/>
  <c r="DZ101" i="9"/>
  <c r="DZ87" i="9"/>
  <c r="DZ12" i="9"/>
  <c r="DZ22" i="9"/>
  <c r="DZ109" i="9"/>
  <c r="DZ112" i="9"/>
  <c r="DZ111" i="9"/>
  <c r="DZ5" i="9"/>
  <c r="DZ71" i="9"/>
  <c r="DZ49" i="9"/>
  <c r="DZ78" i="9"/>
  <c r="DZ59" i="9"/>
  <c r="DZ81" i="9"/>
  <c r="DZ11" i="9"/>
  <c r="CR53" i="9"/>
  <c r="CU93" i="9"/>
  <c r="M101" i="9" a="1"/>
  <c r="M101" i="9" s="1"/>
  <c r="N101" i="9" s="1" a="1"/>
  <c r="N101" i="9" s="1"/>
  <c r="M50" i="9" a="1"/>
  <c r="M50" i="9" s="1"/>
  <c r="CZ2" i="9" l="1"/>
  <c r="DC2" i="9"/>
  <c r="DL2" i="9"/>
  <c r="DO2" i="9"/>
  <c r="DX2" i="9"/>
  <c r="EA2" i="9"/>
  <c r="CO2" i="9"/>
  <c r="DM2" i="9"/>
  <c r="DA2" i="9"/>
  <c r="DY2" i="9"/>
  <c r="CP2" i="9"/>
  <c r="CY2" i="9"/>
  <c r="DB2" i="9"/>
  <c r="DK2" i="9"/>
  <c r="DN2" i="9"/>
  <c r="DW2" i="9"/>
  <c r="DZ2" i="9"/>
  <c r="CN2" i="9"/>
  <c r="CQ2" i="9"/>
  <c r="AM2" i="9"/>
  <c r="AU2" i="9"/>
  <c r="EI109" i="9"/>
  <c r="CR87" i="9"/>
  <c r="DZ85" i="9"/>
  <c r="DZ68" i="9"/>
  <c r="DZ84" i="9"/>
  <c r="DZ107" i="9"/>
  <c r="DZ19" i="9"/>
  <c r="DR38" i="9"/>
  <c r="CN60" i="9"/>
  <c r="CN91" i="9"/>
  <c r="CN92" i="9"/>
  <c r="CN90" i="9"/>
  <c r="CN108" i="9"/>
  <c r="CN76" i="9"/>
  <c r="DZ88" i="9"/>
  <c r="DZ65" i="9"/>
  <c r="DZ39" i="9"/>
  <c r="DZ6" i="9"/>
  <c r="CR91" i="9"/>
  <c r="CV3" i="9"/>
  <c r="CV90" i="9" s="1"/>
  <c r="DZ14" i="9"/>
  <c r="DZ40" i="9"/>
  <c r="DZ89" i="9"/>
  <c r="DZ80" i="9"/>
  <c r="DZ94" i="9"/>
  <c r="CN15" i="9"/>
  <c r="CN51" i="9"/>
  <c r="CN111" i="9"/>
  <c r="CN52" i="9"/>
  <c r="CN104" i="9"/>
  <c r="DZ77" i="9"/>
  <c r="DZ29" i="9"/>
  <c r="DZ4" i="9"/>
  <c r="CR95" i="9"/>
  <c r="CR112" i="9"/>
  <c r="CU20" i="9"/>
  <c r="CU44" i="9"/>
  <c r="CR12" i="9"/>
  <c r="DZ90" i="9"/>
  <c r="DZ7" i="9"/>
  <c r="DZ99" i="9"/>
  <c r="DZ30" i="9"/>
  <c r="DZ102" i="9"/>
  <c r="CN32" i="9"/>
  <c r="DR24" i="9"/>
  <c r="CN112" i="9"/>
  <c r="CN8" i="9"/>
  <c r="CN93" i="9"/>
  <c r="DZ66" i="9"/>
  <c r="DZ108" i="9"/>
  <c r="DZ13" i="9"/>
  <c r="DZ20" i="9"/>
  <c r="DZ45" i="9"/>
  <c r="CR96" i="9"/>
  <c r="CO5" i="9"/>
  <c r="CO75" i="9"/>
  <c r="EC2" i="9"/>
  <c r="DZ50" i="9"/>
  <c r="DZ43" i="9"/>
  <c r="DZ91" i="9"/>
  <c r="DZ100" i="9"/>
  <c r="DZ76" i="9"/>
  <c r="DR69" i="9"/>
  <c r="CN43" i="9"/>
  <c r="CN97" i="9"/>
  <c r="CN94" i="9"/>
  <c r="DZ24" i="9"/>
  <c r="DZ27" i="9"/>
  <c r="DZ56" i="9"/>
  <c r="DZ60" i="9"/>
  <c r="DX57" i="9"/>
  <c r="DX16" i="9"/>
  <c r="CR97" i="9"/>
  <c r="DT2" i="9"/>
  <c r="DZ34" i="9"/>
  <c r="DZ113" i="9"/>
  <c r="DZ48" i="9"/>
  <c r="DZ32" i="9"/>
  <c r="DZ97" i="9"/>
  <c r="DR79" i="9"/>
  <c r="CN57" i="9"/>
  <c r="CN105" i="9"/>
  <c r="CN56" i="9"/>
  <c r="CN45" i="9"/>
  <c r="DZ96" i="9"/>
  <c r="DZ23" i="9"/>
  <c r="DZ79" i="9"/>
  <c r="CR107" i="9"/>
  <c r="DS2" i="9"/>
  <c r="DZ72" i="9"/>
  <c r="DZ62" i="9"/>
  <c r="DZ106" i="9"/>
  <c r="DZ75" i="9"/>
  <c r="DZ15" i="9"/>
  <c r="DR60" i="9"/>
  <c r="CN82" i="9"/>
  <c r="CN86" i="9"/>
  <c r="CN49" i="9"/>
  <c r="CN72" i="9"/>
  <c r="CN84" i="9"/>
  <c r="CN96" i="9"/>
  <c r="CN12" i="9"/>
  <c r="DZ82" i="9"/>
  <c r="DZ74" i="9"/>
  <c r="DZ57" i="9"/>
  <c r="CR108" i="9"/>
  <c r="DG2" i="9"/>
  <c r="DZ41" i="9"/>
  <c r="DZ93" i="9"/>
  <c r="CR109" i="9"/>
  <c r="CX2" i="9"/>
  <c r="CN62" i="9"/>
  <c r="DZ105" i="9"/>
  <c r="DZ92" i="9"/>
  <c r="CR77" i="9"/>
  <c r="DZ64" i="9"/>
  <c r="DZ25" i="9"/>
  <c r="DZ104" i="9"/>
  <c r="DZ10" i="9"/>
  <c r="DZ33" i="9"/>
  <c r="CN14" i="9"/>
  <c r="CN75" i="9"/>
  <c r="CN59" i="9"/>
  <c r="CN85" i="9"/>
  <c r="CN101" i="9"/>
  <c r="DZ98" i="9"/>
  <c r="DZ46" i="9"/>
  <c r="DZ21" i="9"/>
  <c r="CR67" i="9"/>
  <c r="CR111" i="9"/>
  <c r="EB3" i="9"/>
  <c r="EB46" i="9" s="1"/>
  <c r="CW2" i="9"/>
  <c r="CN87" i="9"/>
  <c r="CN83" i="9"/>
  <c r="CN6" i="9"/>
  <c r="CN53" i="9"/>
  <c r="DZ8" i="9"/>
  <c r="DZ42" i="9"/>
  <c r="DZ26" i="9"/>
  <c r="DZ54" i="9"/>
  <c r="DZ31" i="9"/>
  <c r="DZ47" i="9"/>
  <c r="CN13" i="9"/>
  <c r="CN113" i="9"/>
  <c r="CN109" i="9"/>
  <c r="CN48" i="9"/>
  <c r="CN44" i="9"/>
  <c r="DZ44" i="9"/>
  <c r="DZ67" i="9"/>
  <c r="DZ95" i="9"/>
  <c r="DZ9" i="9"/>
  <c r="CR80" i="9"/>
  <c r="CR113" i="9"/>
  <c r="DA54" i="9"/>
  <c r="EB82" i="9"/>
  <c r="EB94" i="9"/>
  <c r="DV3" i="9"/>
  <c r="DZ52" i="9"/>
  <c r="DZ17" i="9"/>
  <c r="DZ110" i="9"/>
  <c r="DZ18" i="9"/>
  <c r="DZ28" i="9"/>
  <c r="DZ55" i="9"/>
  <c r="CN7" i="9"/>
  <c r="CN103" i="9"/>
  <c r="CN89" i="9"/>
  <c r="CN106" i="9"/>
  <c r="CN26" i="9"/>
  <c r="DZ103" i="9"/>
  <c r="DZ35" i="9"/>
  <c r="DZ61" i="9"/>
  <c r="DZ86" i="9"/>
  <c r="DZ38" i="9"/>
  <c r="CR85" i="9"/>
  <c r="CR60" i="9"/>
  <c r="CR72" i="9"/>
  <c r="DT3" i="9"/>
  <c r="CN79" i="9"/>
  <c r="CN88" i="9"/>
  <c r="CN77" i="9"/>
  <c r="DZ37" i="9"/>
  <c r="DZ58" i="9"/>
  <c r="DZ53" i="9"/>
  <c r="DZ73" i="9"/>
  <c r="DH3" i="9"/>
  <c r="DR106" i="9"/>
  <c r="DR82" i="9"/>
  <c r="DR107" i="9"/>
  <c r="DR47" i="9"/>
  <c r="DR112" i="9"/>
  <c r="DR113" i="9"/>
  <c r="DR14" i="9"/>
  <c r="DR32" i="9"/>
  <c r="DR23" i="9"/>
  <c r="DR58" i="9"/>
  <c r="DR9" i="9"/>
  <c r="DR17" i="9"/>
  <c r="DR61" i="9"/>
  <c r="DR4" i="9"/>
  <c r="DR36" i="9"/>
  <c r="DR99" i="9"/>
  <c r="DR51" i="9"/>
  <c r="DR25" i="9"/>
  <c r="DR95" i="9"/>
  <c r="DR57" i="9"/>
  <c r="DR55" i="9"/>
  <c r="DR90" i="9"/>
  <c r="DR101" i="9"/>
  <c r="DR21" i="9"/>
  <c r="DR76" i="9"/>
  <c r="DR80" i="9"/>
  <c r="DR67" i="9"/>
  <c r="DR108" i="9"/>
  <c r="DR92" i="9"/>
  <c r="DR66" i="9"/>
  <c r="DR39" i="9"/>
  <c r="DR37" i="9"/>
  <c r="DR27" i="9"/>
  <c r="DR28" i="9"/>
  <c r="DR62" i="9"/>
  <c r="DR50" i="9"/>
  <c r="DR65" i="9"/>
  <c r="DR54" i="9"/>
  <c r="DR33" i="9"/>
  <c r="DR59" i="9"/>
  <c r="DR110" i="9"/>
  <c r="DR88" i="9"/>
  <c r="DR111" i="9"/>
  <c r="DR16" i="9"/>
  <c r="DR75" i="9"/>
  <c r="DR73" i="9"/>
  <c r="DR20" i="9"/>
  <c r="DR12" i="9"/>
  <c r="DR7" i="9"/>
  <c r="DR77" i="9"/>
  <c r="DR70" i="9"/>
  <c r="DR41" i="9"/>
  <c r="DR13" i="9"/>
  <c r="DR89" i="9"/>
  <c r="DR46" i="9"/>
  <c r="DR85" i="9"/>
  <c r="DR84" i="9"/>
  <c r="DR71" i="9"/>
  <c r="DR18" i="9"/>
  <c r="DR35" i="9"/>
  <c r="DR22" i="9"/>
  <c r="DR29" i="9"/>
  <c r="DR91" i="9"/>
  <c r="DR86" i="9"/>
  <c r="DR34" i="9"/>
  <c r="DR64" i="9"/>
  <c r="DR68" i="9"/>
  <c r="DR87" i="9"/>
  <c r="DR103" i="9"/>
  <c r="DR48" i="9"/>
  <c r="DR5" i="9"/>
  <c r="DR98" i="9"/>
  <c r="DR49" i="9"/>
  <c r="DR53" i="9"/>
  <c r="DR8" i="9"/>
  <c r="DR6" i="9"/>
  <c r="DR100" i="9"/>
  <c r="DR81" i="9"/>
  <c r="DR26" i="9"/>
  <c r="DR105" i="9"/>
  <c r="DR83" i="9"/>
  <c r="DR63" i="9"/>
  <c r="DR44" i="9"/>
  <c r="DR72" i="9"/>
  <c r="DR56" i="9"/>
  <c r="DR97" i="9"/>
  <c r="DR11" i="9"/>
  <c r="DR43" i="9"/>
  <c r="DR19" i="9"/>
  <c r="DQ94" i="9"/>
  <c r="DQ77" i="9"/>
  <c r="DR93" i="9"/>
  <c r="DR10" i="9"/>
  <c r="DR78" i="9"/>
  <c r="DR74" i="9"/>
  <c r="DY30" i="9"/>
  <c r="DY13" i="9"/>
  <c r="DY93" i="9"/>
  <c r="DY101" i="9"/>
  <c r="DY29" i="9"/>
  <c r="DY79" i="9"/>
  <c r="DY91" i="9"/>
  <c r="DY72" i="9"/>
  <c r="DY65" i="9"/>
  <c r="DY25" i="9"/>
  <c r="DY55" i="9"/>
  <c r="DY37" i="9"/>
  <c r="DY70" i="9"/>
  <c r="DY51" i="9"/>
  <c r="DY108" i="9"/>
  <c r="DY85" i="9"/>
  <c r="DY77" i="9"/>
  <c r="DY14" i="9"/>
  <c r="DY16" i="9"/>
  <c r="DY52" i="9"/>
  <c r="DY18" i="9"/>
  <c r="DY66" i="9"/>
  <c r="DY32" i="9"/>
  <c r="DY109" i="9"/>
  <c r="DY38" i="9"/>
  <c r="DY34" i="9"/>
  <c r="DY41" i="9"/>
  <c r="DY31" i="9"/>
  <c r="DY81" i="9"/>
  <c r="DY59" i="9"/>
  <c r="DY27" i="9"/>
  <c r="DY11" i="9"/>
  <c r="DY45" i="9"/>
  <c r="DY12" i="9"/>
  <c r="DY49" i="9"/>
  <c r="DY78" i="9"/>
  <c r="DY35" i="9"/>
  <c r="DY82" i="9"/>
  <c r="DY100" i="9"/>
  <c r="DY21" i="9"/>
  <c r="DY26" i="9"/>
  <c r="DY104" i="9"/>
  <c r="DY110" i="9"/>
  <c r="DY15" i="9"/>
  <c r="DY67" i="9"/>
  <c r="DY83" i="9"/>
  <c r="DY88" i="9"/>
  <c r="DY9" i="9"/>
  <c r="DY74" i="9"/>
  <c r="DY62" i="9"/>
  <c r="DY36" i="9"/>
  <c r="DY47" i="9"/>
  <c r="DY94" i="9"/>
  <c r="DY10" i="9"/>
  <c r="DY111" i="9"/>
  <c r="DY68" i="9"/>
  <c r="DY28" i="9"/>
  <c r="DY17" i="9"/>
  <c r="DY58" i="9"/>
  <c r="DY75" i="9"/>
  <c r="DY97" i="9"/>
  <c r="DY80" i="9"/>
  <c r="DY43" i="9"/>
  <c r="DY7" i="9"/>
  <c r="DY42" i="9"/>
  <c r="DY90" i="9"/>
  <c r="DY102" i="9"/>
  <c r="DY103" i="9"/>
  <c r="DY24" i="9"/>
  <c r="DY57" i="9"/>
  <c r="DY84" i="9"/>
  <c r="DY95" i="9"/>
  <c r="DY5" i="9"/>
  <c r="DQ109" i="9"/>
  <c r="DQ10" i="9"/>
  <c r="DQ42" i="9"/>
  <c r="DQ13" i="9"/>
  <c r="DQ96" i="9"/>
  <c r="DQ91" i="9"/>
  <c r="DQ46" i="9"/>
  <c r="DQ44" i="9"/>
  <c r="DQ95" i="9"/>
  <c r="DQ25" i="9"/>
  <c r="DQ75" i="9"/>
  <c r="DQ9" i="9"/>
  <c r="DQ12" i="9"/>
  <c r="DQ84" i="9"/>
  <c r="DQ16" i="9"/>
  <c r="DQ52" i="9"/>
  <c r="DQ21" i="9"/>
  <c r="DQ106" i="9"/>
  <c r="DQ68" i="9"/>
  <c r="DQ73" i="9"/>
  <c r="DQ81" i="9"/>
  <c r="DQ28" i="9"/>
  <c r="DQ8" i="9"/>
  <c r="DQ54" i="9"/>
  <c r="DQ50" i="9"/>
  <c r="DQ64" i="9"/>
  <c r="DQ69" i="9"/>
  <c r="DQ104" i="9"/>
  <c r="DQ6" i="9"/>
  <c r="DQ62" i="9"/>
  <c r="DQ15" i="9"/>
  <c r="DQ65" i="9"/>
  <c r="DQ38" i="9"/>
  <c r="DQ79" i="9"/>
  <c r="DQ103" i="9"/>
  <c r="DQ105" i="9"/>
  <c r="DQ34" i="9"/>
  <c r="DQ63" i="9"/>
  <c r="DQ11" i="9"/>
  <c r="DQ90" i="9"/>
  <c r="DQ86" i="9"/>
  <c r="DQ32" i="9"/>
  <c r="DQ59" i="9"/>
  <c r="DQ27" i="9"/>
  <c r="DQ74" i="9"/>
  <c r="DQ102" i="9"/>
  <c r="DQ58" i="9"/>
  <c r="DQ36" i="9"/>
  <c r="DQ51" i="9"/>
  <c r="DQ41" i="9"/>
  <c r="DQ56" i="9"/>
  <c r="DQ23" i="9"/>
  <c r="DQ17" i="9"/>
  <c r="DQ108" i="9"/>
  <c r="DQ112" i="9"/>
  <c r="DQ92" i="9"/>
  <c r="DQ107" i="9"/>
  <c r="DQ98" i="9"/>
  <c r="DQ89" i="9"/>
  <c r="DQ55" i="9"/>
  <c r="DQ18" i="9"/>
  <c r="DQ113" i="9"/>
  <c r="DQ76" i="9"/>
  <c r="DQ53" i="9"/>
  <c r="DQ26" i="9"/>
  <c r="DQ78" i="9"/>
  <c r="DQ71" i="9"/>
  <c r="DQ47" i="9"/>
  <c r="DQ45" i="9"/>
  <c r="DQ37" i="9"/>
  <c r="DQ83" i="9"/>
  <c r="DQ24" i="9"/>
  <c r="DQ67" i="9"/>
  <c r="DQ100" i="9"/>
  <c r="DQ57" i="9"/>
  <c r="DQ85" i="9"/>
  <c r="DQ22" i="9"/>
  <c r="DQ60" i="9"/>
  <c r="DQ61" i="9"/>
  <c r="DQ111" i="9"/>
  <c r="DQ82" i="9"/>
  <c r="DQ39" i="9"/>
  <c r="DQ101" i="9"/>
  <c r="DQ72" i="9"/>
  <c r="DQ30" i="9"/>
  <c r="DQ33" i="9"/>
  <c r="DQ66" i="9"/>
  <c r="DQ88" i="9"/>
  <c r="DQ48" i="9"/>
  <c r="DQ4" i="9"/>
  <c r="DQ80" i="9"/>
  <c r="DQ31" i="9"/>
  <c r="DQ49" i="9"/>
  <c r="DQ93" i="9"/>
  <c r="DQ97" i="9"/>
  <c r="DQ110" i="9"/>
  <c r="DQ70" i="9"/>
  <c r="DR94" i="9"/>
  <c r="DR45" i="9"/>
  <c r="DQ87" i="9"/>
  <c r="DQ40" i="9"/>
  <c r="DQ43" i="9"/>
  <c r="DR30" i="9"/>
  <c r="DR31" i="9"/>
  <c r="DR102" i="9"/>
  <c r="DR109" i="9"/>
  <c r="DR40" i="9"/>
  <c r="DQ35" i="9"/>
  <c r="DR42" i="9"/>
  <c r="DR104" i="9"/>
  <c r="DR15" i="9"/>
  <c r="CQ100" i="9"/>
  <c r="CQ85" i="9"/>
  <c r="CQ87" i="9"/>
  <c r="CU80" i="9"/>
  <c r="CQ41" i="9"/>
  <c r="CQ84" i="9"/>
  <c r="CQ98" i="9"/>
  <c r="CQ36" i="9"/>
  <c r="CQ81" i="9"/>
  <c r="CQ89" i="9"/>
  <c r="CQ95" i="9"/>
  <c r="CQ110" i="9"/>
  <c r="CQ35" i="9"/>
  <c r="CQ78" i="9"/>
  <c r="CQ71" i="9"/>
  <c r="CQ86" i="9"/>
  <c r="CQ92" i="9"/>
  <c r="CQ99" i="9"/>
  <c r="CQ19" i="9"/>
  <c r="DL109" i="9"/>
  <c r="DL87" i="9"/>
  <c r="DL91" i="9"/>
  <c r="DL72" i="9"/>
  <c r="DL24" i="9"/>
  <c r="DL69" i="9"/>
  <c r="DL15" i="9"/>
  <c r="DL66" i="9"/>
  <c r="DL5" i="9"/>
  <c r="DL108" i="9"/>
  <c r="DL75" i="9"/>
  <c r="DL79" i="9"/>
  <c r="DL60" i="9"/>
  <c r="DL12" i="9"/>
  <c r="DL46" i="9"/>
  <c r="DL34" i="9"/>
  <c r="DL47" i="9"/>
  <c r="DL4" i="9"/>
  <c r="DL113" i="9"/>
  <c r="DL107" i="9"/>
  <c r="DL63" i="9"/>
  <c r="DL67" i="9"/>
  <c r="DL93" i="9"/>
  <c r="DL40" i="9"/>
  <c r="DL62" i="9"/>
  <c r="DL97" i="9"/>
  <c r="DL41" i="9"/>
  <c r="DL61" i="9"/>
  <c r="DL106" i="9"/>
  <c r="DL51" i="9"/>
  <c r="DL55" i="9"/>
  <c r="DL58" i="9"/>
  <c r="DL17" i="9"/>
  <c r="DL56" i="9"/>
  <c r="DL16" i="9"/>
  <c r="DL35" i="9"/>
  <c r="DL48" i="9"/>
  <c r="DC106" i="9"/>
  <c r="DC100" i="9"/>
  <c r="DC102" i="9"/>
  <c r="DC14" i="9"/>
  <c r="DC57" i="9"/>
  <c r="DC17" i="9"/>
  <c r="DC85" i="9"/>
  <c r="DC77" i="9"/>
  <c r="DC99" i="9"/>
  <c r="CU53" i="9"/>
  <c r="CU87" i="9"/>
  <c r="CU65" i="9"/>
  <c r="CU61" i="9"/>
  <c r="CU59" i="9"/>
  <c r="CU91" i="9"/>
  <c r="CU78" i="9"/>
  <c r="CU110" i="9"/>
  <c r="CU56" i="9"/>
  <c r="CU42" i="9"/>
  <c r="CU50" i="9"/>
  <c r="CU82" i="9"/>
  <c r="CU75" i="9"/>
  <c r="CU107" i="9"/>
  <c r="CU51" i="9"/>
  <c r="CU30" i="9"/>
  <c r="CU38" i="9"/>
  <c r="CU73" i="9"/>
  <c r="CQ82" i="9"/>
  <c r="CQ102" i="9"/>
  <c r="DO42" i="9"/>
  <c r="DO29" i="9"/>
  <c r="CQ29" i="9"/>
  <c r="CQ4" i="9"/>
  <c r="CQ91" i="9"/>
  <c r="CQ54" i="9"/>
  <c r="CQ105" i="9"/>
  <c r="CQ42" i="9"/>
  <c r="CQ65" i="9"/>
  <c r="CQ113" i="9"/>
  <c r="CQ59" i="9"/>
  <c r="CQ111" i="9"/>
  <c r="CQ45" i="9"/>
  <c r="CQ70" i="9"/>
  <c r="CQ55" i="9"/>
  <c r="CQ47" i="9"/>
  <c r="CQ83" i="9"/>
  <c r="CQ79" i="9"/>
  <c r="CQ63" i="9"/>
  <c r="CQ51" i="9"/>
  <c r="CQ76" i="9"/>
  <c r="CQ106" i="9"/>
  <c r="CQ75" i="9"/>
  <c r="CQ6" i="9"/>
  <c r="CY112" i="9"/>
  <c r="CY97" i="9"/>
  <c r="CY84" i="9"/>
  <c r="CY66" i="9"/>
  <c r="CY43" i="9"/>
  <c r="CY110" i="9"/>
  <c r="CY96" i="9"/>
  <c r="CY83" i="9"/>
  <c r="CY63" i="9"/>
  <c r="CY41" i="9"/>
  <c r="CY109" i="9"/>
  <c r="CY95" i="9"/>
  <c r="CY82" i="9"/>
  <c r="CY62" i="9"/>
  <c r="CY38" i="9"/>
  <c r="CY108" i="9"/>
  <c r="CY94" i="9"/>
  <c r="CY80" i="9"/>
  <c r="CY61" i="9"/>
  <c r="CY37" i="9"/>
  <c r="CQ24" i="9"/>
  <c r="CX39" i="9"/>
  <c r="CX27" i="9"/>
  <c r="CX15" i="9"/>
  <c r="CX112" i="9"/>
  <c r="CX100" i="9"/>
  <c r="CX88" i="9"/>
  <c r="CX76" i="9"/>
  <c r="CX64" i="9"/>
  <c r="CX52" i="9"/>
  <c r="CX50" i="9"/>
  <c r="CX38" i="9"/>
  <c r="CX26" i="9"/>
  <c r="CX14" i="9"/>
  <c r="CX49" i="9"/>
  <c r="CX37" i="9"/>
  <c r="CX25" i="9"/>
  <c r="CX13" i="9"/>
  <c r="CX110" i="9"/>
  <c r="CX98" i="9"/>
  <c r="CX86" i="9"/>
  <c r="CX74" i="9"/>
  <c r="CX62" i="9"/>
  <c r="CX48" i="9"/>
  <c r="CX36" i="9"/>
  <c r="CX24" i="9"/>
  <c r="CX12" i="9"/>
  <c r="CX47" i="9"/>
  <c r="CX35" i="9"/>
  <c r="CX23" i="9"/>
  <c r="CX11" i="9"/>
  <c r="CX46" i="9"/>
  <c r="CX34" i="9"/>
  <c r="CX22" i="9"/>
  <c r="CX10" i="9"/>
  <c r="CX113" i="9"/>
  <c r="CX107" i="9"/>
  <c r="CX95" i="9"/>
  <c r="CX83" i="9"/>
  <c r="CX71" i="9"/>
  <c r="CX59" i="9"/>
  <c r="CX45" i="9"/>
  <c r="CX33" i="9"/>
  <c r="CX21" i="9"/>
  <c r="CX9" i="9"/>
  <c r="CX44" i="9"/>
  <c r="CX32" i="9"/>
  <c r="CX20" i="9"/>
  <c r="CX8" i="9"/>
  <c r="CX105" i="9"/>
  <c r="CX93" i="9"/>
  <c r="CX81" i="9"/>
  <c r="CX69" i="9"/>
  <c r="CX57" i="9"/>
  <c r="CX43" i="9"/>
  <c r="CX31" i="9"/>
  <c r="CX19" i="9"/>
  <c r="CX7" i="9"/>
  <c r="CX42" i="9"/>
  <c r="CX30" i="9"/>
  <c r="CX18" i="9"/>
  <c r="CX6" i="9"/>
  <c r="CX41" i="9"/>
  <c r="CX29" i="9"/>
  <c r="CX17" i="9"/>
  <c r="CX5" i="9"/>
  <c r="CX40" i="9"/>
  <c r="CX28" i="9"/>
  <c r="CX16" i="9"/>
  <c r="CX4" i="9"/>
  <c r="CX101" i="9"/>
  <c r="CX89" i="9"/>
  <c r="CX77" i="9"/>
  <c r="CX65" i="9"/>
  <c r="CX53" i="9"/>
  <c r="CN110" i="9"/>
  <c r="DK6" i="9"/>
  <c r="DK30" i="9"/>
  <c r="DK40" i="9"/>
  <c r="DK56" i="9"/>
  <c r="DK81" i="9"/>
  <c r="DK100" i="9"/>
  <c r="DK94" i="9"/>
  <c r="DK90" i="9"/>
  <c r="DK51" i="9"/>
  <c r="DK111" i="9"/>
  <c r="CP67" i="9"/>
  <c r="CP88" i="9"/>
  <c r="CP74" i="9"/>
  <c r="CP110" i="9"/>
  <c r="CP69" i="9"/>
  <c r="CP105" i="9"/>
  <c r="CP7" i="9"/>
  <c r="CP19" i="9"/>
  <c r="CP31" i="9"/>
  <c r="CP43" i="9"/>
  <c r="DK7" i="9"/>
  <c r="DK52" i="9"/>
  <c r="DK46" i="9"/>
  <c r="DK79" i="9"/>
  <c r="DK85" i="9"/>
  <c r="DK10" i="9"/>
  <c r="DK104" i="9"/>
  <c r="DK103" i="9"/>
  <c r="DK63" i="9"/>
  <c r="CP76" i="9"/>
  <c r="CP97" i="9"/>
  <c r="CP77" i="9"/>
  <c r="CP72" i="9"/>
  <c r="CP108" i="9"/>
  <c r="CP8" i="9"/>
  <c r="CP20" i="9"/>
  <c r="CP32" i="9"/>
  <c r="CS102" i="9"/>
  <c r="CS83" i="9"/>
  <c r="CS54" i="9"/>
  <c r="CS9" i="9"/>
  <c r="DE93" i="9"/>
  <c r="DE82" i="9"/>
  <c r="DE109" i="9"/>
  <c r="DE17" i="9"/>
  <c r="DE98" i="9"/>
  <c r="CM5" i="9"/>
  <c r="CS58" i="9"/>
  <c r="CS70" i="9"/>
  <c r="CZ19" i="9"/>
  <c r="CZ31" i="9"/>
  <c r="EA106" i="9"/>
  <c r="EC4" i="9"/>
  <c r="EC26" i="9"/>
  <c r="EC74" i="9"/>
  <c r="EC110" i="9"/>
  <c r="EF3" i="9"/>
  <c r="EF83" i="9" s="1"/>
  <c r="CW3" i="9"/>
  <c r="CW77" i="9" s="1"/>
  <c r="DU2" i="9"/>
  <c r="DD2" i="9"/>
  <c r="CO18" i="9"/>
  <c r="CY24" i="9"/>
  <c r="CY60" i="9"/>
  <c r="CZ56" i="9"/>
  <c r="CZ68" i="9"/>
  <c r="CZ80" i="9"/>
  <c r="DA76" i="9"/>
  <c r="EC39" i="9"/>
  <c r="EC51" i="9"/>
  <c r="CN73" i="9"/>
  <c r="DA17" i="9"/>
  <c r="DO5" i="9"/>
  <c r="DU3" i="9"/>
  <c r="CM3" i="9"/>
  <c r="CM85" i="9" s="1"/>
  <c r="DR2" i="9"/>
  <c r="CV2" i="9"/>
  <c r="CS74" i="9"/>
  <c r="CY5" i="9"/>
  <c r="CY111" i="9"/>
  <c r="EA86" i="9"/>
  <c r="EE110" i="9"/>
  <c r="DQ2" i="9"/>
  <c r="CU2" i="9"/>
  <c r="CS5" i="9"/>
  <c r="EA5" i="9"/>
  <c r="DP3" i="9"/>
  <c r="EG2" i="9"/>
  <c r="DP2" i="9"/>
  <c r="CT2" i="9"/>
  <c r="CN65" i="9"/>
  <c r="CQ5" i="9"/>
  <c r="CS64" i="9"/>
  <c r="CS104" i="9"/>
  <c r="CY29" i="9"/>
  <c r="CY101" i="9"/>
  <c r="DA93" i="9"/>
  <c r="DJ3" i="9"/>
  <c r="EF2" i="9"/>
  <c r="DJ2" i="9"/>
  <c r="CS2" i="9"/>
  <c r="CY42" i="9"/>
  <c r="CY54" i="9"/>
  <c r="CZ74" i="9"/>
  <c r="DA58" i="9"/>
  <c r="DA70" i="9"/>
  <c r="DA94" i="9"/>
  <c r="EE65" i="9"/>
  <c r="DA14" i="9"/>
  <c r="DQ5" i="9"/>
  <c r="DI3" i="9"/>
  <c r="EE2" i="9"/>
  <c r="DI2" i="9"/>
  <c r="CR2" i="9"/>
  <c r="CU25" i="9"/>
  <c r="CZ5" i="9"/>
  <c r="ED2" i="9"/>
  <c r="DH2" i="9"/>
  <c r="CM2" i="9"/>
  <c r="CN68" i="9"/>
  <c r="CO50" i="9"/>
  <c r="CU98" i="9"/>
  <c r="CO111" i="9"/>
  <c r="CS56" i="9"/>
  <c r="CU5" i="9"/>
  <c r="CY21" i="9"/>
  <c r="CY81" i="9"/>
  <c r="DA25" i="9"/>
  <c r="DA49" i="9"/>
  <c r="EC60" i="9"/>
  <c r="EC108" i="9"/>
  <c r="DD3" i="9"/>
  <c r="EB2" i="9"/>
  <c r="DF2" i="9"/>
  <c r="EI108" i="9"/>
  <c r="CQ68" i="9"/>
  <c r="CQ80" i="9"/>
  <c r="CQ104" i="9"/>
  <c r="CU40" i="9"/>
  <c r="CU100" i="9"/>
  <c r="CU112" i="9"/>
  <c r="EG3" i="9"/>
  <c r="EG92" i="9" s="1"/>
  <c r="DV2" i="9"/>
  <c r="R3" i="9" a="1"/>
  <c r="CW104" i="9"/>
  <c r="M106" i="9" a="1"/>
  <c r="M106" i="9" s="1"/>
  <c r="N106" i="9" s="1" a="1"/>
  <c r="N106" i="9" s="1"/>
  <c r="CO101" i="9"/>
  <c r="CM100" i="9"/>
  <c r="CQ101" i="9"/>
  <c r="DI112" i="9"/>
  <c r="DA97" i="9"/>
  <c r="DA109" i="9"/>
  <c r="EE92" i="9"/>
  <c r="EE104" i="9"/>
  <c r="CS92" i="9"/>
  <c r="EI95" i="9"/>
  <c r="EI93" i="9"/>
  <c r="EI107" i="9"/>
  <c r="M66" i="9" a="1"/>
  <c r="M66" i="9" s="1"/>
  <c r="N66" i="9" s="1" a="1"/>
  <c r="N66" i="9" s="1"/>
  <c r="O66" i="9" s="1"/>
  <c r="CO66" i="9"/>
  <c r="EI112" i="9"/>
  <c r="CR83" i="9"/>
  <c r="CR92" i="9"/>
  <c r="CU81" i="9"/>
  <c r="CW90" i="9"/>
  <c r="CW102" i="9"/>
  <c r="EI111" i="9"/>
  <c r="CR106" i="9"/>
  <c r="EI100" i="9"/>
  <c r="EI88" i="9"/>
  <c r="M104" i="9" a="1"/>
  <c r="M104" i="9" s="1"/>
  <c r="N104" i="9" s="1" a="1"/>
  <c r="N104" i="9" s="1"/>
  <c r="O104" i="9" s="1"/>
  <c r="DD111" i="9"/>
  <c r="DA88" i="9"/>
  <c r="DA100" i="9"/>
  <c r="CN107" i="9"/>
  <c r="CM96" i="9"/>
  <c r="CR104" i="9"/>
  <c r="DI107" i="9"/>
  <c r="CN102" i="9"/>
  <c r="CO91" i="9"/>
  <c r="CO103" i="9"/>
  <c r="CR84" i="9"/>
  <c r="BH2" i="9"/>
  <c r="BP2" i="9"/>
  <c r="AX2" i="9"/>
  <c r="BB2" i="9"/>
  <c r="AH2" i="9"/>
  <c r="BN2" i="9"/>
  <c r="AZ2" i="9"/>
  <c r="T2" i="9"/>
  <c r="AL2" i="9"/>
  <c r="BD2" i="9"/>
  <c r="AC2" i="9"/>
  <c r="V2" i="9"/>
  <c r="AV2" i="9"/>
  <c r="AT2" i="9"/>
  <c r="Z2" i="9"/>
  <c r="K113" i="9" a="1"/>
  <c r="K113" i="9" s="1"/>
  <c r="L113" i="9" s="1"/>
  <c r="DD110" i="9"/>
  <c r="J112" i="9" a="1"/>
  <c r="J112" i="9" s="1"/>
  <c r="K112" i="9" s="1" a="1"/>
  <c r="K112" i="9" s="1"/>
  <c r="L112" i="9" s="1"/>
  <c r="CR101" i="9"/>
  <c r="CS75" i="9"/>
  <c r="CY76" i="9"/>
  <c r="DD112" i="9"/>
  <c r="EI110" i="9"/>
  <c r="CR79" i="9"/>
  <c r="CS77" i="9"/>
  <c r="CU101" i="9"/>
  <c r="CR57" i="9"/>
  <c r="CR105" i="9"/>
  <c r="CS20" i="9"/>
  <c r="DH112" i="9"/>
  <c r="DI110" i="9"/>
  <c r="DI111" i="9"/>
  <c r="CW109" i="9"/>
  <c r="DH110" i="9"/>
  <c r="CO59" i="9"/>
  <c r="CO71" i="9"/>
  <c r="CO83" i="9"/>
  <c r="M95" i="9" a="1"/>
  <c r="M95" i="9" s="1"/>
  <c r="CV108" i="9"/>
  <c r="M78" i="9" a="1"/>
  <c r="M78" i="9" s="1"/>
  <c r="N78" i="9" s="1" a="1"/>
  <c r="N78" i="9" s="1"/>
  <c r="O78" i="9" s="1"/>
  <c r="M90" i="9" a="1"/>
  <c r="M90" i="9" s="1"/>
  <c r="DH109" i="9"/>
  <c r="CN80" i="9"/>
  <c r="CO105" i="9"/>
  <c r="DI106" i="9"/>
  <c r="CW105" i="9"/>
  <c r="DD108" i="9"/>
  <c r="DI109" i="9"/>
  <c r="CQ48" i="9"/>
  <c r="CQ72" i="9"/>
  <c r="CQ108" i="9"/>
  <c r="CR110" i="9"/>
  <c r="CS48" i="9"/>
  <c r="CS60" i="9"/>
  <c r="CS108" i="9"/>
  <c r="CU48" i="9"/>
  <c r="CU60" i="9"/>
  <c r="CU108" i="9"/>
  <c r="CW84" i="9"/>
  <c r="M97" i="9" a="1"/>
  <c r="M97" i="9" s="1"/>
  <c r="N97" i="9" s="1" a="1"/>
  <c r="N97" i="9" s="1"/>
  <c r="O97" i="9" s="1"/>
  <c r="M110" i="9" a="1"/>
  <c r="M110" i="9" s="1"/>
  <c r="N110" i="9" s="1" a="1"/>
  <c r="N110" i="9" s="1"/>
  <c r="O110" i="9" s="1"/>
  <c r="CW110" i="9"/>
  <c r="M111" i="9" a="1"/>
  <c r="M111" i="9" s="1"/>
  <c r="CO53" i="9"/>
  <c r="CQ28" i="9"/>
  <c r="CQ40" i="9"/>
  <c r="CQ52" i="9"/>
  <c r="CS100" i="9"/>
  <c r="CW52" i="9"/>
  <c r="CW76" i="9"/>
  <c r="CW100" i="9"/>
  <c r="CY53" i="9"/>
  <c r="CZ79" i="9"/>
  <c r="DA57" i="9"/>
  <c r="J110" i="9" a="1"/>
  <c r="J110" i="9" s="1"/>
  <c r="K110" i="9" s="1" a="1"/>
  <c r="K110" i="9" s="1"/>
  <c r="J109" i="9" a="1"/>
  <c r="J109" i="9" s="1"/>
  <c r="K109" i="9" s="1" a="1"/>
  <c r="K109" i="9" s="1"/>
  <c r="J111" i="9" a="1"/>
  <c r="J111" i="9" s="1"/>
  <c r="K111" i="9" s="1" a="1"/>
  <c r="K111" i="9" s="1"/>
  <c r="EI102" i="9"/>
  <c r="M105" i="9" a="1"/>
  <c r="M105" i="9" s="1"/>
  <c r="N105" i="9" s="1" a="1"/>
  <c r="N105" i="9" s="1"/>
  <c r="M102" i="9" a="1"/>
  <c r="M102" i="9" s="1"/>
  <c r="N102" i="9" s="1" a="1"/>
  <c r="N102" i="9" s="1"/>
  <c r="O102" i="9" s="1"/>
  <c r="M107" i="9" a="1"/>
  <c r="M107" i="9" s="1"/>
  <c r="DA81" i="9"/>
  <c r="DH106" i="9"/>
  <c r="CN78" i="9"/>
  <c r="CY79" i="9"/>
  <c r="CY91" i="9"/>
  <c r="CY103" i="9"/>
  <c r="DA47" i="9"/>
  <c r="CR70" i="9"/>
  <c r="CR82" i="9"/>
  <c r="CR94" i="9"/>
  <c r="CW80" i="9"/>
  <c r="CW95" i="9"/>
  <c r="CO74" i="9"/>
  <c r="CR98" i="9"/>
  <c r="CS36" i="9"/>
  <c r="CU84" i="9"/>
  <c r="CW96" i="9"/>
  <c r="CZ73" i="9"/>
  <c r="CZ85" i="9"/>
  <c r="CN38" i="9"/>
  <c r="CN50" i="9"/>
  <c r="CN74" i="9"/>
  <c r="CN98" i="9"/>
  <c r="DD109" i="9"/>
  <c r="CO28" i="9"/>
  <c r="CO88" i="9"/>
  <c r="CO100" i="9"/>
  <c r="CQ38" i="9"/>
  <c r="CQ74" i="9"/>
  <c r="CS86" i="9"/>
  <c r="CS98" i="9"/>
  <c r="CU86" i="9"/>
  <c r="CN100" i="9"/>
  <c r="DH104" i="9"/>
  <c r="M109" i="9" a="1"/>
  <c r="M109" i="9" s="1"/>
  <c r="DI104" i="9"/>
  <c r="M86" i="9" a="1"/>
  <c r="M86" i="9" s="1"/>
  <c r="N86" i="9" s="1" a="1"/>
  <c r="N86" i="9" s="1"/>
  <c r="O86" i="9" s="1"/>
  <c r="CN63" i="9"/>
  <c r="CN99" i="9"/>
  <c r="CQ97" i="9"/>
  <c r="CR99" i="9"/>
  <c r="CS61" i="9"/>
  <c r="CS73" i="9"/>
  <c r="CS85" i="9"/>
  <c r="CS97" i="9"/>
  <c r="CU49" i="9"/>
  <c r="CU85" i="9"/>
  <c r="CY48" i="9"/>
  <c r="CZ38" i="9"/>
  <c r="EA89" i="9"/>
  <c r="EB67" i="9"/>
  <c r="EB79" i="9"/>
  <c r="EC105" i="9"/>
  <c r="DI108" i="9"/>
  <c r="CQ31" i="9"/>
  <c r="CS91" i="9"/>
  <c r="CS103" i="9"/>
  <c r="CU67" i="9"/>
  <c r="CW91" i="9"/>
  <c r="EI85" i="9"/>
  <c r="M89" i="9" a="1"/>
  <c r="M89" i="9" s="1"/>
  <c r="N89" i="9" s="1" a="1"/>
  <c r="N89" i="9" s="1"/>
  <c r="CR100" i="9"/>
  <c r="EI106" i="9"/>
  <c r="DH107" i="9"/>
  <c r="DD105" i="9"/>
  <c r="DD107" i="9"/>
  <c r="DI105" i="9"/>
  <c r="M98" i="9" a="1"/>
  <c r="M98" i="9" s="1"/>
  <c r="N98" i="9" s="1" a="1"/>
  <c r="N98" i="9" s="1"/>
  <c r="O98" i="9" s="1"/>
  <c r="EI90" i="9"/>
  <c r="DD101" i="9"/>
  <c r="M108" i="9" a="1"/>
  <c r="M108" i="9" s="1"/>
  <c r="J107" i="9" a="1"/>
  <c r="J107" i="9" s="1"/>
  <c r="K107" i="9" s="1" a="1"/>
  <c r="K107" i="9" s="1"/>
  <c r="J108" i="9" a="1"/>
  <c r="J108" i="9" s="1"/>
  <c r="K108" i="9" s="1" a="1"/>
  <c r="K108" i="9" s="1"/>
  <c r="DH102" i="9"/>
  <c r="DI95" i="9"/>
  <c r="CQ46" i="9"/>
  <c r="EI104" i="9"/>
  <c r="EI105" i="9"/>
  <c r="DH105" i="9"/>
  <c r="DD106" i="9"/>
  <c r="J104" i="9" a="1"/>
  <c r="J104" i="9" s="1"/>
  <c r="CR103" i="9"/>
  <c r="M80" i="9" a="1"/>
  <c r="M80" i="9" s="1"/>
  <c r="CR56" i="9"/>
  <c r="CR68" i="9"/>
  <c r="CS33" i="9"/>
  <c r="EI99" i="9"/>
  <c r="EI74" i="9"/>
  <c r="EI98" i="9"/>
  <c r="CR102" i="9"/>
  <c r="J105" i="9" a="1"/>
  <c r="J105" i="9" s="1"/>
  <c r="K105" i="9" s="1" a="1"/>
  <c r="K105" i="9" s="1"/>
  <c r="DD99" i="9"/>
  <c r="J106" i="9" a="1"/>
  <c r="J106" i="9" s="1"/>
  <c r="K106" i="9" s="1" a="1"/>
  <c r="K106" i="9" s="1"/>
  <c r="J102" i="9" a="1"/>
  <c r="J102" i="9" s="1"/>
  <c r="K102" i="9" s="1" a="1"/>
  <c r="K102" i="9" s="1"/>
  <c r="L102" i="9" s="1"/>
  <c r="DD104" i="9"/>
  <c r="CW97" i="9"/>
  <c r="DH103" i="9"/>
  <c r="DI97" i="9"/>
  <c r="J103" i="9" a="1"/>
  <c r="J103" i="9" s="1"/>
  <c r="K103" i="9" s="1" a="1"/>
  <c r="K103" i="9" s="1"/>
  <c r="DD102" i="9"/>
  <c r="DD100" i="9"/>
  <c r="DH98" i="9"/>
  <c r="EI97" i="9"/>
  <c r="M99" i="9" a="1"/>
  <c r="M99" i="9" s="1"/>
  <c r="DI100" i="9"/>
  <c r="DI103" i="9"/>
  <c r="M103" i="9" a="1"/>
  <c r="M103" i="9" s="1"/>
  <c r="DI94" i="9"/>
  <c r="EI103" i="9"/>
  <c r="DI85" i="9"/>
  <c r="DD91" i="9"/>
  <c r="DI98" i="9"/>
  <c r="DD103" i="9"/>
  <c r="DI102" i="9"/>
  <c r="EI91" i="9"/>
  <c r="DD94" i="9"/>
  <c r="J98" i="9" a="1"/>
  <c r="J98" i="9" s="1"/>
  <c r="DD98" i="9"/>
  <c r="EI101" i="9"/>
  <c r="J99" i="9" a="1"/>
  <c r="J99" i="9" s="1"/>
  <c r="K99" i="9" s="1" a="1"/>
  <c r="K99" i="9" s="1"/>
  <c r="L99" i="9" s="1"/>
  <c r="J100" i="9" a="1"/>
  <c r="J100" i="9" s="1"/>
  <c r="K100" i="9" s="1" a="1"/>
  <c r="K100" i="9" s="1"/>
  <c r="J101" i="9" a="1"/>
  <c r="J101" i="9" s="1"/>
  <c r="K101" i="9" s="1" a="1"/>
  <c r="K101" i="9" s="1"/>
  <c r="EI96" i="9"/>
  <c r="EI87" i="9"/>
  <c r="M100" i="9" a="1"/>
  <c r="M100" i="9" s="1"/>
  <c r="DD93" i="9"/>
  <c r="DH99" i="9"/>
  <c r="CW98" i="9"/>
  <c r="DD95" i="9"/>
  <c r="DI99" i="9"/>
  <c r="DI101" i="9"/>
  <c r="DD97" i="9"/>
  <c r="J93" i="9" a="1"/>
  <c r="J93" i="9" s="1"/>
  <c r="K93" i="9" s="1" a="1"/>
  <c r="K93" i="9" s="1"/>
  <c r="EI94" i="9"/>
  <c r="EI84" i="9"/>
  <c r="EI60" i="9"/>
  <c r="EI92" i="9"/>
  <c r="DI92" i="9"/>
  <c r="DH97" i="9"/>
  <c r="J94" i="9" a="1"/>
  <c r="J94" i="9" s="1"/>
  <c r="K94" i="9" s="1" a="1"/>
  <c r="K94" i="9" s="1"/>
  <c r="L94" i="9" s="1"/>
  <c r="J97" i="9" a="1"/>
  <c r="J97" i="9" s="1"/>
  <c r="K97" i="9" s="1" a="1"/>
  <c r="K97" i="9" s="1"/>
  <c r="J96" i="9" a="1"/>
  <c r="J96" i="9" s="1"/>
  <c r="K96" i="9" s="1" a="1"/>
  <c r="K96" i="9" s="1"/>
  <c r="J95" i="9" a="1"/>
  <c r="J95" i="9" s="1"/>
  <c r="J92" i="9" a="1"/>
  <c r="J92" i="9" s="1"/>
  <c r="K92" i="9" s="1" a="1"/>
  <c r="K92" i="9" s="1"/>
  <c r="DI96" i="9"/>
  <c r="DD96" i="9"/>
  <c r="DI88" i="9"/>
  <c r="CR90" i="9"/>
  <c r="DD90" i="9"/>
  <c r="DH69" i="9"/>
  <c r="DH81" i="9"/>
  <c r="M94" i="9" a="1"/>
  <c r="M94" i="9" s="1"/>
  <c r="CN55" i="9"/>
  <c r="CO54" i="9"/>
  <c r="CR89" i="9"/>
  <c r="M92" i="9" a="1"/>
  <c r="M92" i="9" s="1"/>
  <c r="EI86" i="9"/>
  <c r="M93" i="9" a="1"/>
  <c r="M93" i="9" s="1"/>
  <c r="DH93" i="9"/>
  <c r="M96" i="9" a="1"/>
  <c r="M96" i="9" s="1"/>
  <c r="DD92" i="9"/>
  <c r="DH94" i="9"/>
  <c r="DI91" i="9"/>
  <c r="DI93" i="9"/>
  <c r="M91" i="9" a="1"/>
  <c r="M91" i="9" s="1"/>
  <c r="CS80" i="9"/>
  <c r="CM43" i="9"/>
  <c r="CO41" i="9"/>
  <c r="DI90" i="9"/>
  <c r="DD86" i="9"/>
  <c r="J90" i="9" a="1"/>
  <c r="J90" i="9" s="1"/>
  <c r="J91" i="9" a="1"/>
  <c r="J91" i="9" s="1"/>
  <c r="K91" i="9" s="1" a="1"/>
  <c r="K91" i="9" s="1"/>
  <c r="EI89" i="9"/>
  <c r="DH87" i="9"/>
  <c r="CW60" i="9"/>
  <c r="CW85" i="9"/>
  <c r="DH90" i="9"/>
  <c r="CM78" i="9"/>
  <c r="CQ60" i="9"/>
  <c r="CR74" i="9"/>
  <c r="CR86" i="9"/>
  <c r="CW87" i="9"/>
  <c r="DD87" i="9"/>
  <c r="J86" i="9" a="1"/>
  <c r="J86" i="9" s="1"/>
  <c r="M88" i="9" a="1"/>
  <c r="M88" i="9" s="1"/>
  <c r="N88" i="9" s="1" a="1"/>
  <c r="N88" i="9" s="1"/>
  <c r="O88" i="9" s="1"/>
  <c r="J88" i="9" a="1"/>
  <c r="J88" i="9" s="1"/>
  <c r="K88" i="9" s="1" a="1"/>
  <c r="K88" i="9" s="1"/>
  <c r="J87" i="9" a="1"/>
  <c r="J87" i="9" s="1"/>
  <c r="K87" i="9" s="1" a="1"/>
  <c r="K87" i="9" s="1"/>
  <c r="CR88" i="9"/>
  <c r="DH89" i="9"/>
  <c r="AP2" i="9"/>
  <c r="AR2" i="9"/>
  <c r="AJ2" i="9"/>
  <c r="CH2" i="9"/>
  <c r="CK2" i="9"/>
  <c r="BY2" i="9"/>
  <c r="BZ2" i="9"/>
  <c r="CB2" i="9"/>
  <c r="BT2" i="9"/>
  <c r="BM2" i="9"/>
  <c r="BV2" i="9"/>
  <c r="AN2" i="9"/>
  <c r="S2" i="9"/>
  <c r="U2" i="9"/>
  <c r="CF2" i="9"/>
  <c r="CI2" i="9"/>
  <c r="AI2" i="9"/>
  <c r="AY2" i="9"/>
  <c r="AE2" i="9"/>
  <c r="AG2" i="9"/>
  <c r="W2" i="9"/>
  <c r="AA2" i="9"/>
  <c r="BA2" i="9"/>
  <c r="BI2" i="9"/>
  <c r="AQ2" i="9"/>
  <c r="AS2" i="9"/>
  <c r="AO2" i="9"/>
  <c r="AW2" i="9"/>
  <c r="BW2" i="9"/>
  <c r="BJ2" i="9"/>
  <c r="CE2" i="9"/>
  <c r="BC2" i="9"/>
  <c r="BE2" i="9"/>
  <c r="BK2" i="9"/>
  <c r="BR2" i="9"/>
  <c r="AK2" i="9"/>
  <c r="CD2" i="9"/>
  <c r="BO2" i="9"/>
  <c r="BQ2" i="9"/>
  <c r="CG2" i="9"/>
  <c r="CJ2" i="9"/>
  <c r="BF2" i="9"/>
  <c r="BU2" i="9"/>
  <c r="CA2" i="9"/>
  <c r="CC2" i="9"/>
  <c r="Y2" i="9"/>
  <c r="AB2" i="9"/>
  <c r="BX2" i="9"/>
  <c r="R2" i="9"/>
  <c r="AD2" i="9"/>
  <c r="AF2" i="9"/>
  <c r="X2" i="9"/>
  <c r="BL2" i="9"/>
  <c r="BS2" i="9"/>
  <c r="CO65" i="9"/>
  <c r="CO77" i="9"/>
  <c r="CW86" i="9"/>
  <c r="DH88" i="9"/>
  <c r="DD85" i="9"/>
  <c r="DI86" i="9"/>
  <c r="J89" i="9" a="1"/>
  <c r="J89" i="9" s="1"/>
  <c r="M87" i="9" a="1"/>
  <c r="M87" i="9" s="1"/>
  <c r="N87" i="9" s="1" a="1"/>
  <c r="N87" i="9" s="1"/>
  <c r="O87" i="9" s="1"/>
  <c r="DI87" i="9"/>
  <c r="DD88" i="9"/>
  <c r="DI89" i="9"/>
  <c r="DD89" i="9"/>
  <c r="DH86" i="9"/>
  <c r="J85" i="9" a="1"/>
  <c r="J85" i="9" s="1"/>
  <c r="DH85" i="9"/>
  <c r="CW63" i="9"/>
  <c r="M85" i="9" a="1"/>
  <c r="M85" i="9" s="1"/>
  <c r="N85" i="9" s="1" a="1"/>
  <c r="N85" i="9" s="1"/>
  <c r="CQ30" i="9"/>
  <c r="DH77" i="9"/>
  <c r="DI82" i="9"/>
  <c r="EI83" i="9"/>
  <c r="EB26" i="9"/>
  <c r="EC16" i="9"/>
  <c r="DI83" i="9"/>
  <c r="CQ77" i="9"/>
  <c r="EI72" i="9"/>
  <c r="EI82" i="9"/>
  <c r="CN69" i="9"/>
  <c r="CU54" i="9"/>
  <c r="DD84" i="9"/>
  <c r="DI80" i="9"/>
  <c r="CR61" i="9"/>
  <c r="CR73" i="9"/>
  <c r="CU28" i="9"/>
  <c r="CZ44" i="9"/>
  <c r="DA46" i="9"/>
  <c r="CO19" i="9"/>
  <c r="CO43" i="9"/>
  <c r="CQ50" i="9"/>
  <c r="CR76" i="9"/>
  <c r="CN39" i="9"/>
  <c r="EA19" i="9"/>
  <c r="EB21" i="9"/>
  <c r="EE25" i="9"/>
  <c r="CS29" i="9"/>
  <c r="CU26" i="9"/>
  <c r="CZ29" i="9"/>
  <c r="DA79" i="9"/>
  <c r="EA56" i="9"/>
  <c r="EC48" i="9"/>
  <c r="EC72" i="9"/>
  <c r="EE26" i="9"/>
  <c r="EE50" i="9"/>
  <c r="CZ30" i="9"/>
  <c r="DI79" i="9"/>
  <c r="EI58" i="9"/>
  <c r="CM56" i="9"/>
  <c r="DH80" i="9"/>
  <c r="M73" i="9" a="1"/>
  <c r="M73" i="9" s="1"/>
  <c r="M82" i="9" a="1"/>
  <c r="M82" i="9" s="1"/>
  <c r="N82" i="9" s="1" a="1"/>
  <c r="N82" i="9" s="1"/>
  <c r="O82" i="9" s="1"/>
  <c r="CS35" i="9"/>
  <c r="M84" i="9" a="1"/>
  <c r="M84" i="9" s="1"/>
  <c r="J84" i="9" a="1"/>
  <c r="J84" i="9" s="1"/>
  <c r="K84" i="9" s="1" a="1"/>
  <c r="K84" i="9" s="1"/>
  <c r="DD55" i="9"/>
  <c r="EI81" i="9"/>
  <c r="CY65" i="9"/>
  <c r="CY77" i="9"/>
  <c r="J83" i="9" a="1"/>
  <c r="J83" i="9" s="1"/>
  <c r="M83" i="9" a="1"/>
  <c r="M83" i="9" s="1"/>
  <c r="N83" i="9" s="1" a="1"/>
  <c r="N83" i="9" s="1"/>
  <c r="O83" i="9" s="1"/>
  <c r="M81" i="9" a="1"/>
  <c r="M81" i="9" s="1"/>
  <c r="DI84" i="9"/>
  <c r="CR69" i="9"/>
  <c r="CR81" i="9"/>
  <c r="CV83" i="9"/>
  <c r="DD81" i="9"/>
  <c r="J82" i="9" a="1"/>
  <c r="J82" i="9" s="1"/>
  <c r="K82" i="9" s="1" a="1"/>
  <c r="K82" i="9" s="1"/>
  <c r="EI78" i="9"/>
  <c r="DH79" i="9"/>
  <c r="EI76" i="9"/>
  <c r="EI64" i="9"/>
  <c r="CN81" i="9"/>
  <c r="DD78" i="9"/>
  <c r="CQ53" i="9"/>
  <c r="CR55" i="9"/>
  <c r="EG58" i="9"/>
  <c r="DD83" i="9"/>
  <c r="CR78" i="9"/>
  <c r="CY57" i="9"/>
  <c r="CY69" i="9"/>
  <c r="CZ59" i="9"/>
  <c r="J79" i="9" a="1"/>
  <c r="J79" i="9" s="1"/>
  <c r="EI80" i="9"/>
  <c r="CO78" i="9"/>
  <c r="CV66" i="9"/>
  <c r="CW59" i="9"/>
  <c r="J81" i="9" a="1"/>
  <c r="J81" i="9" s="1"/>
  <c r="M77" i="9" a="1"/>
  <c r="M77" i="9" s="1"/>
  <c r="N77" i="9" s="1" a="1"/>
  <c r="N77" i="9" s="1"/>
  <c r="O77" i="9" s="1"/>
  <c r="CW65" i="9"/>
  <c r="DD79" i="9"/>
  <c r="CR75" i="9"/>
  <c r="DD80" i="9"/>
  <c r="M79" i="9" a="1"/>
  <c r="M79" i="9" s="1"/>
  <c r="N79" i="9" s="1" a="1"/>
  <c r="N79" i="9" s="1"/>
  <c r="DD64" i="9"/>
  <c r="DH82" i="9"/>
  <c r="DI81" i="9"/>
  <c r="EI69" i="9"/>
  <c r="EI57" i="9"/>
  <c r="EI77" i="9"/>
  <c r="J78" i="9" a="1"/>
  <c r="J78" i="9" s="1"/>
  <c r="EI68" i="9"/>
  <c r="CM58" i="9"/>
  <c r="CY52" i="9"/>
  <c r="DA56" i="9"/>
  <c r="DD82" i="9"/>
  <c r="DI73" i="9"/>
  <c r="J80" i="9" a="1"/>
  <c r="J80" i="9" s="1"/>
  <c r="EI73" i="9"/>
  <c r="DH76" i="9"/>
  <c r="DI75" i="9"/>
  <c r="EI53" i="9"/>
  <c r="J77" i="9" a="1"/>
  <c r="J77" i="9" s="1"/>
  <c r="DI77" i="9"/>
  <c r="J76" i="9" a="1"/>
  <c r="J76" i="9" s="1"/>
  <c r="EI75" i="9"/>
  <c r="DD77" i="9"/>
  <c r="DH78" i="9"/>
  <c r="DI78" i="9"/>
  <c r="EI79" i="9"/>
  <c r="DD68" i="9"/>
  <c r="EI37" i="9"/>
  <c r="DI71" i="9"/>
  <c r="CN25" i="9"/>
  <c r="CO21" i="9"/>
  <c r="CQ64" i="9"/>
  <c r="CW71" i="9"/>
  <c r="DD71" i="9"/>
  <c r="M75" i="9" a="1"/>
  <c r="M75" i="9" s="1"/>
  <c r="CS71" i="9"/>
  <c r="DD72" i="9"/>
  <c r="DI76" i="9"/>
  <c r="M76" i="9" a="1"/>
  <c r="M76" i="9" s="1"/>
  <c r="CW73" i="9"/>
  <c r="CU22" i="9"/>
  <c r="CY22" i="9"/>
  <c r="CY34" i="9"/>
  <c r="CY46" i="9"/>
  <c r="CY58" i="9"/>
  <c r="CY70" i="9"/>
  <c r="CZ24" i="9"/>
  <c r="CZ36" i="9"/>
  <c r="DA26" i="9"/>
  <c r="DA50" i="9"/>
  <c r="DA62" i="9"/>
  <c r="EA50" i="9"/>
  <c r="EC42" i="9"/>
  <c r="EC66" i="9"/>
  <c r="EE56" i="9"/>
  <c r="EF34" i="9"/>
  <c r="EG52" i="9"/>
  <c r="DH70" i="9"/>
  <c r="EI62" i="9"/>
  <c r="EI71" i="9"/>
  <c r="CN30" i="9"/>
  <c r="CQ57" i="9"/>
  <c r="CQ69" i="9"/>
  <c r="CR59" i="9"/>
  <c r="CR71" i="9"/>
  <c r="DD75" i="9"/>
  <c r="DI69" i="9"/>
  <c r="CN19" i="9"/>
  <c r="CN31" i="9"/>
  <c r="CW53" i="9"/>
  <c r="DD76" i="9"/>
  <c r="M74" i="9" a="1"/>
  <c r="M74" i="9" s="1"/>
  <c r="DH75" i="9"/>
  <c r="J75" i="9" a="1"/>
  <c r="J75" i="9" s="1"/>
  <c r="CW70" i="9"/>
  <c r="CO63" i="9"/>
  <c r="CV71" i="9"/>
  <c r="DH65" i="9"/>
  <c r="DH68" i="9"/>
  <c r="CW74" i="9"/>
  <c r="DD70" i="9"/>
  <c r="DD74" i="9"/>
  <c r="J73" i="9" a="1"/>
  <c r="J73" i="9" s="1"/>
  <c r="EI65" i="9"/>
  <c r="CY64" i="9"/>
  <c r="DA68" i="9"/>
  <c r="DI68" i="9"/>
  <c r="J74" i="9" a="1"/>
  <c r="J74" i="9" s="1"/>
  <c r="CN67" i="9"/>
  <c r="CR64" i="9"/>
  <c r="DH74" i="9"/>
  <c r="DD73" i="9"/>
  <c r="EI70" i="9"/>
  <c r="DH73" i="9"/>
  <c r="DD67" i="9"/>
  <c r="J54" i="9" a="1"/>
  <c r="J54" i="9" s="1"/>
  <c r="K54" i="9" s="1" a="1"/>
  <c r="K54" i="9" s="1"/>
  <c r="DH72" i="9"/>
  <c r="DI74" i="9"/>
  <c r="M60" i="9" a="1"/>
  <c r="M60" i="9" s="1"/>
  <c r="N60" i="9" s="1" a="1"/>
  <c r="N60" i="9" s="1"/>
  <c r="J72" i="9" a="1"/>
  <c r="J72" i="9" s="1"/>
  <c r="CU62" i="9"/>
  <c r="DH54" i="9"/>
  <c r="DI62" i="9"/>
  <c r="EI50" i="9"/>
  <c r="CN71" i="9"/>
  <c r="CQ61" i="9"/>
  <c r="CS55" i="9"/>
  <c r="CS67" i="9"/>
  <c r="J68" i="9" a="1"/>
  <c r="J68" i="9" s="1"/>
  <c r="J70" i="9" a="1"/>
  <c r="J70" i="9" s="1"/>
  <c r="K70" i="9" s="1" a="1"/>
  <c r="K70" i="9" s="1"/>
  <c r="CS68" i="9"/>
  <c r="CU52" i="9"/>
  <c r="DD56" i="9"/>
  <c r="CN37" i="9"/>
  <c r="CO45" i="9"/>
  <c r="M69" i="9" a="1"/>
  <c r="M69" i="9" s="1"/>
  <c r="CQ26" i="9"/>
  <c r="CQ39" i="9"/>
  <c r="CR65" i="9"/>
  <c r="CS45" i="9"/>
  <c r="CS57" i="9"/>
  <c r="CW58" i="9"/>
  <c r="CY39" i="9"/>
  <c r="CY51" i="9"/>
  <c r="CZ41" i="9"/>
  <c r="CZ53" i="9"/>
  <c r="CZ65" i="9"/>
  <c r="DA55" i="9"/>
  <c r="DA67" i="9"/>
  <c r="EA43" i="9"/>
  <c r="EA55" i="9"/>
  <c r="EA67" i="9"/>
  <c r="EB45" i="9"/>
  <c r="EB69" i="9"/>
  <c r="EC47" i="9"/>
  <c r="EC59" i="9"/>
  <c r="EC71" i="9"/>
  <c r="EE37" i="9"/>
  <c r="EE61" i="9"/>
  <c r="EG45" i="9"/>
  <c r="EG69" i="9"/>
  <c r="EC36" i="9"/>
  <c r="EE38" i="9"/>
  <c r="DH48" i="9"/>
  <c r="DI70" i="9"/>
  <c r="DI60" i="9"/>
  <c r="DH71" i="9"/>
  <c r="J69" i="9" a="1"/>
  <c r="J69" i="9" s="1"/>
  <c r="CU45" i="9"/>
  <c r="CU57" i="9"/>
  <c r="CU69" i="9"/>
  <c r="DI72" i="9"/>
  <c r="CN42" i="9"/>
  <c r="CN54" i="9"/>
  <c r="CN66" i="9"/>
  <c r="CO38" i="9"/>
  <c r="CO62" i="9"/>
  <c r="CQ56" i="9"/>
  <c r="CR58" i="9"/>
  <c r="CS38" i="9"/>
  <c r="CS50" i="9"/>
  <c r="CS62" i="9"/>
  <c r="CU46" i="9"/>
  <c r="CU58" i="9"/>
  <c r="CW51" i="9"/>
  <c r="CZ46" i="9"/>
  <c r="CZ58" i="9"/>
  <c r="CZ70" i="9"/>
  <c r="DA36" i="9"/>
  <c r="DH52" i="9"/>
  <c r="DH64" i="9"/>
  <c r="DH41" i="9"/>
  <c r="M72" i="9" a="1"/>
  <c r="M72" i="9" s="1"/>
  <c r="M35" i="9" a="1"/>
  <c r="M35" i="9" s="1"/>
  <c r="J62" i="9" a="1"/>
  <c r="J62" i="9" s="1"/>
  <c r="J66" i="9" a="1"/>
  <c r="J66" i="9" s="1"/>
  <c r="K66" i="9" s="1" a="1"/>
  <c r="K66" i="9" s="1"/>
  <c r="EI61" i="9"/>
  <c r="EI63" i="9"/>
  <c r="EI49" i="9"/>
  <c r="EI51" i="9"/>
  <c r="M68" i="9" a="1"/>
  <c r="M68" i="9" s="1"/>
  <c r="J71" i="9" a="1"/>
  <c r="J71" i="9" s="1"/>
  <c r="K71" i="9" s="1" a="1"/>
  <c r="K71" i="9" s="1"/>
  <c r="M57" i="9" a="1"/>
  <c r="M57" i="9" s="1"/>
  <c r="N57" i="9" s="1" a="1"/>
  <c r="N57" i="9" s="1"/>
  <c r="O57" i="9" s="1"/>
  <c r="M56" i="9" a="1"/>
  <c r="M56" i="9" s="1"/>
  <c r="M70" i="9" a="1"/>
  <c r="M70" i="9" s="1"/>
  <c r="N70" i="9" s="1" a="1"/>
  <c r="N70" i="9" s="1"/>
  <c r="O70" i="9" s="1"/>
  <c r="EI54" i="9"/>
  <c r="DD69" i="9"/>
  <c r="DI66" i="9"/>
  <c r="J64" i="9" a="1"/>
  <c r="J64" i="9" s="1"/>
  <c r="M71" i="9" a="1"/>
  <c r="M71" i="9" s="1"/>
  <c r="J65" i="9" a="1"/>
  <c r="J65" i="9" s="1"/>
  <c r="K65" i="9" s="1" a="1"/>
  <c r="K65" i="9" s="1"/>
  <c r="CR63" i="9"/>
  <c r="CW48" i="9"/>
  <c r="DH47" i="9"/>
  <c r="CR62" i="9"/>
  <c r="DD61" i="9"/>
  <c r="CO67" i="9"/>
  <c r="CQ49" i="9"/>
  <c r="CR51" i="9"/>
  <c r="DD62" i="9"/>
  <c r="DH62" i="9"/>
  <c r="DD65" i="9"/>
  <c r="DH63" i="9"/>
  <c r="EI66" i="9"/>
  <c r="CR48" i="9"/>
  <c r="DI50" i="9"/>
  <c r="DI65" i="9"/>
  <c r="DD53" i="9"/>
  <c r="DD63" i="9"/>
  <c r="DH50" i="9"/>
  <c r="DI59" i="9"/>
  <c r="J55" i="9" a="1"/>
  <c r="J55" i="9" s="1"/>
  <c r="K55" i="9" s="1" a="1"/>
  <c r="K55" i="9" s="1"/>
  <c r="J67" i="9" a="1"/>
  <c r="J67" i="9" s="1"/>
  <c r="CR49" i="9"/>
  <c r="DD59" i="9"/>
  <c r="CY18" i="9"/>
  <c r="DI53" i="9"/>
  <c r="DI64" i="9"/>
  <c r="EI59" i="9"/>
  <c r="CW62" i="9"/>
  <c r="DD49" i="9"/>
  <c r="DH45" i="9"/>
  <c r="EI47" i="9"/>
  <c r="M64" i="9" a="1"/>
  <c r="M64" i="9" s="1"/>
  <c r="DH58" i="9"/>
  <c r="DI43" i="9"/>
  <c r="DI55" i="9"/>
  <c r="J57" i="9" a="1"/>
  <c r="J57" i="9" s="1"/>
  <c r="J63" i="9" a="1"/>
  <c r="J63" i="9" s="1"/>
  <c r="K63" i="9" s="1" a="1"/>
  <c r="K63" i="9" s="1"/>
  <c r="M63" i="9" a="1"/>
  <c r="M63" i="9" s="1"/>
  <c r="M43" i="9" a="1"/>
  <c r="M43" i="9" s="1"/>
  <c r="N43" i="9" s="1" a="1"/>
  <c r="N43" i="9" s="1"/>
  <c r="O43" i="9" s="1"/>
  <c r="M55" i="9" a="1"/>
  <c r="M55" i="9" s="1"/>
  <c r="N55" i="9" s="1" a="1"/>
  <c r="N55" i="9" s="1"/>
  <c r="DH59" i="9"/>
  <c r="M49" i="9" a="1"/>
  <c r="M49" i="9" s="1"/>
  <c r="EE8" i="9"/>
  <c r="M65" i="9" a="1"/>
  <c r="M65" i="9" s="1"/>
  <c r="N65" i="9" s="1" a="1"/>
  <c r="N65" i="9" s="1"/>
  <c r="O65" i="9" s="1"/>
  <c r="CR54" i="9"/>
  <c r="CR66" i="9"/>
  <c r="DD52" i="9"/>
  <c r="DH23" i="9"/>
  <c r="DH35" i="9"/>
  <c r="DH57" i="9"/>
  <c r="M62" i="9" a="1"/>
  <c r="M62" i="9" s="1"/>
  <c r="CY23" i="9"/>
  <c r="CZ25" i="9"/>
  <c r="CZ37" i="9"/>
  <c r="DA27" i="9"/>
  <c r="DA39" i="9"/>
  <c r="EB41" i="9"/>
  <c r="DH66" i="9"/>
  <c r="EI46" i="9"/>
  <c r="CN18" i="9"/>
  <c r="DI57" i="9"/>
  <c r="M67" i="9" a="1"/>
  <c r="M67" i="9" s="1"/>
  <c r="DH60" i="9"/>
  <c r="DI54" i="9"/>
  <c r="DD57" i="9"/>
  <c r="DH55" i="9"/>
  <c r="EI67" i="9"/>
  <c r="DD46" i="9"/>
  <c r="DH29" i="9"/>
  <c r="CN46" i="9"/>
  <c r="CR50" i="9"/>
  <c r="DD58" i="9"/>
  <c r="CN47" i="9"/>
  <c r="EB48" i="9"/>
  <c r="EF66" i="9"/>
  <c r="DD48" i="9"/>
  <c r="DH43" i="9"/>
  <c r="DD54" i="9"/>
  <c r="DI67" i="9"/>
  <c r="M61" i="9" a="1"/>
  <c r="M61" i="9" s="1"/>
  <c r="N61" i="9" s="1" a="1"/>
  <c r="N61" i="9" s="1"/>
  <c r="DD60" i="9"/>
  <c r="DH61" i="9"/>
  <c r="EI48" i="9"/>
  <c r="M54" i="9" a="1"/>
  <c r="M54" i="9" s="1"/>
  <c r="N54" i="9" s="1" a="1"/>
  <c r="N54" i="9" s="1"/>
  <c r="O54" i="9" s="1"/>
  <c r="M58" i="9" a="1"/>
  <c r="M58" i="9" s="1"/>
  <c r="N58" i="9" s="1" a="1"/>
  <c r="N58" i="9" s="1"/>
  <c r="O58" i="9" s="1"/>
  <c r="EF53" i="9"/>
  <c r="J60" i="9" a="1"/>
  <c r="J60" i="9" s="1"/>
  <c r="K60" i="9" s="1" a="1"/>
  <c r="K60" i="9" s="1"/>
  <c r="J56" i="9" a="1"/>
  <c r="J56" i="9" s="1"/>
  <c r="J61" i="9" a="1"/>
  <c r="J61" i="9" s="1"/>
  <c r="DI63" i="9"/>
  <c r="DI56" i="9"/>
  <c r="EI55" i="9"/>
  <c r="DH53" i="9"/>
  <c r="DD66" i="9"/>
  <c r="DH67" i="9"/>
  <c r="CV60" i="9"/>
  <c r="EF54" i="9"/>
  <c r="DD47" i="9"/>
  <c r="DH56" i="9"/>
  <c r="J58" i="9" a="1"/>
  <c r="J58" i="9" s="1"/>
  <c r="J59" i="9" a="1"/>
  <c r="J59" i="9" s="1"/>
  <c r="CM27" i="9"/>
  <c r="DH49" i="9"/>
  <c r="CW42" i="9"/>
  <c r="EA38" i="9"/>
  <c r="M53" i="9" a="1"/>
  <c r="M53" i="9" s="1"/>
  <c r="CQ27" i="9"/>
  <c r="CR29" i="9"/>
  <c r="DH51" i="9"/>
  <c r="DI49" i="9"/>
  <c r="DI58" i="9"/>
  <c r="CV57" i="9"/>
  <c r="CW46" i="9"/>
  <c r="CW50" i="9"/>
  <c r="EI56" i="9"/>
  <c r="CR45" i="9"/>
  <c r="CW47" i="9"/>
  <c r="EG43" i="9"/>
  <c r="EG55" i="9"/>
  <c r="DI51" i="9"/>
  <c r="J53" i="9" a="1"/>
  <c r="J53" i="9" s="1"/>
  <c r="CQ44" i="9"/>
  <c r="M59" i="9" a="1"/>
  <c r="M59" i="9" s="1"/>
  <c r="CV41" i="9"/>
  <c r="CW49" i="9"/>
  <c r="CW61" i="9"/>
  <c r="DI42" i="9"/>
  <c r="DI61" i="9"/>
  <c r="J48" i="9" a="1"/>
  <c r="J48" i="9" s="1"/>
  <c r="J52" i="9" a="1"/>
  <c r="J52" i="9" s="1"/>
  <c r="K52" i="9" s="1" a="1"/>
  <c r="K52" i="9" s="1"/>
  <c r="J49" i="9" a="1"/>
  <c r="J49" i="9" s="1"/>
  <c r="J51" i="9" a="1"/>
  <c r="J51" i="9" s="1"/>
  <c r="J50" i="9" a="1"/>
  <c r="J50" i="9" s="1"/>
  <c r="K50" i="9" s="1" a="1"/>
  <c r="K50" i="9" s="1"/>
  <c r="M38" i="9" a="1"/>
  <c r="M38" i="9" s="1"/>
  <c r="EI52" i="9"/>
  <c r="DI48" i="9"/>
  <c r="DI47" i="9"/>
  <c r="DD50" i="9"/>
  <c r="DD51" i="9"/>
  <c r="M52" i="9" a="1"/>
  <c r="M52" i="9" s="1"/>
  <c r="CS39" i="9"/>
  <c r="CU33" i="9"/>
  <c r="CR47" i="9"/>
  <c r="CS28" i="9"/>
  <c r="CS40" i="9"/>
  <c r="CU34" i="9"/>
  <c r="DD39" i="9"/>
  <c r="CQ43" i="9"/>
  <c r="EC35" i="9"/>
  <c r="M48" i="9" a="1"/>
  <c r="M48" i="9" s="1"/>
  <c r="N48" i="9" s="1" a="1"/>
  <c r="N48" i="9" s="1"/>
  <c r="O48" i="9" s="1"/>
  <c r="DA32" i="9"/>
  <c r="CO40" i="9"/>
  <c r="M51" i="9" a="1"/>
  <c r="M51" i="9" s="1"/>
  <c r="CW43" i="9"/>
  <c r="DA6" i="9"/>
  <c r="CS6" i="9"/>
  <c r="CV50" i="9"/>
  <c r="EF45" i="9"/>
  <c r="CQ12" i="9"/>
  <c r="CO10" i="9"/>
  <c r="EI44" i="9"/>
  <c r="EI43" i="9"/>
  <c r="CO22" i="9"/>
  <c r="CR52" i="9"/>
  <c r="DI52" i="9"/>
  <c r="EI40" i="9"/>
  <c r="CS27" i="9"/>
  <c r="CU21" i="9"/>
  <c r="M36" i="9" a="1"/>
  <c r="M36" i="9" s="1"/>
  <c r="M41" i="9" a="1"/>
  <c r="M41" i="9" s="1"/>
  <c r="N41" i="9" s="1" a="1"/>
  <c r="N41" i="9" s="1"/>
  <c r="O41" i="9" s="1"/>
  <c r="CW36" i="9"/>
  <c r="CU41" i="9"/>
  <c r="CS37" i="9"/>
  <c r="CS18" i="9"/>
  <c r="EA18" i="9"/>
  <c r="DI45" i="9"/>
  <c r="DI46" i="9"/>
  <c r="CN40" i="9"/>
  <c r="M37" i="9" a="1"/>
  <c r="M37" i="9" s="1"/>
  <c r="CR39" i="9"/>
  <c r="CS21" i="9"/>
  <c r="CU27" i="9"/>
  <c r="CW40" i="9"/>
  <c r="CY16" i="9"/>
  <c r="CY28" i="9"/>
  <c r="CY40" i="9"/>
  <c r="CZ18" i="9"/>
  <c r="M42" i="9" a="1"/>
  <c r="M42" i="9" s="1"/>
  <c r="DA20" i="9"/>
  <c r="DA44" i="9"/>
  <c r="DD41" i="9"/>
  <c r="DH46" i="9"/>
  <c r="EI41" i="9"/>
  <c r="CM21" i="9"/>
  <c r="CN41" i="9"/>
  <c r="CY17" i="9"/>
  <c r="CR41" i="9"/>
  <c r="DD19" i="9"/>
  <c r="DD31" i="9"/>
  <c r="DD43" i="9"/>
  <c r="CW31" i="9"/>
  <c r="DI38" i="9"/>
  <c r="CN20" i="9"/>
  <c r="CR43" i="9"/>
  <c r="CW44" i="9"/>
  <c r="DD45" i="9"/>
  <c r="CR20" i="9"/>
  <c r="CR44" i="9"/>
  <c r="CM38" i="9"/>
  <c r="CQ37" i="9"/>
  <c r="J43" i="9" a="1"/>
  <c r="J43" i="9" s="1"/>
  <c r="J47" i="9" a="1"/>
  <c r="J47" i="9" s="1"/>
  <c r="CN4" i="9"/>
  <c r="M47" i="9" a="1"/>
  <c r="M47" i="9" s="1"/>
  <c r="N47" i="9" s="1" a="1"/>
  <c r="N47" i="9" s="1"/>
  <c r="J32" i="9" a="1"/>
  <c r="J32" i="9" s="1"/>
  <c r="K32" i="9" s="1" a="1"/>
  <c r="K32" i="9" s="1"/>
  <c r="CO13" i="9"/>
  <c r="J44" i="9" a="1"/>
  <c r="J44" i="9" s="1"/>
  <c r="K44" i="9" s="1" a="1"/>
  <c r="K44" i="9" s="1"/>
  <c r="J42" i="9" a="1"/>
  <c r="J42" i="9" s="1"/>
  <c r="CR46" i="9"/>
  <c r="DH42" i="9"/>
  <c r="J40" i="9" a="1"/>
  <c r="J40" i="9" s="1"/>
  <c r="EI38" i="9"/>
  <c r="EI26" i="9"/>
  <c r="CQ16" i="9"/>
  <c r="CR18" i="9"/>
  <c r="CR42" i="9"/>
  <c r="DA43" i="9"/>
  <c r="DD40" i="9"/>
  <c r="DH44" i="9"/>
  <c r="DI44" i="9"/>
  <c r="DD42" i="9"/>
  <c r="CM28" i="9"/>
  <c r="CV44" i="9"/>
  <c r="CW45" i="9"/>
  <c r="DD44" i="9"/>
  <c r="DH24" i="9"/>
  <c r="DH36" i="9"/>
  <c r="DI25" i="9"/>
  <c r="DW6" i="9"/>
  <c r="DI39" i="9"/>
  <c r="CO32" i="9"/>
  <c r="EI42" i="9"/>
  <c r="CN5" i="9"/>
  <c r="CS43" i="9"/>
  <c r="CW37" i="9"/>
  <c r="DD36" i="9"/>
  <c r="DH40" i="9"/>
  <c r="DI5" i="9"/>
  <c r="M45" i="9" a="1"/>
  <c r="M45" i="9" s="1"/>
  <c r="M44" i="9" a="1"/>
  <c r="M44" i="9" s="1"/>
  <c r="M46" i="9" a="1"/>
  <c r="M46" i="9" s="1"/>
  <c r="J41" i="9" a="1"/>
  <c r="J41" i="9" s="1"/>
  <c r="K41" i="9" s="1" a="1"/>
  <c r="K41" i="9" s="1"/>
  <c r="DD38" i="9"/>
  <c r="J45" i="9" a="1"/>
  <c r="J45" i="9" s="1"/>
  <c r="M40" i="9" a="1"/>
  <c r="M40" i="9" s="1"/>
  <c r="N40" i="9" s="1" a="1"/>
  <c r="N40" i="9" s="1"/>
  <c r="O40" i="9" s="1"/>
  <c r="J46" i="9" a="1"/>
  <c r="J46" i="9" s="1"/>
  <c r="K46" i="9" s="1" a="1"/>
  <c r="K46" i="9" s="1"/>
  <c r="CV40" i="9"/>
  <c r="EI45" i="9"/>
  <c r="EI8" i="9"/>
  <c r="EA8" i="9"/>
  <c r="CU8" i="9"/>
  <c r="CR32" i="9"/>
  <c r="CW41" i="9"/>
  <c r="EB9" i="9"/>
  <c r="EA7" i="9"/>
  <c r="CU7" i="9"/>
  <c r="DH39" i="9"/>
  <c r="DI37" i="9"/>
  <c r="CM29" i="9"/>
  <c r="CN35" i="9"/>
  <c r="CW28" i="9"/>
  <c r="DI27" i="9"/>
  <c r="DD37" i="9"/>
  <c r="DH21" i="9"/>
  <c r="DH33" i="9"/>
  <c r="DI28" i="9"/>
  <c r="DI40" i="9"/>
  <c r="CR36" i="9"/>
  <c r="CY27" i="9"/>
  <c r="DA31" i="9"/>
  <c r="EA30" i="9"/>
  <c r="EC21" i="9"/>
  <c r="CQ9" i="9"/>
  <c r="DD26" i="9"/>
  <c r="DH34" i="9"/>
  <c r="DI29" i="9"/>
  <c r="DI41" i="9"/>
  <c r="M25" i="9" a="1"/>
  <c r="M25" i="9" s="1"/>
  <c r="N25" i="9" s="1" a="1"/>
  <c r="N25" i="9" s="1"/>
  <c r="O25" i="9" s="1"/>
  <c r="CW23" i="9"/>
  <c r="CW35" i="9"/>
  <c r="CQ8" i="9"/>
  <c r="DA33" i="9"/>
  <c r="EG18" i="9"/>
  <c r="DA22" i="9"/>
  <c r="EA21" i="9"/>
  <c r="EC24" i="9"/>
  <c r="CR28" i="9"/>
  <c r="CR40" i="9"/>
  <c r="CW26" i="9"/>
  <c r="CW38" i="9"/>
  <c r="DD30" i="9"/>
  <c r="DH26" i="9"/>
  <c r="J35" i="9" a="1"/>
  <c r="J35" i="9" s="1"/>
  <c r="J39" i="9" a="1"/>
  <c r="J39" i="9" s="1"/>
  <c r="K39" i="9" s="1" a="1"/>
  <c r="K39" i="9" s="1"/>
  <c r="EI39" i="9"/>
  <c r="CW22" i="9"/>
  <c r="CY26" i="9"/>
  <c r="CZ28" i="9"/>
  <c r="DA18" i="9"/>
  <c r="DH8" i="9"/>
  <c r="DH20" i="9"/>
  <c r="DI24" i="9"/>
  <c r="DI36" i="9"/>
  <c r="EF9" i="9"/>
  <c r="EE7" i="9"/>
  <c r="CY7" i="9"/>
  <c r="EI36" i="9"/>
  <c r="EI35" i="9"/>
  <c r="EI23" i="9"/>
  <c r="M39" i="9" a="1"/>
  <c r="M39" i="9" s="1"/>
  <c r="CZ8" i="9"/>
  <c r="EI34" i="9"/>
  <c r="EI22" i="9"/>
  <c r="CN34" i="9"/>
  <c r="CS31" i="9"/>
  <c r="CU23" i="9"/>
  <c r="CW39" i="9"/>
  <c r="CY19" i="9"/>
  <c r="CY31" i="9"/>
  <c r="CZ21" i="9"/>
  <c r="CZ33" i="9"/>
  <c r="DA23" i="9"/>
  <c r="EA34" i="9"/>
  <c r="EE27" i="9"/>
  <c r="CZ7" i="9"/>
  <c r="CQ20" i="9"/>
  <c r="CR22" i="9"/>
  <c r="CR33" i="9"/>
  <c r="CZ34" i="9"/>
  <c r="EB25" i="9"/>
  <c r="DH37" i="9"/>
  <c r="EI32" i="9"/>
  <c r="CN36" i="9"/>
  <c r="CR34" i="9"/>
  <c r="EE17" i="9"/>
  <c r="CU9" i="9"/>
  <c r="DD20" i="9"/>
  <c r="DH38" i="9"/>
  <c r="DI31" i="9"/>
  <c r="CQ34" i="9"/>
  <c r="CR35" i="9"/>
  <c r="DH28" i="9"/>
  <c r="DI32" i="9"/>
  <c r="DP34" i="9"/>
  <c r="DD34" i="9"/>
  <c r="EI29" i="9"/>
  <c r="CR37" i="9"/>
  <c r="EC30" i="9"/>
  <c r="EE32" i="9"/>
  <c r="DD23" i="9"/>
  <c r="DD35" i="9"/>
  <c r="DI22" i="9"/>
  <c r="DI34" i="9"/>
  <c r="CQ25" i="9"/>
  <c r="CR27" i="9"/>
  <c r="CR38" i="9"/>
  <c r="CS25" i="9"/>
  <c r="CU17" i="9"/>
  <c r="CW33" i="9"/>
  <c r="EG26" i="9"/>
  <c r="DH19" i="9"/>
  <c r="DH31" i="9"/>
  <c r="DI23" i="9"/>
  <c r="DI35" i="9"/>
  <c r="J36" i="9" a="1"/>
  <c r="J36" i="9" s="1"/>
  <c r="J31" i="9" a="1"/>
  <c r="J31" i="9" s="1"/>
  <c r="J38" i="9" a="1"/>
  <c r="J38" i="9" s="1"/>
  <c r="J37" i="9" a="1"/>
  <c r="J37" i="9" s="1"/>
  <c r="EI31" i="9"/>
  <c r="CR30" i="9"/>
  <c r="DD27" i="9"/>
  <c r="EI30" i="9"/>
  <c r="CM18" i="9"/>
  <c r="CM30" i="9"/>
  <c r="CN24" i="9"/>
  <c r="CO17" i="9"/>
  <c r="CR31" i="9"/>
  <c r="CS24" i="9"/>
  <c r="CU16" i="9"/>
  <c r="CV26" i="9"/>
  <c r="CY20" i="9"/>
  <c r="CZ22" i="9"/>
  <c r="EE16" i="9"/>
  <c r="CO30" i="9"/>
  <c r="CQ32" i="9"/>
  <c r="CU29" i="9"/>
  <c r="CW24" i="9"/>
  <c r="CW34" i="9"/>
  <c r="EE29" i="9"/>
  <c r="DD29" i="9"/>
  <c r="DI30" i="9"/>
  <c r="CO31" i="9"/>
  <c r="CQ21" i="9"/>
  <c r="CQ33" i="9"/>
  <c r="CR23" i="9"/>
  <c r="CS26" i="9"/>
  <c r="CV27" i="9"/>
  <c r="EF31" i="9"/>
  <c r="EE15" i="9"/>
  <c r="CQ15" i="9"/>
  <c r="CN11" i="9"/>
  <c r="DH30" i="9"/>
  <c r="EI27" i="9"/>
  <c r="J27" i="9" a="1"/>
  <c r="J27" i="9" s="1"/>
  <c r="CN27" i="9"/>
  <c r="CO20" i="9"/>
  <c r="CQ22" i="9"/>
  <c r="CR24" i="9"/>
  <c r="EA26" i="9"/>
  <c r="EC29" i="9"/>
  <c r="EE19" i="9"/>
  <c r="EE31" i="9"/>
  <c r="CY14" i="9"/>
  <c r="CQ14" i="9"/>
  <c r="DO17" i="9"/>
  <c r="DT33" i="9"/>
  <c r="DU25" i="9"/>
  <c r="DW29" i="9"/>
  <c r="DX33" i="9"/>
  <c r="DD21" i="9"/>
  <c r="DG18" i="9"/>
  <c r="DH22" i="9"/>
  <c r="CN16" i="9"/>
  <c r="CO33" i="9"/>
  <c r="CQ23" i="9"/>
  <c r="CS16" i="9"/>
  <c r="CV18" i="9"/>
  <c r="CZ26" i="9"/>
  <c r="DA16" i="9"/>
  <c r="DA28" i="9"/>
  <c r="EA27" i="9"/>
  <c r="EB17" i="9"/>
  <c r="EC18" i="9"/>
  <c r="EE20" i="9"/>
  <c r="EC11" i="9"/>
  <c r="CZ15" i="9"/>
  <c r="CY13" i="9"/>
  <c r="CQ13" i="9"/>
  <c r="DQ14" i="9"/>
  <c r="DD22" i="9"/>
  <c r="DH32" i="9"/>
  <c r="DI33" i="9"/>
  <c r="CN17" i="9"/>
  <c r="CN29" i="9"/>
  <c r="CR26" i="9"/>
  <c r="CW27" i="9"/>
  <c r="CY25" i="9"/>
  <c r="CZ27" i="9"/>
  <c r="DA29" i="9"/>
  <c r="EA16" i="9"/>
  <c r="EB30" i="9"/>
  <c r="EC19" i="9"/>
  <c r="EC31" i="9"/>
  <c r="EE33" i="9"/>
  <c r="DD32" i="9"/>
  <c r="CS30" i="9"/>
  <c r="DA30" i="9"/>
  <c r="DD24" i="9"/>
  <c r="DH25" i="9"/>
  <c r="CM25" i="9"/>
  <c r="EI25" i="9"/>
  <c r="CS32" i="9"/>
  <c r="CW29" i="9"/>
  <c r="DA13" i="9"/>
  <c r="CU15" i="9"/>
  <c r="CN21" i="9"/>
  <c r="CN33" i="9"/>
  <c r="CO26" i="9"/>
  <c r="CW20" i="9"/>
  <c r="CW30" i="9"/>
  <c r="EC23" i="9"/>
  <c r="EA14" i="9"/>
  <c r="CS12" i="9"/>
  <c r="CM14" i="9"/>
  <c r="DO23" i="9"/>
  <c r="DQ19" i="9"/>
  <c r="DC11" i="9"/>
  <c r="DC23" i="9"/>
  <c r="DH27" i="9"/>
  <c r="DI26" i="9"/>
  <c r="EI20" i="9"/>
  <c r="CN22" i="9"/>
  <c r="CO27" i="9"/>
  <c r="CR19" i="9"/>
  <c r="CS22" i="9"/>
  <c r="CV33" i="9"/>
  <c r="CY30" i="9"/>
  <c r="CZ32" i="9"/>
  <c r="DA34" i="9"/>
  <c r="EA33" i="9"/>
  <c r="EG30" i="9"/>
  <c r="EA13" i="9"/>
  <c r="CS11" i="9"/>
  <c r="DO12" i="9"/>
  <c r="DQ20" i="9"/>
  <c r="DT16" i="9"/>
  <c r="DY20" i="9"/>
  <c r="DC12" i="9"/>
  <c r="CW32" i="9"/>
  <c r="DD28" i="9"/>
  <c r="M34" i="9" a="1"/>
  <c r="M34" i="9" s="1"/>
  <c r="J28" i="9" a="1"/>
  <c r="J28" i="9" s="1"/>
  <c r="EI24" i="9"/>
  <c r="J33" i="9" a="1"/>
  <c r="J33" i="9" s="1"/>
  <c r="M28" i="9" a="1"/>
  <c r="M28" i="9" s="1"/>
  <c r="M29" i="9" a="1"/>
  <c r="M29" i="9" s="1"/>
  <c r="J30" i="9" a="1"/>
  <c r="J30" i="9" s="1"/>
  <c r="EI21" i="9"/>
  <c r="EI15" i="9"/>
  <c r="J29" i="9" a="1"/>
  <c r="J29" i="9" s="1"/>
  <c r="M31" i="9" a="1"/>
  <c r="M31" i="9" s="1"/>
  <c r="N31" i="9" s="1" a="1"/>
  <c r="N31" i="9" s="1"/>
  <c r="O31" i="9" s="1"/>
  <c r="M17" i="9" a="1"/>
  <c r="M17" i="9" s="1"/>
  <c r="J11" i="9" a="1"/>
  <c r="J11" i="9" s="1"/>
  <c r="J22" i="9" a="1"/>
  <c r="J22" i="9" s="1"/>
  <c r="M24" i="9" a="1"/>
  <c r="M24" i="9" s="1"/>
  <c r="N24" i="9" s="1" a="1"/>
  <c r="N24" i="9" s="1"/>
  <c r="O24" i="9" s="1"/>
  <c r="M30" i="9" a="1"/>
  <c r="M30" i="9" s="1"/>
  <c r="CM34" i="9"/>
  <c r="DD33" i="9"/>
  <c r="M27" i="9" a="1"/>
  <c r="M27" i="9" s="1"/>
  <c r="M15" i="9" a="1"/>
  <c r="M15" i="9" s="1"/>
  <c r="N15" i="9" s="1" a="1"/>
  <c r="N15" i="9" s="1"/>
  <c r="O15" i="9" s="1"/>
  <c r="J34" i="9" a="1"/>
  <c r="J34" i="9" s="1"/>
  <c r="K34" i="9" s="1" a="1"/>
  <c r="K34" i="9" s="1"/>
  <c r="M32" i="9" a="1"/>
  <c r="M32" i="9" s="1"/>
  <c r="EI33" i="9"/>
  <c r="M33" i="9" a="1"/>
  <c r="M33" i="9" s="1"/>
  <c r="M26" i="9" a="1"/>
  <c r="M26" i="9" s="1"/>
  <c r="CM15" i="9"/>
  <c r="CM17" i="9"/>
  <c r="EI28" i="9"/>
  <c r="J26" i="9" a="1"/>
  <c r="J26" i="9" s="1"/>
  <c r="K26" i="9" s="1" a="1"/>
  <c r="K26" i="9" s="1"/>
  <c r="EI14" i="9"/>
  <c r="EG20" i="9"/>
  <c r="CW21" i="9"/>
  <c r="CR21" i="9"/>
  <c r="EI13" i="9"/>
  <c r="M14" i="9" a="1"/>
  <c r="M14" i="9" s="1"/>
  <c r="CW25" i="9"/>
  <c r="DH17" i="9"/>
  <c r="CR25" i="9"/>
  <c r="DH18" i="9"/>
  <c r="DI21" i="9"/>
  <c r="J24" i="9" a="1"/>
  <c r="J24" i="9" s="1"/>
  <c r="K24" i="9" s="1" a="1"/>
  <c r="K24" i="9" s="1"/>
  <c r="DD25" i="9"/>
  <c r="EI19" i="9"/>
  <c r="J25" i="9" a="1"/>
  <c r="J25" i="9" s="1"/>
  <c r="J20" i="9" a="1"/>
  <c r="J20" i="9" s="1"/>
  <c r="CW18" i="9"/>
  <c r="EI18" i="9"/>
  <c r="CR15" i="9"/>
  <c r="J23" i="9" a="1"/>
  <c r="J23" i="9" s="1"/>
  <c r="J19" i="9" a="1"/>
  <c r="J19" i="9" s="1"/>
  <c r="EI17" i="9"/>
  <c r="EF17" i="9"/>
  <c r="M22" i="9" a="1"/>
  <c r="M22" i="9" s="1"/>
  <c r="J21" i="9" a="1"/>
  <c r="J21" i="9" s="1"/>
  <c r="J16" i="9" a="1"/>
  <c r="J16" i="9" s="1"/>
  <c r="DI18" i="9"/>
  <c r="M21" i="9" a="1"/>
  <c r="M21" i="9" s="1"/>
  <c r="M23" i="9" a="1"/>
  <c r="M23" i="9" s="1"/>
  <c r="DI19" i="9"/>
  <c r="DI20" i="9"/>
  <c r="DH13" i="9"/>
  <c r="J18" i="9" a="1"/>
  <c r="J18" i="9" s="1"/>
  <c r="K18" i="9" s="1" a="1"/>
  <c r="K18" i="9" s="1"/>
  <c r="M18" i="9" a="1"/>
  <c r="M18" i="9" s="1"/>
  <c r="DD16" i="9"/>
  <c r="M20" i="9" a="1"/>
  <c r="M20" i="9" s="1"/>
  <c r="DI15" i="9"/>
  <c r="CW15" i="9"/>
  <c r="CW19" i="9"/>
  <c r="M19" i="9" a="1"/>
  <c r="M19" i="9" s="1"/>
  <c r="DD15" i="9"/>
  <c r="DI13" i="9"/>
  <c r="CV14" i="9"/>
  <c r="DD17" i="9"/>
  <c r="J15" i="9" a="1"/>
  <c r="J15" i="9" s="1"/>
  <c r="CV19" i="9"/>
  <c r="DA19" i="9"/>
  <c r="EF16" i="9"/>
  <c r="J13" i="9" a="1"/>
  <c r="J13" i="9" s="1"/>
  <c r="J17" i="9" a="1"/>
  <c r="J17" i="9" s="1"/>
  <c r="DD18" i="9"/>
  <c r="DH16" i="9"/>
  <c r="M13" i="9" a="1"/>
  <c r="M13" i="9" s="1"/>
  <c r="DI17" i="9"/>
  <c r="M16" i="9" a="1"/>
  <c r="M16" i="9" s="1"/>
  <c r="CW6" i="9"/>
  <c r="CQ7" i="9"/>
  <c r="EC7" i="9"/>
  <c r="CY9" i="9"/>
  <c r="EE9" i="9"/>
  <c r="CR16" i="9"/>
  <c r="CW11" i="9"/>
  <c r="DH14" i="9"/>
  <c r="DI16" i="9"/>
  <c r="EI6" i="9"/>
  <c r="DD14" i="9"/>
  <c r="CW16" i="9"/>
  <c r="J14" i="9" a="1"/>
  <c r="J14" i="9" s="1"/>
  <c r="K14" i="9" s="1" a="1"/>
  <c r="K14" i="9" s="1"/>
  <c r="EI16" i="9"/>
  <c r="CR17" i="9"/>
  <c r="CW17" i="9"/>
  <c r="DI14" i="9"/>
  <c r="CW14" i="9"/>
  <c r="DH15" i="9"/>
  <c r="DI11" i="9"/>
  <c r="CZ11" i="9"/>
  <c r="CR14" i="9"/>
  <c r="CV13" i="9"/>
  <c r="CU12" i="9"/>
  <c r="CS10" i="9"/>
  <c r="CW13" i="9"/>
  <c r="CU11" i="9"/>
  <c r="CW12" i="9"/>
  <c r="EF12" i="9"/>
  <c r="DD9" i="9"/>
  <c r="CR13" i="9"/>
  <c r="DD11" i="9"/>
  <c r="DD12" i="9"/>
  <c r="DD13" i="9"/>
  <c r="DI12" i="9"/>
  <c r="DA7" i="9"/>
  <c r="CN9" i="9"/>
  <c r="EC12" i="9"/>
  <c r="EI7" i="9"/>
  <c r="DQ7" i="9"/>
  <c r="EE5" i="9"/>
  <c r="EG12" i="9"/>
  <c r="DA12" i="9"/>
  <c r="CZ10" i="9"/>
  <c r="CY8" i="9"/>
  <c r="CW9" i="9"/>
  <c r="CR8" i="9"/>
  <c r="DH10" i="9"/>
  <c r="EG11" i="9"/>
  <c r="DD6" i="9"/>
  <c r="DH11" i="9"/>
  <c r="DD7" i="9"/>
  <c r="DH12" i="9"/>
  <c r="M11" i="9" a="1"/>
  <c r="M11" i="9" s="1"/>
  <c r="M6" i="9" a="1"/>
  <c r="M6" i="9" s="1"/>
  <c r="J4" i="9" a="1"/>
  <c r="J4" i="9" s="1"/>
  <c r="M12" i="9" a="1"/>
  <c r="M12" i="9" s="1"/>
  <c r="N12" i="9" s="1" a="1"/>
  <c r="N12" i="9" s="1"/>
  <c r="O12" i="9" s="1"/>
  <c r="M10" i="9" a="1"/>
  <c r="M10" i="9" s="1"/>
  <c r="CN10" i="9"/>
  <c r="CO6" i="9"/>
  <c r="CY10" i="9"/>
  <c r="CO12" i="9"/>
  <c r="J5" i="9" a="1"/>
  <c r="J5" i="9" s="1"/>
  <c r="K5" i="9" s="1" a="1"/>
  <c r="K5" i="9" s="1"/>
  <c r="J12" i="9" a="1"/>
  <c r="J12" i="9" s="1"/>
  <c r="N94" i="9" a="1"/>
  <c r="N94" i="9" s="1"/>
  <c r="O94" i="9" s="1"/>
  <c r="DI6" i="9"/>
  <c r="DI8" i="9"/>
  <c r="DH7" i="9"/>
  <c r="CW10" i="9"/>
  <c r="CR9" i="9"/>
  <c r="DI10" i="9"/>
  <c r="DH9" i="9"/>
  <c r="CW8" i="9"/>
  <c r="CR7" i="9"/>
  <c r="CW7" i="9"/>
  <c r="CV10" i="9"/>
  <c r="DD8" i="9"/>
  <c r="CR10" i="9"/>
  <c r="J10" i="9" a="1"/>
  <c r="J10" i="9" s="1"/>
  <c r="CR11" i="9"/>
  <c r="J6" i="9" a="1"/>
  <c r="J6" i="9" s="1"/>
  <c r="K6" i="9" s="1" a="1"/>
  <c r="K6" i="9" s="1"/>
  <c r="J8" i="9" a="1"/>
  <c r="J8" i="9" s="1"/>
  <c r="J7" i="9" a="1"/>
  <c r="J7" i="9" s="1"/>
  <c r="J9" i="9" a="1"/>
  <c r="J9" i="9" s="1"/>
  <c r="M7" i="9" a="1"/>
  <c r="M7" i="9" s="1"/>
  <c r="M9" i="9" a="1"/>
  <c r="M9" i="9" s="1"/>
  <c r="DD10" i="9"/>
  <c r="DI7" i="9"/>
  <c r="DI9" i="9"/>
  <c r="M8" i="9" a="1"/>
  <c r="M8" i="9" s="1"/>
  <c r="DH5" i="9"/>
  <c r="CR6" i="9"/>
  <c r="CZ4" i="9"/>
  <c r="CY4" i="9"/>
  <c r="CV7" i="9"/>
  <c r="CW5" i="9"/>
  <c r="CR5" i="9"/>
  <c r="EI5" i="9"/>
  <c r="CV5" i="9"/>
  <c r="O101" i="9"/>
  <c r="M5" i="9" a="1"/>
  <c r="M5" i="9" s="1"/>
  <c r="DD5" i="9"/>
  <c r="DH6" i="9"/>
  <c r="CR4" i="9"/>
  <c r="CU4" i="9"/>
  <c r="CO4" i="9"/>
  <c r="CS4" i="9"/>
  <c r="DA4" i="9"/>
  <c r="DI4" i="9"/>
  <c r="EA4" i="9"/>
  <c r="EI4" i="9"/>
  <c r="DD4" i="9"/>
  <c r="CW4" i="9"/>
  <c r="DH4" i="9"/>
  <c r="N50" i="9" a="1"/>
  <c r="N50" i="9" s="1"/>
  <c r="O50" i="9" s="1"/>
  <c r="N112" i="9" a="1"/>
  <c r="N112" i="9" s="1"/>
  <c r="N113" i="9" a="1"/>
  <c r="N113" i="9" s="1"/>
  <c r="M4" i="9" a="1"/>
  <c r="M4" i="9" s="1"/>
  <c r="F112" i="9" l="1"/>
  <c r="F53" i="9"/>
  <c r="F85" i="9"/>
  <c r="F109" i="9"/>
  <c r="F104" i="9"/>
  <c r="F71" i="9"/>
  <c r="F28" i="9"/>
  <c r="O79" i="9"/>
  <c r="F35" i="9"/>
  <c r="F5" i="9"/>
  <c r="O89" i="9"/>
  <c r="F54" i="9"/>
  <c r="F87" i="9"/>
  <c r="F108" i="9"/>
  <c r="F44" i="9"/>
  <c r="F70" i="9"/>
  <c r="F96" i="9"/>
  <c r="F86" i="9"/>
  <c r="F93" i="9"/>
  <c r="F79" i="9"/>
  <c r="F48" i="9"/>
  <c r="F40" i="9"/>
  <c r="N37" i="9" a="1"/>
  <c r="N37" i="9" s="1"/>
  <c r="O37" i="9" s="1"/>
  <c r="F15" i="9"/>
  <c r="E112" i="9"/>
  <c r="E45" i="9"/>
  <c r="F99" i="9"/>
  <c r="F33" i="9"/>
  <c r="F39" i="9"/>
  <c r="F12" i="9"/>
  <c r="F29" i="9"/>
  <c r="F66" i="9"/>
  <c r="F77" i="9"/>
  <c r="F111" i="9"/>
  <c r="F26" i="9"/>
  <c r="F57" i="9"/>
  <c r="F17" i="9"/>
  <c r="F103" i="9"/>
  <c r="F24" i="9"/>
  <c r="F47" i="9"/>
  <c r="F113" i="9"/>
  <c r="F75" i="9"/>
  <c r="F97" i="9"/>
  <c r="F38" i="9"/>
  <c r="F41" i="9"/>
  <c r="F20" i="9"/>
  <c r="F74" i="9"/>
  <c r="F60" i="9"/>
  <c r="F88" i="9"/>
  <c r="F34" i="9"/>
  <c r="F106" i="9"/>
  <c r="F42" i="9"/>
  <c r="F6" i="9"/>
  <c r="F80" i="9"/>
  <c r="F23" i="9"/>
  <c r="F59" i="9"/>
  <c r="F83" i="9"/>
  <c r="F69" i="9"/>
  <c r="F84" i="9"/>
  <c r="F21" i="9"/>
  <c r="F65" i="9"/>
  <c r="F7" i="9"/>
  <c r="F36" i="9"/>
  <c r="F45" i="9"/>
  <c r="F16" i="9"/>
  <c r="F76" i="9"/>
  <c r="F89" i="9"/>
  <c r="F110" i="9"/>
  <c r="F32" i="9"/>
  <c r="F95" i="9"/>
  <c r="F78" i="9"/>
  <c r="F11" i="9"/>
  <c r="F13" i="9"/>
  <c r="F94" i="9"/>
  <c r="F27" i="9"/>
  <c r="F81" i="9"/>
  <c r="F50" i="9"/>
  <c r="F46" i="9"/>
  <c r="F18" i="9"/>
  <c r="E102" i="9"/>
  <c r="F4" i="9"/>
  <c r="F58" i="9"/>
  <c r="E9" i="9"/>
  <c r="F37" i="9"/>
  <c r="F100" i="9"/>
  <c r="F52" i="9"/>
  <c r="F19" i="9"/>
  <c r="F64" i="9"/>
  <c r="F90" i="9"/>
  <c r="CV59" i="9"/>
  <c r="EF70" i="9"/>
  <c r="CV67" i="9"/>
  <c r="EB33" i="9"/>
  <c r="CM84" i="9"/>
  <c r="EF47" i="9"/>
  <c r="CV91" i="9"/>
  <c r="CM36" i="9"/>
  <c r="EG112" i="9"/>
  <c r="DV13" i="9"/>
  <c r="DV30" i="9"/>
  <c r="DV19" i="9"/>
  <c r="DV89" i="9"/>
  <c r="DV98" i="9"/>
  <c r="DV72" i="9"/>
  <c r="DV51" i="9"/>
  <c r="DV59" i="9"/>
  <c r="DV45" i="9"/>
  <c r="DV63" i="9"/>
  <c r="DV68" i="9"/>
  <c r="DV14" i="9"/>
  <c r="DV71" i="9"/>
  <c r="DV25" i="9"/>
  <c r="DV61" i="9"/>
  <c r="DV55" i="9"/>
  <c r="DV47" i="9"/>
  <c r="DV11" i="9"/>
  <c r="DV74" i="9"/>
  <c r="DV112" i="9"/>
  <c r="DV105" i="9"/>
  <c r="DV27" i="9"/>
  <c r="DV79" i="9"/>
  <c r="DV62" i="9"/>
  <c r="DV108" i="9"/>
  <c r="DV65" i="9"/>
  <c r="DV32" i="9"/>
  <c r="DV102" i="9"/>
  <c r="DV50" i="9"/>
  <c r="DV113" i="9"/>
  <c r="DV106" i="9"/>
  <c r="DV84" i="9"/>
  <c r="DV23" i="9"/>
  <c r="DV66" i="9"/>
  <c r="DV53" i="9"/>
  <c r="DV54" i="9"/>
  <c r="DV44" i="9"/>
  <c r="DV70" i="9"/>
  <c r="DV26" i="9"/>
  <c r="DV82" i="9"/>
  <c r="DV29" i="9"/>
  <c r="DV93" i="9"/>
  <c r="DV85" i="9"/>
  <c r="DV92" i="9"/>
  <c r="DV100" i="9"/>
  <c r="DV81" i="9"/>
  <c r="DV8" i="9"/>
  <c r="DV34" i="9"/>
  <c r="DV6" i="9"/>
  <c r="DV39" i="9"/>
  <c r="DV57" i="9"/>
  <c r="DV52" i="9"/>
  <c r="DV97" i="9"/>
  <c r="DV101" i="9"/>
  <c r="DV36" i="9"/>
  <c r="DV33" i="9"/>
  <c r="DV5" i="9"/>
  <c r="DV7" i="9"/>
  <c r="DV77" i="9"/>
  <c r="DV37" i="9"/>
  <c r="DV35" i="9"/>
  <c r="DV83" i="9"/>
  <c r="DV17" i="9"/>
  <c r="DV42" i="9"/>
  <c r="DV109" i="9"/>
  <c r="DV24" i="9"/>
  <c r="DV64" i="9"/>
  <c r="DV73" i="9"/>
  <c r="DV58" i="9"/>
  <c r="DV9" i="9"/>
  <c r="DV22" i="9"/>
  <c r="DV87" i="9"/>
  <c r="DV31" i="9"/>
  <c r="DV46" i="9"/>
  <c r="DV48" i="9"/>
  <c r="DV41" i="9"/>
  <c r="DV99" i="9"/>
  <c r="DV111" i="9"/>
  <c r="DV90" i="9"/>
  <c r="DV18" i="9"/>
  <c r="DV104" i="9"/>
  <c r="DV69" i="9"/>
  <c r="DV60" i="9"/>
  <c r="DV28" i="9"/>
  <c r="DV56" i="9"/>
  <c r="DV40" i="9"/>
  <c r="DV67" i="9"/>
  <c r="DV88" i="9"/>
  <c r="DV49" i="9"/>
  <c r="DV94" i="9"/>
  <c r="DV80" i="9"/>
  <c r="DV107" i="9"/>
  <c r="DV16" i="9"/>
  <c r="DV76" i="9"/>
  <c r="DV10" i="9"/>
  <c r="DV43" i="9"/>
  <c r="DV103" i="9"/>
  <c r="DV4" i="9"/>
  <c r="DV110" i="9"/>
  <c r="DV38" i="9"/>
  <c r="DV75" i="9"/>
  <c r="DV15" i="9"/>
  <c r="DV96" i="9"/>
  <c r="DV21" i="9"/>
  <c r="DV95" i="9"/>
  <c r="DV12" i="9"/>
  <c r="DV20" i="9"/>
  <c r="DV91" i="9"/>
  <c r="DV78" i="9"/>
  <c r="DV86" i="9"/>
  <c r="CV103" i="9"/>
  <c r="CV70" i="9"/>
  <c r="CV102" i="9"/>
  <c r="CV64" i="9"/>
  <c r="CV101" i="9"/>
  <c r="CV100" i="9"/>
  <c r="CV92" i="9"/>
  <c r="CV88" i="9"/>
  <c r="CV87" i="9"/>
  <c r="CV85" i="9"/>
  <c r="CV78" i="9"/>
  <c r="CV113" i="9"/>
  <c r="CV112" i="9"/>
  <c r="CV80" i="9"/>
  <c r="CV106" i="9"/>
  <c r="CV109" i="9"/>
  <c r="CV79" i="9"/>
  <c r="CV104" i="9"/>
  <c r="CV76" i="9"/>
  <c r="CV12" i="9"/>
  <c r="CV15" i="9"/>
  <c r="CV32" i="9"/>
  <c r="CV35" i="9"/>
  <c r="EF29" i="9"/>
  <c r="CV58" i="9"/>
  <c r="CM7" i="9"/>
  <c r="CV9" i="9"/>
  <c r="CV23" i="9"/>
  <c r="CV30" i="9"/>
  <c r="CV46" i="9"/>
  <c r="CM20" i="9"/>
  <c r="CV52" i="9"/>
  <c r="CV56" i="9"/>
  <c r="EF68" i="9"/>
  <c r="EF51" i="9"/>
  <c r="CV48" i="9"/>
  <c r="EB70" i="9"/>
  <c r="CM51" i="9"/>
  <c r="EB58" i="9"/>
  <c r="EF90" i="9"/>
  <c r="EF101" i="9"/>
  <c r="CV93" i="9"/>
  <c r="CV82" i="9"/>
  <c r="EB85" i="9"/>
  <c r="EF63" i="9"/>
  <c r="EF42" i="9"/>
  <c r="N95" i="9" a="1"/>
  <c r="N95" i="9" s="1"/>
  <c r="O95" i="9" s="1"/>
  <c r="CV6" i="9"/>
  <c r="EF7" i="9"/>
  <c r="CV17" i="9"/>
  <c r="CV43" i="9"/>
  <c r="CM72" i="9"/>
  <c r="EF56" i="9"/>
  <c r="EF39" i="9"/>
  <c r="CM35" i="9"/>
  <c r="CM39" i="9"/>
  <c r="CM40" i="9"/>
  <c r="EF4" i="9"/>
  <c r="DH91" i="9"/>
  <c r="DH108" i="9"/>
  <c r="DH111" i="9"/>
  <c r="DH84" i="9"/>
  <c r="DH96" i="9"/>
  <c r="DH83" i="9"/>
  <c r="DH95" i="9"/>
  <c r="DH101" i="9"/>
  <c r="DH92" i="9"/>
  <c r="DH100" i="9"/>
  <c r="DH113" i="9"/>
  <c r="DT51" i="9"/>
  <c r="DT65" i="9"/>
  <c r="DT55" i="9"/>
  <c r="DT59" i="9"/>
  <c r="DT35" i="9"/>
  <c r="DT11" i="9"/>
  <c r="DT31" i="9"/>
  <c r="DT112" i="9"/>
  <c r="DT12" i="9"/>
  <c r="DT45" i="9"/>
  <c r="DT94" i="9"/>
  <c r="DT20" i="9"/>
  <c r="DT88" i="9"/>
  <c r="DT32" i="9"/>
  <c r="DT87" i="9"/>
  <c r="DT23" i="9"/>
  <c r="DT5" i="9"/>
  <c r="DT101" i="9"/>
  <c r="DT43" i="9"/>
  <c r="DT7" i="9"/>
  <c r="DT28" i="9"/>
  <c r="DT97" i="9"/>
  <c r="DT82" i="9"/>
  <c r="DT29" i="9"/>
  <c r="DT15" i="9"/>
  <c r="DT113" i="9"/>
  <c r="DT57" i="9"/>
  <c r="DT39" i="9"/>
  <c r="DT74" i="9"/>
  <c r="DT50" i="9"/>
  <c r="DT24" i="9"/>
  <c r="DT42" i="9"/>
  <c r="DT76" i="9"/>
  <c r="DT91" i="9"/>
  <c r="DT89" i="9"/>
  <c r="DT90" i="9"/>
  <c r="DT52" i="9"/>
  <c r="DT22" i="9"/>
  <c r="DT44" i="9"/>
  <c r="DT66" i="9"/>
  <c r="DT37" i="9"/>
  <c r="DT70" i="9"/>
  <c r="DT84" i="9"/>
  <c r="DT38" i="9"/>
  <c r="DT19" i="9"/>
  <c r="DT10" i="9"/>
  <c r="DT69" i="9"/>
  <c r="DT8" i="9"/>
  <c r="DT85" i="9"/>
  <c r="DT36" i="9"/>
  <c r="DT26" i="9"/>
  <c r="DT79" i="9"/>
  <c r="DT61" i="9"/>
  <c r="DT83" i="9"/>
  <c r="DT92" i="9"/>
  <c r="DT27" i="9"/>
  <c r="DT68" i="9"/>
  <c r="DT9" i="9"/>
  <c r="DT109" i="9"/>
  <c r="DT30" i="9"/>
  <c r="DT13" i="9"/>
  <c r="DT67" i="9"/>
  <c r="DT46" i="9"/>
  <c r="DT47" i="9"/>
  <c r="DT78" i="9"/>
  <c r="DT98" i="9"/>
  <c r="DT110" i="9"/>
  <c r="DT99" i="9"/>
  <c r="DT103" i="9"/>
  <c r="DT75" i="9"/>
  <c r="DT72" i="9"/>
  <c r="DT41" i="9"/>
  <c r="DT56" i="9"/>
  <c r="DT53" i="9"/>
  <c r="DT60" i="9"/>
  <c r="DT77" i="9"/>
  <c r="DT93" i="9"/>
  <c r="DT105" i="9"/>
  <c r="DT25" i="9"/>
  <c r="DT108" i="9"/>
  <c r="DT48" i="9"/>
  <c r="DT100" i="9"/>
  <c r="DT71" i="9"/>
  <c r="DT104" i="9"/>
  <c r="DT4" i="9"/>
  <c r="DT86" i="9"/>
  <c r="DT81" i="9"/>
  <c r="DT102" i="9"/>
  <c r="DT17" i="9"/>
  <c r="DT34" i="9"/>
  <c r="DT95" i="9"/>
  <c r="DT6" i="9"/>
  <c r="DT63" i="9"/>
  <c r="DT54" i="9"/>
  <c r="DT64" i="9"/>
  <c r="DT40" i="9"/>
  <c r="DT21" i="9"/>
  <c r="DT58" i="9"/>
  <c r="DT111" i="9"/>
  <c r="DT14" i="9"/>
  <c r="DT73" i="9"/>
  <c r="DT80" i="9"/>
  <c r="DT18" i="9"/>
  <c r="DT96" i="9"/>
  <c r="DT106" i="9"/>
  <c r="DT107" i="9"/>
  <c r="DT62" i="9"/>
  <c r="DT49" i="9"/>
  <c r="CV110" i="9"/>
  <c r="CV84" i="9"/>
  <c r="EF37" i="9"/>
  <c r="EF106" i="9"/>
  <c r="EB13" i="9"/>
  <c r="EB98" i="9"/>
  <c r="EB37" i="9"/>
  <c r="EB15" i="9"/>
  <c r="EB73" i="9"/>
  <c r="EB87" i="9"/>
  <c r="EB84" i="9"/>
  <c r="EB6" i="9"/>
  <c r="EB35" i="9"/>
  <c r="EB104" i="9"/>
  <c r="EB50" i="9"/>
  <c r="EB8" i="9"/>
  <c r="EB55" i="9"/>
  <c r="EB62" i="9"/>
  <c r="EB31" i="9"/>
  <c r="EB102" i="9"/>
  <c r="EB78" i="9"/>
  <c r="EB83" i="9"/>
  <c r="EB7" i="9"/>
  <c r="EB66" i="9"/>
  <c r="EB90" i="9"/>
  <c r="EB63" i="9"/>
  <c r="EB111" i="9"/>
  <c r="EB81" i="9"/>
  <c r="EB77" i="9"/>
  <c r="EB97" i="9"/>
  <c r="EB101" i="9"/>
  <c r="EB34" i="9"/>
  <c r="EB99" i="9"/>
  <c r="EB100" i="9"/>
  <c r="EB53" i="9"/>
  <c r="EB80" i="9"/>
  <c r="EB5" i="9"/>
  <c r="EB61" i="9"/>
  <c r="EB96" i="9"/>
  <c r="EB72" i="9"/>
  <c r="EB51" i="9"/>
  <c r="EB43" i="9"/>
  <c r="EB49" i="9"/>
  <c r="EB75" i="9"/>
  <c r="EB71" i="9"/>
  <c r="EB74" i="9"/>
  <c r="EB113" i="9"/>
  <c r="EB107" i="9"/>
  <c r="EB44" i="9"/>
  <c r="EB65" i="9"/>
  <c r="EB56" i="9"/>
  <c r="EB47" i="9"/>
  <c r="EB12" i="9"/>
  <c r="EB92" i="9"/>
  <c r="EB68" i="9"/>
  <c r="EB27" i="9"/>
  <c r="EB106" i="9"/>
  <c r="EB54" i="9"/>
  <c r="EB39" i="9"/>
  <c r="EB95" i="9"/>
  <c r="EB59" i="9"/>
  <c r="EB88" i="9"/>
  <c r="EB86" i="9"/>
  <c r="EB60" i="9"/>
  <c r="EB14" i="9"/>
  <c r="EB110" i="9"/>
  <c r="EB91" i="9"/>
  <c r="EB89" i="9"/>
  <c r="EB93" i="9"/>
  <c r="EB18" i="9"/>
  <c r="EB105" i="9"/>
  <c r="EB38" i="9"/>
  <c r="EB103" i="9"/>
  <c r="EB42" i="9"/>
  <c r="EB109" i="9"/>
  <c r="EG4" i="9"/>
  <c r="CV55" i="9"/>
  <c r="CM63" i="9"/>
  <c r="EF77" i="9"/>
  <c r="F43" i="9"/>
  <c r="EG9" i="9"/>
  <c r="EF22" i="9"/>
  <c r="EF21" i="9"/>
  <c r="CV37" i="9"/>
  <c r="CV24" i="9"/>
  <c r="EB19" i="9"/>
  <c r="EB32" i="9"/>
  <c r="EB10" i="9"/>
  <c r="EB28" i="9"/>
  <c r="EF33" i="9"/>
  <c r="EB52" i="9"/>
  <c r="EF13" i="9"/>
  <c r="EB22" i="9"/>
  <c r="CV95" i="9"/>
  <c r="CM31" i="9"/>
  <c r="CV89" i="9"/>
  <c r="CV97" i="9"/>
  <c r="EB112" i="9"/>
  <c r="EB108" i="9"/>
  <c r="CV99" i="9"/>
  <c r="EB4" i="9"/>
  <c r="CV86" i="9"/>
  <c r="CV42" i="9"/>
  <c r="CV49" i="9"/>
  <c r="EF28" i="9"/>
  <c r="CM33" i="9"/>
  <c r="EF18" i="9"/>
  <c r="EF27" i="9"/>
  <c r="EG28" i="9"/>
  <c r="CV29" i="9"/>
  <c r="EG24" i="9"/>
  <c r="EG23" i="9"/>
  <c r="CM13" i="9"/>
  <c r="CV36" i="9"/>
  <c r="CV11" i="9"/>
  <c r="EF30" i="9"/>
  <c r="CV31" i="9"/>
  <c r="EG29" i="9"/>
  <c r="EB20" i="9"/>
  <c r="CV8" i="9"/>
  <c r="CV54" i="9"/>
  <c r="CV53" i="9"/>
  <c r="CM49" i="9"/>
  <c r="EB40" i="9"/>
  <c r="EF58" i="9"/>
  <c r="CM70" i="9"/>
  <c r="CV98" i="9"/>
  <c r="CV61" i="9"/>
  <c r="CV77" i="9"/>
  <c r="EG68" i="9"/>
  <c r="CW89" i="9"/>
  <c r="EB36" i="9"/>
  <c r="CV63" i="9"/>
  <c r="CV111" i="9"/>
  <c r="CV4" i="9"/>
  <c r="CV74" i="9"/>
  <c r="CM62" i="9"/>
  <c r="EF92" i="9"/>
  <c r="CV94" i="9"/>
  <c r="EG32" i="9"/>
  <c r="EF5" i="9"/>
  <c r="CM53" i="9"/>
  <c r="EB24" i="9"/>
  <c r="CV75" i="9"/>
  <c r="EG34" i="9"/>
  <c r="CM26" i="9"/>
  <c r="CV68" i="9"/>
  <c r="CV65" i="9"/>
  <c r="EF89" i="9"/>
  <c r="EG33" i="9"/>
  <c r="CV96" i="9"/>
  <c r="EG103" i="9"/>
  <c r="EF60" i="9"/>
  <c r="EF80" i="9"/>
  <c r="CW92" i="9"/>
  <c r="EF100" i="9"/>
  <c r="CW68" i="9"/>
  <c r="EF91" i="9"/>
  <c r="CM76" i="9"/>
  <c r="CV73" i="9"/>
  <c r="EB76" i="9"/>
  <c r="EF10" i="9"/>
  <c r="CV16" i="9"/>
  <c r="CV25" i="9"/>
  <c r="EB16" i="9"/>
  <c r="EB11" i="9"/>
  <c r="CV39" i="9"/>
  <c r="CV38" i="9"/>
  <c r="CV34" i="9"/>
  <c r="EG19" i="9"/>
  <c r="CV20" i="9"/>
  <c r="EB29" i="9"/>
  <c r="EF46" i="9"/>
  <c r="EG60" i="9"/>
  <c r="EF40" i="9"/>
  <c r="CV62" i="9"/>
  <c r="CV72" i="9"/>
  <c r="CM97" i="9"/>
  <c r="EF36" i="9"/>
  <c r="CV107" i="9"/>
  <c r="CV105" i="9"/>
  <c r="EF88" i="9"/>
  <c r="CW56" i="9"/>
  <c r="EF43" i="9"/>
  <c r="CM52" i="9"/>
  <c r="EB64" i="9"/>
  <c r="CV47" i="9"/>
  <c r="CV81" i="9"/>
  <c r="CM73" i="9"/>
  <c r="CW112" i="9"/>
  <c r="CV22" i="9"/>
  <c r="CV28" i="9"/>
  <c r="CV51" i="9"/>
  <c r="E18" i="9"/>
  <c r="EF11" i="9"/>
  <c r="CM8" i="9"/>
  <c r="EG17" i="9"/>
  <c r="EG22" i="9"/>
  <c r="CM9" i="9"/>
  <c r="CV21" i="9"/>
  <c r="EB23" i="9"/>
  <c r="CM16" i="9"/>
  <c r="EG6" i="9"/>
  <c r="CM69" i="9"/>
  <c r="CV45" i="9"/>
  <c r="EB57" i="9"/>
  <c r="CM61" i="9"/>
  <c r="EG40" i="9"/>
  <c r="CV69" i="9"/>
  <c r="EF61" i="9"/>
  <c r="EG21" i="9"/>
  <c r="CM48" i="9"/>
  <c r="CM79" i="9"/>
  <c r="EG53" i="9"/>
  <c r="EG46" i="9"/>
  <c r="EG88" i="9"/>
  <c r="EG48" i="9"/>
  <c r="EG108" i="9"/>
  <c r="EG78" i="9"/>
  <c r="EG77" i="9"/>
  <c r="EG51" i="9"/>
  <c r="EG15" i="9"/>
  <c r="EG104" i="9"/>
  <c r="EG84" i="9"/>
  <c r="EG76" i="9"/>
  <c r="EG96" i="9"/>
  <c r="EG47" i="9"/>
  <c r="EG27" i="9"/>
  <c r="EG75" i="9"/>
  <c r="EG31" i="9"/>
  <c r="EG72" i="9"/>
  <c r="EG102" i="9"/>
  <c r="EG7" i="9"/>
  <c r="EG99" i="9"/>
  <c r="EG64" i="9"/>
  <c r="EG81" i="9"/>
  <c r="EG94" i="9"/>
  <c r="EG107" i="9"/>
  <c r="EG36" i="9"/>
  <c r="EG38" i="9"/>
  <c r="EG73" i="9"/>
  <c r="EG65" i="9"/>
  <c r="EG41" i="9"/>
  <c r="EG83" i="9"/>
  <c r="EG54" i="9"/>
  <c r="EG111" i="9"/>
  <c r="EG66" i="9"/>
  <c r="EG8" i="9"/>
  <c r="EG5" i="9"/>
  <c r="EG50" i="9"/>
  <c r="EG82" i="9"/>
  <c r="EG109" i="9"/>
  <c r="EG71" i="9"/>
  <c r="EG101" i="9"/>
  <c r="EG74" i="9"/>
  <c r="EG100" i="9"/>
  <c r="EG37" i="9"/>
  <c r="EG25" i="9"/>
  <c r="EG35" i="9"/>
  <c r="EG63" i="9"/>
  <c r="EG85" i="9"/>
  <c r="EG57" i="9"/>
  <c r="EG87" i="9"/>
  <c r="EG86" i="9"/>
  <c r="EG70" i="9"/>
  <c r="EG90" i="9"/>
  <c r="EG44" i="9"/>
  <c r="EG39" i="9"/>
  <c r="EG89" i="9"/>
  <c r="EG16" i="9"/>
  <c r="EG49" i="9"/>
  <c r="EG105" i="9"/>
  <c r="EG14" i="9"/>
  <c r="EG79" i="9"/>
  <c r="EG93" i="9"/>
  <c r="EG67" i="9"/>
  <c r="EG98" i="9"/>
  <c r="EG59" i="9"/>
  <c r="EG61" i="9"/>
  <c r="EG62" i="9"/>
  <c r="EG106" i="9"/>
  <c r="EG42" i="9"/>
  <c r="EG13" i="9"/>
  <c r="EG91" i="9"/>
  <c r="EG97" i="9"/>
  <c r="EG10" i="9"/>
  <c r="EG56" i="9"/>
  <c r="EG113" i="9"/>
  <c r="EG95" i="9"/>
  <c r="EG80" i="9"/>
  <c r="EG110" i="9"/>
  <c r="DU55" i="9"/>
  <c r="DU23" i="9"/>
  <c r="DU97" i="9"/>
  <c r="DU9" i="9"/>
  <c r="DU46" i="9"/>
  <c r="DU112" i="9"/>
  <c r="DU75" i="9"/>
  <c r="DU74" i="9"/>
  <c r="DU31" i="9"/>
  <c r="DU59" i="9"/>
  <c r="DU11" i="9"/>
  <c r="DU19" i="9"/>
  <c r="DU29" i="9"/>
  <c r="DU15" i="9"/>
  <c r="DU56" i="9"/>
  <c r="DU99" i="9"/>
  <c r="DU96" i="9"/>
  <c r="DU98" i="9"/>
  <c r="DU67" i="9"/>
  <c r="DU95" i="9"/>
  <c r="DU39" i="9"/>
  <c r="DU34" i="9"/>
  <c r="DU45" i="9"/>
  <c r="DU57" i="9"/>
  <c r="DU61" i="9"/>
  <c r="DU28" i="9"/>
  <c r="DU36" i="9"/>
  <c r="DU53" i="9"/>
  <c r="DU103" i="9"/>
  <c r="DU32" i="9"/>
  <c r="DU82" i="9"/>
  <c r="DU70" i="9"/>
  <c r="DU52" i="9"/>
  <c r="DU77" i="9"/>
  <c r="DU66" i="9"/>
  <c r="DU108" i="9"/>
  <c r="DU73" i="9"/>
  <c r="DU49" i="9"/>
  <c r="DU100" i="9"/>
  <c r="DU63" i="9"/>
  <c r="DU50" i="9"/>
  <c r="DU93" i="9"/>
  <c r="DU18" i="9"/>
  <c r="DU85" i="9"/>
  <c r="DU91" i="9"/>
  <c r="DU33" i="9"/>
  <c r="DU48" i="9"/>
  <c r="DU80" i="9"/>
  <c r="DU16" i="9"/>
  <c r="DU71" i="9"/>
  <c r="DU105" i="9"/>
  <c r="DU64" i="9"/>
  <c r="DU21" i="9"/>
  <c r="DU83" i="9"/>
  <c r="DU76" i="9"/>
  <c r="DU4" i="9"/>
  <c r="DU7" i="9"/>
  <c r="DU107" i="9"/>
  <c r="DU20" i="9"/>
  <c r="DU104" i="9"/>
  <c r="DU88" i="9"/>
  <c r="DU5" i="9"/>
  <c r="DU41" i="9"/>
  <c r="DU26" i="9"/>
  <c r="DU30" i="9"/>
  <c r="DU24" i="9"/>
  <c r="DU37" i="9"/>
  <c r="DU68" i="9"/>
  <c r="DU22" i="9"/>
  <c r="DU13" i="9"/>
  <c r="DU69" i="9"/>
  <c r="DU27" i="9"/>
  <c r="DU65" i="9"/>
  <c r="DU38" i="9"/>
  <c r="DU78" i="9"/>
  <c r="DU60" i="9"/>
  <c r="DU94" i="9"/>
  <c r="DU62" i="9"/>
  <c r="DU54" i="9"/>
  <c r="DU89" i="9"/>
  <c r="DU86" i="9"/>
  <c r="DU113" i="9"/>
  <c r="DU102" i="9"/>
  <c r="DU72" i="9"/>
  <c r="DU101" i="9"/>
  <c r="DU110" i="9"/>
  <c r="DU6" i="9"/>
  <c r="DU14" i="9"/>
  <c r="DU92" i="9"/>
  <c r="DU42" i="9"/>
  <c r="DU44" i="9"/>
  <c r="DU17" i="9"/>
  <c r="DU51" i="9"/>
  <c r="DU90" i="9"/>
  <c r="DU47" i="9"/>
  <c r="DU109" i="9"/>
  <c r="DU58" i="9"/>
  <c r="DU8" i="9"/>
  <c r="DU79" i="9"/>
  <c r="DU35" i="9"/>
  <c r="DU81" i="9"/>
  <c r="DU111" i="9"/>
  <c r="DU10" i="9"/>
  <c r="DU12" i="9"/>
  <c r="DU43" i="9"/>
  <c r="DU40" i="9"/>
  <c r="DU87" i="9"/>
  <c r="DU84" i="9"/>
  <c r="DU106" i="9"/>
  <c r="CM87" i="9"/>
  <c r="DI113" i="9"/>
  <c r="DJ113" i="9"/>
  <c r="DJ110" i="9"/>
  <c r="DJ98" i="9"/>
  <c r="DJ86" i="9"/>
  <c r="DJ74" i="9"/>
  <c r="DJ62" i="9"/>
  <c r="DJ50" i="9"/>
  <c r="DJ38" i="9"/>
  <c r="DJ26" i="9"/>
  <c r="DJ14" i="9"/>
  <c r="DJ109" i="9"/>
  <c r="DJ97" i="9"/>
  <c r="DJ85" i="9"/>
  <c r="DJ73" i="9"/>
  <c r="DJ61" i="9"/>
  <c r="DJ49" i="9"/>
  <c r="DJ37" i="9"/>
  <c r="DJ25" i="9"/>
  <c r="DJ13" i="9"/>
  <c r="DJ108" i="9"/>
  <c r="DJ96" i="9"/>
  <c r="DJ84" i="9"/>
  <c r="DJ72" i="9"/>
  <c r="DJ60" i="9"/>
  <c r="DJ48" i="9"/>
  <c r="DJ36" i="9"/>
  <c r="DJ24" i="9"/>
  <c r="DJ12" i="9"/>
  <c r="DJ107" i="9"/>
  <c r="DJ95" i="9"/>
  <c r="DJ83" i="9"/>
  <c r="DJ71" i="9"/>
  <c r="DJ59" i="9"/>
  <c r="DJ47" i="9"/>
  <c r="DJ35" i="9"/>
  <c r="DJ23" i="9"/>
  <c r="DJ11" i="9"/>
  <c r="DJ106" i="9"/>
  <c r="DJ94" i="9"/>
  <c r="DJ82" i="9"/>
  <c r="DJ70" i="9"/>
  <c r="DJ58" i="9"/>
  <c r="DJ46" i="9"/>
  <c r="DJ34" i="9"/>
  <c r="DJ22" i="9"/>
  <c r="DJ10" i="9"/>
  <c r="DJ105" i="9"/>
  <c r="DJ93" i="9"/>
  <c r="DJ81" i="9"/>
  <c r="DJ69" i="9"/>
  <c r="DJ57" i="9"/>
  <c r="DJ45" i="9"/>
  <c r="DJ33" i="9"/>
  <c r="DJ21" i="9"/>
  <c r="DJ9" i="9"/>
  <c r="DJ104" i="9"/>
  <c r="DJ92" i="9"/>
  <c r="DJ80" i="9"/>
  <c r="DJ68" i="9"/>
  <c r="DJ56" i="9"/>
  <c r="DJ44" i="9"/>
  <c r="DJ32" i="9"/>
  <c r="DJ20" i="9"/>
  <c r="DJ8" i="9"/>
  <c r="DJ103" i="9"/>
  <c r="DJ91" i="9"/>
  <c r="DJ79" i="9"/>
  <c r="DJ67" i="9"/>
  <c r="DJ55" i="9"/>
  <c r="DJ43" i="9"/>
  <c r="DJ31" i="9"/>
  <c r="DJ19" i="9"/>
  <c r="DJ7" i="9"/>
  <c r="DJ102" i="9"/>
  <c r="DJ90" i="9"/>
  <c r="DJ78" i="9"/>
  <c r="DJ66" i="9"/>
  <c r="DJ54" i="9"/>
  <c r="DJ42" i="9"/>
  <c r="DJ30" i="9"/>
  <c r="DJ18" i="9"/>
  <c r="DJ6" i="9"/>
  <c r="DJ101" i="9"/>
  <c r="DJ89" i="9"/>
  <c r="DJ77" i="9"/>
  <c r="DJ65" i="9"/>
  <c r="DJ53" i="9"/>
  <c r="DJ41" i="9"/>
  <c r="DJ29" i="9"/>
  <c r="DJ17" i="9"/>
  <c r="DJ5" i="9"/>
  <c r="DJ112" i="9"/>
  <c r="DJ100" i="9"/>
  <c r="DJ88" i="9"/>
  <c r="DJ76" i="9"/>
  <c r="DJ64" i="9"/>
  <c r="DJ52" i="9"/>
  <c r="DJ40" i="9"/>
  <c r="DJ28" i="9"/>
  <c r="DJ16" i="9"/>
  <c r="DJ4" i="9"/>
  <c r="DJ111" i="9"/>
  <c r="DJ99" i="9"/>
  <c r="DJ87" i="9"/>
  <c r="DJ75" i="9"/>
  <c r="DJ63" i="9"/>
  <c r="DJ51" i="9"/>
  <c r="DJ39" i="9"/>
  <c r="DJ27" i="9"/>
  <c r="DJ15" i="9"/>
  <c r="DP40" i="9"/>
  <c r="DP55" i="9"/>
  <c r="DP46" i="9"/>
  <c r="DP100" i="9"/>
  <c r="DP9" i="9"/>
  <c r="DP44" i="9"/>
  <c r="DP109" i="9"/>
  <c r="DP21" i="9"/>
  <c r="DP11" i="9"/>
  <c r="DP92" i="9"/>
  <c r="DP23" i="9"/>
  <c r="DP110" i="9"/>
  <c r="DP30" i="9"/>
  <c r="DP105" i="9"/>
  <c r="DP59" i="9"/>
  <c r="DP99" i="9"/>
  <c r="DP60" i="9"/>
  <c r="DP43" i="9"/>
  <c r="DP104" i="9"/>
  <c r="DP22" i="9"/>
  <c r="DP113" i="9"/>
  <c r="DP108" i="9"/>
  <c r="DP102" i="9"/>
  <c r="DP69" i="9"/>
  <c r="DP73" i="9"/>
  <c r="DP52" i="9"/>
  <c r="DP63" i="9"/>
  <c r="DP35" i="9"/>
  <c r="DP94" i="9"/>
  <c r="DP95" i="9"/>
  <c r="DP20" i="9"/>
  <c r="DP103" i="9"/>
  <c r="DP68" i="9"/>
  <c r="DP80" i="9"/>
  <c r="DP112" i="9"/>
  <c r="DP53" i="9"/>
  <c r="DP25" i="9"/>
  <c r="DP16" i="9"/>
  <c r="DP86" i="9"/>
  <c r="DP62" i="9"/>
  <c r="DP12" i="9"/>
  <c r="DP111" i="9"/>
  <c r="DP57" i="9"/>
  <c r="DP101" i="9"/>
  <c r="DP10" i="9"/>
  <c r="DP24" i="9"/>
  <c r="DP106" i="9"/>
  <c r="DP48" i="9"/>
  <c r="DP29" i="9"/>
  <c r="DP97" i="9"/>
  <c r="DP15" i="9"/>
  <c r="DP89" i="9"/>
  <c r="DP74" i="9"/>
  <c r="DP18" i="9"/>
  <c r="DP78" i="9"/>
  <c r="DP84" i="9"/>
  <c r="DP19" i="9"/>
  <c r="DP13" i="9"/>
  <c r="DP91" i="9"/>
  <c r="DP76" i="9"/>
  <c r="DP66" i="9"/>
  <c r="DP58" i="9"/>
  <c r="DP33" i="9"/>
  <c r="DP26" i="9"/>
  <c r="DP45" i="9"/>
  <c r="DP39" i="9"/>
  <c r="DP17" i="9"/>
  <c r="DP75" i="9"/>
  <c r="DP82" i="9"/>
  <c r="DP41" i="9"/>
  <c r="DP6" i="9"/>
  <c r="DP49" i="9"/>
  <c r="DP67" i="9"/>
  <c r="DP54" i="9"/>
  <c r="DP98" i="9"/>
  <c r="DP83" i="9"/>
  <c r="DP61" i="9"/>
  <c r="DP38" i="9"/>
  <c r="DP70" i="9"/>
  <c r="DP56" i="9"/>
  <c r="DP87" i="9"/>
  <c r="DP36" i="9"/>
  <c r="DP71" i="9"/>
  <c r="DP4" i="9"/>
  <c r="DP81" i="9"/>
  <c r="DP64" i="9"/>
  <c r="DP27" i="9"/>
  <c r="DP7" i="9"/>
  <c r="DP51" i="9"/>
  <c r="DP50" i="9"/>
  <c r="DP5" i="9"/>
  <c r="DP28" i="9"/>
  <c r="DP79" i="9"/>
  <c r="DP47" i="9"/>
  <c r="DP65" i="9"/>
  <c r="DP72" i="9"/>
  <c r="DP93" i="9"/>
  <c r="DP31" i="9"/>
  <c r="DP8" i="9"/>
  <c r="DP37" i="9"/>
  <c r="DP32" i="9"/>
  <c r="DP90" i="9"/>
  <c r="DP77" i="9"/>
  <c r="DP107" i="9"/>
  <c r="DP14" i="9"/>
  <c r="DP88" i="9"/>
  <c r="DP42" i="9"/>
  <c r="DP96" i="9"/>
  <c r="DP85" i="9"/>
  <c r="DD113" i="9"/>
  <c r="CW99" i="9"/>
  <c r="CW67" i="9"/>
  <c r="CW113" i="9"/>
  <c r="CW93" i="9"/>
  <c r="CW64" i="9"/>
  <c r="CW82" i="9"/>
  <c r="CW54" i="9"/>
  <c r="CW108" i="9"/>
  <c r="CW79" i="9"/>
  <c r="CW101" i="9"/>
  <c r="CW69" i="9"/>
  <c r="CW66" i="9"/>
  <c r="CW107" i="9"/>
  <c r="CW55" i="9"/>
  <c r="CW103" i="9"/>
  <c r="CW94" i="9"/>
  <c r="CW88" i="9"/>
  <c r="CW83" i="9"/>
  <c r="CW75" i="9"/>
  <c r="CW57" i="9"/>
  <c r="CW111" i="9"/>
  <c r="CW78" i="9"/>
  <c r="CW106" i="9"/>
  <c r="CW81" i="9"/>
  <c r="CW72" i="9"/>
  <c r="CM88" i="9"/>
  <c r="CM113" i="9"/>
  <c r="CM107" i="9"/>
  <c r="CM37" i="9"/>
  <c r="CM103" i="9"/>
  <c r="CM32" i="9"/>
  <c r="CM111" i="9"/>
  <c r="CM86" i="9"/>
  <c r="CM109" i="9"/>
  <c r="CM99" i="9"/>
  <c r="CM90" i="9"/>
  <c r="CM11" i="9"/>
  <c r="CM57" i="9"/>
  <c r="CM65" i="9"/>
  <c r="CM77" i="9"/>
  <c r="CM102" i="9"/>
  <c r="CM4" i="9"/>
  <c r="CM66" i="9"/>
  <c r="CM67" i="9"/>
  <c r="CM94" i="9"/>
  <c r="CM24" i="9"/>
  <c r="CM6" i="9"/>
  <c r="CM23" i="9"/>
  <c r="CM59" i="9"/>
  <c r="CM89" i="9"/>
  <c r="CM92" i="9"/>
  <c r="CM55" i="9"/>
  <c r="CM98" i="9"/>
  <c r="CM47" i="9"/>
  <c r="CM101" i="9"/>
  <c r="CM81" i="9"/>
  <c r="CM68" i="9"/>
  <c r="CM64" i="9"/>
  <c r="CM41" i="9"/>
  <c r="CM12" i="9"/>
  <c r="CM93" i="9"/>
  <c r="CM19" i="9"/>
  <c r="CM50" i="9"/>
  <c r="CM108" i="9"/>
  <c r="CM45" i="9"/>
  <c r="CM82" i="9"/>
  <c r="CM54" i="9"/>
  <c r="CM74" i="9"/>
  <c r="CM71" i="9"/>
  <c r="CM60" i="9"/>
  <c r="CM95" i="9"/>
  <c r="CM83" i="9"/>
  <c r="CM110" i="9"/>
  <c r="CM42" i="9"/>
  <c r="CM112" i="9"/>
  <c r="CM22" i="9"/>
  <c r="CM104" i="9"/>
  <c r="CM106" i="9"/>
  <c r="CM80" i="9"/>
  <c r="CM10" i="9"/>
  <c r="CM91" i="9"/>
  <c r="CM46" i="9"/>
  <c r="CM44" i="9"/>
  <c r="CM105" i="9"/>
  <c r="CM75" i="9"/>
  <c r="EF64" i="9"/>
  <c r="EF82" i="9"/>
  <c r="EF109" i="9"/>
  <c r="EF62" i="9"/>
  <c r="EF97" i="9"/>
  <c r="EF86" i="9"/>
  <c r="EF93" i="9"/>
  <c r="EF112" i="9"/>
  <c r="EF32" i="9"/>
  <c r="EF57" i="9"/>
  <c r="EF107" i="9"/>
  <c r="EF81" i="9"/>
  <c r="EF6" i="9"/>
  <c r="EF73" i="9"/>
  <c r="EF104" i="9"/>
  <c r="EF95" i="9"/>
  <c r="EF44" i="9"/>
  <c r="EF75" i="9"/>
  <c r="EF72" i="9"/>
  <c r="EF65" i="9"/>
  <c r="EF19" i="9"/>
  <c r="EF108" i="9"/>
  <c r="EF26" i="9"/>
  <c r="EF105" i="9"/>
  <c r="EF103" i="9"/>
  <c r="EF69" i="9"/>
  <c r="EF74" i="9"/>
  <c r="EF94" i="9"/>
  <c r="EF55" i="9"/>
  <c r="EF110" i="9"/>
  <c r="EF79" i="9"/>
  <c r="EF23" i="9"/>
  <c r="EF50" i="9"/>
  <c r="EF99" i="9"/>
  <c r="EF41" i="9"/>
  <c r="EF35" i="9"/>
  <c r="EF15" i="9"/>
  <c r="EF111" i="9"/>
  <c r="EF38" i="9"/>
  <c r="EF8" i="9"/>
  <c r="EF52" i="9"/>
  <c r="EF102" i="9"/>
  <c r="EF49" i="9"/>
  <c r="EF76" i="9"/>
  <c r="EF20" i="9"/>
  <c r="EF59" i="9"/>
  <c r="EF87" i="9"/>
  <c r="EF98" i="9"/>
  <c r="EF78" i="9"/>
  <c r="EF96" i="9"/>
  <c r="EF67" i="9"/>
  <c r="EF113" i="9"/>
  <c r="EF85" i="9"/>
  <c r="EF48" i="9"/>
  <c r="EF24" i="9"/>
  <c r="EF84" i="9"/>
  <c r="EF71" i="9"/>
  <c r="EF14" i="9"/>
  <c r="EF25" i="9"/>
  <c r="N84" i="9" a="1"/>
  <c r="N84" i="9" s="1"/>
  <c r="O84" i="9" s="1"/>
  <c r="E44" i="9"/>
  <c r="N91" i="9" a="1"/>
  <c r="N91" i="9" s="1"/>
  <c r="O91" i="9" s="1"/>
  <c r="F56" i="9"/>
  <c r="N35" i="9" a="1"/>
  <c r="N35" i="9" s="1"/>
  <c r="O35" i="9" s="1"/>
  <c r="F107" i="9"/>
  <c r="CF3" i="9"/>
  <c r="AG3" i="9"/>
  <c r="AC3" i="9"/>
  <c r="AR3" i="9"/>
  <c r="BX3" i="9"/>
  <c r="BY3" i="9"/>
  <c r="AL3" i="9"/>
  <c r="BM3" i="9"/>
  <c r="BN3" i="9"/>
  <c r="BA3" i="9"/>
  <c r="CK3" i="9"/>
  <c r="BU3" i="9"/>
  <c r="AB3" i="9"/>
  <c r="BR3" i="9"/>
  <c r="AF3" i="9"/>
  <c r="CC3" i="9"/>
  <c r="BE3" i="9"/>
  <c r="BT3" i="9"/>
  <c r="U3" i="9"/>
  <c r="T3" i="9"/>
  <c r="AH3" i="9"/>
  <c r="BS3" i="9"/>
  <c r="CE3" i="9"/>
  <c r="AO3" i="9"/>
  <c r="BG3" i="9"/>
  <c r="AQ3" i="9"/>
  <c r="AT3" i="9"/>
  <c r="BO3" i="9"/>
  <c r="BW3" i="9"/>
  <c r="BC3" i="9"/>
  <c r="Y3" i="9"/>
  <c r="AK3" i="9"/>
  <c r="CJ3" i="9"/>
  <c r="BJ3" i="9"/>
  <c r="AS3" i="9"/>
  <c r="CI3" i="9"/>
  <c r="AM3" i="9"/>
  <c r="AP3" i="9"/>
  <c r="BL3" i="9"/>
  <c r="AW3" i="9"/>
  <c r="CG3" i="9"/>
  <c r="S3" i="9"/>
  <c r="AN3" i="9"/>
  <c r="BD3" i="9"/>
  <c r="BQ3" i="9"/>
  <c r="BP3" i="9"/>
  <c r="Z3" i="9"/>
  <c r="AV3" i="9"/>
  <c r="BK3" i="9"/>
  <c r="AJ3" i="9"/>
  <c r="BV3" i="9"/>
  <c r="AZ3" i="9"/>
  <c r="BH3" i="9"/>
  <c r="X3" i="9"/>
  <c r="BI3" i="9"/>
  <c r="AX3" i="9"/>
  <c r="AE3" i="9"/>
  <c r="AA3" i="9"/>
  <c r="AI3" i="9"/>
  <c r="BF3" i="9"/>
  <c r="CH3" i="9"/>
  <c r="AD3" i="9"/>
  <c r="AY3" i="9"/>
  <c r="AU3" i="9"/>
  <c r="BZ3" i="9"/>
  <c r="CA3" i="9"/>
  <c r="W3" i="9"/>
  <c r="V3" i="9"/>
  <c r="CD3" i="9"/>
  <c r="R3" i="9"/>
  <c r="CB3" i="9"/>
  <c r="BB3" i="9"/>
  <c r="N73" i="9" a="1"/>
  <c r="N73" i="9" s="1"/>
  <c r="O73" i="9" s="1"/>
  <c r="L91" i="9"/>
  <c r="F63" i="9"/>
  <c r="F9" i="9"/>
  <c r="F72" i="9"/>
  <c r="F67" i="9"/>
  <c r="N56" i="9" a="1"/>
  <c r="N56" i="9" s="1"/>
  <c r="O56" i="9" s="1"/>
  <c r="E96" i="9"/>
  <c r="N68" i="9" a="1"/>
  <c r="N68" i="9" s="1"/>
  <c r="O68" i="9" s="1"/>
  <c r="N63" i="9" a="1"/>
  <c r="N63" i="9" s="1"/>
  <c r="O63" i="9" s="1"/>
  <c r="N72" i="9" a="1"/>
  <c r="N72" i="9" s="1"/>
  <c r="O72" i="9" s="1"/>
  <c r="O60" i="9"/>
  <c r="N74" i="9" a="1"/>
  <c r="N74" i="9" s="1"/>
  <c r="O74" i="9" s="1"/>
  <c r="E72" i="9"/>
  <c r="L105" i="9"/>
  <c r="E43" i="9"/>
  <c r="F25" i="9"/>
  <c r="N71" i="9" a="1"/>
  <c r="N71" i="9" s="1"/>
  <c r="O71" i="9" s="1"/>
  <c r="N45" i="9" a="1"/>
  <c r="N45" i="9" s="1"/>
  <c r="O45" i="9" s="1"/>
  <c r="E71" i="9"/>
  <c r="E26" i="9"/>
  <c r="N38" i="9" a="1"/>
  <c r="N38" i="9" s="1"/>
  <c r="O38" i="9" s="1"/>
  <c r="O47" i="9"/>
  <c r="N33" i="9" a="1"/>
  <c r="N33" i="9" s="1"/>
  <c r="O33" i="9" s="1"/>
  <c r="F14" i="9"/>
  <c r="F22" i="9"/>
  <c r="N76" i="9" a="1"/>
  <c r="N76" i="9" s="1"/>
  <c r="O76" i="9" s="1"/>
  <c r="N64" i="9" a="1"/>
  <c r="N64" i="9" s="1"/>
  <c r="O64" i="9" s="1"/>
  <c r="E109" i="9"/>
  <c r="E65" i="9"/>
  <c r="L88" i="9"/>
  <c r="E107" i="9"/>
  <c r="E110" i="9"/>
  <c r="L106" i="9"/>
  <c r="E58" i="9"/>
  <c r="E19" i="9"/>
  <c r="E50" i="9"/>
  <c r="E87" i="9"/>
  <c r="E33" i="9"/>
  <c r="E11" i="9"/>
  <c r="E103" i="9"/>
  <c r="E111" i="9"/>
  <c r="K11" i="9" a="1"/>
  <c r="K11" i="9" s="1"/>
  <c r="L11" i="9" s="1"/>
  <c r="E89" i="9"/>
  <c r="E35" i="9"/>
  <c r="E74" i="9"/>
  <c r="E51" i="9"/>
  <c r="K25" i="9" a="1"/>
  <c r="K25" i="9" s="1"/>
  <c r="E77" i="9"/>
  <c r="K36" i="9" a="1"/>
  <c r="K36" i="9" s="1"/>
  <c r="K72" i="9" a="1"/>
  <c r="K72" i="9" s="1"/>
  <c r="L72" i="9" s="1"/>
  <c r="E69" i="9"/>
  <c r="K78" i="9" a="1"/>
  <c r="K78" i="9" s="1"/>
  <c r="L78" i="9" s="1"/>
  <c r="E34" i="9"/>
  <c r="K95" i="9" a="1"/>
  <c r="K95" i="9" s="1"/>
  <c r="L95" i="9" s="1"/>
  <c r="E75" i="9"/>
  <c r="K9" i="9" a="1"/>
  <c r="K9" i="9" s="1"/>
  <c r="L9" i="9" s="1"/>
  <c r="E31" i="9"/>
  <c r="K7" i="9" a="1"/>
  <c r="K7" i="9" s="1"/>
  <c r="L7" i="9" s="1"/>
  <c r="E82" i="9"/>
  <c r="K90" i="9" a="1"/>
  <c r="K90" i="9" s="1"/>
  <c r="L90" i="9" s="1"/>
  <c r="K19" i="9" a="1"/>
  <c r="K19" i="9" s="1"/>
  <c r="L19" i="9" s="1"/>
  <c r="E56" i="9"/>
  <c r="K35" i="9" a="1"/>
  <c r="K35" i="9" s="1"/>
  <c r="E29" i="9"/>
  <c r="K59" i="9" a="1"/>
  <c r="K59" i="9" s="1"/>
  <c r="L59" i="9" s="1"/>
  <c r="E99" i="9"/>
  <c r="K67" i="9" a="1"/>
  <c r="K67" i="9" s="1"/>
  <c r="L67" i="9" s="1"/>
  <c r="E93" i="9"/>
  <c r="K80" i="9" a="1"/>
  <c r="K80" i="9" s="1"/>
  <c r="L80" i="9" s="1"/>
  <c r="E37" i="9"/>
  <c r="K22" i="9" a="1"/>
  <c r="K22" i="9" s="1"/>
  <c r="L22" i="9" s="1"/>
  <c r="E36" i="9"/>
  <c r="K23" i="9" a="1"/>
  <c r="K23" i="9" s="1"/>
  <c r="L23" i="9" s="1"/>
  <c r="E27" i="9"/>
  <c r="K29" i="9" a="1"/>
  <c r="K29" i="9" s="1"/>
  <c r="L29" i="9" s="1"/>
  <c r="K53" i="9" a="1"/>
  <c r="K53" i="9" s="1"/>
  <c r="L53" i="9" s="1"/>
  <c r="K58" i="9" a="1"/>
  <c r="K58" i="9" s="1"/>
  <c r="L58" i="9" s="1"/>
  <c r="E10" i="9"/>
  <c r="K62" i="9" a="1"/>
  <c r="K62" i="9" s="1"/>
  <c r="L62" i="9" s="1"/>
  <c r="E46" i="9"/>
  <c r="K75" i="9" a="1"/>
  <c r="K75" i="9" s="1"/>
  <c r="L75" i="9" s="1"/>
  <c r="E53" i="9"/>
  <c r="K83" i="9" a="1"/>
  <c r="K83" i="9" s="1"/>
  <c r="E39" i="9"/>
  <c r="K4" i="9" a="1"/>
  <c r="K4" i="9" s="1"/>
  <c r="L4" i="9" s="1"/>
  <c r="E100" i="9"/>
  <c r="K45" i="9" a="1"/>
  <c r="K45" i="9" s="1"/>
  <c r="L45" i="9" s="1"/>
  <c r="E52" i="9"/>
  <c r="K51" i="9" a="1"/>
  <c r="K51" i="9" s="1"/>
  <c r="L51" i="9" s="1"/>
  <c r="K69" i="9" a="1"/>
  <c r="K69" i="9" s="1"/>
  <c r="L69" i="9" s="1"/>
  <c r="E8" i="9"/>
  <c r="K15" i="9" a="1"/>
  <c r="K15" i="9" s="1"/>
  <c r="E86" i="9"/>
  <c r="K8" i="9" a="1"/>
  <c r="K8" i="9" s="1"/>
  <c r="L8" i="9" s="1"/>
  <c r="E63" i="9"/>
  <c r="E88" i="9"/>
  <c r="L87" i="9"/>
  <c r="K40" i="9" a="1"/>
  <c r="K40" i="9" s="1"/>
  <c r="L40" i="9" s="1"/>
  <c r="E20" i="9"/>
  <c r="K49" i="9" a="1"/>
  <c r="K49" i="9" s="1"/>
  <c r="L49" i="9" s="1"/>
  <c r="E30" i="9"/>
  <c r="K61" i="9" a="1"/>
  <c r="K61" i="9" s="1"/>
  <c r="L61" i="9" s="1"/>
  <c r="E79" i="9"/>
  <c r="K76" i="9" a="1"/>
  <c r="K76" i="9" s="1"/>
  <c r="L76" i="9" s="1"/>
  <c r="E23" i="9"/>
  <c r="K81" i="9" a="1"/>
  <c r="K81" i="9" s="1"/>
  <c r="E94" i="9"/>
  <c r="K68" i="9" a="1"/>
  <c r="K68" i="9" s="1"/>
  <c r="E42" i="9"/>
  <c r="K73" i="9" a="1"/>
  <c r="K73" i="9" s="1"/>
  <c r="L73" i="9" s="1"/>
  <c r="E67" i="9"/>
  <c r="K79" i="9" a="1"/>
  <c r="K79" i="9" s="1"/>
  <c r="E40" i="9"/>
  <c r="K104" i="9" a="1"/>
  <c r="K104" i="9" s="1"/>
  <c r="L104" i="9" s="1"/>
  <c r="E28" i="9"/>
  <c r="K85" i="9" a="1"/>
  <c r="K85" i="9" s="1"/>
  <c r="L85" i="9" s="1"/>
  <c r="E104" i="9"/>
  <c r="K27" i="9" a="1"/>
  <c r="K27" i="9" s="1"/>
  <c r="L27" i="9" s="1"/>
  <c r="K47" i="9" a="1"/>
  <c r="K47" i="9" s="1"/>
  <c r="L82" i="9"/>
  <c r="E91" i="9"/>
  <c r="K12" i="9" a="1"/>
  <c r="K12" i="9" s="1"/>
  <c r="L12" i="9" s="1"/>
  <c r="E15" i="9"/>
  <c r="K17" i="9" a="1"/>
  <c r="K17" i="9" s="1"/>
  <c r="L17" i="9" s="1"/>
  <c r="E83" i="9"/>
  <c r="K30" i="9" a="1"/>
  <c r="K30" i="9" s="1"/>
  <c r="L30" i="9" s="1"/>
  <c r="E78" i="9"/>
  <c r="K43" i="9" a="1"/>
  <c r="K43" i="9" s="1"/>
  <c r="L43" i="9" s="1"/>
  <c r="K98" i="9" a="1"/>
  <c r="K98" i="9" s="1"/>
  <c r="L98" i="9" s="1"/>
  <c r="E60" i="9"/>
  <c r="L32" i="9"/>
  <c r="E57" i="9"/>
  <c r="E5" i="9"/>
  <c r="K10" i="9" a="1"/>
  <c r="K10" i="9" s="1"/>
  <c r="L10" i="9" s="1"/>
  <c r="L5" i="9"/>
  <c r="K13" i="9" a="1"/>
  <c r="K13" i="9" s="1"/>
  <c r="L13" i="9" s="1"/>
  <c r="E54" i="9"/>
  <c r="K37" i="9" a="1"/>
  <c r="K37" i="9" s="1"/>
  <c r="L37" i="9" s="1"/>
  <c r="E41" i="9"/>
  <c r="K48" i="9" a="1"/>
  <c r="K48" i="9" s="1"/>
  <c r="L48" i="9" s="1"/>
  <c r="E81" i="9"/>
  <c r="K74" i="9" a="1"/>
  <c r="K74" i="9" s="1"/>
  <c r="L74" i="9" s="1"/>
  <c r="K56" i="9" a="1"/>
  <c r="K56" i="9" s="1"/>
  <c r="L56" i="9" s="1"/>
  <c r="L96" i="9"/>
  <c r="E62" i="9"/>
  <c r="E106" i="9"/>
  <c r="L84" i="9"/>
  <c r="E84" i="9"/>
  <c r="K16" i="9" a="1"/>
  <c r="K16" i="9" s="1"/>
  <c r="L16" i="9" s="1"/>
  <c r="K38" i="9" a="1"/>
  <c r="K38" i="9" s="1"/>
  <c r="E47" i="9"/>
  <c r="K42" i="9" a="1"/>
  <c r="K42" i="9" s="1"/>
  <c r="L42" i="9" s="1"/>
  <c r="E48" i="9"/>
  <c r="K64" i="9" a="1"/>
  <c r="K64" i="9" s="1"/>
  <c r="L64" i="9" s="1"/>
  <c r="E16" i="9"/>
  <c r="K89" i="9" a="1"/>
  <c r="K89" i="9" s="1"/>
  <c r="E13" i="9"/>
  <c r="K86" i="9" a="1"/>
  <c r="K86" i="9" s="1"/>
  <c r="L86" i="9" s="1"/>
  <c r="E97" i="9"/>
  <c r="K28" i="9" a="1"/>
  <c r="K28" i="9" s="1"/>
  <c r="L28" i="9" s="1"/>
  <c r="E22" i="9"/>
  <c r="K57" i="9" a="1"/>
  <c r="K57" i="9" s="1"/>
  <c r="L57" i="9" s="1"/>
  <c r="E80" i="9"/>
  <c r="K21" i="9" a="1"/>
  <c r="K21" i="9" s="1"/>
  <c r="L21" i="9" s="1"/>
  <c r="E59" i="9"/>
  <c r="K20" i="9" a="1"/>
  <c r="K20" i="9" s="1"/>
  <c r="L20" i="9" s="1"/>
  <c r="E108" i="9"/>
  <c r="K33" i="9" a="1"/>
  <c r="K33" i="9" s="1"/>
  <c r="L33" i="9" s="1"/>
  <c r="E49" i="9"/>
  <c r="K31" i="9" a="1"/>
  <c r="K31" i="9" s="1"/>
  <c r="E14" i="9"/>
  <c r="K77" i="9" a="1"/>
  <c r="K77" i="9" s="1"/>
  <c r="L77" i="9" s="1"/>
  <c r="N109" i="9" a="1"/>
  <c r="N109" i="9" s="1"/>
  <c r="O109" i="9" s="1"/>
  <c r="N42" i="9" a="1"/>
  <c r="N42" i="9" s="1"/>
  <c r="O42" i="9" s="1"/>
  <c r="E90" i="9"/>
  <c r="N111" i="9" a="1"/>
  <c r="N111" i="9" s="1"/>
  <c r="O111" i="9" s="1"/>
  <c r="F62" i="9"/>
  <c r="F105" i="9"/>
  <c r="F82" i="9"/>
  <c r="N90" i="9" a="1"/>
  <c r="N90" i="9" s="1"/>
  <c r="O90" i="9" s="1"/>
  <c r="N107" i="9" a="1"/>
  <c r="N107" i="9" s="1"/>
  <c r="O107" i="9" s="1"/>
  <c r="F102" i="9"/>
  <c r="N108" i="9" a="1"/>
  <c r="N108" i="9" s="1"/>
  <c r="O108" i="9" s="1"/>
  <c r="N80" i="9" a="1"/>
  <c r="N80" i="9" s="1"/>
  <c r="O80" i="9" s="1"/>
  <c r="F101" i="9"/>
  <c r="N99" i="9" a="1"/>
  <c r="N99" i="9" s="1"/>
  <c r="N93" i="9" a="1"/>
  <c r="N93" i="9" s="1"/>
  <c r="O93" i="9" s="1"/>
  <c r="N36" i="9" a="1"/>
  <c r="N36" i="9" s="1"/>
  <c r="O36" i="9" s="1"/>
  <c r="N92" i="9" a="1"/>
  <c r="N92" i="9" s="1"/>
  <c r="O92" i="9" s="1"/>
  <c r="N100" i="9" a="1"/>
  <c r="N100" i="9" s="1"/>
  <c r="O100" i="9" s="1"/>
  <c r="N103" i="9" a="1"/>
  <c r="N103" i="9" s="1"/>
  <c r="O103" i="9" s="1"/>
  <c r="N46" i="9" a="1"/>
  <c r="N46" i="9" s="1"/>
  <c r="O46" i="9" s="1"/>
  <c r="N96" i="9" a="1"/>
  <c r="N96" i="9" s="1"/>
  <c r="O96" i="9" s="1"/>
  <c r="F55" i="9"/>
  <c r="E25" i="9"/>
  <c r="F73" i="9"/>
  <c r="E6" i="9"/>
  <c r="F51" i="9"/>
  <c r="N81" i="9" a="1"/>
  <c r="N81" i="9" s="1"/>
  <c r="O81" i="9" s="1"/>
  <c r="N21" i="9" a="1"/>
  <c r="N21" i="9" s="1"/>
  <c r="O21" i="9" s="1"/>
  <c r="N30" i="9" a="1"/>
  <c r="N30" i="9" s="1"/>
  <c r="O30" i="9" s="1"/>
  <c r="N23" i="9" a="1"/>
  <c r="N23" i="9" s="1"/>
  <c r="O23" i="9" s="1"/>
  <c r="E24" i="9"/>
  <c r="E4" i="9"/>
  <c r="E113" i="9"/>
  <c r="E73" i="9"/>
  <c r="L65" i="9"/>
  <c r="E64" i="9"/>
  <c r="E61" i="9"/>
  <c r="L55" i="9"/>
  <c r="E66" i="9"/>
  <c r="E76" i="9"/>
  <c r="E101" i="9"/>
  <c r="N49" i="9" a="1"/>
  <c r="N49" i="9" s="1"/>
  <c r="O49" i="9" s="1"/>
  <c r="F68" i="9"/>
  <c r="N75" i="9" a="1"/>
  <c r="N75" i="9" s="1"/>
  <c r="O75" i="9" s="1"/>
  <c r="F30" i="9"/>
  <c r="N69" i="9" a="1"/>
  <c r="N69" i="9" s="1"/>
  <c r="O69" i="9" s="1"/>
  <c r="E68" i="9"/>
  <c r="E21" i="9"/>
  <c r="L60" i="9"/>
  <c r="O61" i="9"/>
  <c r="N18" i="9" a="1"/>
  <c r="N18" i="9" s="1"/>
  <c r="O18" i="9" s="1"/>
  <c r="E85" i="9"/>
  <c r="E92" i="9"/>
  <c r="E55" i="9"/>
  <c r="E17" i="9"/>
  <c r="N67" i="9" a="1"/>
  <c r="N67" i="9" s="1"/>
  <c r="O67" i="9" s="1"/>
  <c r="F61" i="9"/>
  <c r="N10" i="9" a="1"/>
  <c r="N10" i="9" s="1"/>
  <c r="F10" i="9"/>
  <c r="N62" i="9" a="1"/>
  <c r="N62" i="9" s="1"/>
  <c r="O62" i="9" s="1"/>
  <c r="E105" i="9"/>
  <c r="N52" i="9" a="1"/>
  <c r="N52" i="9" s="1"/>
  <c r="O52" i="9" s="1"/>
  <c r="N59" i="9" a="1"/>
  <c r="N59" i="9" s="1"/>
  <c r="N53" i="9" a="1"/>
  <c r="N53" i="9" s="1"/>
  <c r="N51" i="9" a="1"/>
  <c r="N51" i="9" s="1"/>
  <c r="O51" i="9" s="1"/>
  <c r="N39" i="9" a="1"/>
  <c r="N39" i="9" s="1"/>
  <c r="O39" i="9" s="1"/>
  <c r="N32" i="9" a="1"/>
  <c r="N32" i="9" s="1"/>
  <c r="O32" i="9" s="1"/>
  <c r="N28" i="9" a="1"/>
  <c r="N28" i="9" s="1"/>
  <c r="O28" i="9" s="1"/>
  <c r="N44" i="9" a="1"/>
  <c r="N44" i="9" s="1"/>
  <c r="O44" i="9" s="1"/>
  <c r="N22" i="9" a="1"/>
  <c r="N22" i="9" s="1"/>
  <c r="O22" i="9" s="1"/>
  <c r="N27" i="9" a="1"/>
  <c r="N27" i="9" s="1"/>
  <c r="O27" i="9" s="1"/>
  <c r="N14" i="9" a="1"/>
  <c r="N14" i="9" s="1"/>
  <c r="O14" i="9" s="1"/>
  <c r="F49" i="9"/>
  <c r="F8" i="9"/>
  <c r="N20" i="9" a="1"/>
  <c r="N20" i="9" s="1"/>
  <c r="O20" i="9" s="1"/>
  <c r="N17" i="9" a="1"/>
  <c r="N17" i="9" s="1"/>
  <c r="O17" i="9" s="1"/>
  <c r="N8" i="9" a="1"/>
  <c r="N8" i="9" s="1"/>
  <c r="O8" i="9" s="1"/>
  <c r="N26" i="9" a="1"/>
  <c r="N26" i="9" s="1"/>
  <c r="O26" i="9" s="1"/>
  <c r="F91" i="9"/>
  <c r="N29" i="9" a="1"/>
  <c r="N29" i="9" s="1"/>
  <c r="N34" i="9" a="1"/>
  <c r="N34" i="9" s="1"/>
  <c r="O34" i="9" s="1"/>
  <c r="N19" i="9" a="1"/>
  <c r="N19" i="9" s="1"/>
  <c r="O19" i="9" s="1"/>
  <c r="E70" i="9"/>
  <c r="F92" i="9"/>
  <c r="N13" i="9" a="1"/>
  <c r="N13" i="9" s="1"/>
  <c r="O13" i="9" s="1"/>
  <c r="N16" i="9" a="1"/>
  <c r="N16" i="9" s="1"/>
  <c r="O16" i="9" s="1"/>
  <c r="E38" i="9"/>
  <c r="L26" i="9"/>
  <c r="E7" i="9"/>
  <c r="N5" i="9" a="1"/>
  <c r="N5" i="9" s="1"/>
  <c r="O5" i="9" s="1"/>
  <c r="N11" i="9" a="1"/>
  <c r="N11" i="9" s="1"/>
  <c r="O11" i="9" s="1"/>
  <c r="L18" i="9"/>
  <c r="E12" i="9"/>
  <c r="N6" i="9" a="1"/>
  <c r="N6" i="9" s="1"/>
  <c r="O6" i="9" s="1"/>
  <c r="E98" i="9"/>
  <c r="E95" i="9"/>
  <c r="N9" i="9" a="1"/>
  <c r="N9" i="9" s="1"/>
  <c r="O9" i="9" s="1"/>
  <c r="E32" i="9"/>
  <c r="F31" i="9"/>
  <c r="N7" i="9" a="1"/>
  <c r="N7" i="9" s="1"/>
  <c r="L44" i="9"/>
  <c r="L6" i="9"/>
  <c r="L103" i="9"/>
  <c r="L101" i="9"/>
  <c r="L24" i="9"/>
  <c r="L41" i="9"/>
  <c r="L107" i="9"/>
  <c r="L111" i="9"/>
  <c r="L100" i="9"/>
  <c r="O112" i="9"/>
  <c r="L92" i="9"/>
  <c r="L93" i="9"/>
  <c r="L54" i="9"/>
  <c r="L14" i="9"/>
  <c r="O105" i="9"/>
  <c r="L50" i="9"/>
  <c r="O85" i="9"/>
  <c r="L108" i="9"/>
  <c r="L66" i="9"/>
  <c r="L70" i="9"/>
  <c r="L39" i="9"/>
  <c r="L71" i="9"/>
  <c r="L97" i="9"/>
  <c r="L46" i="9"/>
  <c r="L109" i="9"/>
  <c r="N4" i="9" a="1"/>
  <c r="N4" i="9" s="1"/>
  <c r="F98" i="9"/>
  <c r="O113" i="9"/>
  <c r="L110" i="9"/>
  <c r="L52" i="9"/>
  <c r="L63" i="9"/>
  <c r="O106" i="9"/>
  <c r="L34" i="9"/>
  <c r="O55" i="9"/>
  <c r="G90" i="9" l="1"/>
  <c r="D90" i="9"/>
  <c r="D74" i="9"/>
  <c r="G96" i="9"/>
  <c r="D92" i="9"/>
  <c r="D112" i="9"/>
  <c r="D57" i="9"/>
  <c r="D43" i="9"/>
  <c r="G18" i="9"/>
  <c r="D33" i="9"/>
  <c r="G112" i="9"/>
  <c r="D61" i="9"/>
  <c r="D71" i="9"/>
  <c r="D110" i="9"/>
  <c r="H110" i="9"/>
  <c r="G73" i="9"/>
  <c r="G45" i="9"/>
  <c r="G63" i="9"/>
  <c r="G110" i="9"/>
  <c r="D63" i="9"/>
  <c r="G92" i="9"/>
  <c r="D68" i="9"/>
  <c r="D96" i="9"/>
  <c r="G57" i="9"/>
  <c r="G69" i="9"/>
  <c r="D58" i="9"/>
  <c r="D101" i="9"/>
  <c r="G101" i="9"/>
  <c r="G44" i="9"/>
  <c r="D44" i="9"/>
  <c r="G68" i="9"/>
  <c r="D53" i="9"/>
  <c r="G51" i="9"/>
  <c r="D25" i="9"/>
  <c r="D26" i="9"/>
  <c r="G26" i="9"/>
  <c r="G74" i="9"/>
  <c r="D65" i="9"/>
  <c r="G65" i="9"/>
  <c r="G33" i="9"/>
  <c r="D39" i="9"/>
  <c r="D18" i="9"/>
  <c r="G16" i="9"/>
  <c r="D55" i="9"/>
  <c r="G94" i="9"/>
  <c r="G72" i="9"/>
  <c r="D73" i="9"/>
  <c r="G61" i="9"/>
  <c r="G11" i="9"/>
  <c r="G71" i="9"/>
  <c r="D72" i="9"/>
  <c r="G107" i="9"/>
  <c r="D8" i="9"/>
  <c r="G39" i="9"/>
  <c r="D45" i="9"/>
  <c r="D11" i="9"/>
  <c r="D107" i="9"/>
  <c r="G67" i="9"/>
  <c r="D69" i="9"/>
  <c r="G49" i="9"/>
  <c r="G43" i="9"/>
  <c r="G58" i="9"/>
  <c r="G56" i="9"/>
  <c r="CD20" i="9"/>
  <c r="CD64" i="9"/>
  <c r="CD30" i="9"/>
  <c r="CD99" i="9"/>
  <c r="CD44" i="9"/>
  <c r="CD46" i="9"/>
  <c r="CD103" i="9"/>
  <c r="CD26" i="9"/>
  <c r="CD10" i="9"/>
  <c r="CD36" i="9"/>
  <c r="CD98" i="9"/>
  <c r="CD33" i="9"/>
  <c r="CD23" i="9"/>
  <c r="CD54" i="9"/>
  <c r="CD79" i="9"/>
  <c r="CD92" i="9"/>
  <c r="CD50" i="9"/>
  <c r="CD81" i="9"/>
  <c r="CD104" i="9"/>
  <c r="CD78" i="9"/>
  <c r="CD85" i="9"/>
  <c r="CD6" i="9"/>
  <c r="CD80" i="9"/>
  <c r="CD25" i="9"/>
  <c r="CD106" i="9"/>
  <c r="CD42" i="9"/>
  <c r="CD35" i="9"/>
  <c r="CD108" i="9"/>
  <c r="CD12" i="9"/>
  <c r="CD70" i="9"/>
  <c r="CD61" i="9"/>
  <c r="CD43" i="9"/>
  <c r="CD62" i="9"/>
  <c r="CD71" i="9"/>
  <c r="CD7" i="9"/>
  <c r="CD105" i="9"/>
  <c r="CD8" i="9"/>
  <c r="CD107" i="9"/>
  <c r="CD45" i="9"/>
  <c r="CD86" i="9"/>
  <c r="CD18" i="9"/>
  <c r="CD11" i="9"/>
  <c r="CD56" i="9"/>
  <c r="CD57" i="9"/>
  <c r="CD14" i="9"/>
  <c r="CD24" i="9"/>
  <c r="CD112" i="9"/>
  <c r="CD88" i="9"/>
  <c r="CD110" i="9"/>
  <c r="CD97" i="9"/>
  <c r="CD67" i="9"/>
  <c r="CD89" i="9"/>
  <c r="CD60" i="9"/>
  <c r="CD32" i="9"/>
  <c r="CD31" i="9"/>
  <c r="CD100" i="9"/>
  <c r="CD77" i="9"/>
  <c r="CD111" i="9"/>
  <c r="CD17" i="9"/>
  <c r="CD37" i="9"/>
  <c r="CD94" i="9"/>
  <c r="CD47" i="9"/>
  <c r="CD19" i="9"/>
  <c r="CD55" i="9"/>
  <c r="CD15" i="9"/>
  <c r="CD29" i="9"/>
  <c r="CD13" i="9"/>
  <c r="CD95" i="9"/>
  <c r="CD38" i="9"/>
  <c r="CD109" i="9"/>
  <c r="CD113" i="9"/>
  <c r="CD68" i="9"/>
  <c r="CD41" i="9"/>
  <c r="CD102" i="9"/>
  <c r="CD84" i="9"/>
  <c r="CD73" i="9"/>
  <c r="CD91" i="9"/>
  <c r="CD5" i="9"/>
  <c r="CD83" i="9"/>
  <c r="CD4" i="9"/>
  <c r="CD90" i="9"/>
  <c r="CD66" i="9"/>
  <c r="CD93" i="9"/>
  <c r="CD76" i="9"/>
  <c r="CD75" i="9"/>
  <c r="CD22" i="9"/>
  <c r="CD34" i="9"/>
  <c r="CD59" i="9"/>
  <c r="CD96" i="9"/>
  <c r="CD69" i="9"/>
  <c r="CD63" i="9"/>
  <c r="CD74" i="9"/>
  <c r="CD72" i="9"/>
  <c r="CD53" i="9"/>
  <c r="CD49" i="9"/>
  <c r="CD58" i="9"/>
  <c r="CD52" i="9"/>
  <c r="CD65" i="9"/>
  <c r="CD21" i="9"/>
  <c r="CD82" i="9"/>
  <c r="CD87" i="9"/>
  <c r="CD101" i="9"/>
  <c r="CD16" i="9"/>
  <c r="CD27" i="9"/>
  <c r="CD28" i="9"/>
  <c r="CD48" i="9"/>
  <c r="CD40" i="9"/>
  <c r="CD51" i="9"/>
  <c r="CD39" i="9"/>
  <c r="CD9" i="9"/>
  <c r="AE69" i="9"/>
  <c r="AE113" i="9"/>
  <c r="AE53" i="9"/>
  <c r="AE92" i="9"/>
  <c r="AE78" i="9"/>
  <c r="AE7" i="9"/>
  <c r="AE35" i="9"/>
  <c r="AE37" i="9"/>
  <c r="AE63" i="9"/>
  <c r="AE81" i="9"/>
  <c r="AE31" i="9"/>
  <c r="AE4" i="9"/>
  <c r="AE38" i="9"/>
  <c r="AE26" i="9"/>
  <c r="AE42" i="9"/>
  <c r="AE9" i="9"/>
  <c r="AE22" i="9"/>
  <c r="AE85" i="9"/>
  <c r="AE20" i="9"/>
  <c r="AE108" i="9"/>
  <c r="AE47" i="9"/>
  <c r="AE75" i="9"/>
  <c r="AE98" i="9"/>
  <c r="AE112" i="9"/>
  <c r="AE56" i="9"/>
  <c r="AE51" i="9"/>
  <c r="AE107" i="9"/>
  <c r="AE74" i="9"/>
  <c r="AE101" i="9"/>
  <c r="AE64" i="9"/>
  <c r="AE30" i="9"/>
  <c r="AE58" i="9"/>
  <c r="AE102" i="9"/>
  <c r="AE49" i="9"/>
  <c r="AE103" i="9"/>
  <c r="AE6" i="9"/>
  <c r="AE32" i="9"/>
  <c r="AE93" i="9"/>
  <c r="AE100" i="9"/>
  <c r="AE61" i="9"/>
  <c r="AE36" i="9"/>
  <c r="AE29" i="9"/>
  <c r="AE71" i="9"/>
  <c r="AE84" i="9"/>
  <c r="AE13" i="9"/>
  <c r="AE39" i="9"/>
  <c r="AE17" i="9"/>
  <c r="AE25" i="9"/>
  <c r="AE19" i="9"/>
  <c r="AE24" i="9"/>
  <c r="AE16" i="9"/>
  <c r="AE97" i="9"/>
  <c r="AE86" i="9"/>
  <c r="AE11" i="9"/>
  <c r="AE52" i="9"/>
  <c r="AE65" i="9"/>
  <c r="AE89" i="9"/>
  <c r="AE43" i="9"/>
  <c r="AE68" i="9"/>
  <c r="AE70" i="9"/>
  <c r="AE57" i="9"/>
  <c r="AE82" i="9"/>
  <c r="AE111" i="9"/>
  <c r="AE104" i="9"/>
  <c r="AE76" i="9"/>
  <c r="AE72" i="9"/>
  <c r="AE12" i="9"/>
  <c r="AE55" i="9"/>
  <c r="AE73" i="9"/>
  <c r="AE8" i="9"/>
  <c r="AE99" i="9"/>
  <c r="AE46" i="9"/>
  <c r="AE95" i="9"/>
  <c r="AE110" i="9"/>
  <c r="AE14" i="9"/>
  <c r="AE96" i="9"/>
  <c r="AE18" i="9"/>
  <c r="AE59" i="9"/>
  <c r="AE67" i="9"/>
  <c r="AE91" i="9"/>
  <c r="AE33" i="9"/>
  <c r="AE77" i="9"/>
  <c r="AE90" i="9"/>
  <c r="AE80" i="9"/>
  <c r="AE44" i="9"/>
  <c r="AE83" i="9"/>
  <c r="AE94" i="9"/>
  <c r="AE50" i="9"/>
  <c r="AE28" i="9"/>
  <c r="AE106" i="9"/>
  <c r="AE15" i="9"/>
  <c r="AE87" i="9"/>
  <c r="AE45" i="9"/>
  <c r="AE88" i="9"/>
  <c r="AE62" i="9"/>
  <c r="AE79" i="9"/>
  <c r="AE23" i="9"/>
  <c r="AE40" i="9"/>
  <c r="AE105" i="9"/>
  <c r="AE54" i="9"/>
  <c r="AE109" i="9"/>
  <c r="AE5" i="9"/>
  <c r="AE10" i="9"/>
  <c r="AE66" i="9"/>
  <c r="AE48" i="9"/>
  <c r="AE41" i="9"/>
  <c r="AE34" i="9"/>
  <c r="AE21" i="9"/>
  <c r="AE27" i="9"/>
  <c r="AE60" i="9"/>
  <c r="BQ70" i="9"/>
  <c r="BQ94" i="9"/>
  <c r="BQ12" i="9"/>
  <c r="BQ81" i="9"/>
  <c r="BQ18" i="9"/>
  <c r="BQ56" i="9"/>
  <c r="BQ4" i="9"/>
  <c r="BQ27" i="9"/>
  <c r="BQ67" i="9"/>
  <c r="BQ53" i="9"/>
  <c r="BQ72" i="9"/>
  <c r="BQ54" i="9"/>
  <c r="BQ51" i="9"/>
  <c r="BQ75" i="9"/>
  <c r="BQ10" i="9"/>
  <c r="BQ9" i="9"/>
  <c r="BQ96" i="9"/>
  <c r="BQ98" i="9"/>
  <c r="BQ5" i="9"/>
  <c r="BQ60" i="9"/>
  <c r="BQ107" i="9"/>
  <c r="BQ49" i="9"/>
  <c r="BQ33" i="9"/>
  <c r="BQ34" i="9"/>
  <c r="BQ20" i="9"/>
  <c r="BQ29" i="9"/>
  <c r="BQ36" i="9"/>
  <c r="BQ86" i="9"/>
  <c r="BQ84" i="9"/>
  <c r="BQ15" i="9"/>
  <c r="BQ93" i="9"/>
  <c r="BQ39" i="9"/>
  <c r="BQ90" i="9"/>
  <c r="BQ92" i="9"/>
  <c r="BQ65" i="9"/>
  <c r="BQ44" i="9"/>
  <c r="BQ83" i="9"/>
  <c r="BQ31" i="9"/>
  <c r="BQ25" i="9"/>
  <c r="BQ46" i="9"/>
  <c r="BQ103" i="9"/>
  <c r="BQ6" i="9"/>
  <c r="BQ17" i="9"/>
  <c r="BQ100" i="9"/>
  <c r="BQ52" i="9"/>
  <c r="BQ110" i="9"/>
  <c r="BQ109" i="9"/>
  <c r="BQ28" i="9"/>
  <c r="BQ76" i="9"/>
  <c r="BQ97" i="9"/>
  <c r="BQ64" i="9"/>
  <c r="BQ22" i="9"/>
  <c r="BQ111" i="9"/>
  <c r="BQ95" i="9"/>
  <c r="BQ61" i="9"/>
  <c r="BQ58" i="9"/>
  <c r="BQ19" i="9"/>
  <c r="BQ80" i="9"/>
  <c r="BQ79" i="9"/>
  <c r="BQ57" i="9"/>
  <c r="BQ23" i="9"/>
  <c r="BQ69" i="9"/>
  <c r="BQ21" i="9"/>
  <c r="BQ14" i="9"/>
  <c r="BQ85" i="9"/>
  <c r="BQ50" i="9"/>
  <c r="BQ13" i="9"/>
  <c r="BQ26" i="9"/>
  <c r="BQ37" i="9"/>
  <c r="BQ91" i="9"/>
  <c r="BQ77" i="9"/>
  <c r="BQ41" i="9"/>
  <c r="BQ105" i="9"/>
  <c r="BQ40" i="9"/>
  <c r="BQ108" i="9"/>
  <c r="BQ35" i="9"/>
  <c r="BQ24" i="9"/>
  <c r="BQ87" i="9"/>
  <c r="BQ102" i="9"/>
  <c r="BQ63" i="9"/>
  <c r="BQ42" i="9"/>
  <c r="BQ68" i="9"/>
  <c r="BQ112" i="9"/>
  <c r="BQ99" i="9"/>
  <c r="BQ38" i="9"/>
  <c r="BQ30" i="9"/>
  <c r="BQ11" i="9"/>
  <c r="BQ48" i="9"/>
  <c r="BQ78" i="9"/>
  <c r="BQ74" i="9"/>
  <c r="BQ45" i="9"/>
  <c r="BQ43" i="9"/>
  <c r="BQ59" i="9"/>
  <c r="BQ82" i="9"/>
  <c r="BQ32" i="9"/>
  <c r="BQ113" i="9"/>
  <c r="BQ66" i="9"/>
  <c r="BQ89" i="9"/>
  <c r="BQ104" i="9"/>
  <c r="BQ16" i="9"/>
  <c r="BQ62" i="9"/>
  <c r="BQ101" i="9"/>
  <c r="BQ106" i="9"/>
  <c r="BQ47" i="9"/>
  <c r="BQ55" i="9"/>
  <c r="BQ73" i="9"/>
  <c r="BQ71" i="9"/>
  <c r="BQ88" i="9"/>
  <c r="BQ8" i="9"/>
  <c r="BQ7" i="9"/>
  <c r="CJ37" i="9"/>
  <c r="CJ8" i="9"/>
  <c r="CJ29" i="9"/>
  <c r="CJ56" i="9"/>
  <c r="CJ41" i="9"/>
  <c r="CJ86" i="9"/>
  <c r="CJ36" i="9"/>
  <c r="CJ15" i="9"/>
  <c r="CJ23" i="9"/>
  <c r="CJ24" i="9"/>
  <c r="CJ26" i="9"/>
  <c r="CJ19" i="9"/>
  <c r="CJ12" i="9"/>
  <c r="CJ25" i="9"/>
  <c r="CJ14" i="9"/>
  <c r="CJ94" i="9"/>
  <c r="CJ16" i="9"/>
  <c r="CJ38" i="9"/>
  <c r="CJ112" i="9"/>
  <c r="CJ64" i="9"/>
  <c r="CJ9" i="9"/>
  <c r="CJ6" i="9"/>
  <c r="CJ103" i="9"/>
  <c r="CJ7" i="9"/>
  <c r="CJ100" i="9"/>
  <c r="CJ88" i="9"/>
  <c r="CJ98" i="9"/>
  <c r="CJ43" i="9"/>
  <c r="CJ11" i="9"/>
  <c r="CJ13" i="9"/>
  <c r="CJ113" i="9"/>
  <c r="CJ42" i="9"/>
  <c r="CJ108" i="9"/>
  <c r="CJ96" i="9"/>
  <c r="CJ110" i="9"/>
  <c r="CJ84" i="9"/>
  <c r="CJ80" i="9"/>
  <c r="CJ79" i="9"/>
  <c r="CJ97" i="9"/>
  <c r="CJ65" i="9"/>
  <c r="CJ5" i="9"/>
  <c r="CJ60" i="9"/>
  <c r="CJ81" i="9"/>
  <c r="CJ68" i="9"/>
  <c r="CJ87" i="9"/>
  <c r="CJ105" i="9"/>
  <c r="CJ90" i="9"/>
  <c r="CJ74" i="9"/>
  <c r="CJ20" i="9"/>
  <c r="CJ92" i="9"/>
  <c r="CJ107" i="9"/>
  <c r="CJ62" i="9"/>
  <c r="CJ47" i="9"/>
  <c r="CJ55" i="9"/>
  <c r="CJ99" i="9"/>
  <c r="CJ66" i="9"/>
  <c r="CJ70" i="9"/>
  <c r="CJ17" i="9"/>
  <c r="CJ4" i="9"/>
  <c r="CJ85" i="9"/>
  <c r="CJ95" i="9"/>
  <c r="CJ44" i="9"/>
  <c r="CJ83" i="9"/>
  <c r="CJ32" i="9"/>
  <c r="CJ89" i="9"/>
  <c r="CJ61" i="9"/>
  <c r="CJ109" i="9"/>
  <c r="CJ31" i="9"/>
  <c r="CJ45" i="9"/>
  <c r="CJ22" i="9"/>
  <c r="CJ106" i="9"/>
  <c r="CJ77" i="9"/>
  <c r="CJ49" i="9"/>
  <c r="CJ73" i="9"/>
  <c r="CJ104" i="9"/>
  <c r="CJ111" i="9"/>
  <c r="CJ67" i="9"/>
  <c r="CJ46" i="9"/>
  <c r="CJ82" i="9"/>
  <c r="CJ58" i="9"/>
  <c r="CJ40" i="9"/>
  <c r="CJ33" i="9"/>
  <c r="CJ91" i="9"/>
  <c r="CJ53" i="9"/>
  <c r="CJ76" i="9"/>
  <c r="CJ28" i="9"/>
  <c r="CJ21" i="9"/>
  <c r="CJ101" i="9"/>
  <c r="CJ102" i="9"/>
  <c r="CJ75" i="9"/>
  <c r="CJ69" i="9"/>
  <c r="CJ71" i="9"/>
  <c r="CJ78" i="9"/>
  <c r="CJ39" i="9"/>
  <c r="CJ52" i="9"/>
  <c r="CJ54" i="9"/>
  <c r="CJ34" i="9"/>
  <c r="CJ72" i="9"/>
  <c r="CJ35" i="9"/>
  <c r="CJ93" i="9"/>
  <c r="CJ50" i="9"/>
  <c r="CJ30" i="9"/>
  <c r="CJ27" i="9"/>
  <c r="CJ63" i="9"/>
  <c r="CJ18" i="9"/>
  <c r="CJ59" i="9"/>
  <c r="CJ10" i="9"/>
  <c r="CJ51" i="9"/>
  <c r="CJ48" i="9"/>
  <c r="CJ57" i="9"/>
  <c r="AH86" i="9"/>
  <c r="AH112" i="9"/>
  <c r="AH37" i="9"/>
  <c r="AH110" i="9"/>
  <c r="AH23" i="9"/>
  <c r="AH51" i="9"/>
  <c r="AH42" i="9"/>
  <c r="AH70" i="9"/>
  <c r="AH98" i="9"/>
  <c r="AH96" i="9"/>
  <c r="AH101" i="9"/>
  <c r="AH43" i="9"/>
  <c r="AH60" i="9"/>
  <c r="AH111" i="9"/>
  <c r="AH89" i="9"/>
  <c r="AH16" i="9"/>
  <c r="AH25" i="9"/>
  <c r="AH22" i="9"/>
  <c r="AH35" i="9"/>
  <c r="AH50" i="9"/>
  <c r="AH8" i="9"/>
  <c r="AH105" i="9"/>
  <c r="AH34" i="9"/>
  <c r="AH104" i="9"/>
  <c r="AH107" i="9"/>
  <c r="AH30" i="9"/>
  <c r="AH40" i="9"/>
  <c r="AH58" i="9"/>
  <c r="AH106" i="9"/>
  <c r="AH31" i="9"/>
  <c r="AH100" i="9"/>
  <c r="AH18" i="9"/>
  <c r="AH59" i="9"/>
  <c r="AH83" i="9"/>
  <c r="AH47" i="9"/>
  <c r="AH61" i="9"/>
  <c r="AH113" i="9"/>
  <c r="AH75" i="9"/>
  <c r="AH11" i="9"/>
  <c r="AH41" i="9"/>
  <c r="AH72" i="9"/>
  <c r="AH27" i="9"/>
  <c r="AH45" i="9"/>
  <c r="AH14" i="9"/>
  <c r="AH91" i="9"/>
  <c r="AH95" i="9"/>
  <c r="AH92" i="9"/>
  <c r="AH7" i="9"/>
  <c r="AH55" i="9"/>
  <c r="AH102" i="9"/>
  <c r="AH28" i="9"/>
  <c r="AH79" i="9"/>
  <c r="AH15" i="9"/>
  <c r="AH12" i="9"/>
  <c r="AH19" i="9"/>
  <c r="AH90" i="9"/>
  <c r="AH57" i="9"/>
  <c r="AH78" i="9"/>
  <c r="AH66" i="9"/>
  <c r="AH80" i="9"/>
  <c r="AH32" i="9"/>
  <c r="AH64" i="9"/>
  <c r="AH109" i="9"/>
  <c r="AH24" i="9"/>
  <c r="AH82" i="9"/>
  <c r="AH38" i="9"/>
  <c r="AH77" i="9"/>
  <c r="AH36" i="9"/>
  <c r="AH54" i="9"/>
  <c r="AH13" i="9"/>
  <c r="AH62" i="9"/>
  <c r="AH99" i="9"/>
  <c r="AH17" i="9"/>
  <c r="AH87" i="9"/>
  <c r="AH94" i="9"/>
  <c r="AH63" i="9"/>
  <c r="AH97" i="9"/>
  <c r="AH53" i="9"/>
  <c r="AH20" i="9"/>
  <c r="AH6" i="9"/>
  <c r="AH52" i="9"/>
  <c r="AH76" i="9"/>
  <c r="AH74" i="9"/>
  <c r="AH67" i="9"/>
  <c r="AH73" i="9"/>
  <c r="AH103" i="9"/>
  <c r="AH56" i="9"/>
  <c r="AH29" i="9"/>
  <c r="AH65" i="9"/>
  <c r="AH44" i="9"/>
  <c r="AH46" i="9"/>
  <c r="AH68" i="9"/>
  <c r="AH26" i="9"/>
  <c r="AH108" i="9"/>
  <c r="AH85" i="9"/>
  <c r="AH84" i="9"/>
  <c r="AH71" i="9"/>
  <c r="AH81" i="9"/>
  <c r="AH93" i="9"/>
  <c r="AH4" i="9"/>
  <c r="AH88" i="9"/>
  <c r="AH5" i="9"/>
  <c r="AH33" i="9"/>
  <c r="AH49" i="9"/>
  <c r="AH69" i="9"/>
  <c r="AH9" i="9"/>
  <c r="AH10" i="9"/>
  <c r="AH21" i="9"/>
  <c r="AH39" i="9"/>
  <c r="AH48" i="9"/>
  <c r="BN4" i="9"/>
  <c r="BN6" i="9"/>
  <c r="BN39" i="9"/>
  <c r="BN83" i="9"/>
  <c r="BN23" i="9"/>
  <c r="BN110" i="9"/>
  <c r="BN66" i="9"/>
  <c r="BN109" i="9"/>
  <c r="BN22" i="9"/>
  <c r="BN17" i="9"/>
  <c r="BN36" i="9"/>
  <c r="BN52" i="9"/>
  <c r="BN58" i="9"/>
  <c r="BN108" i="9"/>
  <c r="BN51" i="9"/>
  <c r="BN19" i="9"/>
  <c r="BN92" i="9"/>
  <c r="BN28" i="9"/>
  <c r="BN46" i="9"/>
  <c r="BN45" i="9"/>
  <c r="BN61" i="9"/>
  <c r="BN87" i="9"/>
  <c r="BN105" i="9"/>
  <c r="BN80" i="9"/>
  <c r="BN13" i="9"/>
  <c r="BN93" i="9"/>
  <c r="BN84" i="9"/>
  <c r="BN111" i="9"/>
  <c r="BN56" i="9"/>
  <c r="BN95" i="9"/>
  <c r="BN81" i="9"/>
  <c r="BN106" i="9"/>
  <c r="BN18" i="9"/>
  <c r="BN91" i="9"/>
  <c r="BN37" i="9"/>
  <c r="BN31" i="9"/>
  <c r="BN74" i="9"/>
  <c r="BN60" i="9"/>
  <c r="BN12" i="9"/>
  <c r="BN29" i="9"/>
  <c r="BN90" i="9"/>
  <c r="BN9" i="9"/>
  <c r="BN103" i="9"/>
  <c r="BN78" i="9"/>
  <c r="BN15" i="9"/>
  <c r="BN73" i="9"/>
  <c r="BN85" i="9"/>
  <c r="BN62" i="9"/>
  <c r="BN86" i="9"/>
  <c r="BN14" i="9"/>
  <c r="BN10" i="9"/>
  <c r="BN38" i="9"/>
  <c r="BN65" i="9"/>
  <c r="BN88" i="9"/>
  <c r="BN57" i="9"/>
  <c r="BN50" i="9"/>
  <c r="BN75" i="9"/>
  <c r="BN41" i="9"/>
  <c r="BN79" i="9"/>
  <c r="BN70" i="9"/>
  <c r="BN63" i="9"/>
  <c r="BN33" i="9"/>
  <c r="BN5" i="9"/>
  <c r="BN102" i="9"/>
  <c r="BN69" i="9"/>
  <c r="BN27" i="9"/>
  <c r="BN7" i="9"/>
  <c r="BN35" i="9"/>
  <c r="BN16" i="9"/>
  <c r="BN77" i="9"/>
  <c r="BN64" i="9"/>
  <c r="BN99" i="9"/>
  <c r="BN96" i="9"/>
  <c r="BN44" i="9"/>
  <c r="BN43" i="9"/>
  <c r="BN53" i="9"/>
  <c r="BN100" i="9"/>
  <c r="BN42" i="9"/>
  <c r="BN98" i="9"/>
  <c r="BN76" i="9"/>
  <c r="BN89" i="9"/>
  <c r="BN113" i="9"/>
  <c r="BN20" i="9"/>
  <c r="BN25" i="9"/>
  <c r="BN59" i="9"/>
  <c r="BN55" i="9"/>
  <c r="BN82" i="9"/>
  <c r="BN68" i="9"/>
  <c r="BN34" i="9"/>
  <c r="BN54" i="9"/>
  <c r="BN72" i="9"/>
  <c r="BN49" i="9"/>
  <c r="BN47" i="9"/>
  <c r="BN104" i="9"/>
  <c r="BN94" i="9"/>
  <c r="BN107" i="9"/>
  <c r="BN112" i="9"/>
  <c r="BN97" i="9"/>
  <c r="BN30" i="9"/>
  <c r="BN21" i="9"/>
  <c r="BN40" i="9"/>
  <c r="BN101" i="9"/>
  <c r="BN11" i="9"/>
  <c r="BN67" i="9"/>
  <c r="BN71" i="9"/>
  <c r="BN48" i="9"/>
  <c r="BN24" i="9"/>
  <c r="BN32" i="9"/>
  <c r="BN26" i="9"/>
  <c r="BN8" i="9"/>
  <c r="V19" i="9"/>
  <c r="V109" i="9"/>
  <c r="V92" i="9"/>
  <c r="V13" i="9"/>
  <c r="V30" i="9"/>
  <c r="V11" i="9"/>
  <c r="V111" i="9"/>
  <c r="V103" i="9"/>
  <c r="V71" i="9"/>
  <c r="V41" i="9"/>
  <c r="V112" i="9"/>
  <c r="V6" i="9"/>
  <c r="V60" i="9"/>
  <c r="V113" i="9"/>
  <c r="V43" i="9"/>
  <c r="V86" i="9"/>
  <c r="V24" i="9"/>
  <c r="V25" i="9"/>
  <c r="V61" i="9"/>
  <c r="V104" i="9"/>
  <c r="V97" i="9"/>
  <c r="V46" i="9"/>
  <c r="V79" i="9"/>
  <c r="V89" i="9"/>
  <c r="V108" i="9"/>
  <c r="V7" i="9"/>
  <c r="V36" i="9"/>
  <c r="V67" i="9"/>
  <c r="V105" i="9"/>
  <c r="V110" i="9"/>
  <c r="V56" i="9"/>
  <c r="V77" i="9"/>
  <c r="V42" i="9"/>
  <c r="V106" i="9"/>
  <c r="V8" i="9"/>
  <c r="V98" i="9"/>
  <c r="V68" i="9"/>
  <c r="V94" i="9"/>
  <c r="V14" i="9"/>
  <c r="V62" i="9"/>
  <c r="V102" i="9"/>
  <c r="V52" i="9"/>
  <c r="V12" i="9"/>
  <c r="V22" i="9"/>
  <c r="V80" i="9"/>
  <c r="V31" i="9"/>
  <c r="V47" i="9"/>
  <c r="V38" i="9"/>
  <c r="V15" i="9"/>
  <c r="V17" i="9"/>
  <c r="V64" i="9"/>
  <c r="V45" i="9"/>
  <c r="V18" i="9"/>
  <c r="V29" i="9"/>
  <c r="V44" i="9"/>
  <c r="V91" i="9"/>
  <c r="V32" i="9"/>
  <c r="V107" i="9"/>
  <c r="V55" i="9"/>
  <c r="V85" i="9"/>
  <c r="V73" i="9"/>
  <c r="V93" i="9"/>
  <c r="V99" i="9"/>
  <c r="V74" i="9"/>
  <c r="V87" i="9"/>
  <c r="V63" i="9"/>
  <c r="V90" i="9"/>
  <c r="V59" i="9"/>
  <c r="V72" i="9"/>
  <c r="V5" i="9"/>
  <c r="V81" i="9"/>
  <c r="V78" i="9"/>
  <c r="V100" i="9"/>
  <c r="V84" i="9"/>
  <c r="V54" i="9"/>
  <c r="V4" i="9"/>
  <c r="V88" i="9"/>
  <c r="V95" i="9"/>
  <c r="V96" i="9"/>
  <c r="V69" i="9"/>
  <c r="V9" i="9"/>
  <c r="V70" i="9"/>
  <c r="V34" i="9"/>
  <c r="V33" i="9"/>
  <c r="V51" i="9"/>
  <c r="V40" i="9"/>
  <c r="V37" i="9"/>
  <c r="V82" i="9"/>
  <c r="V57" i="9"/>
  <c r="V27" i="9"/>
  <c r="V26" i="9"/>
  <c r="V50" i="9"/>
  <c r="V48" i="9"/>
  <c r="V16" i="9"/>
  <c r="V101" i="9"/>
  <c r="V53" i="9"/>
  <c r="V35" i="9"/>
  <c r="V76" i="9"/>
  <c r="V83" i="9"/>
  <c r="V23" i="9"/>
  <c r="V75" i="9"/>
  <c r="V28" i="9"/>
  <c r="V49" i="9"/>
  <c r="V20" i="9"/>
  <c r="V65" i="9"/>
  <c r="V10" i="9"/>
  <c r="V39" i="9"/>
  <c r="V66" i="9"/>
  <c r="V58" i="9"/>
  <c r="V21" i="9"/>
  <c r="AX4" i="9"/>
  <c r="AX47" i="9"/>
  <c r="AX79" i="9"/>
  <c r="AX93" i="9"/>
  <c r="AX41" i="9"/>
  <c r="AX8" i="9"/>
  <c r="AX62" i="9"/>
  <c r="AX71" i="9"/>
  <c r="AX85" i="9"/>
  <c r="AX30" i="9"/>
  <c r="AX20" i="9"/>
  <c r="AX65" i="9"/>
  <c r="AX100" i="9"/>
  <c r="AX94" i="9"/>
  <c r="AX72" i="9"/>
  <c r="AX54" i="9"/>
  <c r="AX51" i="9"/>
  <c r="AX36" i="9"/>
  <c r="AX29" i="9"/>
  <c r="AX53" i="9"/>
  <c r="AX39" i="9"/>
  <c r="AX10" i="9"/>
  <c r="AX40" i="9"/>
  <c r="AX92" i="9"/>
  <c r="AX84" i="9"/>
  <c r="AX58" i="9"/>
  <c r="AX90" i="9"/>
  <c r="AX60" i="9"/>
  <c r="AX28" i="9"/>
  <c r="AX91" i="9"/>
  <c r="AX87" i="9"/>
  <c r="AX27" i="9"/>
  <c r="AX83" i="9"/>
  <c r="AX42" i="9"/>
  <c r="AX59" i="9"/>
  <c r="AX73" i="9"/>
  <c r="AX67" i="9"/>
  <c r="AX37" i="9"/>
  <c r="AX56" i="9"/>
  <c r="AX113" i="9"/>
  <c r="AX106" i="9"/>
  <c r="AX104" i="9"/>
  <c r="AX112" i="9"/>
  <c r="AX19" i="9"/>
  <c r="AX16" i="9"/>
  <c r="AX76" i="9"/>
  <c r="AX86" i="9"/>
  <c r="AX52" i="9"/>
  <c r="AX49" i="9"/>
  <c r="AX13" i="9"/>
  <c r="AX77" i="9"/>
  <c r="AX57" i="9"/>
  <c r="AX69" i="9"/>
  <c r="AX74" i="9"/>
  <c r="AX107" i="9"/>
  <c r="AX109" i="9"/>
  <c r="AX25" i="9"/>
  <c r="AX68" i="9"/>
  <c r="AX15" i="9"/>
  <c r="AX22" i="9"/>
  <c r="AX44" i="9"/>
  <c r="AX6" i="9"/>
  <c r="AX99" i="9"/>
  <c r="AX111" i="9"/>
  <c r="AX9" i="9"/>
  <c r="AX88" i="9"/>
  <c r="AX33" i="9"/>
  <c r="AX43" i="9"/>
  <c r="AX48" i="9"/>
  <c r="AX55" i="9"/>
  <c r="AX11" i="9"/>
  <c r="AX75" i="9"/>
  <c r="AX45" i="9"/>
  <c r="AX34" i="9"/>
  <c r="AX101" i="9"/>
  <c r="AX23" i="9"/>
  <c r="AX32" i="9"/>
  <c r="AX82" i="9"/>
  <c r="AX26" i="9"/>
  <c r="AX108" i="9"/>
  <c r="AX96" i="9"/>
  <c r="AX21" i="9"/>
  <c r="AX64" i="9"/>
  <c r="AX78" i="9"/>
  <c r="AX46" i="9"/>
  <c r="AX80" i="9"/>
  <c r="AX50" i="9"/>
  <c r="AX17" i="9"/>
  <c r="AX97" i="9"/>
  <c r="AX102" i="9"/>
  <c r="AX110" i="9"/>
  <c r="AX105" i="9"/>
  <c r="AX81" i="9"/>
  <c r="AX66" i="9"/>
  <c r="AX89" i="9"/>
  <c r="AX61" i="9"/>
  <c r="AX7" i="9"/>
  <c r="AX38" i="9"/>
  <c r="AX95" i="9"/>
  <c r="AX31" i="9"/>
  <c r="AX63" i="9"/>
  <c r="AX70" i="9"/>
  <c r="AX103" i="9"/>
  <c r="AX98" i="9"/>
  <c r="AX35" i="9"/>
  <c r="AX14" i="9"/>
  <c r="AX18" i="9"/>
  <c r="AX12" i="9"/>
  <c r="AX24" i="9"/>
  <c r="AX5" i="9"/>
  <c r="BD38" i="9"/>
  <c r="BD26" i="9"/>
  <c r="BD59" i="9"/>
  <c r="BD89" i="9"/>
  <c r="BD83" i="9"/>
  <c r="BD17" i="9"/>
  <c r="BD101" i="9"/>
  <c r="BD106" i="9"/>
  <c r="BD40" i="9"/>
  <c r="BD108" i="9"/>
  <c r="BD20" i="9"/>
  <c r="BD33" i="9"/>
  <c r="BD30" i="9"/>
  <c r="BD31" i="9"/>
  <c r="BD68" i="9"/>
  <c r="BD7" i="9"/>
  <c r="BD54" i="9"/>
  <c r="BD25" i="9"/>
  <c r="BD46" i="9"/>
  <c r="BD109" i="9"/>
  <c r="BD23" i="9"/>
  <c r="BD61" i="9"/>
  <c r="BD64" i="9"/>
  <c r="BD66" i="9"/>
  <c r="BD41" i="9"/>
  <c r="BD85" i="9"/>
  <c r="BD35" i="9"/>
  <c r="BD96" i="9"/>
  <c r="BD107" i="9"/>
  <c r="BD14" i="9"/>
  <c r="BD19" i="9"/>
  <c r="BD79" i="9"/>
  <c r="BD98" i="9"/>
  <c r="BD76" i="9"/>
  <c r="BD65" i="9"/>
  <c r="BD92" i="9"/>
  <c r="BD52" i="9"/>
  <c r="BD94" i="9"/>
  <c r="BD60" i="9"/>
  <c r="BD5" i="9"/>
  <c r="BD15" i="9"/>
  <c r="BD69" i="9"/>
  <c r="BD86" i="9"/>
  <c r="BD8" i="9"/>
  <c r="BD39" i="9"/>
  <c r="BD55" i="9"/>
  <c r="BD75" i="9"/>
  <c r="BD51" i="9"/>
  <c r="BD56" i="9"/>
  <c r="BD72" i="9"/>
  <c r="BD10" i="9"/>
  <c r="BD80" i="9"/>
  <c r="BD104" i="9"/>
  <c r="BD82" i="9"/>
  <c r="BD73" i="9"/>
  <c r="BD91" i="9"/>
  <c r="BD47" i="9"/>
  <c r="BD57" i="9"/>
  <c r="BD74" i="9"/>
  <c r="BD102" i="9"/>
  <c r="BD112" i="9"/>
  <c r="BD77" i="9"/>
  <c r="BD32" i="9"/>
  <c r="BD16" i="9"/>
  <c r="BD58" i="9"/>
  <c r="BD71" i="9"/>
  <c r="BD27" i="9"/>
  <c r="BD63" i="9"/>
  <c r="BD95" i="9"/>
  <c r="BD113" i="9"/>
  <c r="BD12" i="9"/>
  <c r="BD34" i="9"/>
  <c r="BD48" i="9"/>
  <c r="BD81" i="9"/>
  <c r="BD78" i="9"/>
  <c r="BD87" i="9"/>
  <c r="BD100" i="9"/>
  <c r="BD90" i="9"/>
  <c r="BD93" i="9"/>
  <c r="BD6" i="9"/>
  <c r="BD111" i="9"/>
  <c r="BD37" i="9"/>
  <c r="BD43" i="9"/>
  <c r="BD22" i="9"/>
  <c r="BD24" i="9"/>
  <c r="BD45" i="9"/>
  <c r="BD29" i="9"/>
  <c r="BD36" i="9"/>
  <c r="BD67" i="9"/>
  <c r="BD13" i="9"/>
  <c r="BD42" i="9"/>
  <c r="BD21" i="9"/>
  <c r="BD50" i="9"/>
  <c r="BD44" i="9"/>
  <c r="BD110" i="9"/>
  <c r="BD9" i="9"/>
  <c r="BD28" i="9"/>
  <c r="BD105" i="9"/>
  <c r="BD103" i="9"/>
  <c r="BD88" i="9"/>
  <c r="BD4" i="9"/>
  <c r="BD99" i="9"/>
  <c r="BD49" i="9"/>
  <c r="BD53" i="9"/>
  <c r="BD62" i="9"/>
  <c r="BD84" i="9"/>
  <c r="BD70" i="9"/>
  <c r="BD18" i="9"/>
  <c r="BD97" i="9"/>
  <c r="BD11" i="9"/>
  <c r="AK18" i="9"/>
  <c r="AK84" i="9"/>
  <c r="AK72" i="9"/>
  <c r="AK21" i="9"/>
  <c r="AK42" i="9"/>
  <c r="AK29" i="9"/>
  <c r="AK110" i="9"/>
  <c r="AK49" i="9"/>
  <c r="AK13" i="9"/>
  <c r="AK7" i="9"/>
  <c r="AK61" i="9"/>
  <c r="AK37" i="9"/>
  <c r="AK74" i="9"/>
  <c r="AK101" i="9"/>
  <c r="AK88" i="9"/>
  <c r="AK12" i="9"/>
  <c r="AK69" i="9"/>
  <c r="AK82" i="9"/>
  <c r="AK81" i="9"/>
  <c r="AK46" i="9"/>
  <c r="AK8" i="9"/>
  <c r="AK63" i="9"/>
  <c r="AK106" i="9"/>
  <c r="AK93" i="9"/>
  <c r="AK83" i="9"/>
  <c r="AK44" i="9"/>
  <c r="AK30" i="9"/>
  <c r="AK11" i="9"/>
  <c r="AK58" i="9"/>
  <c r="AK70" i="9"/>
  <c r="AK57" i="9"/>
  <c r="AK76" i="9"/>
  <c r="AK111" i="9"/>
  <c r="AK56" i="9"/>
  <c r="AK32" i="9"/>
  <c r="AK17" i="9"/>
  <c r="AK68" i="9"/>
  <c r="AK71" i="9"/>
  <c r="AK27" i="9"/>
  <c r="AK52" i="9"/>
  <c r="AK109" i="9"/>
  <c r="AK105" i="9"/>
  <c r="AK20" i="9"/>
  <c r="AK26" i="9"/>
  <c r="AK89" i="9"/>
  <c r="AK103" i="9"/>
  <c r="AK48" i="9"/>
  <c r="AK112" i="9"/>
  <c r="AK43" i="9"/>
  <c r="AK14" i="9"/>
  <c r="AK100" i="9"/>
  <c r="AK53" i="9"/>
  <c r="AK107" i="9"/>
  <c r="AK19" i="9"/>
  <c r="AK65" i="9"/>
  <c r="AK94" i="9"/>
  <c r="AK113" i="9"/>
  <c r="AK22" i="9"/>
  <c r="AK39" i="9"/>
  <c r="AK79" i="9"/>
  <c r="AK91" i="9"/>
  <c r="AK23" i="9"/>
  <c r="AK87" i="9"/>
  <c r="AK25" i="9"/>
  <c r="AK28" i="9"/>
  <c r="AK35" i="9"/>
  <c r="AK80" i="9"/>
  <c r="AK45" i="9"/>
  <c r="AK59" i="9"/>
  <c r="AK31" i="9"/>
  <c r="AK67" i="9"/>
  <c r="AK51" i="9"/>
  <c r="AK85" i="9"/>
  <c r="AK90" i="9"/>
  <c r="AK95" i="9"/>
  <c r="AK75" i="9"/>
  <c r="AK40" i="9"/>
  <c r="AK73" i="9"/>
  <c r="AK64" i="9"/>
  <c r="AK10" i="9"/>
  <c r="AK98" i="9"/>
  <c r="AK104" i="9"/>
  <c r="AK34" i="9"/>
  <c r="AK108" i="9"/>
  <c r="AK15" i="9"/>
  <c r="AK60" i="9"/>
  <c r="AK36" i="9"/>
  <c r="AK97" i="9"/>
  <c r="AK38" i="9"/>
  <c r="AK99" i="9"/>
  <c r="AK77" i="9"/>
  <c r="AK24" i="9"/>
  <c r="AK92" i="9"/>
  <c r="AK47" i="9"/>
  <c r="AK102" i="9"/>
  <c r="AK6" i="9"/>
  <c r="AK86" i="9"/>
  <c r="AK96" i="9"/>
  <c r="AK5" i="9"/>
  <c r="AK33" i="9"/>
  <c r="AK41" i="9"/>
  <c r="AK78" i="9"/>
  <c r="AK55" i="9"/>
  <c r="AK66" i="9"/>
  <c r="AK62" i="9"/>
  <c r="AK54" i="9"/>
  <c r="AK50" i="9"/>
  <c r="AK4" i="9"/>
  <c r="AK16" i="9"/>
  <c r="AK9" i="9"/>
  <c r="T14" i="9"/>
  <c r="T7" i="9"/>
  <c r="T56" i="9"/>
  <c r="T13" i="9"/>
  <c r="T22" i="9"/>
  <c r="T37" i="9"/>
  <c r="T113" i="9"/>
  <c r="T77" i="9"/>
  <c r="T45" i="9"/>
  <c r="T59" i="9"/>
  <c r="T38" i="9"/>
  <c r="T29" i="9"/>
  <c r="T19" i="9"/>
  <c r="T12" i="9"/>
  <c r="T73" i="9"/>
  <c r="T43" i="9"/>
  <c r="T36" i="9"/>
  <c r="T62" i="9"/>
  <c r="T80" i="9"/>
  <c r="T88" i="9"/>
  <c r="T10" i="9"/>
  <c r="T74" i="9"/>
  <c r="T64" i="9"/>
  <c r="T41" i="9"/>
  <c r="T17" i="9"/>
  <c r="T96" i="9"/>
  <c r="T31" i="9"/>
  <c r="T72" i="9"/>
  <c r="T78" i="9"/>
  <c r="T26" i="9"/>
  <c r="T100" i="9"/>
  <c r="T15" i="9"/>
  <c r="T86" i="9"/>
  <c r="T8" i="9"/>
  <c r="T92" i="9"/>
  <c r="T9" i="9"/>
  <c r="T47" i="9"/>
  <c r="T66" i="9"/>
  <c r="T30" i="9"/>
  <c r="T42" i="9"/>
  <c r="T44" i="9"/>
  <c r="T93" i="9"/>
  <c r="T95" i="9"/>
  <c r="T32" i="9"/>
  <c r="T49" i="9"/>
  <c r="T84" i="9"/>
  <c r="T71" i="9"/>
  <c r="T4" i="9"/>
  <c r="T109" i="9"/>
  <c r="T79" i="9"/>
  <c r="T102" i="9"/>
  <c r="T69" i="9"/>
  <c r="T89" i="9"/>
  <c r="T5" i="9"/>
  <c r="T112" i="9"/>
  <c r="T54" i="9"/>
  <c r="T97" i="9"/>
  <c r="T91" i="9"/>
  <c r="T85" i="9"/>
  <c r="T111" i="9"/>
  <c r="T106" i="9"/>
  <c r="T107" i="9"/>
  <c r="T99" i="9"/>
  <c r="T104" i="9"/>
  <c r="T75" i="9"/>
  <c r="T110" i="9"/>
  <c r="T51" i="9"/>
  <c r="T98" i="9"/>
  <c r="T82" i="9"/>
  <c r="T50" i="9"/>
  <c r="T90" i="9"/>
  <c r="T35" i="9"/>
  <c r="T76" i="9"/>
  <c r="T46" i="9"/>
  <c r="T33" i="9"/>
  <c r="T16" i="9"/>
  <c r="T68" i="9"/>
  <c r="T39" i="9"/>
  <c r="T105" i="9"/>
  <c r="T65" i="9"/>
  <c r="T101" i="9"/>
  <c r="T57" i="9"/>
  <c r="T25" i="9"/>
  <c r="T61" i="9"/>
  <c r="T108" i="9"/>
  <c r="T53" i="9"/>
  <c r="T103" i="9"/>
  <c r="T55" i="9"/>
  <c r="T70" i="9"/>
  <c r="T28" i="9"/>
  <c r="T83" i="9"/>
  <c r="T60" i="9"/>
  <c r="T48" i="9"/>
  <c r="T58" i="9"/>
  <c r="T52" i="9"/>
  <c r="T87" i="9"/>
  <c r="T81" i="9"/>
  <c r="T94" i="9"/>
  <c r="T63" i="9"/>
  <c r="T40" i="9"/>
  <c r="T24" i="9"/>
  <c r="T34" i="9"/>
  <c r="T11" i="9"/>
  <c r="T6" i="9"/>
  <c r="T20" i="9"/>
  <c r="T18" i="9"/>
  <c r="T67" i="9"/>
  <c r="T27" i="9"/>
  <c r="T23" i="9"/>
  <c r="T21" i="9"/>
  <c r="BM34" i="9"/>
  <c r="BM45" i="9"/>
  <c r="BM91" i="9"/>
  <c r="BM110" i="9"/>
  <c r="BM94" i="9"/>
  <c r="BM87" i="9"/>
  <c r="BM42" i="9"/>
  <c r="BM76" i="9"/>
  <c r="BM75" i="9"/>
  <c r="BM39" i="9"/>
  <c r="BM56" i="9"/>
  <c r="BM5" i="9"/>
  <c r="BM95" i="9"/>
  <c r="BM103" i="9"/>
  <c r="BM43" i="9"/>
  <c r="BM71" i="9"/>
  <c r="BM24" i="9"/>
  <c r="BM14" i="9"/>
  <c r="BM30" i="9"/>
  <c r="BM86" i="9"/>
  <c r="BM108" i="9"/>
  <c r="BM69" i="9"/>
  <c r="BM67" i="9"/>
  <c r="BM37" i="9"/>
  <c r="BM10" i="9"/>
  <c r="BM68" i="9"/>
  <c r="BM25" i="9"/>
  <c r="BM113" i="9"/>
  <c r="BM27" i="9"/>
  <c r="BM105" i="9"/>
  <c r="BM23" i="9"/>
  <c r="BM70" i="9"/>
  <c r="BM101" i="9"/>
  <c r="BM36" i="9"/>
  <c r="BM109" i="9"/>
  <c r="BM15" i="9"/>
  <c r="BM104" i="9"/>
  <c r="BM98" i="9"/>
  <c r="BM49" i="9"/>
  <c r="BM21" i="9"/>
  <c r="BM4" i="9"/>
  <c r="BM79" i="9"/>
  <c r="BM48" i="9"/>
  <c r="BM12" i="9"/>
  <c r="BM7" i="9"/>
  <c r="BM81" i="9"/>
  <c r="BM31" i="9"/>
  <c r="BM33" i="9"/>
  <c r="BM84" i="9"/>
  <c r="BM78" i="9"/>
  <c r="BM80" i="9"/>
  <c r="BM9" i="9"/>
  <c r="BM111" i="9"/>
  <c r="BM41" i="9"/>
  <c r="BM8" i="9"/>
  <c r="BM88" i="9"/>
  <c r="BM89" i="9"/>
  <c r="BM106" i="9"/>
  <c r="BM100" i="9"/>
  <c r="BM32" i="9"/>
  <c r="BM55" i="9"/>
  <c r="BM46" i="9"/>
  <c r="BM62" i="9"/>
  <c r="BM44" i="9"/>
  <c r="BM85" i="9"/>
  <c r="BM40" i="9"/>
  <c r="BM82" i="9"/>
  <c r="BM112" i="9"/>
  <c r="BM99" i="9"/>
  <c r="BM102" i="9"/>
  <c r="BM57" i="9"/>
  <c r="BM96" i="9"/>
  <c r="BM92" i="9"/>
  <c r="BM35" i="9"/>
  <c r="BM61" i="9"/>
  <c r="BM97" i="9"/>
  <c r="BM54" i="9"/>
  <c r="BM107" i="9"/>
  <c r="BM63" i="9"/>
  <c r="BM83" i="9"/>
  <c r="BM74" i="9"/>
  <c r="BM90" i="9"/>
  <c r="BM16" i="9"/>
  <c r="BM13" i="9"/>
  <c r="BM19" i="9"/>
  <c r="BM47" i="9"/>
  <c r="BM77" i="9"/>
  <c r="BM66" i="9"/>
  <c r="BM18" i="9"/>
  <c r="BM60" i="9"/>
  <c r="BM50" i="9"/>
  <c r="BM20" i="9"/>
  <c r="BM29" i="9"/>
  <c r="BM38" i="9"/>
  <c r="BM73" i="9"/>
  <c r="BM93" i="9"/>
  <c r="BM64" i="9"/>
  <c r="BM28" i="9"/>
  <c r="BM72" i="9"/>
  <c r="BM58" i="9"/>
  <c r="BM22" i="9"/>
  <c r="BM51" i="9"/>
  <c r="BM52" i="9"/>
  <c r="BM26" i="9"/>
  <c r="BM59" i="9"/>
  <c r="BM17" i="9"/>
  <c r="BM53" i="9"/>
  <c r="BM65" i="9"/>
  <c r="BM11" i="9"/>
  <c r="BM6" i="9"/>
  <c r="W37" i="9"/>
  <c r="W30" i="9"/>
  <c r="W59" i="9"/>
  <c r="W85" i="9"/>
  <c r="W8" i="9"/>
  <c r="W36" i="9"/>
  <c r="W35" i="9"/>
  <c r="W10" i="9"/>
  <c r="W96" i="9"/>
  <c r="W113" i="9"/>
  <c r="W93" i="9"/>
  <c r="W83" i="9"/>
  <c r="W9" i="9"/>
  <c r="W42" i="9"/>
  <c r="W77" i="9"/>
  <c r="W20" i="9"/>
  <c r="W81" i="9"/>
  <c r="W44" i="9"/>
  <c r="W18" i="9"/>
  <c r="W22" i="9"/>
  <c r="W25" i="9"/>
  <c r="W40" i="9"/>
  <c r="W63" i="9"/>
  <c r="W43" i="9"/>
  <c r="W15" i="9"/>
  <c r="W87" i="9"/>
  <c r="W111" i="9"/>
  <c r="W14" i="9"/>
  <c r="W86" i="9"/>
  <c r="W74" i="9"/>
  <c r="W13" i="9"/>
  <c r="W7" i="9"/>
  <c r="W94" i="9"/>
  <c r="W26" i="9"/>
  <c r="W82" i="9"/>
  <c r="W27" i="9"/>
  <c r="W97" i="9"/>
  <c r="W5" i="9"/>
  <c r="W107" i="9"/>
  <c r="W49" i="9"/>
  <c r="W88" i="9"/>
  <c r="W109" i="9"/>
  <c r="W76" i="9"/>
  <c r="W51" i="9"/>
  <c r="W84" i="9"/>
  <c r="W112" i="9"/>
  <c r="W73" i="9"/>
  <c r="W106" i="9"/>
  <c r="W108" i="9"/>
  <c r="W92" i="9"/>
  <c r="W102" i="9"/>
  <c r="W69" i="9"/>
  <c r="W104" i="9"/>
  <c r="W101" i="9"/>
  <c r="W110" i="9"/>
  <c r="W99" i="9"/>
  <c r="W68" i="9"/>
  <c r="W55" i="9"/>
  <c r="W78" i="9"/>
  <c r="W57" i="9"/>
  <c r="W105" i="9"/>
  <c r="W80" i="9"/>
  <c r="W54" i="9"/>
  <c r="W79" i="9"/>
  <c r="W70" i="9"/>
  <c r="W16" i="9"/>
  <c r="W100" i="9"/>
  <c r="W67" i="9"/>
  <c r="W53" i="9"/>
  <c r="W58" i="9"/>
  <c r="W39" i="9"/>
  <c r="W34" i="9"/>
  <c r="W98" i="9"/>
  <c r="W103" i="9"/>
  <c r="W95" i="9"/>
  <c r="W62" i="9"/>
  <c r="W19" i="9"/>
  <c r="W65" i="9"/>
  <c r="W24" i="9"/>
  <c r="W50" i="9"/>
  <c r="W52" i="9"/>
  <c r="W21" i="9"/>
  <c r="W56" i="9"/>
  <c r="W6" i="9"/>
  <c r="W38" i="9"/>
  <c r="W89" i="9"/>
  <c r="W72" i="9"/>
  <c r="W33" i="9"/>
  <c r="W41" i="9"/>
  <c r="W75" i="9"/>
  <c r="W60" i="9"/>
  <c r="W17" i="9"/>
  <c r="W71" i="9"/>
  <c r="W45" i="9"/>
  <c r="W23" i="9"/>
  <c r="W32" i="9"/>
  <c r="W91" i="9"/>
  <c r="W66" i="9"/>
  <c r="W48" i="9"/>
  <c r="W90" i="9"/>
  <c r="W64" i="9"/>
  <c r="W47" i="9"/>
  <c r="W46" i="9"/>
  <c r="W11" i="9"/>
  <c r="W4" i="9"/>
  <c r="W61" i="9"/>
  <c r="W12" i="9"/>
  <c r="W29" i="9"/>
  <c r="W31" i="9"/>
  <c r="W28" i="9"/>
  <c r="BI109" i="9"/>
  <c r="BI81" i="9"/>
  <c r="BI64" i="9"/>
  <c r="BI49" i="9"/>
  <c r="BI35" i="9"/>
  <c r="BI91" i="9"/>
  <c r="BI17" i="9"/>
  <c r="BI12" i="9"/>
  <c r="BI74" i="9"/>
  <c r="BI89" i="9"/>
  <c r="BI76" i="9"/>
  <c r="BI100" i="9"/>
  <c r="BI54" i="9"/>
  <c r="BI52" i="9"/>
  <c r="BI93" i="9"/>
  <c r="BI41" i="9"/>
  <c r="BI31" i="9"/>
  <c r="BI29" i="9"/>
  <c r="BI80" i="9"/>
  <c r="BI48" i="9"/>
  <c r="BI97" i="9"/>
  <c r="BI108" i="9"/>
  <c r="BI95" i="9"/>
  <c r="BI38" i="9"/>
  <c r="BI86" i="9"/>
  <c r="BI63" i="9"/>
  <c r="BI112" i="9"/>
  <c r="BI102" i="9"/>
  <c r="BI62" i="9"/>
  <c r="BI4" i="9"/>
  <c r="BI46" i="9"/>
  <c r="BI96" i="9"/>
  <c r="BI88" i="9"/>
  <c r="BI9" i="9"/>
  <c r="BI90" i="9"/>
  <c r="BI37" i="9"/>
  <c r="BI99" i="9"/>
  <c r="BI51" i="9"/>
  <c r="BI15" i="9"/>
  <c r="BI65" i="9"/>
  <c r="BI21" i="9"/>
  <c r="BI111" i="9"/>
  <c r="BI20" i="9"/>
  <c r="BI45" i="9"/>
  <c r="BI70" i="9"/>
  <c r="BI69" i="9"/>
  <c r="BI6" i="9"/>
  <c r="BI53" i="9"/>
  <c r="BI42" i="9"/>
  <c r="BI57" i="9"/>
  <c r="BI14" i="9"/>
  <c r="BI75" i="9"/>
  <c r="BI79" i="9"/>
  <c r="BI55" i="9"/>
  <c r="BI11" i="9"/>
  <c r="BI72" i="9"/>
  <c r="BI98" i="9"/>
  <c r="BI18" i="9"/>
  <c r="BI32" i="9"/>
  <c r="BI61" i="9"/>
  <c r="BI24" i="9"/>
  <c r="BI105" i="9"/>
  <c r="BI82" i="9"/>
  <c r="BI22" i="9"/>
  <c r="BI77" i="9"/>
  <c r="BI84" i="9"/>
  <c r="BI73" i="9"/>
  <c r="BI66" i="9"/>
  <c r="BI30" i="9"/>
  <c r="BI5" i="9"/>
  <c r="BI60" i="9"/>
  <c r="BI39" i="9"/>
  <c r="BI71" i="9"/>
  <c r="BI83" i="9"/>
  <c r="BI78" i="9"/>
  <c r="BI50" i="9"/>
  <c r="BI27" i="9"/>
  <c r="BI85" i="9"/>
  <c r="BI68" i="9"/>
  <c r="BI25" i="9"/>
  <c r="BI103" i="9"/>
  <c r="BI107" i="9"/>
  <c r="BI113" i="9"/>
  <c r="BI40" i="9"/>
  <c r="BI19" i="9"/>
  <c r="BI47" i="9"/>
  <c r="BI101" i="9"/>
  <c r="BI13" i="9"/>
  <c r="BI58" i="9"/>
  <c r="BI10" i="9"/>
  <c r="BI23" i="9"/>
  <c r="BI67" i="9"/>
  <c r="BI28" i="9"/>
  <c r="BI106" i="9"/>
  <c r="BI92" i="9"/>
  <c r="BI36" i="9"/>
  <c r="BI87" i="9"/>
  <c r="BI110" i="9"/>
  <c r="BI8" i="9"/>
  <c r="BI59" i="9"/>
  <c r="BI44" i="9"/>
  <c r="BI34" i="9"/>
  <c r="BI7" i="9"/>
  <c r="BI26" i="9"/>
  <c r="BI16" i="9"/>
  <c r="BI94" i="9"/>
  <c r="BI33" i="9"/>
  <c r="BI43" i="9"/>
  <c r="BI56" i="9"/>
  <c r="BI104" i="9"/>
  <c r="AN84" i="9"/>
  <c r="AN68" i="9"/>
  <c r="AN17" i="9"/>
  <c r="AN6" i="9"/>
  <c r="AN36" i="9"/>
  <c r="AN10" i="9"/>
  <c r="AN82" i="9"/>
  <c r="AN50" i="9"/>
  <c r="AN30" i="9"/>
  <c r="AN97" i="9"/>
  <c r="AN18" i="9"/>
  <c r="AN15" i="9"/>
  <c r="AN31" i="9"/>
  <c r="AN61" i="9"/>
  <c r="AN45" i="9"/>
  <c r="AN86" i="9"/>
  <c r="AN111" i="9"/>
  <c r="AN43" i="9"/>
  <c r="AN14" i="9"/>
  <c r="AN113" i="9"/>
  <c r="AN88" i="9"/>
  <c r="AN94" i="9"/>
  <c r="AN12" i="9"/>
  <c r="AN72" i="9"/>
  <c r="AN29" i="9"/>
  <c r="AN39" i="9"/>
  <c r="AN38" i="9"/>
  <c r="AN110" i="9"/>
  <c r="AN85" i="9"/>
  <c r="AN71" i="9"/>
  <c r="AN99" i="9"/>
  <c r="AN112" i="9"/>
  <c r="AN8" i="9"/>
  <c r="AN79" i="9"/>
  <c r="AN103" i="9"/>
  <c r="AN19" i="9"/>
  <c r="AN13" i="9"/>
  <c r="AN7" i="9"/>
  <c r="AN26" i="9"/>
  <c r="AN11" i="9"/>
  <c r="AN96" i="9"/>
  <c r="AN42" i="9"/>
  <c r="AN37" i="9"/>
  <c r="AN107" i="9"/>
  <c r="AN74" i="9"/>
  <c r="AN87" i="9"/>
  <c r="AN100" i="9"/>
  <c r="AN62" i="9"/>
  <c r="AN93" i="9"/>
  <c r="AN98" i="9"/>
  <c r="AN95" i="9"/>
  <c r="AN108" i="9"/>
  <c r="AN75" i="9"/>
  <c r="AN35" i="9"/>
  <c r="AN81" i="9"/>
  <c r="AN83" i="9"/>
  <c r="AN41" i="9"/>
  <c r="AN77" i="9"/>
  <c r="AN90" i="9"/>
  <c r="AN104" i="9"/>
  <c r="AN67" i="9"/>
  <c r="AN105" i="9"/>
  <c r="AN5" i="9"/>
  <c r="AN56" i="9"/>
  <c r="AN44" i="9"/>
  <c r="AN89" i="9"/>
  <c r="AN32" i="9"/>
  <c r="AN109" i="9"/>
  <c r="AN78" i="9"/>
  <c r="AN73" i="9"/>
  <c r="AN106" i="9"/>
  <c r="AN59" i="9"/>
  <c r="AN69" i="9"/>
  <c r="AN24" i="9"/>
  <c r="AN60" i="9"/>
  <c r="AN48" i="9"/>
  <c r="AN33" i="9"/>
  <c r="AN66" i="9"/>
  <c r="AN102" i="9"/>
  <c r="AN64" i="9"/>
  <c r="AN46" i="9"/>
  <c r="AN40" i="9"/>
  <c r="AN20" i="9"/>
  <c r="AN80" i="9"/>
  <c r="AN52" i="9"/>
  <c r="AN28" i="9"/>
  <c r="AN65" i="9"/>
  <c r="AN21" i="9"/>
  <c r="AN101" i="9"/>
  <c r="AN4" i="9"/>
  <c r="AN53" i="9"/>
  <c r="AN91" i="9"/>
  <c r="AN51" i="9"/>
  <c r="AN47" i="9"/>
  <c r="AN27" i="9"/>
  <c r="AN34" i="9"/>
  <c r="AN25" i="9"/>
  <c r="AN92" i="9"/>
  <c r="AN55" i="9"/>
  <c r="AN76" i="9"/>
  <c r="AN58" i="9"/>
  <c r="AN16" i="9"/>
  <c r="AN70" i="9"/>
  <c r="AN23" i="9"/>
  <c r="AN9" i="9"/>
  <c r="AN49" i="9"/>
  <c r="AN22" i="9"/>
  <c r="AN63" i="9"/>
  <c r="AN54" i="9"/>
  <c r="AN57" i="9"/>
  <c r="Y78" i="9"/>
  <c r="Y70" i="9"/>
  <c r="Y64" i="9"/>
  <c r="Y87" i="9"/>
  <c r="Y25" i="9"/>
  <c r="Y16" i="9"/>
  <c r="Y47" i="9"/>
  <c r="Y102" i="9"/>
  <c r="Y59" i="9"/>
  <c r="Y40" i="9"/>
  <c r="Y13" i="9"/>
  <c r="Y73" i="9"/>
  <c r="Y51" i="9"/>
  <c r="Y66" i="9"/>
  <c r="Y109" i="9"/>
  <c r="Y107" i="9"/>
  <c r="Y38" i="9"/>
  <c r="Y20" i="9"/>
  <c r="Y108" i="9"/>
  <c r="Y88" i="9"/>
  <c r="Y14" i="9"/>
  <c r="Y76" i="9"/>
  <c r="Y45" i="9"/>
  <c r="Y63" i="9"/>
  <c r="Y75" i="9"/>
  <c r="Y82" i="9"/>
  <c r="Y10" i="9"/>
  <c r="Y43" i="9"/>
  <c r="Y94" i="9"/>
  <c r="Y95" i="9"/>
  <c r="Y53" i="9"/>
  <c r="Y26" i="9"/>
  <c r="Y54" i="9"/>
  <c r="Y24" i="9"/>
  <c r="Y105" i="9"/>
  <c r="Y36" i="9"/>
  <c r="Y39" i="9"/>
  <c r="Y77" i="9"/>
  <c r="Y97" i="9"/>
  <c r="Y30" i="9"/>
  <c r="Y32" i="9"/>
  <c r="Y42" i="9"/>
  <c r="Y103" i="9"/>
  <c r="Y6" i="9"/>
  <c r="Y110" i="9"/>
  <c r="Y89" i="9"/>
  <c r="Y23" i="9"/>
  <c r="Y112" i="9"/>
  <c r="Y100" i="9"/>
  <c r="Y52" i="9"/>
  <c r="Y93" i="9"/>
  <c r="Y90" i="9"/>
  <c r="Y17" i="9"/>
  <c r="Y96" i="9"/>
  <c r="Y61" i="9"/>
  <c r="Y98" i="9"/>
  <c r="Y41" i="9"/>
  <c r="Y49" i="9"/>
  <c r="Y15" i="9"/>
  <c r="Y67" i="9"/>
  <c r="Y91" i="9"/>
  <c r="Y86" i="9"/>
  <c r="Y113" i="9"/>
  <c r="Y65" i="9"/>
  <c r="Y37" i="9"/>
  <c r="Y11" i="9"/>
  <c r="Y101" i="9"/>
  <c r="Y27" i="9"/>
  <c r="Y106" i="9"/>
  <c r="Y55" i="9"/>
  <c r="Y92" i="9"/>
  <c r="Y12" i="9"/>
  <c r="Y83" i="9"/>
  <c r="Y8" i="9"/>
  <c r="Y58" i="9"/>
  <c r="Y80" i="9"/>
  <c r="Y79" i="9"/>
  <c r="Y44" i="9"/>
  <c r="Y22" i="9"/>
  <c r="Y62" i="9"/>
  <c r="Y9" i="9"/>
  <c r="Y46" i="9"/>
  <c r="Y28" i="9"/>
  <c r="Y85" i="9"/>
  <c r="Y56" i="9"/>
  <c r="Y35" i="9"/>
  <c r="Y7" i="9"/>
  <c r="Y34" i="9"/>
  <c r="Y84" i="9"/>
  <c r="Y69" i="9"/>
  <c r="Y68" i="9"/>
  <c r="Y33" i="9"/>
  <c r="Y19" i="9"/>
  <c r="Y99" i="9"/>
  <c r="Y57" i="9"/>
  <c r="Y81" i="9"/>
  <c r="Y71" i="9"/>
  <c r="Y18" i="9"/>
  <c r="Y48" i="9"/>
  <c r="Y4" i="9"/>
  <c r="Y31" i="9"/>
  <c r="Y74" i="9"/>
  <c r="Y111" i="9"/>
  <c r="Y104" i="9"/>
  <c r="Y50" i="9"/>
  <c r="Y5" i="9"/>
  <c r="Y72" i="9"/>
  <c r="Y21" i="9"/>
  <c r="Y29" i="9"/>
  <c r="Y60" i="9"/>
  <c r="U14" i="9"/>
  <c r="U71" i="9"/>
  <c r="U112" i="9"/>
  <c r="U13" i="9"/>
  <c r="U82" i="9"/>
  <c r="U19" i="9"/>
  <c r="U76" i="9"/>
  <c r="U87" i="9"/>
  <c r="U45" i="9"/>
  <c r="U12" i="9"/>
  <c r="U93" i="9"/>
  <c r="U44" i="9"/>
  <c r="U73" i="9"/>
  <c r="U47" i="9"/>
  <c r="U6" i="9"/>
  <c r="U29" i="9"/>
  <c r="U66" i="9"/>
  <c r="U36" i="9"/>
  <c r="U91" i="9"/>
  <c r="U34" i="9"/>
  <c r="U25" i="9"/>
  <c r="U18" i="9"/>
  <c r="U96" i="9"/>
  <c r="U67" i="9"/>
  <c r="U24" i="9"/>
  <c r="U26" i="9"/>
  <c r="U40" i="9"/>
  <c r="U85" i="9"/>
  <c r="U75" i="9"/>
  <c r="U100" i="9"/>
  <c r="U97" i="9"/>
  <c r="U20" i="9"/>
  <c r="U11" i="9"/>
  <c r="U79" i="9"/>
  <c r="U32" i="9"/>
  <c r="U99" i="9"/>
  <c r="U43" i="9"/>
  <c r="U61" i="9"/>
  <c r="U37" i="9"/>
  <c r="U84" i="9"/>
  <c r="U81" i="9"/>
  <c r="U113" i="9"/>
  <c r="U95" i="9"/>
  <c r="U94" i="9"/>
  <c r="U55" i="9"/>
  <c r="U59" i="9"/>
  <c r="U38" i="9"/>
  <c r="U41" i="9"/>
  <c r="U23" i="9"/>
  <c r="U63" i="9"/>
  <c r="U42" i="9"/>
  <c r="U72" i="9"/>
  <c r="U60" i="9"/>
  <c r="U30" i="9"/>
  <c r="U9" i="9"/>
  <c r="U15" i="9"/>
  <c r="U35" i="9"/>
  <c r="U10" i="9"/>
  <c r="U65" i="9"/>
  <c r="U83" i="9"/>
  <c r="U54" i="9"/>
  <c r="U89" i="9"/>
  <c r="U109" i="9"/>
  <c r="U78" i="9"/>
  <c r="U108" i="9"/>
  <c r="U110" i="9"/>
  <c r="U106" i="9"/>
  <c r="U92" i="9"/>
  <c r="U5" i="9"/>
  <c r="U80" i="9"/>
  <c r="U98" i="9"/>
  <c r="U86" i="9"/>
  <c r="U58" i="9"/>
  <c r="U104" i="9"/>
  <c r="U50" i="9"/>
  <c r="U111" i="9"/>
  <c r="U103" i="9"/>
  <c r="U107" i="9"/>
  <c r="U101" i="9"/>
  <c r="U102" i="9"/>
  <c r="U64" i="9"/>
  <c r="U17" i="9"/>
  <c r="U49" i="9"/>
  <c r="U74" i="9"/>
  <c r="U53" i="9"/>
  <c r="U62" i="9"/>
  <c r="U48" i="9"/>
  <c r="U105" i="9"/>
  <c r="U16" i="9"/>
  <c r="U69" i="9"/>
  <c r="U52" i="9"/>
  <c r="U56" i="9"/>
  <c r="U77" i="9"/>
  <c r="U70" i="9"/>
  <c r="U90" i="9"/>
  <c r="U21" i="9"/>
  <c r="U33" i="9"/>
  <c r="U27" i="9"/>
  <c r="U8" i="9"/>
  <c r="U88" i="9"/>
  <c r="U57" i="9"/>
  <c r="U31" i="9"/>
  <c r="U28" i="9"/>
  <c r="U68" i="9"/>
  <c r="U4" i="9"/>
  <c r="U22" i="9"/>
  <c r="U51" i="9"/>
  <c r="U46" i="9"/>
  <c r="U7" i="9"/>
  <c r="U39" i="9"/>
  <c r="AL16" i="9"/>
  <c r="AL64" i="9"/>
  <c r="AL99" i="9"/>
  <c r="AL71" i="9"/>
  <c r="AL31" i="9"/>
  <c r="AL97" i="9"/>
  <c r="AL19" i="9"/>
  <c r="AL95" i="9"/>
  <c r="AL35" i="9"/>
  <c r="AL23" i="9"/>
  <c r="AL67" i="9"/>
  <c r="AL24" i="9"/>
  <c r="AL88" i="9"/>
  <c r="AL58" i="9"/>
  <c r="AL96" i="9"/>
  <c r="AL62" i="9"/>
  <c r="AL15" i="9"/>
  <c r="AL57" i="9"/>
  <c r="AL93" i="9"/>
  <c r="AL10" i="9"/>
  <c r="AL43" i="9"/>
  <c r="AL106" i="9"/>
  <c r="AL32" i="9"/>
  <c r="AL98" i="9"/>
  <c r="AL78" i="9"/>
  <c r="AL26" i="9"/>
  <c r="AL68" i="9"/>
  <c r="AL38" i="9"/>
  <c r="AL53" i="9"/>
  <c r="AL47" i="9"/>
  <c r="AL108" i="9"/>
  <c r="AL51" i="9"/>
  <c r="AL36" i="9"/>
  <c r="AL81" i="9"/>
  <c r="AL103" i="9"/>
  <c r="AL42" i="9"/>
  <c r="AL63" i="9"/>
  <c r="AL46" i="9"/>
  <c r="AL72" i="9"/>
  <c r="AL102" i="9"/>
  <c r="AL48" i="9"/>
  <c r="AL52" i="9"/>
  <c r="AL6" i="9"/>
  <c r="AL107" i="9"/>
  <c r="AL25" i="9"/>
  <c r="AL101" i="9"/>
  <c r="AL20" i="9"/>
  <c r="AL18" i="9"/>
  <c r="AL49" i="9"/>
  <c r="AL29" i="9"/>
  <c r="AL82" i="9"/>
  <c r="AL9" i="9"/>
  <c r="AL60" i="9"/>
  <c r="AL41" i="9"/>
  <c r="AL92" i="9"/>
  <c r="AL21" i="9"/>
  <c r="AL4" i="9"/>
  <c r="AL8" i="9"/>
  <c r="AL56" i="9"/>
  <c r="AL86" i="9"/>
  <c r="AL44" i="9"/>
  <c r="AL110" i="9"/>
  <c r="AL77" i="9"/>
  <c r="AL112" i="9"/>
  <c r="AL89" i="9"/>
  <c r="AL65" i="9"/>
  <c r="AL34" i="9"/>
  <c r="AL59" i="9"/>
  <c r="AL74" i="9"/>
  <c r="AL90" i="9"/>
  <c r="AL84" i="9"/>
  <c r="AL100" i="9"/>
  <c r="AL54" i="9"/>
  <c r="AL76" i="9"/>
  <c r="AL80" i="9"/>
  <c r="AL83" i="9"/>
  <c r="AL87" i="9"/>
  <c r="AL111" i="9"/>
  <c r="AL45" i="9"/>
  <c r="AL79" i="9"/>
  <c r="AL66" i="9"/>
  <c r="AL14" i="9"/>
  <c r="AL13" i="9"/>
  <c r="AL94" i="9"/>
  <c r="AL7" i="9"/>
  <c r="AL61" i="9"/>
  <c r="AL69" i="9"/>
  <c r="AL17" i="9"/>
  <c r="AL91" i="9"/>
  <c r="AL30" i="9"/>
  <c r="AL37" i="9"/>
  <c r="AL105" i="9"/>
  <c r="AL113" i="9"/>
  <c r="AL70" i="9"/>
  <c r="AL73" i="9"/>
  <c r="AL104" i="9"/>
  <c r="AL85" i="9"/>
  <c r="AL75" i="9"/>
  <c r="AL5" i="9"/>
  <c r="AL109" i="9"/>
  <c r="AL39" i="9"/>
  <c r="AL28" i="9"/>
  <c r="AL22" i="9"/>
  <c r="AL33" i="9"/>
  <c r="AL50" i="9"/>
  <c r="AL55" i="9"/>
  <c r="AL12" i="9"/>
  <c r="AL27" i="9"/>
  <c r="AL40" i="9"/>
  <c r="AL11" i="9"/>
  <c r="CA16" i="9"/>
  <c r="CA15" i="9"/>
  <c r="CA52" i="9"/>
  <c r="CA77" i="9"/>
  <c r="CA79" i="9"/>
  <c r="CA64" i="9"/>
  <c r="CA74" i="9"/>
  <c r="CA24" i="9"/>
  <c r="CA10" i="9"/>
  <c r="CA47" i="9"/>
  <c r="CA25" i="9"/>
  <c r="CA27" i="9"/>
  <c r="CA81" i="9"/>
  <c r="CA8" i="9"/>
  <c r="CA39" i="9"/>
  <c r="CA62" i="9"/>
  <c r="CA13" i="9"/>
  <c r="CA73" i="9"/>
  <c r="CA50" i="9"/>
  <c r="CA97" i="9"/>
  <c r="CA95" i="9"/>
  <c r="CA54" i="9"/>
  <c r="CA55" i="9"/>
  <c r="CA22" i="9"/>
  <c r="CA106" i="9"/>
  <c r="CA92" i="9"/>
  <c r="CA21" i="9"/>
  <c r="CA57" i="9"/>
  <c r="CA60" i="9"/>
  <c r="CA105" i="9"/>
  <c r="CA14" i="9"/>
  <c r="CA65" i="9"/>
  <c r="CA87" i="9"/>
  <c r="CA94" i="9"/>
  <c r="CA5" i="9"/>
  <c r="CA99" i="9"/>
  <c r="CA26" i="9"/>
  <c r="CA35" i="9"/>
  <c r="CA31" i="9"/>
  <c r="CA86" i="9"/>
  <c r="CA48" i="9"/>
  <c r="CA46" i="9"/>
  <c r="CA29" i="9"/>
  <c r="CA23" i="9"/>
  <c r="CA91" i="9"/>
  <c r="CA72" i="9"/>
  <c r="CA18" i="9"/>
  <c r="CA11" i="9"/>
  <c r="CA56" i="9"/>
  <c r="CA109" i="9"/>
  <c r="CA40" i="9"/>
  <c r="CA6" i="9"/>
  <c r="CA36" i="9"/>
  <c r="CA43" i="9"/>
  <c r="CA68" i="9"/>
  <c r="CA93" i="9"/>
  <c r="CA58" i="9"/>
  <c r="CA78" i="9"/>
  <c r="CA70" i="9"/>
  <c r="CA44" i="9"/>
  <c r="CA76" i="9"/>
  <c r="CA107" i="9"/>
  <c r="CA51" i="9"/>
  <c r="CA69" i="9"/>
  <c r="CA85" i="9"/>
  <c r="CA98" i="9"/>
  <c r="CA34" i="9"/>
  <c r="CA38" i="9"/>
  <c r="CA96" i="9"/>
  <c r="CA80" i="9"/>
  <c r="CA104" i="9"/>
  <c r="CA53" i="9"/>
  <c r="CA30" i="9"/>
  <c r="CA45" i="9"/>
  <c r="CA32" i="9"/>
  <c r="CA113" i="9"/>
  <c r="CA84" i="9"/>
  <c r="CA102" i="9"/>
  <c r="CA42" i="9"/>
  <c r="CA59" i="9"/>
  <c r="CA88" i="9"/>
  <c r="CA101" i="9"/>
  <c r="CA103" i="9"/>
  <c r="CA67" i="9"/>
  <c r="CA37" i="9"/>
  <c r="CA41" i="9"/>
  <c r="CA66" i="9"/>
  <c r="CA28" i="9"/>
  <c r="CA89" i="9"/>
  <c r="CA19" i="9"/>
  <c r="CA112" i="9"/>
  <c r="CA83" i="9"/>
  <c r="CA7" i="9"/>
  <c r="CA108" i="9"/>
  <c r="CA61" i="9"/>
  <c r="CA20" i="9"/>
  <c r="CA12" i="9"/>
  <c r="CA49" i="9"/>
  <c r="CA100" i="9"/>
  <c r="CA111" i="9"/>
  <c r="CA63" i="9"/>
  <c r="CA110" i="9"/>
  <c r="CA71" i="9"/>
  <c r="CA82" i="9"/>
  <c r="CA90" i="9"/>
  <c r="CA17" i="9"/>
  <c r="CA75" i="9"/>
  <c r="CA33" i="9"/>
  <c r="CA4" i="9"/>
  <c r="CA9" i="9"/>
  <c r="X68" i="9"/>
  <c r="X109" i="9"/>
  <c r="X40" i="9"/>
  <c r="X6" i="9"/>
  <c r="X12" i="9"/>
  <c r="X24" i="9"/>
  <c r="X45" i="9"/>
  <c r="X103" i="9"/>
  <c r="X14" i="9"/>
  <c r="X76" i="9"/>
  <c r="X92" i="9"/>
  <c r="X62" i="9"/>
  <c r="X11" i="9"/>
  <c r="X85" i="9"/>
  <c r="X105" i="9"/>
  <c r="X110" i="9"/>
  <c r="X41" i="9"/>
  <c r="X73" i="9"/>
  <c r="X21" i="9"/>
  <c r="X79" i="9"/>
  <c r="X102" i="9"/>
  <c r="X44" i="9"/>
  <c r="X97" i="9"/>
  <c r="X15" i="9"/>
  <c r="X13" i="9"/>
  <c r="X4" i="9"/>
  <c r="X58" i="9"/>
  <c r="X29" i="9"/>
  <c r="X99" i="9"/>
  <c r="X94" i="9"/>
  <c r="X25" i="9"/>
  <c r="X16" i="9"/>
  <c r="X37" i="9"/>
  <c r="X91" i="9"/>
  <c r="X43" i="9"/>
  <c r="X42" i="9"/>
  <c r="X96" i="9"/>
  <c r="X31" i="9"/>
  <c r="X101" i="9"/>
  <c r="X20" i="9"/>
  <c r="X48" i="9"/>
  <c r="X70" i="9"/>
  <c r="X32" i="9"/>
  <c r="X30" i="9"/>
  <c r="X93" i="9"/>
  <c r="X95" i="9"/>
  <c r="X18" i="9"/>
  <c r="X84" i="9"/>
  <c r="X80" i="9"/>
  <c r="X90" i="9"/>
  <c r="X87" i="9"/>
  <c r="X61" i="9"/>
  <c r="X10" i="9"/>
  <c r="X51" i="9"/>
  <c r="X19" i="9"/>
  <c r="X77" i="9"/>
  <c r="X113" i="9"/>
  <c r="X78" i="9"/>
  <c r="X26" i="9"/>
  <c r="X46" i="9"/>
  <c r="X72" i="9"/>
  <c r="X39" i="9"/>
  <c r="X81" i="9"/>
  <c r="X69" i="9"/>
  <c r="X100" i="9"/>
  <c r="X57" i="9"/>
  <c r="X82" i="9"/>
  <c r="X52" i="9"/>
  <c r="X34" i="9"/>
  <c r="X9" i="9"/>
  <c r="X60" i="9"/>
  <c r="X56" i="9"/>
  <c r="X22" i="9"/>
  <c r="X111" i="9"/>
  <c r="X88" i="9"/>
  <c r="X47" i="9"/>
  <c r="X98" i="9"/>
  <c r="X38" i="9"/>
  <c r="X64" i="9"/>
  <c r="X89" i="9"/>
  <c r="X35" i="9"/>
  <c r="X112" i="9"/>
  <c r="X17" i="9"/>
  <c r="X36" i="9"/>
  <c r="X83" i="9"/>
  <c r="X49" i="9"/>
  <c r="X59" i="9"/>
  <c r="X5" i="9"/>
  <c r="X23" i="9"/>
  <c r="X50" i="9"/>
  <c r="X54" i="9"/>
  <c r="X107" i="9"/>
  <c r="X75" i="9"/>
  <c r="X104" i="9"/>
  <c r="X33" i="9"/>
  <c r="X66" i="9"/>
  <c r="X27" i="9"/>
  <c r="X67" i="9"/>
  <c r="X55" i="9"/>
  <c r="X63" i="9"/>
  <c r="X28" i="9"/>
  <c r="X74" i="9"/>
  <c r="X106" i="9"/>
  <c r="X108" i="9"/>
  <c r="X65" i="9"/>
  <c r="X71" i="9"/>
  <c r="X86" i="9"/>
  <c r="X53" i="9"/>
  <c r="X7" i="9"/>
  <c r="X8" i="9"/>
  <c r="S17" i="9"/>
  <c r="S30" i="9"/>
  <c r="S8" i="9"/>
  <c r="S16" i="9"/>
  <c r="S101" i="9"/>
  <c r="S18" i="9"/>
  <c r="S50" i="9"/>
  <c r="S24" i="9"/>
  <c r="S44" i="9"/>
  <c r="S97" i="9"/>
  <c r="S11" i="9"/>
  <c r="S35" i="9"/>
  <c r="S102" i="9"/>
  <c r="S25" i="9"/>
  <c r="S95" i="9"/>
  <c r="S29" i="9"/>
  <c r="S113" i="9"/>
  <c r="S86" i="9"/>
  <c r="S42" i="9"/>
  <c r="S71" i="9"/>
  <c r="S108" i="9"/>
  <c r="S38" i="9"/>
  <c r="S47" i="9"/>
  <c r="S80" i="9"/>
  <c r="S7" i="9"/>
  <c r="S23" i="9"/>
  <c r="S61" i="9"/>
  <c r="S36" i="9"/>
  <c r="S28" i="9"/>
  <c r="S12" i="9"/>
  <c r="S84" i="9"/>
  <c r="S20" i="9"/>
  <c r="S89" i="9"/>
  <c r="S70" i="9"/>
  <c r="S52" i="9"/>
  <c r="S107" i="9"/>
  <c r="S82" i="9"/>
  <c r="S37" i="9"/>
  <c r="S93" i="9"/>
  <c r="S32" i="9"/>
  <c r="S79" i="9"/>
  <c r="S81" i="9"/>
  <c r="S53" i="9"/>
  <c r="S14" i="9"/>
  <c r="S85" i="9"/>
  <c r="S94" i="9"/>
  <c r="S58" i="9"/>
  <c r="S6" i="9"/>
  <c r="S111" i="9"/>
  <c r="S90" i="9"/>
  <c r="S59" i="9"/>
  <c r="S13" i="9"/>
  <c r="S77" i="9"/>
  <c r="S41" i="9"/>
  <c r="S43" i="9"/>
  <c r="S92" i="9"/>
  <c r="S78" i="9"/>
  <c r="S83" i="9"/>
  <c r="S87" i="9"/>
  <c r="S100" i="9"/>
  <c r="S88" i="9"/>
  <c r="S64" i="9"/>
  <c r="S112" i="9"/>
  <c r="S5" i="9"/>
  <c r="S109" i="9"/>
  <c r="S62" i="9"/>
  <c r="S98" i="9"/>
  <c r="S110" i="9"/>
  <c r="S49" i="9"/>
  <c r="S96" i="9"/>
  <c r="S51" i="9"/>
  <c r="S63" i="9"/>
  <c r="S69" i="9"/>
  <c r="S26" i="9"/>
  <c r="S103" i="9"/>
  <c r="S68" i="9"/>
  <c r="S31" i="9"/>
  <c r="S4" i="9"/>
  <c r="S48" i="9"/>
  <c r="S74" i="9"/>
  <c r="S60" i="9"/>
  <c r="S67" i="9"/>
  <c r="S56" i="9"/>
  <c r="S99" i="9"/>
  <c r="S72" i="9"/>
  <c r="S65" i="9"/>
  <c r="S19" i="9"/>
  <c r="S75" i="9"/>
  <c r="S91" i="9"/>
  <c r="S73" i="9"/>
  <c r="S39" i="9"/>
  <c r="S10" i="9"/>
  <c r="S66" i="9"/>
  <c r="S45" i="9"/>
  <c r="S105" i="9"/>
  <c r="S54" i="9"/>
  <c r="S76" i="9"/>
  <c r="S106" i="9"/>
  <c r="S22" i="9"/>
  <c r="S57" i="9"/>
  <c r="S27" i="9"/>
  <c r="S104" i="9"/>
  <c r="S40" i="9"/>
  <c r="S55" i="9"/>
  <c r="S34" i="9"/>
  <c r="S9" i="9"/>
  <c r="S33" i="9"/>
  <c r="S46" i="9"/>
  <c r="S15" i="9"/>
  <c r="S21" i="9"/>
  <c r="BC44" i="9"/>
  <c r="BC61" i="9"/>
  <c r="BC60" i="9"/>
  <c r="BC90" i="9"/>
  <c r="BC84" i="9"/>
  <c r="BC103" i="9"/>
  <c r="BC85" i="9"/>
  <c r="BC107" i="9"/>
  <c r="BC45" i="9"/>
  <c r="BC10" i="9"/>
  <c r="BC12" i="9"/>
  <c r="BC72" i="9"/>
  <c r="BC97" i="9"/>
  <c r="BC9" i="9"/>
  <c r="BC51" i="9"/>
  <c r="BC53" i="9"/>
  <c r="BC35" i="9"/>
  <c r="BC98" i="9"/>
  <c r="BC104" i="9"/>
  <c r="BC63" i="9"/>
  <c r="BC91" i="9"/>
  <c r="BC21" i="9"/>
  <c r="BC43" i="9"/>
  <c r="BC57" i="9"/>
  <c r="BC40" i="9"/>
  <c r="BC66" i="9"/>
  <c r="BC62" i="9"/>
  <c r="BC18" i="9"/>
  <c r="BC31" i="9"/>
  <c r="BC19" i="9"/>
  <c r="BC56" i="9"/>
  <c r="BC30" i="9"/>
  <c r="BC88" i="9"/>
  <c r="BC39" i="9"/>
  <c r="BC11" i="9"/>
  <c r="BC50" i="9"/>
  <c r="BC32" i="9"/>
  <c r="BC65" i="9"/>
  <c r="BC101" i="9"/>
  <c r="BC109" i="9"/>
  <c r="BC4" i="9"/>
  <c r="BC26" i="9"/>
  <c r="BC99" i="9"/>
  <c r="BC68" i="9"/>
  <c r="BC7" i="9"/>
  <c r="BC5" i="9"/>
  <c r="BC29" i="9"/>
  <c r="BC13" i="9"/>
  <c r="BC74" i="9"/>
  <c r="BC16" i="9"/>
  <c r="BC95" i="9"/>
  <c r="BC83" i="9"/>
  <c r="BC76" i="9"/>
  <c r="BC102" i="9"/>
  <c r="BC82" i="9"/>
  <c r="BC14" i="9"/>
  <c r="BC15" i="9"/>
  <c r="BC64" i="9"/>
  <c r="BC46" i="9"/>
  <c r="BC92" i="9"/>
  <c r="BC80" i="9"/>
  <c r="BC42" i="9"/>
  <c r="BC38" i="9"/>
  <c r="BC24" i="9"/>
  <c r="BC77" i="9"/>
  <c r="BC75" i="9"/>
  <c r="BC59" i="9"/>
  <c r="BC25" i="9"/>
  <c r="BC108" i="9"/>
  <c r="BC112" i="9"/>
  <c r="BC106" i="9"/>
  <c r="BC71" i="9"/>
  <c r="BC17" i="9"/>
  <c r="BC70" i="9"/>
  <c r="BC20" i="9"/>
  <c r="BC87" i="9"/>
  <c r="BC49" i="9"/>
  <c r="BC67" i="9"/>
  <c r="BC81" i="9"/>
  <c r="BC93" i="9"/>
  <c r="BC23" i="9"/>
  <c r="BC6" i="9"/>
  <c r="BC69" i="9"/>
  <c r="BC33" i="9"/>
  <c r="BC105" i="9"/>
  <c r="BC54" i="9"/>
  <c r="BC79" i="9"/>
  <c r="BC111" i="9"/>
  <c r="BC52" i="9"/>
  <c r="BC110" i="9"/>
  <c r="BC58" i="9"/>
  <c r="BC41" i="9"/>
  <c r="BC89" i="9"/>
  <c r="BC100" i="9"/>
  <c r="BC48" i="9"/>
  <c r="BC94" i="9"/>
  <c r="BC27" i="9"/>
  <c r="BC22" i="9"/>
  <c r="BC36" i="9"/>
  <c r="BC34" i="9"/>
  <c r="BC96" i="9"/>
  <c r="BC55" i="9"/>
  <c r="BC86" i="9"/>
  <c r="BC78" i="9"/>
  <c r="BC8" i="9"/>
  <c r="BC73" i="9"/>
  <c r="BC47" i="9"/>
  <c r="BC37" i="9"/>
  <c r="BC113" i="9"/>
  <c r="BC28" i="9"/>
  <c r="BT5" i="9"/>
  <c r="BT54" i="9"/>
  <c r="BT68" i="9"/>
  <c r="BT103" i="9"/>
  <c r="BT98" i="9"/>
  <c r="BT111" i="9"/>
  <c r="BT45" i="9"/>
  <c r="BT51" i="9"/>
  <c r="BT65" i="9"/>
  <c r="BT31" i="9"/>
  <c r="BT62" i="9"/>
  <c r="BT10" i="9"/>
  <c r="BT101" i="9"/>
  <c r="BT43" i="9"/>
  <c r="BT70" i="9"/>
  <c r="BT89" i="9"/>
  <c r="BT49" i="9"/>
  <c r="BT97" i="9"/>
  <c r="BT55" i="9"/>
  <c r="BT112" i="9"/>
  <c r="BT14" i="9"/>
  <c r="BT11" i="9"/>
  <c r="BT106" i="9"/>
  <c r="BT105" i="9"/>
  <c r="BT37" i="9"/>
  <c r="BT48" i="9"/>
  <c r="BT24" i="9"/>
  <c r="BT32" i="9"/>
  <c r="BT19" i="9"/>
  <c r="BT6" i="9"/>
  <c r="BT91" i="9"/>
  <c r="BT113" i="9"/>
  <c r="BT99" i="9"/>
  <c r="BT59" i="9"/>
  <c r="BT53" i="9"/>
  <c r="BT23" i="9"/>
  <c r="BT79" i="9"/>
  <c r="BT35" i="9"/>
  <c r="BT85" i="9"/>
  <c r="BT108" i="9"/>
  <c r="BT88" i="9"/>
  <c r="BT82" i="9"/>
  <c r="BT60" i="9"/>
  <c r="BT30" i="9"/>
  <c r="BT40" i="9"/>
  <c r="BT78" i="9"/>
  <c r="BT27" i="9"/>
  <c r="BT66" i="9"/>
  <c r="BT17" i="9"/>
  <c r="BT15" i="9"/>
  <c r="BT87" i="9"/>
  <c r="BT64" i="9"/>
  <c r="BT57" i="9"/>
  <c r="BT81" i="9"/>
  <c r="BT34" i="9"/>
  <c r="BT75" i="9"/>
  <c r="BT73" i="9"/>
  <c r="BT69" i="9"/>
  <c r="BT46" i="9"/>
  <c r="BT107" i="9"/>
  <c r="BT71" i="9"/>
  <c r="BT7" i="9"/>
  <c r="BT22" i="9"/>
  <c r="BT61" i="9"/>
  <c r="BT104" i="9"/>
  <c r="BT74" i="9"/>
  <c r="BT12" i="9"/>
  <c r="BT93" i="9"/>
  <c r="BT25" i="9"/>
  <c r="BT94" i="9"/>
  <c r="BT16" i="9"/>
  <c r="BT38" i="9"/>
  <c r="BT39" i="9"/>
  <c r="BT100" i="9"/>
  <c r="BT29" i="9"/>
  <c r="BT90" i="9"/>
  <c r="BT67" i="9"/>
  <c r="BT36" i="9"/>
  <c r="BT76" i="9"/>
  <c r="BT20" i="9"/>
  <c r="BT72" i="9"/>
  <c r="BT4" i="9"/>
  <c r="BT86" i="9"/>
  <c r="BT41" i="9"/>
  <c r="BT52" i="9"/>
  <c r="BT56" i="9"/>
  <c r="BT44" i="9"/>
  <c r="BT84" i="9"/>
  <c r="BT77" i="9"/>
  <c r="BT95" i="9"/>
  <c r="BT13" i="9"/>
  <c r="BT47" i="9"/>
  <c r="BT109" i="9"/>
  <c r="BT26" i="9"/>
  <c r="BT33" i="9"/>
  <c r="BT50" i="9"/>
  <c r="BT42" i="9"/>
  <c r="BT96" i="9"/>
  <c r="BT110" i="9"/>
  <c r="BT58" i="9"/>
  <c r="BT80" i="9"/>
  <c r="BT63" i="9"/>
  <c r="BT21" i="9"/>
  <c r="BT102" i="9"/>
  <c r="BT28" i="9"/>
  <c r="BT18" i="9"/>
  <c r="BT9" i="9"/>
  <c r="BT92" i="9"/>
  <c r="BT83" i="9"/>
  <c r="BT8" i="9"/>
  <c r="BY46" i="9"/>
  <c r="BY86" i="9"/>
  <c r="BY37" i="9"/>
  <c r="BY22" i="9"/>
  <c r="BY105" i="9"/>
  <c r="BY72" i="9"/>
  <c r="BY43" i="9"/>
  <c r="BY78" i="9"/>
  <c r="BY58" i="9"/>
  <c r="BY83" i="9"/>
  <c r="BY6" i="9"/>
  <c r="BY26" i="9"/>
  <c r="BY33" i="9"/>
  <c r="BY106" i="9"/>
  <c r="BY110" i="9"/>
  <c r="BY90" i="9"/>
  <c r="BY108" i="9"/>
  <c r="BY77" i="9"/>
  <c r="BY44" i="9"/>
  <c r="BY89" i="9"/>
  <c r="BY68" i="9"/>
  <c r="BY104" i="9"/>
  <c r="BY87" i="9"/>
  <c r="BY66" i="9"/>
  <c r="BY80" i="9"/>
  <c r="BY39" i="9"/>
  <c r="BY84" i="9"/>
  <c r="BY13" i="9"/>
  <c r="BY35" i="9"/>
  <c r="BY27" i="9"/>
  <c r="BY64" i="9"/>
  <c r="BY40" i="9"/>
  <c r="BY45" i="9"/>
  <c r="BY65" i="9"/>
  <c r="BY54" i="9"/>
  <c r="BY61" i="9"/>
  <c r="BY19" i="9"/>
  <c r="BY103" i="9"/>
  <c r="BY74" i="9"/>
  <c r="BY107" i="9"/>
  <c r="BY7" i="9"/>
  <c r="BY52" i="9"/>
  <c r="BY97" i="9"/>
  <c r="BY60" i="9"/>
  <c r="BY113" i="9"/>
  <c r="BY93" i="9"/>
  <c r="BY29" i="9"/>
  <c r="BY50" i="9"/>
  <c r="BY85" i="9"/>
  <c r="BY75" i="9"/>
  <c r="BY53" i="9"/>
  <c r="BY88" i="9"/>
  <c r="BY96" i="9"/>
  <c r="BY5" i="9"/>
  <c r="BY41" i="9"/>
  <c r="BY95" i="9"/>
  <c r="BY100" i="9"/>
  <c r="BY16" i="9"/>
  <c r="BY25" i="9"/>
  <c r="BY42" i="9"/>
  <c r="BY30" i="9"/>
  <c r="BY112" i="9"/>
  <c r="BY81" i="9"/>
  <c r="BY102" i="9"/>
  <c r="BY36" i="9"/>
  <c r="BY28" i="9"/>
  <c r="BY24" i="9"/>
  <c r="BY56" i="9"/>
  <c r="BY18" i="9"/>
  <c r="BY15" i="9"/>
  <c r="BY70" i="9"/>
  <c r="BY69" i="9"/>
  <c r="BY73" i="9"/>
  <c r="BY32" i="9"/>
  <c r="BY99" i="9"/>
  <c r="BY109" i="9"/>
  <c r="BY31" i="9"/>
  <c r="BY67" i="9"/>
  <c r="BY82" i="9"/>
  <c r="BY76" i="9"/>
  <c r="BY9" i="9"/>
  <c r="BY62" i="9"/>
  <c r="BY21" i="9"/>
  <c r="BY59" i="9"/>
  <c r="BY48" i="9"/>
  <c r="BY10" i="9"/>
  <c r="BY91" i="9"/>
  <c r="BY14" i="9"/>
  <c r="BY71" i="9"/>
  <c r="BY63" i="9"/>
  <c r="BY23" i="9"/>
  <c r="BY47" i="9"/>
  <c r="BY49" i="9"/>
  <c r="BY111" i="9"/>
  <c r="BY4" i="9"/>
  <c r="BY94" i="9"/>
  <c r="BY8" i="9"/>
  <c r="BY12" i="9"/>
  <c r="BY17" i="9"/>
  <c r="BY98" i="9"/>
  <c r="BY20" i="9"/>
  <c r="BY101" i="9"/>
  <c r="BY34" i="9"/>
  <c r="BY79" i="9"/>
  <c r="BY55" i="9"/>
  <c r="BY38" i="9"/>
  <c r="BY92" i="9"/>
  <c r="BY57" i="9"/>
  <c r="BY51" i="9"/>
  <c r="BY11" i="9"/>
  <c r="G102" i="9"/>
  <c r="BZ88" i="9"/>
  <c r="BZ45" i="9"/>
  <c r="BZ110" i="9"/>
  <c r="BZ37" i="9"/>
  <c r="BZ93" i="9"/>
  <c r="BZ63" i="9"/>
  <c r="BZ41" i="9"/>
  <c r="BZ67" i="9"/>
  <c r="BZ36" i="9"/>
  <c r="BZ107" i="9"/>
  <c r="BZ43" i="9"/>
  <c r="BZ66" i="9"/>
  <c r="BZ106" i="9"/>
  <c r="BZ84" i="9"/>
  <c r="BZ62" i="9"/>
  <c r="BZ14" i="9"/>
  <c r="BZ81" i="9"/>
  <c r="BZ83" i="9"/>
  <c r="BZ5" i="9"/>
  <c r="BZ80" i="9"/>
  <c r="BZ113" i="9"/>
  <c r="BZ105" i="9"/>
  <c r="BZ91" i="9"/>
  <c r="BZ92" i="9"/>
  <c r="BZ87" i="9"/>
  <c r="BZ59" i="9"/>
  <c r="BZ76" i="9"/>
  <c r="BZ90" i="9"/>
  <c r="BZ77" i="9"/>
  <c r="BZ99" i="9"/>
  <c r="BZ94" i="9"/>
  <c r="BZ70" i="9"/>
  <c r="BZ26" i="9"/>
  <c r="BZ19" i="9"/>
  <c r="BZ35" i="9"/>
  <c r="BZ49" i="9"/>
  <c r="BZ71" i="9"/>
  <c r="BZ28" i="9"/>
  <c r="BZ100" i="9"/>
  <c r="BZ20" i="9"/>
  <c r="BZ86" i="9"/>
  <c r="BZ108" i="9"/>
  <c r="BZ51" i="9"/>
  <c r="BZ95" i="9"/>
  <c r="BZ72" i="9"/>
  <c r="BZ55" i="9"/>
  <c r="BZ38" i="9"/>
  <c r="BZ22" i="9"/>
  <c r="BZ30" i="9"/>
  <c r="BZ82" i="9"/>
  <c r="BZ85" i="9"/>
  <c r="BZ48" i="9"/>
  <c r="BZ111" i="9"/>
  <c r="BZ39" i="9"/>
  <c r="BZ104" i="9"/>
  <c r="BZ56" i="9"/>
  <c r="BZ25" i="9"/>
  <c r="BZ15" i="9"/>
  <c r="BZ54" i="9"/>
  <c r="BZ24" i="9"/>
  <c r="BZ79" i="9"/>
  <c r="BZ89" i="9"/>
  <c r="BZ53" i="9"/>
  <c r="BZ75" i="9"/>
  <c r="BZ68" i="9"/>
  <c r="BZ65" i="9"/>
  <c r="BZ27" i="9"/>
  <c r="BZ57" i="9"/>
  <c r="BZ40" i="9"/>
  <c r="BZ4" i="9"/>
  <c r="BZ23" i="9"/>
  <c r="BZ78" i="9"/>
  <c r="BZ10" i="9"/>
  <c r="BZ17" i="9"/>
  <c r="BZ97" i="9"/>
  <c r="BZ21" i="9"/>
  <c r="BZ101" i="9"/>
  <c r="BZ112" i="9"/>
  <c r="BZ42" i="9"/>
  <c r="BZ64" i="9"/>
  <c r="BZ31" i="9"/>
  <c r="BZ58" i="9"/>
  <c r="BZ69" i="9"/>
  <c r="BZ44" i="9"/>
  <c r="BZ52" i="9"/>
  <c r="BZ73" i="9"/>
  <c r="BZ50" i="9"/>
  <c r="BZ6" i="9"/>
  <c r="BZ46" i="9"/>
  <c r="BZ60" i="9"/>
  <c r="BZ33" i="9"/>
  <c r="BZ9" i="9"/>
  <c r="BZ12" i="9"/>
  <c r="BZ102" i="9"/>
  <c r="BZ74" i="9"/>
  <c r="BZ16" i="9"/>
  <c r="BZ11" i="9"/>
  <c r="BZ109" i="9"/>
  <c r="BZ34" i="9"/>
  <c r="BZ103" i="9"/>
  <c r="BZ47" i="9"/>
  <c r="BZ13" i="9"/>
  <c r="BZ96" i="9"/>
  <c r="BZ18" i="9"/>
  <c r="BZ61" i="9"/>
  <c r="BZ29" i="9"/>
  <c r="BZ98" i="9"/>
  <c r="BZ7" i="9"/>
  <c r="BZ32" i="9"/>
  <c r="BZ8" i="9"/>
  <c r="BH9" i="9"/>
  <c r="BH64" i="9"/>
  <c r="BH21" i="9"/>
  <c r="BH92" i="9"/>
  <c r="BH27" i="9"/>
  <c r="BH46" i="9"/>
  <c r="BH99" i="9"/>
  <c r="BH78" i="9"/>
  <c r="BH28" i="9"/>
  <c r="BH8" i="9"/>
  <c r="BH36" i="9"/>
  <c r="BH37" i="9"/>
  <c r="BH75" i="9"/>
  <c r="BH39" i="9"/>
  <c r="BH85" i="9"/>
  <c r="BH112" i="9"/>
  <c r="BH104" i="9"/>
  <c r="BH51" i="9"/>
  <c r="BH94" i="9"/>
  <c r="BH26" i="9"/>
  <c r="BH57" i="9"/>
  <c r="BH82" i="9"/>
  <c r="BH32" i="9"/>
  <c r="BH71" i="9"/>
  <c r="BH33" i="9"/>
  <c r="BH88" i="9"/>
  <c r="BH70" i="9"/>
  <c r="BH55" i="9"/>
  <c r="BH24" i="9"/>
  <c r="BH49" i="9"/>
  <c r="BH67" i="9"/>
  <c r="BH109" i="9"/>
  <c r="BH52" i="9"/>
  <c r="BH84" i="9"/>
  <c r="BH10" i="9"/>
  <c r="BH14" i="9"/>
  <c r="BH83" i="9"/>
  <c r="BH63" i="9"/>
  <c r="BH102" i="9"/>
  <c r="BH40" i="9"/>
  <c r="BH101" i="9"/>
  <c r="BH90" i="9"/>
  <c r="BH108" i="9"/>
  <c r="BH47" i="9"/>
  <c r="BH86" i="9"/>
  <c r="BH72" i="9"/>
  <c r="BH110" i="9"/>
  <c r="BH106" i="9"/>
  <c r="BH6" i="9"/>
  <c r="BH16" i="9"/>
  <c r="BH31" i="9"/>
  <c r="BH68" i="9"/>
  <c r="BH95" i="9"/>
  <c r="BH107" i="9"/>
  <c r="BH103" i="9"/>
  <c r="BH23" i="9"/>
  <c r="BH69" i="9"/>
  <c r="BH111" i="9"/>
  <c r="BH38" i="9"/>
  <c r="BH50" i="9"/>
  <c r="BH96" i="9"/>
  <c r="BH7" i="9"/>
  <c r="BH29" i="9"/>
  <c r="BH80" i="9"/>
  <c r="BH65" i="9"/>
  <c r="BH20" i="9"/>
  <c r="BH4" i="9"/>
  <c r="BH41" i="9"/>
  <c r="BH5" i="9"/>
  <c r="BH15" i="9"/>
  <c r="BH13" i="9"/>
  <c r="BH81" i="9"/>
  <c r="BH66" i="9"/>
  <c r="BH30" i="9"/>
  <c r="BH73" i="9"/>
  <c r="BH54" i="9"/>
  <c r="BH79" i="9"/>
  <c r="BH44" i="9"/>
  <c r="BH61" i="9"/>
  <c r="BH76" i="9"/>
  <c r="BH19" i="9"/>
  <c r="BH100" i="9"/>
  <c r="BH93" i="9"/>
  <c r="BH59" i="9"/>
  <c r="BH105" i="9"/>
  <c r="BH34" i="9"/>
  <c r="BH56" i="9"/>
  <c r="BH91" i="9"/>
  <c r="BH12" i="9"/>
  <c r="BH77" i="9"/>
  <c r="BH25" i="9"/>
  <c r="BH53" i="9"/>
  <c r="BH45" i="9"/>
  <c r="BH43" i="9"/>
  <c r="BH11" i="9"/>
  <c r="BH48" i="9"/>
  <c r="BH58" i="9"/>
  <c r="BH89" i="9"/>
  <c r="BH42" i="9"/>
  <c r="BH22" i="9"/>
  <c r="BH97" i="9"/>
  <c r="BH74" i="9"/>
  <c r="BH98" i="9"/>
  <c r="BH35" i="9"/>
  <c r="BH60" i="9"/>
  <c r="BH62" i="9"/>
  <c r="BH87" i="9"/>
  <c r="BH17" i="9"/>
  <c r="BH18" i="9"/>
  <c r="BH113" i="9"/>
  <c r="CG70" i="9"/>
  <c r="CG26" i="9"/>
  <c r="CG103" i="9"/>
  <c r="CG34" i="9"/>
  <c r="CG56" i="9"/>
  <c r="CG89" i="9"/>
  <c r="CG66" i="9"/>
  <c r="CG22" i="9"/>
  <c r="CG112" i="9"/>
  <c r="CG94" i="9"/>
  <c r="CG8" i="9"/>
  <c r="CG20" i="9"/>
  <c r="CG40" i="9"/>
  <c r="CG77" i="9"/>
  <c r="CG32" i="9"/>
  <c r="CG39" i="9"/>
  <c r="CG93" i="9"/>
  <c r="CG68" i="9"/>
  <c r="CG109" i="9"/>
  <c r="CG49" i="9"/>
  <c r="CG18" i="9"/>
  <c r="CG24" i="9"/>
  <c r="CG83" i="9"/>
  <c r="CG71" i="9"/>
  <c r="CG6" i="9"/>
  <c r="CG13" i="9"/>
  <c r="CG111" i="9"/>
  <c r="CG16" i="9"/>
  <c r="CG73" i="9"/>
  <c r="CG106" i="9"/>
  <c r="CG61" i="9"/>
  <c r="CG59" i="9"/>
  <c r="CG60" i="9"/>
  <c r="CG82" i="9"/>
  <c r="CG53" i="9"/>
  <c r="CG104" i="9"/>
  <c r="CG98" i="9"/>
  <c r="CG44" i="9"/>
  <c r="CG46" i="9"/>
  <c r="CG110" i="9"/>
  <c r="CG108" i="9"/>
  <c r="CG100" i="9"/>
  <c r="CG28" i="9"/>
  <c r="CG21" i="9"/>
  <c r="CG31" i="9"/>
  <c r="CG107" i="9"/>
  <c r="CG88" i="9"/>
  <c r="CG35" i="9"/>
  <c r="CG43" i="9"/>
  <c r="CG79" i="9"/>
  <c r="CG97" i="9"/>
  <c r="CG14" i="9"/>
  <c r="CG65" i="9"/>
  <c r="CG17" i="9"/>
  <c r="CG64" i="9"/>
  <c r="CG23" i="9"/>
  <c r="CG52" i="9"/>
  <c r="CG19" i="9"/>
  <c r="CG80" i="9"/>
  <c r="CG87" i="9"/>
  <c r="CG48" i="9"/>
  <c r="CG95" i="9"/>
  <c r="CG85" i="9"/>
  <c r="CG99" i="9"/>
  <c r="CG55" i="9"/>
  <c r="CG101" i="9"/>
  <c r="CG76" i="9"/>
  <c r="CG58" i="9"/>
  <c r="CG81" i="9"/>
  <c r="CG113" i="9"/>
  <c r="CG50" i="9"/>
  <c r="CG91" i="9"/>
  <c r="CG75" i="9"/>
  <c r="CG11" i="9"/>
  <c r="CG4" i="9"/>
  <c r="CG38" i="9"/>
  <c r="CG36" i="9"/>
  <c r="CG74" i="9"/>
  <c r="CG42" i="9"/>
  <c r="CG15" i="9"/>
  <c r="CG67" i="9"/>
  <c r="CG51" i="9"/>
  <c r="CG12" i="9"/>
  <c r="CG7" i="9"/>
  <c r="CG63" i="9"/>
  <c r="CG25" i="9"/>
  <c r="CG90" i="9"/>
  <c r="CG37" i="9"/>
  <c r="CG30" i="9"/>
  <c r="CG5" i="9"/>
  <c r="CG86" i="9"/>
  <c r="CG96" i="9"/>
  <c r="CG84" i="9"/>
  <c r="CG78" i="9"/>
  <c r="CG92" i="9"/>
  <c r="CG57" i="9"/>
  <c r="CG41" i="9"/>
  <c r="CG45" i="9"/>
  <c r="CG47" i="9"/>
  <c r="CG102" i="9"/>
  <c r="CG27" i="9"/>
  <c r="CG69" i="9"/>
  <c r="CG105" i="9"/>
  <c r="CG54" i="9"/>
  <c r="CG10" i="9"/>
  <c r="CG72" i="9"/>
  <c r="CG62" i="9"/>
  <c r="CG29" i="9"/>
  <c r="CG9" i="9"/>
  <c r="CG33" i="9"/>
  <c r="BW7" i="9"/>
  <c r="BW27" i="9"/>
  <c r="BW53" i="9"/>
  <c r="BW26" i="9"/>
  <c r="BW82" i="9"/>
  <c r="BW6" i="9"/>
  <c r="BW48" i="9"/>
  <c r="BW110" i="9"/>
  <c r="BW100" i="9"/>
  <c r="BW36" i="9"/>
  <c r="BW14" i="9"/>
  <c r="BW23" i="9"/>
  <c r="BW43" i="9"/>
  <c r="BW72" i="9"/>
  <c r="BW90" i="9"/>
  <c r="BW105" i="9"/>
  <c r="BW44" i="9"/>
  <c r="BW93" i="9"/>
  <c r="BW80" i="9"/>
  <c r="BW12" i="9"/>
  <c r="BW96" i="9"/>
  <c r="BW50" i="9"/>
  <c r="BW83" i="9"/>
  <c r="BW24" i="9"/>
  <c r="BW101" i="9"/>
  <c r="BW55" i="9"/>
  <c r="BW81" i="9"/>
  <c r="BW19" i="9"/>
  <c r="BW97" i="9"/>
  <c r="BW61" i="9"/>
  <c r="BW9" i="9"/>
  <c r="BW37" i="9"/>
  <c r="BW112" i="9"/>
  <c r="BW84" i="9"/>
  <c r="BW68" i="9"/>
  <c r="BW4" i="9"/>
  <c r="BW42" i="9"/>
  <c r="BW34" i="9"/>
  <c r="BW22" i="9"/>
  <c r="BW74" i="9"/>
  <c r="BW108" i="9"/>
  <c r="BW18" i="9"/>
  <c r="BW104" i="9"/>
  <c r="BW106" i="9"/>
  <c r="BW32" i="9"/>
  <c r="BW52" i="9"/>
  <c r="BW51" i="9"/>
  <c r="BW28" i="9"/>
  <c r="BW89" i="9"/>
  <c r="BW63" i="9"/>
  <c r="BW25" i="9"/>
  <c r="BW71" i="9"/>
  <c r="BW5" i="9"/>
  <c r="BW103" i="9"/>
  <c r="BW109" i="9"/>
  <c r="BW29" i="9"/>
  <c r="BW95" i="9"/>
  <c r="BW60" i="9"/>
  <c r="BW31" i="9"/>
  <c r="BW111" i="9"/>
  <c r="BW87" i="9"/>
  <c r="BW85" i="9"/>
  <c r="BW46" i="9"/>
  <c r="BW45" i="9"/>
  <c r="BW39" i="9"/>
  <c r="BW66" i="9"/>
  <c r="BW21" i="9"/>
  <c r="BW73" i="9"/>
  <c r="BW94" i="9"/>
  <c r="BW113" i="9"/>
  <c r="BW88" i="9"/>
  <c r="BW30" i="9"/>
  <c r="BW15" i="9"/>
  <c r="BW33" i="9"/>
  <c r="BW98" i="9"/>
  <c r="BW16" i="9"/>
  <c r="BW69" i="9"/>
  <c r="BW59" i="9"/>
  <c r="BW79" i="9"/>
  <c r="BW57" i="9"/>
  <c r="BW47" i="9"/>
  <c r="BW58" i="9"/>
  <c r="BW54" i="9"/>
  <c r="BW92" i="9"/>
  <c r="BW41" i="9"/>
  <c r="BW49" i="9"/>
  <c r="BW56" i="9"/>
  <c r="BW107" i="9"/>
  <c r="BW62" i="9"/>
  <c r="BW91" i="9"/>
  <c r="BW35" i="9"/>
  <c r="BW99" i="9"/>
  <c r="BW10" i="9"/>
  <c r="BW86" i="9"/>
  <c r="BW70" i="9"/>
  <c r="BW64" i="9"/>
  <c r="BW78" i="9"/>
  <c r="BW17" i="9"/>
  <c r="BW76" i="9"/>
  <c r="BW67" i="9"/>
  <c r="BW65" i="9"/>
  <c r="BW75" i="9"/>
  <c r="BW77" i="9"/>
  <c r="BW102" i="9"/>
  <c r="BW40" i="9"/>
  <c r="BW11" i="9"/>
  <c r="BW38" i="9"/>
  <c r="BW20" i="9"/>
  <c r="BW8" i="9"/>
  <c r="BW13" i="9"/>
  <c r="BE8" i="9"/>
  <c r="BE44" i="9"/>
  <c r="BE61" i="9"/>
  <c r="BE71" i="9"/>
  <c r="BE60" i="9"/>
  <c r="BE65" i="9"/>
  <c r="BE56" i="9"/>
  <c r="BE82" i="9"/>
  <c r="BE51" i="9"/>
  <c r="BE109" i="9"/>
  <c r="BE91" i="9"/>
  <c r="BE78" i="9"/>
  <c r="BE79" i="9"/>
  <c r="BE47" i="9"/>
  <c r="BE15" i="9"/>
  <c r="BE113" i="9"/>
  <c r="BE37" i="9"/>
  <c r="BE101" i="9"/>
  <c r="BE106" i="9"/>
  <c r="BE5" i="9"/>
  <c r="BE4" i="9"/>
  <c r="BE86" i="9"/>
  <c r="BE85" i="9"/>
  <c r="BE77" i="9"/>
  <c r="BE67" i="9"/>
  <c r="BE22" i="9"/>
  <c r="BE69" i="9"/>
  <c r="BE19" i="9"/>
  <c r="BE45" i="9"/>
  <c r="BE34" i="9"/>
  <c r="BE58" i="9"/>
  <c r="BE43" i="9"/>
  <c r="BE33" i="9"/>
  <c r="BE53" i="9"/>
  <c r="BE36" i="9"/>
  <c r="BE94" i="9"/>
  <c r="BE89" i="9"/>
  <c r="BE55" i="9"/>
  <c r="BE29" i="9"/>
  <c r="BE41" i="9"/>
  <c r="BE100" i="9"/>
  <c r="BE24" i="9"/>
  <c r="BE17" i="9"/>
  <c r="BE72" i="9"/>
  <c r="BE110" i="9"/>
  <c r="BE75" i="9"/>
  <c r="BE95" i="9"/>
  <c r="BE57" i="9"/>
  <c r="BE39" i="9"/>
  <c r="BE108" i="9"/>
  <c r="BE42" i="9"/>
  <c r="BE99" i="9"/>
  <c r="BE20" i="9"/>
  <c r="BE64" i="9"/>
  <c r="BE84" i="9"/>
  <c r="BE11" i="9"/>
  <c r="BE23" i="9"/>
  <c r="BE103" i="9"/>
  <c r="BE97" i="9"/>
  <c r="BE18" i="9"/>
  <c r="BE49" i="9"/>
  <c r="BE88" i="9"/>
  <c r="BE107" i="9"/>
  <c r="BE40" i="9"/>
  <c r="BE54" i="9"/>
  <c r="BE38" i="9"/>
  <c r="BE66" i="9"/>
  <c r="BE14" i="9"/>
  <c r="BE25" i="9"/>
  <c r="BE90" i="9"/>
  <c r="BE80" i="9"/>
  <c r="BE105" i="9"/>
  <c r="BE87" i="9"/>
  <c r="BE6" i="9"/>
  <c r="BE59" i="9"/>
  <c r="BE70" i="9"/>
  <c r="BE98" i="9"/>
  <c r="BE21" i="9"/>
  <c r="BE28" i="9"/>
  <c r="BE68" i="9"/>
  <c r="BE102" i="9"/>
  <c r="BE13" i="9"/>
  <c r="BE104" i="9"/>
  <c r="BE12" i="9"/>
  <c r="BE83" i="9"/>
  <c r="BE35" i="9"/>
  <c r="BE73" i="9"/>
  <c r="BE16" i="9"/>
  <c r="BE74" i="9"/>
  <c r="BE32" i="9"/>
  <c r="BE112" i="9"/>
  <c r="BE62" i="9"/>
  <c r="BE76" i="9"/>
  <c r="BE92" i="9"/>
  <c r="BE46" i="9"/>
  <c r="BE52" i="9"/>
  <c r="BE111" i="9"/>
  <c r="BE7" i="9"/>
  <c r="BE63" i="9"/>
  <c r="BE30" i="9"/>
  <c r="BE10" i="9"/>
  <c r="BE27" i="9"/>
  <c r="BE26" i="9"/>
  <c r="BE48" i="9"/>
  <c r="BE50" i="9"/>
  <c r="BE96" i="9"/>
  <c r="BE9" i="9"/>
  <c r="BE93" i="9"/>
  <c r="BE31" i="9"/>
  <c r="BE81" i="9"/>
  <c r="BX24" i="9"/>
  <c r="BX5" i="9"/>
  <c r="BX96" i="9"/>
  <c r="BX76" i="9"/>
  <c r="BX90" i="9"/>
  <c r="BX49" i="9"/>
  <c r="BX51" i="9"/>
  <c r="BX100" i="9"/>
  <c r="BX34" i="9"/>
  <c r="BX12" i="9"/>
  <c r="BX6" i="9"/>
  <c r="BX89" i="9"/>
  <c r="BX25" i="9"/>
  <c r="BX78" i="9"/>
  <c r="BX57" i="9"/>
  <c r="BX74" i="9"/>
  <c r="BX19" i="9"/>
  <c r="BX103" i="9"/>
  <c r="BX52" i="9"/>
  <c r="BX18" i="9"/>
  <c r="BX8" i="9"/>
  <c r="BX70" i="9"/>
  <c r="BX102" i="9"/>
  <c r="BX66" i="9"/>
  <c r="BX93" i="9"/>
  <c r="BX87" i="9"/>
  <c r="BX16" i="9"/>
  <c r="BX26" i="9"/>
  <c r="BX20" i="9"/>
  <c r="BX37" i="9"/>
  <c r="BX68" i="9"/>
  <c r="BX42" i="9"/>
  <c r="BX77" i="9"/>
  <c r="BX48" i="9"/>
  <c r="BX29" i="9"/>
  <c r="BX60" i="9"/>
  <c r="BX46" i="9"/>
  <c r="BX10" i="9"/>
  <c r="BX110" i="9"/>
  <c r="BX13" i="9"/>
  <c r="BX71" i="9"/>
  <c r="BX63" i="9"/>
  <c r="BX36" i="9"/>
  <c r="BX30" i="9"/>
  <c r="BX21" i="9"/>
  <c r="BX43" i="9"/>
  <c r="BX54" i="9"/>
  <c r="BX83" i="9"/>
  <c r="BX44" i="9"/>
  <c r="BX23" i="9"/>
  <c r="BX107" i="9"/>
  <c r="BX92" i="9"/>
  <c r="BX39" i="9"/>
  <c r="BX75" i="9"/>
  <c r="BX28" i="9"/>
  <c r="BX4" i="9"/>
  <c r="BX111" i="9"/>
  <c r="BX82" i="9"/>
  <c r="BX69" i="9"/>
  <c r="BX104" i="9"/>
  <c r="BX14" i="9"/>
  <c r="BX35" i="9"/>
  <c r="BX38" i="9"/>
  <c r="BX41" i="9"/>
  <c r="BX81" i="9"/>
  <c r="BX106" i="9"/>
  <c r="BX27" i="9"/>
  <c r="BX67" i="9"/>
  <c r="BX73" i="9"/>
  <c r="BX61" i="9"/>
  <c r="BX40" i="9"/>
  <c r="BX56" i="9"/>
  <c r="BX15" i="9"/>
  <c r="BX108" i="9"/>
  <c r="BX59" i="9"/>
  <c r="BX112" i="9"/>
  <c r="BX64" i="9"/>
  <c r="BX80" i="9"/>
  <c r="BX113" i="9"/>
  <c r="BX32" i="9"/>
  <c r="BX11" i="9"/>
  <c r="BX94" i="9"/>
  <c r="BX84" i="9"/>
  <c r="BX45" i="9"/>
  <c r="BX98" i="9"/>
  <c r="BX97" i="9"/>
  <c r="BX58" i="9"/>
  <c r="BX91" i="9"/>
  <c r="BX72" i="9"/>
  <c r="BX22" i="9"/>
  <c r="BX17" i="9"/>
  <c r="BX85" i="9"/>
  <c r="BX31" i="9"/>
  <c r="BX109" i="9"/>
  <c r="BX55" i="9"/>
  <c r="BX33" i="9"/>
  <c r="BX62" i="9"/>
  <c r="BX50" i="9"/>
  <c r="BX86" i="9"/>
  <c r="BX105" i="9"/>
  <c r="BX65" i="9"/>
  <c r="BX88" i="9"/>
  <c r="BX47" i="9"/>
  <c r="BX95" i="9"/>
  <c r="BX79" i="9"/>
  <c r="BX99" i="9"/>
  <c r="BX53" i="9"/>
  <c r="BX101" i="9"/>
  <c r="BX7" i="9"/>
  <c r="BX9" i="9"/>
  <c r="AU5" i="9"/>
  <c r="AU48" i="9"/>
  <c r="AU112" i="9"/>
  <c r="AU93" i="9"/>
  <c r="AU61" i="9"/>
  <c r="AU89" i="9"/>
  <c r="AU76" i="9"/>
  <c r="AU105" i="9"/>
  <c r="AU24" i="9"/>
  <c r="AU95" i="9"/>
  <c r="AU111" i="9"/>
  <c r="AU30" i="9"/>
  <c r="AU43" i="9"/>
  <c r="AU28" i="9"/>
  <c r="AU8" i="9"/>
  <c r="AU54" i="9"/>
  <c r="AU36" i="9"/>
  <c r="AU13" i="9"/>
  <c r="AU40" i="9"/>
  <c r="AU63" i="9"/>
  <c r="AU101" i="9"/>
  <c r="AU106" i="9"/>
  <c r="AU85" i="9"/>
  <c r="AU31" i="9"/>
  <c r="AU19" i="9"/>
  <c r="AU86" i="9"/>
  <c r="AU90" i="9"/>
  <c r="AU84" i="9"/>
  <c r="AU96" i="9"/>
  <c r="AU12" i="9"/>
  <c r="AU88" i="9"/>
  <c r="AU20" i="9"/>
  <c r="AU72" i="9"/>
  <c r="AU22" i="9"/>
  <c r="AU97" i="9"/>
  <c r="AU29" i="9"/>
  <c r="AU41" i="9"/>
  <c r="AU98" i="9"/>
  <c r="AU110" i="9"/>
  <c r="AU59" i="9"/>
  <c r="AU55" i="9"/>
  <c r="AU66" i="9"/>
  <c r="AU82" i="9"/>
  <c r="AU103" i="9"/>
  <c r="AU77" i="9"/>
  <c r="AU6" i="9"/>
  <c r="AU109" i="9"/>
  <c r="AU70" i="9"/>
  <c r="AU83" i="9"/>
  <c r="AU87" i="9"/>
  <c r="AU32" i="9"/>
  <c r="AU23" i="9"/>
  <c r="AU21" i="9"/>
  <c r="AU113" i="9"/>
  <c r="AU35" i="9"/>
  <c r="AU75" i="9"/>
  <c r="AU78" i="9"/>
  <c r="AU7" i="9"/>
  <c r="AU102" i="9"/>
  <c r="AU27" i="9"/>
  <c r="AU104" i="9"/>
  <c r="AU100" i="9"/>
  <c r="AU99" i="9"/>
  <c r="AU56" i="9"/>
  <c r="AU108" i="9"/>
  <c r="AU26" i="9"/>
  <c r="AU58" i="9"/>
  <c r="AU65" i="9"/>
  <c r="AU80" i="9"/>
  <c r="AU25" i="9"/>
  <c r="AU73" i="9"/>
  <c r="AU68" i="9"/>
  <c r="AU46" i="9"/>
  <c r="AU49" i="9"/>
  <c r="AU16" i="9"/>
  <c r="AU69" i="9"/>
  <c r="AU64" i="9"/>
  <c r="AU42" i="9"/>
  <c r="AU45" i="9"/>
  <c r="AU14" i="9"/>
  <c r="AU60" i="9"/>
  <c r="AU15" i="9"/>
  <c r="AU4" i="9"/>
  <c r="AU81" i="9"/>
  <c r="AU91" i="9"/>
  <c r="AU44" i="9"/>
  <c r="AU92" i="9"/>
  <c r="AU53" i="9"/>
  <c r="AU39" i="9"/>
  <c r="AU10" i="9"/>
  <c r="AU47" i="9"/>
  <c r="AU67" i="9"/>
  <c r="AU38" i="9"/>
  <c r="AU9" i="9"/>
  <c r="AU107" i="9"/>
  <c r="AU62" i="9"/>
  <c r="AU52" i="9"/>
  <c r="AU51" i="9"/>
  <c r="AU34" i="9"/>
  <c r="AU74" i="9"/>
  <c r="AU33" i="9"/>
  <c r="AU37" i="9"/>
  <c r="AU79" i="9"/>
  <c r="AU50" i="9"/>
  <c r="AU57" i="9"/>
  <c r="AU71" i="9"/>
  <c r="AU94" i="9"/>
  <c r="AU11" i="9"/>
  <c r="AU18" i="9"/>
  <c r="AU17" i="9"/>
  <c r="AZ13" i="9"/>
  <c r="AZ8" i="9"/>
  <c r="AZ59" i="9"/>
  <c r="AZ65" i="9"/>
  <c r="AZ78" i="9"/>
  <c r="AZ56" i="9"/>
  <c r="AZ40" i="9"/>
  <c r="AZ80" i="9"/>
  <c r="AZ57" i="9"/>
  <c r="AZ108" i="9"/>
  <c r="AZ98" i="9"/>
  <c r="AZ7" i="9"/>
  <c r="AZ26" i="9"/>
  <c r="AZ37" i="9"/>
  <c r="AZ93" i="9"/>
  <c r="AZ32" i="9"/>
  <c r="AZ96" i="9"/>
  <c r="AZ84" i="9"/>
  <c r="AZ90" i="9"/>
  <c r="AZ33" i="9"/>
  <c r="AZ48" i="9"/>
  <c r="AZ14" i="9"/>
  <c r="AZ58" i="9"/>
  <c r="AZ104" i="9"/>
  <c r="AZ106" i="9"/>
  <c r="AZ22" i="9"/>
  <c r="AZ107" i="9"/>
  <c r="AZ66" i="9"/>
  <c r="AZ89" i="9"/>
  <c r="AZ15" i="9"/>
  <c r="AZ38" i="9"/>
  <c r="AZ63" i="9"/>
  <c r="AZ70" i="9"/>
  <c r="AZ36" i="9"/>
  <c r="AZ17" i="9"/>
  <c r="AZ55" i="9"/>
  <c r="AZ29" i="9"/>
  <c r="AZ75" i="9"/>
  <c r="AZ6" i="9"/>
  <c r="AZ25" i="9"/>
  <c r="AZ35" i="9"/>
  <c r="AZ68" i="9"/>
  <c r="AZ61" i="9"/>
  <c r="AZ72" i="9"/>
  <c r="AZ88" i="9"/>
  <c r="AZ19" i="9"/>
  <c r="AZ21" i="9"/>
  <c r="AZ92" i="9"/>
  <c r="AZ52" i="9"/>
  <c r="AZ23" i="9"/>
  <c r="AZ112" i="9"/>
  <c r="AZ42" i="9"/>
  <c r="AZ76" i="9"/>
  <c r="AZ111" i="9"/>
  <c r="AZ45" i="9"/>
  <c r="AZ5" i="9"/>
  <c r="AZ49" i="9"/>
  <c r="AZ97" i="9"/>
  <c r="AZ101" i="9"/>
  <c r="AZ91" i="9"/>
  <c r="AZ105" i="9"/>
  <c r="AZ24" i="9"/>
  <c r="AZ100" i="9"/>
  <c r="AZ47" i="9"/>
  <c r="AZ53" i="9"/>
  <c r="AZ46" i="9"/>
  <c r="AZ28" i="9"/>
  <c r="AZ94" i="9"/>
  <c r="AZ113" i="9"/>
  <c r="AZ86" i="9"/>
  <c r="AZ50" i="9"/>
  <c r="AZ95" i="9"/>
  <c r="AZ34" i="9"/>
  <c r="AZ79" i="9"/>
  <c r="AZ18" i="9"/>
  <c r="AZ12" i="9"/>
  <c r="AZ64" i="9"/>
  <c r="AZ99" i="9"/>
  <c r="AZ30" i="9"/>
  <c r="AZ43" i="9"/>
  <c r="AZ31" i="9"/>
  <c r="AZ103" i="9"/>
  <c r="AZ83" i="9"/>
  <c r="AZ110" i="9"/>
  <c r="AZ41" i="9"/>
  <c r="AZ67" i="9"/>
  <c r="AZ39" i="9"/>
  <c r="AZ85" i="9"/>
  <c r="AZ81" i="9"/>
  <c r="AZ71" i="9"/>
  <c r="AZ62" i="9"/>
  <c r="AZ87" i="9"/>
  <c r="AZ44" i="9"/>
  <c r="AZ73" i="9"/>
  <c r="AZ102" i="9"/>
  <c r="AZ109" i="9"/>
  <c r="AZ77" i="9"/>
  <c r="AZ20" i="9"/>
  <c r="AZ11" i="9"/>
  <c r="AZ4" i="9"/>
  <c r="AZ82" i="9"/>
  <c r="AZ51" i="9"/>
  <c r="AZ69" i="9"/>
  <c r="AZ54" i="9"/>
  <c r="AZ60" i="9"/>
  <c r="AZ74" i="9"/>
  <c r="AZ10" i="9"/>
  <c r="AZ16" i="9"/>
  <c r="AZ9" i="9"/>
  <c r="AZ27" i="9"/>
  <c r="AW59" i="9"/>
  <c r="AW41" i="9"/>
  <c r="AW91" i="9"/>
  <c r="AW5" i="9"/>
  <c r="AW89" i="9"/>
  <c r="AW110" i="9"/>
  <c r="AW104" i="9"/>
  <c r="AW17" i="9"/>
  <c r="AW95" i="9"/>
  <c r="AW15" i="9"/>
  <c r="AW74" i="9"/>
  <c r="AW23" i="9"/>
  <c r="AW105" i="9"/>
  <c r="AW39" i="9"/>
  <c r="AW67" i="9"/>
  <c r="AW51" i="9"/>
  <c r="AW36" i="9"/>
  <c r="AW98" i="9"/>
  <c r="AW6" i="9"/>
  <c r="AW8" i="9"/>
  <c r="AW58" i="9"/>
  <c r="AW94" i="9"/>
  <c r="AW55" i="9"/>
  <c r="AW102" i="9"/>
  <c r="AW42" i="9"/>
  <c r="AW77" i="9"/>
  <c r="AW38" i="9"/>
  <c r="AW21" i="9"/>
  <c r="AW47" i="9"/>
  <c r="AW88" i="9"/>
  <c r="AW45" i="9"/>
  <c r="AW80" i="9"/>
  <c r="AW35" i="9"/>
  <c r="AW44" i="9"/>
  <c r="AW65" i="9"/>
  <c r="AW24" i="9"/>
  <c r="AW11" i="9"/>
  <c r="AW63" i="9"/>
  <c r="AW14" i="9"/>
  <c r="AW64" i="9"/>
  <c r="AW93" i="9"/>
  <c r="AW109" i="9"/>
  <c r="AW106" i="9"/>
  <c r="AW13" i="9"/>
  <c r="AW97" i="9"/>
  <c r="AW46" i="9"/>
  <c r="AW33" i="9"/>
  <c r="AW32" i="9"/>
  <c r="AW103" i="9"/>
  <c r="AW69" i="9"/>
  <c r="AW107" i="9"/>
  <c r="AW72" i="9"/>
  <c r="AW30" i="9"/>
  <c r="AW19" i="9"/>
  <c r="AW28" i="9"/>
  <c r="AW10" i="9"/>
  <c r="AW12" i="9"/>
  <c r="AW84" i="9"/>
  <c r="AW92" i="9"/>
  <c r="AW70" i="9"/>
  <c r="AW9" i="9"/>
  <c r="AW49" i="9"/>
  <c r="AW27" i="9"/>
  <c r="AW29" i="9"/>
  <c r="AW112" i="9"/>
  <c r="AW78" i="9"/>
  <c r="AW31" i="9"/>
  <c r="AW113" i="9"/>
  <c r="AW79" i="9"/>
  <c r="AW85" i="9"/>
  <c r="AW61" i="9"/>
  <c r="AW16" i="9"/>
  <c r="AW57" i="9"/>
  <c r="AW34" i="9"/>
  <c r="AW101" i="9"/>
  <c r="AW76" i="9"/>
  <c r="AW40" i="9"/>
  <c r="AW99" i="9"/>
  <c r="AW75" i="9"/>
  <c r="AW20" i="9"/>
  <c r="AW37" i="9"/>
  <c r="AW62" i="9"/>
  <c r="AW60" i="9"/>
  <c r="AW7" i="9"/>
  <c r="AW82" i="9"/>
  <c r="AW26" i="9"/>
  <c r="AW22" i="9"/>
  <c r="AW83" i="9"/>
  <c r="AW25" i="9"/>
  <c r="AW4" i="9"/>
  <c r="AW56" i="9"/>
  <c r="AW53" i="9"/>
  <c r="AW108" i="9"/>
  <c r="AW48" i="9"/>
  <c r="AW66" i="9"/>
  <c r="AW68" i="9"/>
  <c r="AW86" i="9"/>
  <c r="AW90" i="9"/>
  <c r="AW54" i="9"/>
  <c r="AW52" i="9"/>
  <c r="AW71" i="9"/>
  <c r="AW87" i="9"/>
  <c r="AW100" i="9"/>
  <c r="AW111" i="9"/>
  <c r="AW18" i="9"/>
  <c r="AW50" i="9"/>
  <c r="AW43" i="9"/>
  <c r="AW81" i="9"/>
  <c r="AW96" i="9"/>
  <c r="AW73" i="9"/>
  <c r="BO39" i="9"/>
  <c r="BO41" i="9"/>
  <c r="BO93" i="9"/>
  <c r="BO60" i="9"/>
  <c r="BO103" i="9"/>
  <c r="BO73" i="9"/>
  <c r="BO68" i="9"/>
  <c r="BO46" i="9"/>
  <c r="BO104" i="9"/>
  <c r="BO112" i="9"/>
  <c r="BO16" i="9"/>
  <c r="BO49" i="9"/>
  <c r="BO109" i="9"/>
  <c r="BO19" i="9"/>
  <c r="BO106" i="9"/>
  <c r="BO32" i="9"/>
  <c r="BO58" i="9"/>
  <c r="BO33" i="9"/>
  <c r="BO20" i="9"/>
  <c r="BO70" i="9"/>
  <c r="BO43" i="9"/>
  <c r="BO47" i="9"/>
  <c r="BO89" i="9"/>
  <c r="BO52" i="9"/>
  <c r="BO42" i="9"/>
  <c r="BO80" i="9"/>
  <c r="BO18" i="9"/>
  <c r="BO94" i="9"/>
  <c r="BO55" i="9"/>
  <c r="BO27" i="9"/>
  <c r="BO25" i="9"/>
  <c r="BO99" i="9"/>
  <c r="BO79" i="9"/>
  <c r="BO82" i="9"/>
  <c r="BO23" i="9"/>
  <c r="BO28" i="9"/>
  <c r="BO71" i="9"/>
  <c r="BO78" i="9"/>
  <c r="BO95" i="9"/>
  <c r="BO56" i="9"/>
  <c r="BO91" i="9"/>
  <c r="BO63" i="9"/>
  <c r="BO34" i="9"/>
  <c r="BO113" i="9"/>
  <c r="BO40" i="9"/>
  <c r="BO57" i="9"/>
  <c r="BO29" i="9"/>
  <c r="BO17" i="9"/>
  <c r="BO101" i="9"/>
  <c r="BO37" i="9"/>
  <c r="BO45" i="9"/>
  <c r="BO84" i="9"/>
  <c r="BO26" i="9"/>
  <c r="BO50" i="9"/>
  <c r="BO62" i="9"/>
  <c r="BO65" i="9"/>
  <c r="BO59" i="9"/>
  <c r="BO67" i="9"/>
  <c r="BO100" i="9"/>
  <c r="BO35" i="9"/>
  <c r="BO66" i="9"/>
  <c r="BO13" i="9"/>
  <c r="BO44" i="9"/>
  <c r="BO5" i="9"/>
  <c r="BO21" i="9"/>
  <c r="BO36" i="9"/>
  <c r="BO69" i="9"/>
  <c r="BO53" i="9"/>
  <c r="BO7" i="9"/>
  <c r="BO64" i="9"/>
  <c r="BO72" i="9"/>
  <c r="BO105" i="9"/>
  <c r="BO15" i="9"/>
  <c r="BO86" i="9"/>
  <c r="BO87" i="9"/>
  <c r="BO108" i="9"/>
  <c r="BO107" i="9"/>
  <c r="BO30" i="9"/>
  <c r="BO51" i="9"/>
  <c r="BO38" i="9"/>
  <c r="BO88" i="9"/>
  <c r="BO14" i="9"/>
  <c r="BO12" i="9"/>
  <c r="BO85" i="9"/>
  <c r="BO74" i="9"/>
  <c r="BO83" i="9"/>
  <c r="BO54" i="9"/>
  <c r="BO110" i="9"/>
  <c r="BO96" i="9"/>
  <c r="BO24" i="9"/>
  <c r="BO98" i="9"/>
  <c r="BO77" i="9"/>
  <c r="BO22" i="9"/>
  <c r="BO11" i="9"/>
  <c r="BO97" i="9"/>
  <c r="BO61" i="9"/>
  <c r="BO6" i="9"/>
  <c r="BO76" i="9"/>
  <c r="BO48" i="9"/>
  <c r="BO92" i="9"/>
  <c r="BO75" i="9"/>
  <c r="BO8" i="9"/>
  <c r="BO31" i="9"/>
  <c r="BO81" i="9"/>
  <c r="BO90" i="9"/>
  <c r="BO111" i="9"/>
  <c r="BO102" i="9"/>
  <c r="BO4" i="9"/>
  <c r="BO10" i="9"/>
  <c r="BO9" i="9"/>
  <c r="CC100" i="9"/>
  <c r="CC21" i="9"/>
  <c r="CC53" i="9"/>
  <c r="CC43" i="9"/>
  <c r="CC106" i="9"/>
  <c r="CC14" i="9"/>
  <c r="CC13" i="9"/>
  <c r="CC93" i="9"/>
  <c r="CC54" i="9"/>
  <c r="CC76" i="9"/>
  <c r="CC82" i="9"/>
  <c r="CC16" i="9"/>
  <c r="CC27" i="9"/>
  <c r="CC39" i="9"/>
  <c r="CC73" i="9"/>
  <c r="CC12" i="9"/>
  <c r="CC45" i="9"/>
  <c r="CC24" i="9"/>
  <c r="CC107" i="9"/>
  <c r="CC90" i="9"/>
  <c r="CC15" i="9"/>
  <c r="CC30" i="9"/>
  <c r="CC91" i="9"/>
  <c r="CC46" i="9"/>
  <c r="CC10" i="9"/>
  <c r="CC18" i="9"/>
  <c r="CC89" i="9"/>
  <c r="CC28" i="9"/>
  <c r="CC29" i="9"/>
  <c r="CC59" i="9"/>
  <c r="CC87" i="9"/>
  <c r="CC86" i="9"/>
  <c r="CC109" i="9"/>
  <c r="CC7" i="9"/>
  <c r="CC50" i="9"/>
  <c r="CC65" i="9"/>
  <c r="CC37" i="9"/>
  <c r="CC85" i="9"/>
  <c r="CC97" i="9"/>
  <c r="CC96" i="9"/>
  <c r="CC6" i="9"/>
  <c r="CC8" i="9"/>
  <c r="CC57" i="9"/>
  <c r="CC88" i="9"/>
  <c r="CC56" i="9"/>
  <c r="CC19" i="9"/>
  <c r="CC44" i="9"/>
  <c r="CC5" i="9"/>
  <c r="CC20" i="9"/>
  <c r="CC74" i="9"/>
  <c r="CC34" i="9"/>
  <c r="CC38" i="9"/>
  <c r="CC69" i="9"/>
  <c r="CC51" i="9"/>
  <c r="CC110" i="9"/>
  <c r="CC80" i="9"/>
  <c r="CC78" i="9"/>
  <c r="CC26" i="9"/>
  <c r="CC48" i="9"/>
  <c r="CC9" i="9"/>
  <c r="CC108" i="9"/>
  <c r="CC4" i="9"/>
  <c r="CC47" i="9"/>
  <c r="CC40" i="9"/>
  <c r="CC17" i="9"/>
  <c r="CC41" i="9"/>
  <c r="CC58" i="9"/>
  <c r="CC42" i="9"/>
  <c r="CC31" i="9"/>
  <c r="CC64" i="9"/>
  <c r="CC72" i="9"/>
  <c r="CC67" i="9"/>
  <c r="CC99" i="9"/>
  <c r="CC81" i="9"/>
  <c r="CC94" i="9"/>
  <c r="CC75" i="9"/>
  <c r="CC11" i="9"/>
  <c r="CC55" i="9"/>
  <c r="CC36" i="9"/>
  <c r="CC22" i="9"/>
  <c r="CC79" i="9"/>
  <c r="CC103" i="9"/>
  <c r="CC71" i="9"/>
  <c r="CC101" i="9"/>
  <c r="CC35" i="9"/>
  <c r="CC49" i="9"/>
  <c r="CC25" i="9"/>
  <c r="CC102" i="9"/>
  <c r="CC66" i="9"/>
  <c r="CC33" i="9"/>
  <c r="CC105" i="9"/>
  <c r="CC113" i="9"/>
  <c r="CC104" i="9"/>
  <c r="CC60" i="9"/>
  <c r="CC92" i="9"/>
  <c r="CC83" i="9"/>
  <c r="CC95" i="9"/>
  <c r="CC52" i="9"/>
  <c r="CC111" i="9"/>
  <c r="CC84" i="9"/>
  <c r="CC98" i="9"/>
  <c r="CC63" i="9"/>
  <c r="CC70" i="9"/>
  <c r="CC112" i="9"/>
  <c r="CC77" i="9"/>
  <c r="CC32" i="9"/>
  <c r="CC68" i="9"/>
  <c r="CC23" i="9"/>
  <c r="CC62" i="9"/>
  <c r="CC61" i="9"/>
  <c r="AR58" i="9"/>
  <c r="AR112" i="9"/>
  <c r="AR51" i="9"/>
  <c r="AR107" i="9"/>
  <c r="AR94" i="9"/>
  <c r="AR10" i="9"/>
  <c r="AR54" i="9"/>
  <c r="AR73" i="9"/>
  <c r="AR24" i="9"/>
  <c r="AR72" i="9"/>
  <c r="AR97" i="9"/>
  <c r="AR13" i="9"/>
  <c r="AR49" i="9"/>
  <c r="AR65" i="9"/>
  <c r="AR71" i="9"/>
  <c r="AR9" i="9"/>
  <c r="AR41" i="9"/>
  <c r="AR77" i="9"/>
  <c r="AR14" i="9"/>
  <c r="AR84" i="9"/>
  <c r="AR30" i="9"/>
  <c r="AR96" i="9"/>
  <c r="AR74" i="9"/>
  <c r="AR44" i="9"/>
  <c r="AR62" i="9"/>
  <c r="AR85" i="9"/>
  <c r="AR52" i="9"/>
  <c r="AR29" i="9"/>
  <c r="AR27" i="9"/>
  <c r="AR83" i="9"/>
  <c r="AR76" i="9"/>
  <c r="AR99" i="9"/>
  <c r="AR6" i="9"/>
  <c r="AR45" i="9"/>
  <c r="AR33" i="9"/>
  <c r="AR75" i="9"/>
  <c r="AR38" i="9"/>
  <c r="AR102" i="9"/>
  <c r="AR28" i="9"/>
  <c r="AR26" i="9"/>
  <c r="AR42" i="9"/>
  <c r="AR60" i="9"/>
  <c r="AR101" i="9"/>
  <c r="AR78" i="9"/>
  <c r="AR19" i="9"/>
  <c r="AR70" i="9"/>
  <c r="AR89" i="9"/>
  <c r="AR105" i="9"/>
  <c r="AR35" i="9"/>
  <c r="AR79" i="9"/>
  <c r="AR18" i="9"/>
  <c r="AR15" i="9"/>
  <c r="AR31" i="9"/>
  <c r="AR20" i="9"/>
  <c r="AR108" i="9"/>
  <c r="AR8" i="9"/>
  <c r="AR95" i="9"/>
  <c r="AR82" i="9"/>
  <c r="AR43" i="9"/>
  <c r="AR47" i="9"/>
  <c r="AR61" i="9"/>
  <c r="AR25" i="9"/>
  <c r="AR63" i="9"/>
  <c r="AR111" i="9"/>
  <c r="AR113" i="9"/>
  <c r="AR80" i="9"/>
  <c r="AR100" i="9"/>
  <c r="AR4" i="9"/>
  <c r="AR32" i="9"/>
  <c r="AR53" i="9"/>
  <c r="AR39" i="9"/>
  <c r="AR110" i="9"/>
  <c r="AR22" i="9"/>
  <c r="AR87" i="9"/>
  <c r="AR66" i="9"/>
  <c r="AR91" i="9"/>
  <c r="AR21" i="9"/>
  <c r="AR104" i="9"/>
  <c r="AR37" i="9"/>
  <c r="AR17" i="9"/>
  <c r="AR59" i="9"/>
  <c r="AR92" i="9"/>
  <c r="AR46" i="9"/>
  <c r="AR7" i="9"/>
  <c r="AR64" i="9"/>
  <c r="AR57" i="9"/>
  <c r="AR69" i="9"/>
  <c r="AR50" i="9"/>
  <c r="AR90" i="9"/>
  <c r="AR103" i="9"/>
  <c r="AR86" i="9"/>
  <c r="AR36" i="9"/>
  <c r="AR40" i="9"/>
  <c r="AR106" i="9"/>
  <c r="AR81" i="9"/>
  <c r="AR88" i="9"/>
  <c r="AR98" i="9"/>
  <c r="AR93" i="9"/>
  <c r="AR5" i="9"/>
  <c r="AR48" i="9"/>
  <c r="AR56" i="9"/>
  <c r="AR16" i="9"/>
  <c r="AR109" i="9"/>
  <c r="AR23" i="9"/>
  <c r="AR34" i="9"/>
  <c r="AR55" i="9"/>
  <c r="AR68" i="9"/>
  <c r="AR67" i="9"/>
  <c r="AR12" i="9"/>
  <c r="AR11" i="9"/>
  <c r="AY16" i="9"/>
  <c r="AY77" i="9"/>
  <c r="AY42" i="9"/>
  <c r="AY50" i="9"/>
  <c r="AY81" i="9"/>
  <c r="AY54" i="9"/>
  <c r="AY59" i="9"/>
  <c r="AY103" i="9"/>
  <c r="AY64" i="9"/>
  <c r="AY14" i="9"/>
  <c r="AY26" i="9"/>
  <c r="AY100" i="9"/>
  <c r="AY28" i="9"/>
  <c r="AY87" i="9"/>
  <c r="AY21" i="9"/>
  <c r="AY106" i="9"/>
  <c r="AY102" i="9"/>
  <c r="AY55" i="9"/>
  <c r="AY71" i="9"/>
  <c r="AY32" i="9"/>
  <c r="AY10" i="9"/>
  <c r="AY19" i="9"/>
  <c r="AY110" i="9"/>
  <c r="AY29" i="9"/>
  <c r="AY51" i="9"/>
  <c r="AY43" i="9"/>
  <c r="AY78" i="9"/>
  <c r="AY65" i="9"/>
  <c r="AY5" i="9"/>
  <c r="AY30" i="9"/>
  <c r="AY104" i="9"/>
  <c r="AY75" i="9"/>
  <c r="AY48" i="9"/>
  <c r="AY33" i="9"/>
  <c r="AY101" i="9"/>
  <c r="AY97" i="9"/>
  <c r="AY88" i="9"/>
  <c r="AY11" i="9"/>
  <c r="AY82" i="9"/>
  <c r="AY83" i="9"/>
  <c r="AY89" i="9"/>
  <c r="AY76" i="9"/>
  <c r="AY38" i="9"/>
  <c r="AY96" i="9"/>
  <c r="AY13" i="9"/>
  <c r="AY72" i="9"/>
  <c r="AY47" i="9"/>
  <c r="AY41" i="9"/>
  <c r="AY98" i="9"/>
  <c r="AY23" i="9"/>
  <c r="AY90" i="9"/>
  <c r="AY39" i="9"/>
  <c r="AY66" i="9"/>
  <c r="AY93" i="9"/>
  <c r="AY17" i="9"/>
  <c r="AY113" i="9"/>
  <c r="AY57" i="9"/>
  <c r="AY53" i="9"/>
  <c r="AY109" i="9"/>
  <c r="AY58" i="9"/>
  <c r="AY12" i="9"/>
  <c r="AY61" i="9"/>
  <c r="AY105" i="9"/>
  <c r="AY111" i="9"/>
  <c r="AY4" i="9"/>
  <c r="AY107" i="9"/>
  <c r="AY67" i="9"/>
  <c r="AY15" i="9"/>
  <c r="AY86" i="9"/>
  <c r="AY31" i="9"/>
  <c r="AY22" i="9"/>
  <c r="AY91" i="9"/>
  <c r="AY79" i="9"/>
  <c r="AY92" i="9"/>
  <c r="AY27" i="9"/>
  <c r="AY68" i="9"/>
  <c r="AY56" i="9"/>
  <c r="AY74" i="9"/>
  <c r="AY20" i="9"/>
  <c r="AY94" i="9"/>
  <c r="AY45" i="9"/>
  <c r="AY36" i="9"/>
  <c r="AY44" i="9"/>
  <c r="AY62" i="9"/>
  <c r="AY112" i="9"/>
  <c r="AY52" i="9"/>
  <c r="AY63" i="9"/>
  <c r="AY46" i="9"/>
  <c r="AY25" i="9"/>
  <c r="AY69" i="9"/>
  <c r="AY40" i="9"/>
  <c r="AY8" i="9"/>
  <c r="AY18" i="9"/>
  <c r="AY95" i="9"/>
  <c r="AY60" i="9"/>
  <c r="AY73" i="9"/>
  <c r="AY6" i="9"/>
  <c r="AY9" i="9"/>
  <c r="AY49" i="9"/>
  <c r="AY80" i="9"/>
  <c r="AY24" i="9"/>
  <c r="AY85" i="9"/>
  <c r="AY99" i="9"/>
  <c r="AY37" i="9"/>
  <c r="AY84" i="9"/>
  <c r="AY70" i="9"/>
  <c r="AY108" i="9"/>
  <c r="AY7" i="9"/>
  <c r="AY34" i="9"/>
  <c r="AY35" i="9"/>
  <c r="BV8" i="9"/>
  <c r="BV54" i="9"/>
  <c r="BV40" i="9"/>
  <c r="BV74" i="9"/>
  <c r="BV98" i="9"/>
  <c r="BV36" i="9"/>
  <c r="BV44" i="9"/>
  <c r="BV51" i="9"/>
  <c r="BV19" i="9"/>
  <c r="BV32" i="9"/>
  <c r="BV27" i="9"/>
  <c r="BV77" i="9"/>
  <c r="BV107" i="9"/>
  <c r="BV9" i="9"/>
  <c r="BV63" i="9"/>
  <c r="BV68" i="9"/>
  <c r="BV22" i="9"/>
  <c r="BV75" i="9"/>
  <c r="BV43" i="9"/>
  <c r="BV34" i="9"/>
  <c r="BV103" i="9"/>
  <c r="BV59" i="9"/>
  <c r="BV49" i="9"/>
  <c r="BV93" i="9"/>
  <c r="BV18" i="9"/>
  <c r="BV41" i="9"/>
  <c r="BV73" i="9"/>
  <c r="BV66" i="9"/>
  <c r="BV72" i="9"/>
  <c r="BV14" i="9"/>
  <c r="BV85" i="9"/>
  <c r="BV79" i="9"/>
  <c r="BV111" i="9"/>
  <c r="BV82" i="9"/>
  <c r="BV95" i="9"/>
  <c r="BV48" i="9"/>
  <c r="BV81" i="9"/>
  <c r="BV106" i="9"/>
  <c r="BV57" i="9"/>
  <c r="BV86" i="9"/>
  <c r="BV42" i="9"/>
  <c r="BV70" i="9"/>
  <c r="BV69" i="9"/>
  <c r="BV58" i="9"/>
  <c r="BV80" i="9"/>
  <c r="BV7" i="9"/>
  <c r="BV47" i="9"/>
  <c r="BV76" i="9"/>
  <c r="BV60" i="9"/>
  <c r="BV92" i="9"/>
  <c r="BV16" i="9"/>
  <c r="BV55" i="9"/>
  <c r="BV100" i="9"/>
  <c r="BV112" i="9"/>
  <c r="BV108" i="9"/>
  <c r="BV23" i="9"/>
  <c r="BV29" i="9"/>
  <c r="BV45" i="9"/>
  <c r="BV25" i="9"/>
  <c r="BV52" i="9"/>
  <c r="BV38" i="9"/>
  <c r="BV101" i="9"/>
  <c r="BV97" i="9"/>
  <c r="BV65" i="9"/>
  <c r="BV94" i="9"/>
  <c r="BV50" i="9"/>
  <c r="BV110" i="9"/>
  <c r="BV109" i="9"/>
  <c r="BV33" i="9"/>
  <c r="BV89" i="9"/>
  <c r="BV26" i="9"/>
  <c r="BV61" i="9"/>
  <c r="BV31" i="9"/>
  <c r="BV87" i="9"/>
  <c r="BV15" i="9"/>
  <c r="BV56" i="9"/>
  <c r="BV67" i="9"/>
  <c r="BV96" i="9"/>
  <c r="BV13" i="9"/>
  <c r="BV20" i="9"/>
  <c r="BV4" i="9"/>
  <c r="BV102" i="9"/>
  <c r="BV78" i="9"/>
  <c r="BV53" i="9"/>
  <c r="BV91" i="9"/>
  <c r="BV113" i="9"/>
  <c r="BV46" i="9"/>
  <c r="BV35" i="9"/>
  <c r="BV104" i="9"/>
  <c r="BV99" i="9"/>
  <c r="BV10" i="9"/>
  <c r="BV37" i="9"/>
  <c r="BV83" i="9"/>
  <c r="BV21" i="9"/>
  <c r="BV39" i="9"/>
  <c r="BV84" i="9"/>
  <c r="BV64" i="9"/>
  <c r="BV24" i="9"/>
  <c r="BV88" i="9"/>
  <c r="BV11" i="9"/>
  <c r="BV105" i="9"/>
  <c r="BV62" i="9"/>
  <c r="BV28" i="9"/>
  <c r="BV90" i="9"/>
  <c r="BV6" i="9"/>
  <c r="BV71" i="9"/>
  <c r="BV5" i="9"/>
  <c r="BV17" i="9"/>
  <c r="BV12" i="9"/>
  <c r="BV30" i="9"/>
  <c r="BL48" i="9"/>
  <c r="BL42" i="9"/>
  <c r="BL98" i="9"/>
  <c r="BL94" i="9"/>
  <c r="BL73" i="9"/>
  <c r="BL38" i="9"/>
  <c r="BL19" i="9"/>
  <c r="BL26" i="9"/>
  <c r="BL92" i="9"/>
  <c r="BL41" i="9"/>
  <c r="BL81" i="9"/>
  <c r="BL79" i="9"/>
  <c r="BL83" i="9"/>
  <c r="BL74" i="9"/>
  <c r="BL55" i="9"/>
  <c r="BL63" i="9"/>
  <c r="BL43" i="9"/>
  <c r="BL68" i="9"/>
  <c r="BL107" i="9"/>
  <c r="BL31" i="9"/>
  <c r="BL85" i="9"/>
  <c r="BL44" i="9"/>
  <c r="BL95" i="9"/>
  <c r="BL113" i="9"/>
  <c r="BL6" i="9"/>
  <c r="BL12" i="9"/>
  <c r="BL11" i="9"/>
  <c r="BL27" i="9"/>
  <c r="BL54" i="9"/>
  <c r="BL110" i="9"/>
  <c r="BL76" i="9"/>
  <c r="BL30" i="9"/>
  <c r="BL53" i="9"/>
  <c r="BL84" i="9"/>
  <c r="BL80" i="9"/>
  <c r="BL13" i="9"/>
  <c r="BL51" i="9"/>
  <c r="BL60" i="9"/>
  <c r="BL93" i="9"/>
  <c r="BL57" i="9"/>
  <c r="BL23" i="9"/>
  <c r="BL8" i="9"/>
  <c r="BL35" i="9"/>
  <c r="BL67" i="9"/>
  <c r="BL15" i="9"/>
  <c r="BL18" i="9"/>
  <c r="BL40" i="9"/>
  <c r="BL86" i="9"/>
  <c r="BL29" i="9"/>
  <c r="BL78" i="9"/>
  <c r="BL22" i="9"/>
  <c r="BL52" i="9"/>
  <c r="BL32" i="9"/>
  <c r="BL65" i="9"/>
  <c r="BL99" i="9"/>
  <c r="BL21" i="9"/>
  <c r="BL17" i="9"/>
  <c r="BL37" i="9"/>
  <c r="BL61" i="9"/>
  <c r="BL28" i="9"/>
  <c r="BL91" i="9"/>
  <c r="BL64" i="9"/>
  <c r="BL77" i="9"/>
  <c r="BL49" i="9"/>
  <c r="BL90" i="9"/>
  <c r="BL87" i="9"/>
  <c r="BL45" i="9"/>
  <c r="BL69" i="9"/>
  <c r="BL62" i="9"/>
  <c r="BL59" i="9"/>
  <c r="BL82" i="9"/>
  <c r="BL56" i="9"/>
  <c r="BL71" i="9"/>
  <c r="BL33" i="9"/>
  <c r="BL50" i="9"/>
  <c r="BL97" i="9"/>
  <c r="BL66" i="9"/>
  <c r="BL96" i="9"/>
  <c r="BL7" i="9"/>
  <c r="BL101" i="9"/>
  <c r="BL47" i="9"/>
  <c r="BL88" i="9"/>
  <c r="BL103" i="9"/>
  <c r="BL106" i="9"/>
  <c r="BL108" i="9"/>
  <c r="BL14" i="9"/>
  <c r="BL5" i="9"/>
  <c r="BL20" i="9"/>
  <c r="BL89" i="9"/>
  <c r="BL111" i="9"/>
  <c r="BL34" i="9"/>
  <c r="BL105" i="9"/>
  <c r="BL112" i="9"/>
  <c r="BL46" i="9"/>
  <c r="BL104" i="9"/>
  <c r="BL72" i="9"/>
  <c r="BL16" i="9"/>
  <c r="BL109" i="9"/>
  <c r="BL25" i="9"/>
  <c r="BL24" i="9"/>
  <c r="BL100" i="9"/>
  <c r="BL58" i="9"/>
  <c r="BL70" i="9"/>
  <c r="BL36" i="9"/>
  <c r="BL102" i="9"/>
  <c r="BL75" i="9"/>
  <c r="BL4" i="9"/>
  <c r="BL9" i="9"/>
  <c r="BL10" i="9"/>
  <c r="BL39" i="9"/>
  <c r="AT22" i="9"/>
  <c r="AT4" i="9"/>
  <c r="AT70" i="9"/>
  <c r="AT99" i="9"/>
  <c r="AT73" i="9"/>
  <c r="AT59" i="9"/>
  <c r="AT68" i="9"/>
  <c r="AT78" i="9"/>
  <c r="AT67" i="9"/>
  <c r="AT16" i="9"/>
  <c r="AT8" i="9"/>
  <c r="AT15" i="9"/>
  <c r="AT42" i="9"/>
  <c r="AT79" i="9"/>
  <c r="AT77" i="9"/>
  <c r="AT103" i="9"/>
  <c r="AT71" i="9"/>
  <c r="AT86" i="9"/>
  <c r="AT63" i="9"/>
  <c r="AT39" i="9"/>
  <c r="AT61" i="9"/>
  <c r="AT38" i="9"/>
  <c r="AT108" i="9"/>
  <c r="AT24" i="9"/>
  <c r="AT95" i="9"/>
  <c r="AT43" i="9"/>
  <c r="AT50" i="9"/>
  <c r="AT76" i="9"/>
  <c r="AT82" i="9"/>
  <c r="AT113" i="9"/>
  <c r="AT100" i="9"/>
  <c r="AT20" i="9"/>
  <c r="AT25" i="9"/>
  <c r="AT65" i="9"/>
  <c r="AT97" i="9"/>
  <c r="AT37" i="9"/>
  <c r="AT75" i="9"/>
  <c r="AT6" i="9"/>
  <c r="AT28" i="9"/>
  <c r="AT60" i="9"/>
  <c r="AT85" i="9"/>
  <c r="AT44" i="9"/>
  <c r="AT36" i="9"/>
  <c r="AT58" i="9"/>
  <c r="AT41" i="9"/>
  <c r="AT57" i="9"/>
  <c r="AT12" i="9"/>
  <c r="AT66" i="9"/>
  <c r="AT33" i="9"/>
  <c r="AT69" i="9"/>
  <c r="AT5" i="9"/>
  <c r="AT13" i="9"/>
  <c r="AT48" i="9"/>
  <c r="AT46" i="9"/>
  <c r="AT89" i="9"/>
  <c r="AT21" i="9"/>
  <c r="AT102" i="9"/>
  <c r="AT74" i="9"/>
  <c r="AT19" i="9"/>
  <c r="AT27" i="9"/>
  <c r="AT34" i="9"/>
  <c r="AT111" i="9"/>
  <c r="AT53" i="9"/>
  <c r="AT88" i="9"/>
  <c r="AT91" i="9"/>
  <c r="AT54" i="9"/>
  <c r="AT104" i="9"/>
  <c r="AT72" i="9"/>
  <c r="AT35" i="9"/>
  <c r="AT23" i="9"/>
  <c r="AT10" i="9"/>
  <c r="AT98" i="9"/>
  <c r="AT81" i="9"/>
  <c r="AT107" i="9"/>
  <c r="AT17" i="9"/>
  <c r="AT106" i="9"/>
  <c r="AT40" i="9"/>
  <c r="AT101" i="9"/>
  <c r="AT47" i="9"/>
  <c r="AT45" i="9"/>
  <c r="AT109" i="9"/>
  <c r="AT32" i="9"/>
  <c r="AT96" i="9"/>
  <c r="AT90" i="9"/>
  <c r="AT83" i="9"/>
  <c r="AT14" i="9"/>
  <c r="AT30" i="9"/>
  <c r="AT105" i="9"/>
  <c r="AT112" i="9"/>
  <c r="AT93" i="9"/>
  <c r="AT92" i="9"/>
  <c r="AT7" i="9"/>
  <c r="AT49" i="9"/>
  <c r="AT26" i="9"/>
  <c r="AT52" i="9"/>
  <c r="AT55" i="9"/>
  <c r="AT64" i="9"/>
  <c r="AT51" i="9"/>
  <c r="AT84" i="9"/>
  <c r="AT87" i="9"/>
  <c r="AT11" i="9"/>
  <c r="AT94" i="9"/>
  <c r="AT62" i="9"/>
  <c r="AT18" i="9"/>
  <c r="AT56" i="9"/>
  <c r="AT80" i="9"/>
  <c r="AT29" i="9"/>
  <c r="AT110" i="9"/>
  <c r="AT31" i="9"/>
  <c r="AT9" i="9"/>
  <c r="AF65" i="9"/>
  <c r="AF32" i="9"/>
  <c r="AF9" i="9"/>
  <c r="AF112" i="9"/>
  <c r="AF12" i="9"/>
  <c r="AF93" i="9"/>
  <c r="AF99" i="9"/>
  <c r="AF21" i="9"/>
  <c r="AF53" i="9"/>
  <c r="AF40" i="9"/>
  <c r="AF24" i="9"/>
  <c r="AF88" i="9"/>
  <c r="AF60" i="9"/>
  <c r="AF98" i="9"/>
  <c r="AF100" i="9"/>
  <c r="AF46" i="9"/>
  <c r="AF70" i="9"/>
  <c r="AF64" i="9"/>
  <c r="AF84" i="9"/>
  <c r="AF4" i="9"/>
  <c r="AF15" i="9"/>
  <c r="AF90" i="9"/>
  <c r="AF96" i="9"/>
  <c r="AF27" i="9"/>
  <c r="AF103" i="9"/>
  <c r="AF37" i="9"/>
  <c r="AF38" i="9"/>
  <c r="AF66" i="9"/>
  <c r="AF58" i="9"/>
  <c r="AF77" i="9"/>
  <c r="AF81" i="9"/>
  <c r="AF10" i="9"/>
  <c r="AF13" i="9"/>
  <c r="AF49" i="9"/>
  <c r="AF86" i="9"/>
  <c r="AF18" i="9"/>
  <c r="AF52" i="9"/>
  <c r="AF43" i="9"/>
  <c r="AF34" i="9"/>
  <c r="AF80" i="9"/>
  <c r="AF85" i="9"/>
  <c r="AF25" i="9"/>
  <c r="AF78" i="9"/>
  <c r="AF95" i="9"/>
  <c r="AF45" i="9"/>
  <c r="AF101" i="9"/>
  <c r="AF83" i="9"/>
  <c r="AF79" i="9"/>
  <c r="AF89" i="9"/>
  <c r="AF82" i="9"/>
  <c r="AF47" i="9"/>
  <c r="AF54" i="9"/>
  <c r="AF97" i="9"/>
  <c r="AF23" i="9"/>
  <c r="AF105" i="9"/>
  <c r="AF8" i="9"/>
  <c r="AF71" i="9"/>
  <c r="AF102" i="9"/>
  <c r="AF35" i="9"/>
  <c r="AF69" i="9"/>
  <c r="AF41" i="9"/>
  <c r="AF31" i="9"/>
  <c r="AF87" i="9"/>
  <c r="AF22" i="9"/>
  <c r="AF73" i="9"/>
  <c r="AF19" i="9"/>
  <c r="AF33" i="9"/>
  <c r="AF91" i="9"/>
  <c r="AF30" i="9"/>
  <c r="AF36" i="9"/>
  <c r="AF44" i="9"/>
  <c r="AF76" i="9"/>
  <c r="AF72" i="9"/>
  <c r="AF28" i="9"/>
  <c r="AF61" i="9"/>
  <c r="AF92" i="9"/>
  <c r="AF42" i="9"/>
  <c r="AF26" i="9"/>
  <c r="AF75" i="9"/>
  <c r="AF111" i="9"/>
  <c r="AF59" i="9"/>
  <c r="AF113" i="9"/>
  <c r="AF17" i="9"/>
  <c r="AF57" i="9"/>
  <c r="AF29" i="9"/>
  <c r="AF7" i="9"/>
  <c r="AF6" i="9"/>
  <c r="AF14" i="9"/>
  <c r="AF5" i="9"/>
  <c r="AF106" i="9"/>
  <c r="AF107" i="9"/>
  <c r="AF109" i="9"/>
  <c r="AF94" i="9"/>
  <c r="AF110" i="9"/>
  <c r="AF20" i="9"/>
  <c r="AF108" i="9"/>
  <c r="AF63" i="9"/>
  <c r="AF74" i="9"/>
  <c r="AF55" i="9"/>
  <c r="AF104" i="9"/>
  <c r="AF39" i="9"/>
  <c r="AF62" i="9"/>
  <c r="AF51" i="9"/>
  <c r="AF50" i="9"/>
  <c r="AF56" i="9"/>
  <c r="AF68" i="9"/>
  <c r="AF16" i="9"/>
  <c r="AF67" i="9"/>
  <c r="AF48" i="9"/>
  <c r="AF11" i="9"/>
  <c r="AC10" i="9"/>
  <c r="AC99" i="9"/>
  <c r="AC47" i="9"/>
  <c r="AC78" i="9"/>
  <c r="AC19" i="9"/>
  <c r="AC110" i="9"/>
  <c r="AC37" i="9"/>
  <c r="AC64" i="9"/>
  <c r="AC52" i="9"/>
  <c r="AC36" i="9"/>
  <c r="AC61" i="9"/>
  <c r="AC29" i="9"/>
  <c r="AC90" i="9"/>
  <c r="AC17" i="9"/>
  <c r="AC71" i="9"/>
  <c r="AC81" i="9"/>
  <c r="AC74" i="9"/>
  <c r="AC87" i="9"/>
  <c r="AC31" i="9"/>
  <c r="AC59" i="9"/>
  <c r="AC40" i="9"/>
  <c r="AC43" i="9"/>
  <c r="AC100" i="9"/>
  <c r="AC13" i="9"/>
  <c r="AC39" i="9"/>
  <c r="AC106" i="9"/>
  <c r="AC98" i="9"/>
  <c r="AC72" i="9"/>
  <c r="AC46" i="9"/>
  <c r="AC15" i="9"/>
  <c r="AC25" i="9"/>
  <c r="AC83" i="9"/>
  <c r="AC53" i="9"/>
  <c r="AC56" i="9"/>
  <c r="AC42" i="9"/>
  <c r="AC26" i="9"/>
  <c r="AC55" i="9"/>
  <c r="AC86" i="9"/>
  <c r="AC14" i="9"/>
  <c r="AC45" i="9"/>
  <c r="AC93" i="9"/>
  <c r="AC27" i="9"/>
  <c r="AC84" i="9"/>
  <c r="AC112" i="9"/>
  <c r="AC65" i="9"/>
  <c r="AC80" i="9"/>
  <c r="AC24" i="9"/>
  <c r="AC70" i="9"/>
  <c r="AC11" i="9"/>
  <c r="AC95" i="9"/>
  <c r="AC85" i="9"/>
  <c r="AC111" i="9"/>
  <c r="AC9" i="9"/>
  <c r="AC41" i="9"/>
  <c r="AC21" i="9"/>
  <c r="AC38" i="9"/>
  <c r="AC75" i="9"/>
  <c r="AC58" i="9"/>
  <c r="AC97" i="9"/>
  <c r="AC8" i="9"/>
  <c r="AC82" i="9"/>
  <c r="AC101" i="9"/>
  <c r="AC50" i="9"/>
  <c r="AC35" i="9"/>
  <c r="AC51" i="9"/>
  <c r="AC102" i="9"/>
  <c r="AC68" i="9"/>
  <c r="AC62" i="9"/>
  <c r="AC96" i="9"/>
  <c r="AC63" i="9"/>
  <c r="AC60" i="9"/>
  <c r="AC67" i="9"/>
  <c r="AC105" i="9"/>
  <c r="AC30" i="9"/>
  <c r="AC57" i="9"/>
  <c r="AC16" i="9"/>
  <c r="AC69" i="9"/>
  <c r="AC79" i="9"/>
  <c r="AC28" i="9"/>
  <c r="AC20" i="9"/>
  <c r="AC104" i="9"/>
  <c r="AC94" i="9"/>
  <c r="AC88" i="9"/>
  <c r="AC18" i="9"/>
  <c r="AC91" i="9"/>
  <c r="AC44" i="9"/>
  <c r="AC113" i="9"/>
  <c r="AC32" i="9"/>
  <c r="AC22" i="9"/>
  <c r="AC33" i="9"/>
  <c r="AC76" i="9"/>
  <c r="AC92" i="9"/>
  <c r="AC23" i="9"/>
  <c r="AC73" i="9"/>
  <c r="AC7" i="9"/>
  <c r="AC5" i="9"/>
  <c r="AC107" i="9"/>
  <c r="AC77" i="9"/>
  <c r="AC103" i="9"/>
  <c r="AC109" i="9"/>
  <c r="AC49" i="9"/>
  <c r="AC48" i="9"/>
  <c r="AC34" i="9"/>
  <c r="AC108" i="9"/>
  <c r="AC66" i="9"/>
  <c r="AC89" i="9"/>
  <c r="AC54" i="9"/>
  <c r="AC6" i="9"/>
  <c r="AC12" i="9"/>
  <c r="AC4" i="9"/>
  <c r="AD103" i="9"/>
  <c r="AD10" i="9"/>
  <c r="AD72" i="9"/>
  <c r="AD54" i="9"/>
  <c r="AD35" i="9"/>
  <c r="AD78" i="9"/>
  <c r="AD96" i="9"/>
  <c r="AD18" i="9"/>
  <c r="AD60" i="9"/>
  <c r="AD90" i="9"/>
  <c r="AD36" i="9"/>
  <c r="AD108" i="9"/>
  <c r="AD20" i="9"/>
  <c r="AD102" i="9"/>
  <c r="AD84" i="9"/>
  <c r="AD45" i="9"/>
  <c r="AD52" i="9"/>
  <c r="AD83" i="9"/>
  <c r="AD41" i="9"/>
  <c r="AD34" i="9"/>
  <c r="AD70" i="9"/>
  <c r="AD100" i="9"/>
  <c r="AD30" i="9"/>
  <c r="AD17" i="9"/>
  <c r="AD82" i="9"/>
  <c r="AD43" i="9"/>
  <c r="AD11" i="9"/>
  <c r="AD32" i="9"/>
  <c r="AD39" i="9"/>
  <c r="AD40" i="9"/>
  <c r="AD94" i="9"/>
  <c r="AD15" i="9"/>
  <c r="AD69" i="9"/>
  <c r="AD112" i="9"/>
  <c r="AD29" i="9"/>
  <c r="AD97" i="9"/>
  <c r="AD44" i="9"/>
  <c r="AD64" i="9"/>
  <c r="AD12" i="9"/>
  <c r="AD26" i="9"/>
  <c r="AD42" i="9"/>
  <c r="AD9" i="9"/>
  <c r="AD31" i="9"/>
  <c r="AD113" i="9"/>
  <c r="AD110" i="9"/>
  <c r="AD16" i="9"/>
  <c r="AD86" i="9"/>
  <c r="AD38" i="9"/>
  <c r="AD71" i="9"/>
  <c r="AD19" i="9"/>
  <c r="AD6" i="9"/>
  <c r="AD98" i="9"/>
  <c r="AD5" i="9"/>
  <c r="AD73" i="9"/>
  <c r="AD91" i="9"/>
  <c r="AD104" i="9"/>
  <c r="AD76" i="9"/>
  <c r="AD4" i="9"/>
  <c r="AD50" i="9"/>
  <c r="AD23" i="9"/>
  <c r="AD89" i="9"/>
  <c r="AD109" i="9"/>
  <c r="AD80" i="9"/>
  <c r="AD77" i="9"/>
  <c r="AD107" i="9"/>
  <c r="AD95" i="9"/>
  <c r="AD67" i="9"/>
  <c r="AD63" i="9"/>
  <c r="AD55" i="9"/>
  <c r="AD46" i="9"/>
  <c r="AD51" i="9"/>
  <c r="AD49" i="9"/>
  <c r="AD58" i="9"/>
  <c r="AD93" i="9"/>
  <c r="AD111" i="9"/>
  <c r="AD88" i="9"/>
  <c r="AD66" i="9"/>
  <c r="AD65" i="9"/>
  <c r="AD27" i="9"/>
  <c r="AD8" i="9"/>
  <c r="AD81" i="9"/>
  <c r="AD53" i="9"/>
  <c r="AD37" i="9"/>
  <c r="AD57" i="9"/>
  <c r="AD101" i="9"/>
  <c r="AD47" i="9"/>
  <c r="AD62" i="9"/>
  <c r="AD59" i="9"/>
  <c r="AD68" i="9"/>
  <c r="AD48" i="9"/>
  <c r="AD56" i="9"/>
  <c r="AD28" i="9"/>
  <c r="AD85" i="9"/>
  <c r="AD22" i="9"/>
  <c r="AD79" i="9"/>
  <c r="AD92" i="9"/>
  <c r="AD99" i="9"/>
  <c r="AD105" i="9"/>
  <c r="AD61" i="9"/>
  <c r="AD87" i="9"/>
  <c r="AD74" i="9"/>
  <c r="AD75" i="9"/>
  <c r="AD106" i="9"/>
  <c r="AD7" i="9"/>
  <c r="AD21" i="9"/>
  <c r="AD14" i="9"/>
  <c r="AD24" i="9"/>
  <c r="AD25" i="9"/>
  <c r="AD33" i="9"/>
  <c r="AD13" i="9"/>
  <c r="AJ54" i="9"/>
  <c r="AJ88" i="9"/>
  <c r="AJ17" i="9"/>
  <c r="AJ33" i="9"/>
  <c r="AJ82" i="9"/>
  <c r="AJ37" i="9"/>
  <c r="AJ18" i="9"/>
  <c r="AJ52" i="9"/>
  <c r="AJ30" i="9"/>
  <c r="AJ40" i="9"/>
  <c r="AJ12" i="9"/>
  <c r="AJ79" i="9"/>
  <c r="AJ48" i="9"/>
  <c r="AJ22" i="9"/>
  <c r="AJ70" i="9"/>
  <c r="AJ75" i="9"/>
  <c r="AJ96" i="9"/>
  <c r="AJ31" i="9"/>
  <c r="AJ6" i="9"/>
  <c r="AJ38" i="9"/>
  <c r="AJ90" i="9"/>
  <c r="AJ63" i="9"/>
  <c r="AJ36" i="9"/>
  <c r="AJ9" i="9"/>
  <c r="AJ42" i="9"/>
  <c r="AJ72" i="9"/>
  <c r="AJ4" i="9"/>
  <c r="AJ113" i="9"/>
  <c r="AJ26" i="9"/>
  <c r="AJ39" i="9"/>
  <c r="AJ11" i="9"/>
  <c r="AJ68" i="9"/>
  <c r="AJ44" i="9"/>
  <c r="AJ45" i="9"/>
  <c r="AJ89" i="9"/>
  <c r="AJ64" i="9"/>
  <c r="AJ41" i="9"/>
  <c r="AJ15" i="9"/>
  <c r="AJ57" i="9"/>
  <c r="AJ19" i="9"/>
  <c r="AJ28" i="9"/>
  <c r="AJ92" i="9"/>
  <c r="AJ112" i="9"/>
  <c r="AJ46" i="9"/>
  <c r="AJ110" i="9"/>
  <c r="AJ29" i="9"/>
  <c r="AJ10" i="9"/>
  <c r="AJ87" i="9"/>
  <c r="AJ111" i="9"/>
  <c r="AJ80" i="9"/>
  <c r="AJ94" i="9"/>
  <c r="AJ56" i="9"/>
  <c r="AJ51" i="9"/>
  <c r="AJ43" i="9"/>
  <c r="AJ77" i="9"/>
  <c r="AJ67" i="9"/>
  <c r="AJ78" i="9"/>
  <c r="AJ105" i="9"/>
  <c r="AJ107" i="9"/>
  <c r="AJ106" i="9"/>
  <c r="AJ101" i="9"/>
  <c r="AJ49" i="9"/>
  <c r="AJ84" i="9"/>
  <c r="AJ76" i="9"/>
  <c r="AJ83" i="9"/>
  <c r="AJ108" i="9"/>
  <c r="AJ100" i="9"/>
  <c r="AJ109" i="9"/>
  <c r="AJ103" i="9"/>
  <c r="AJ99" i="9"/>
  <c r="AJ61" i="9"/>
  <c r="AJ20" i="9"/>
  <c r="AJ98" i="9"/>
  <c r="AJ97" i="9"/>
  <c r="AJ35" i="9"/>
  <c r="AJ53" i="9"/>
  <c r="AJ66" i="9"/>
  <c r="AJ16" i="9"/>
  <c r="AJ24" i="9"/>
  <c r="AJ91" i="9"/>
  <c r="AJ86" i="9"/>
  <c r="AJ85" i="9"/>
  <c r="AJ55" i="9"/>
  <c r="AJ50" i="9"/>
  <c r="AJ34" i="9"/>
  <c r="AJ23" i="9"/>
  <c r="AJ73" i="9"/>
  <c r="AJ74" i="9"/>
  <c r="AJ32" i="9"/>
  <c r="AJ93" i="9"/>
  <c r="AJ104" i="9"/>
  <c r="AJ81" i="9"/>
  <c r="AJ59" i="9"/>
  <c r="AJ13" i="9"/>
  <c r="AJ69" i="9"/>
  <c r="AJ58" i="9"/>
  <c r="AJ95" i="9"/>
  <c r="AJ5" i="9"/>
  <c r="AJ102" i="9"/>
  <c r="AJ60" i="9"/>
  <c r="AJ14" i="9"/>
  <c r="AJ7" i="9"/>
  <c r="AJ62" i="9"/>
  <c r="AJ47" i="9"/>
  <c r="AJ65" i="9"/>
  <c r="AJ71" i="9"/>
  <c r="AJ8" i="9"/>
  <c r="AJ21" i="9"/>
  <c r="AJ25" i="9"/>
  <c r="AJ27" i="9"/>
  <c r="AP94" i="9"/>
  <c r="AP80" i="9"/>
  <c r="AP24" i="9"/>
  <c r="AP52" i="9"/>
  <c r="AP78" i="9"/>
  <c r="AP69" i="9"/>
  <c r="AP36" i="9"/>
  <c r="AP47" i="9"/>
  <c r="AP4" i="9"/>
  <c r="AP15" i="9"/>
  <c r="AP72" i="9"/>
  <c r="AP39" i="9"/>
  <c r="AP46" i="9"/>
  <c r="AP25" i="9"/>
  <c r="AP81" i="9"/>
  <c r="AP35" i="9"/>
  <c r="AP110" i="9"/>
  <c r="AP99" i="9"/>
  <c r="AP51" i="9"/>
  <c r="AP83" i="9"/>
  <c r="AP90" i="9"/>
  <c r="AP65" i="9"/>
  <c r="AP84" i="9"/>
  <c r="AP71" i="9"/>
  <c r="AP32" i="9"/>
  <c r="AP50" i="9"/>
  <c r="AP42" i="9"/>
  <c r="AP43" i="9"/>
  <c r="AP49" i="9"/>
  <c r="AP14" i="9"/>
  <c r="AP107" i="9"/>
  <c r="AP23" i="9"/>
  <c r="AP11" i="9"/>
  <c r="AP6" i="9"/>
  <c r="AP82" i="9"/>
  <c r="AP86" i="9"/>
  <c r="AP75" i="9"/>
  <c r="AP112" i="9"/>
  <c r="AP70" i="9"/>
  <c r="AP93" i="9"/>
  <c r="AP45" i="9"/>
  <c r="AP58" i="9"/>
  <c r="AP9" i="9"/>
  <c r="AP31" i="9"/>
  <c r="AP12" i="9"/>
  <c r="AP113" i="9"/>
  <c r="AP95" i="9"/>
  <c r="AP101" i="9"/>
  <c r="AP44" i="9"/>
  <c r="AP88" i="9"/>
  <c r="AP19" i="9"/>
  <c r="AP97" i="9"/>
  <c r="AP20" i="9"/>
  <c r="AP76" i="9"/>
  <c r="AP61" i="9"/>
  <c r="AP64" i="9"/>
  <c r="AP74" i="9"/>
  <c r="AP28" i="9"/>
  <c r="AP17" i="9"/>
  <c r="AP87" i="9"/>
  <c r="AP109" i="9"/>
  <c r="AP18" i="9"/>
  <c r="AP103" i="9"/>
  <c r="AP41" i="9"/>
  <c r="AP100" i="9"/>
  <c r="AP26" i="9"/>
  <c r="AP62" i="9"/>
  <c r="AP38" i="9"/>
  <c r="AP30" i="9"/>
  <c r="AP10" i="9"/>
  <c r="AP37" i="9"/>
  <c r="AP13" i="9"/>
  <c r="AP63" i="9"/>
  <c r="AP79" i="9"/>
  <c r="AP96" i="9"/>
  <c r="AP29" i="9"/>
  <c r="AP57" i="9"/>
  <c r="AP68" i="9"/>
  <c r="AP5" i="9"/>
  <c r="AP105" i="9"/>
  <c r="AP98" i="9"/>
  <c r="AP48" i="9"/>
  <c r="AP77" i="9"/>
  <c r="AP73" i="9"/>
  <c r="AP92" i="9"/>
  <c r="AP111" i="9"/>
  <c r="AP104" i="9"/>
  <c r="AP85" i="9"/>
  <c r="AP108" i="9"/>
  <c r="AP102" i="9"/>
  <c r="AP91" i="9"/>
  <c r="AP16" i="9"/>
  <c r="AP55" i="9"/>
  <c r="AP8" i="9"/>
  <c r="AP59" i="9"/>
  <c r="AP89" i="9"/>
  <c r="AP66" i="9"/>
  <c r="AP67" i="9"/>
  <c r="AP56" i="9"/>
  <c r="AP60" i="9"/>
  <c r="AP40" i="9"/>
  <c r="AP106" i="9"/>
  <c r="AP34" i="9"/>
  <c r="AP33" i="9"/>
  <c r="AP22" i="9"/>
  <c r="AP21" i="9"/>
  <c r="AP54" i="9"/>
  <c r="AP27" i="9"/>
  <c r="AP53" i="9"/>
  <c r="AP7" i="9"/>
  <c r="AQ53" i="9"/>
  <c r="AQ8" i="9"/>
  <c r="AQ25" i="9"/>
  <c r="AQ26" i="9"/>
  <c r="AQ43" i="9"/>
  <c r="AQ18" i="9"/>
  <c r="AQ6" i="9"/>
  <c r="AQ77" i="9"/>
  <c r="AQ93" i="9"/>
  <c r="AQ23" i="9"/>
  <c r="AQ36" i="9"/>
  <c r="AQ30" i="9"/>
  <c r="AQ37" i="9"/>
  <c r="AQ14" i="9"/>
  <c r="AQ44" i="9"/>
  <c r="AQ7" i="9"/>
  <c r="AQ41" i="9"/>
  <c r="AQ32" i="9"/>
  <c r="AQ12" i="9"/>
  <c r="AQ111" i="9"/>
  <c r="AQ11" i="9"/>
  <c r="AQ97" i="9"/>
  <c r="AQ113" i="9"/>
  <c r="AQ28" i="9"/>
  <c r="AQ13" i="9"/>
  <c r="AQ35" i="9"/>
  <c r="AQ95" i="9"/>
  <c r="AQ96" i="9"/>
  <c r="AQ90" i="9"/>
  <c r="AQ70" i="9"/>
  <c r="AQ46" i="9"/>
  <c r="AQ84" i="9"/>
  <c r="AQ107" i="9"/>
  <c r="AQ109" i="9"/>
  <c r="AQ48" i="9"/>
  <c r="AQ76" i="9"/>
  <c r="AQ5" i="9"/>
  <c r="AQ94" i="9"/>
  <c r="AQ112" i="9"/>
  <c r="AQ108" i="9"/>
  <c r="AQ62" i="9"/>
  <c r="AQ110" i="9"/>
  <c r="AQ64" i="9"/>
  <c r="AQ92" i="9"/>
  <c r="AQ104" i="9"/>
  <c r="AQ51" i="9"/>
  <c r="AQ98" i="9"/>
  <c r="AQ68" i="9"/>
  <c r="AQ86" i="9"/>
  <c r="AQ78" i="9"/>
  <c r="AQ87" i="9"/>
  <c r="AQ49" i="9"/>
  <c r="AQ79" i="9"/>
  <c r="AQ59" i="9"/>
  <c r="AQ69" i="9"/>
  <c r="AQ21" i="9"/>
  <c r="AQ24" i="9"/>
  <c r="AQ75" i="9"/>
  <c r="AQ103" i="9"/>
  <c r="AQ50" i="9"/>
  <c r="AQ71" i="9"/>
  <c r="AQ33" i="9"/>
  <c r="AQ74" i="9"/>
  <c r="AQ89" i="9"/>
  <c r="AQ88" i="9"/>
  <c r="AQ65" i="9"/>
  <c r="AQ52" i="9"/>
  <c r="AQ85" i="9"/>
  <c r="AQ72" i="9"/>
  <c r="AQ58" i="9"/>
  <c r="AQ82" i="9"/>
  <c r="AQ60" i="9"/>
  <c r="AQ66" i="9"/>
  <c r="AQ47" i="9"/>
  <c r="AQ10" i="9"/>
  <c r="AQ39" i="9"/>
  <c r="AQ54" i="9"/>
  <c r="AQ9" i="9"/>
  <c r="AQ91" i="9"/>
  <c r="AQ42" i="9"/>
  <c r="AQ101" i="9"/>
  <c r="AQ29" i="9"/>
  <c r="AQ40" i="9"/>
  <c r="AQ16" i="9"/>
  <c r="AQ15" i="9"/>
  <c r="AQ63" i="9"/>
  <c r="AQ83" i="9"/>
  <c r="AQ17" i="9"/>
  <c r="AQ102" i="9"/>
  <c r="AQ100" i="9"/>
  <c r="AQ105" i="9"/>
  <c r="AQ61" i="9"/>
  <c r="AQ67" i="9"/>
  <c r="AQ34" i="9"/>
  <c r="AQ27" i="9"/>
  <c r="AQ80" i="9"/>
  <c r="AQ106" i="9"/>
  <c r="AQ56" i="9"/>
  <c r="AQ57" i="9"/>
  <c r="AQ38" i="9"/>
  <c r="AQ81" i="9"/>
  <c r="AQ99" i="9"/>
  <c r="AQ55" i="9"/>
  <c r="AQ22" i="9"/>
  <c r="AQ20" i="9"/>
  <c r="AQ73" i="9"/>
  <c r="AQ45" i="9"/>
  <c r="AQ19" i="9"/>
  <c r="AQ4" i="9"/>
  <c r="AQ31" i="9"/>
  <c r="BR35" i="9"/>
  <c r="BR46" i="9"/>
  <c r="BR90" i="9"/>
  <c r="BR61" i="9"/>
  <c r="BR29" i="9"/>
  <c r="BR75" i="9"/>
  <c r="BR51" i="9"/>
  <c r="BR11" i="9"/>
  <c r="BR74" i="9"/>
  <c r="BR83" i="9"/>
  <c r="BR28" i="9"/>
  <c r="BR82" i="9"/>
  <c r="BR93" i="9"/>
  <c r="BR84" i="9"/>
  <c r="BR99" i="9"/>
  <c r="BR44" i="9"/>
  <c r="BR43" i="9"/>
  <c r="BR94" i="9"/>
  <c r="BR34" i="9"/>
  <c r="BR14" i="9"/>
  <c r="BR36" i="9"/>
  <c r="BR95" i="9"/>
  <c r="BR40" i="9"/>
  <c r="BR109" i="9"/>
  <c r="BR47" i="9"/>
  <c r="BR49" i="9"/>
  <c r="BR32" i="9"/>
  <c r="BR12" i="9"/>
  <c r="BR53" i="9"/>
  <c r="BR73" i="9"/>
  <c r="BR113" i="9"/>
  <c r="BR103" i="9"/>
  <c r="BR16" i="9"/>
  <c r="BR108" i="9"/>
  <c r="BR58" i="9"/>
  <c r="BR18" i="9"/>
  <c r="BR38" i="9"/>
  <c r="BR106" i="9"/>
  <c r="BR91" i="9"/>
  <c r="BR92" i="9"/>
  <c r="BR37" i="9"/>
  <c r="BR112" i="9"/>
  <c r="BR48" i="9"/>
  <c r="BR50" i="9"/>
  <c r="BR6" i="9"/>
  <c r="BR111" i="9"/>
  <c r="BR89" i="9"/>
  <c r="BR69" i="9"/>
  <c r="BR98" i="9"/>
  <c r="BR57" i="9"/>
  <c r="BR72" i="9"/>
  <c r="BR55" i="9"/>
  <c r="BR54" i="9"/>
  <c r="BR65" i="9"/>
  <c r="BR33" i="9"/>
  <c r="BR79" i="9"/>
  <c r="BR30" i="9"/>
  <c r="BR85" i="9"/>
  <c r="BR71" i="9"/>
  <c r="BR101" i="9"/>
  <c r="BR20" i="9"/>
  <c r="BR23" i="9"/>
  <c r="BR78" i="9"/>
  <c r="BR24" i="9"/>
  <c r="BR39" i="9"/>
  <c r="BR52" i="9"/>
  <c r="BR64" i="9"/>
  <c r="BR102" i="9"/>
  <c r="BR68" i="9"/>
  <c r="BR59" i="9"/>
  <c r="BR104" i="9"/>
  <c r="BR80" i="9"/>
  <c r="BR26" i="9"/>
  <c r="BR76" i="9"/>
  <c r="BR60" i="9"/>
  <c r="BR21" i="9"/>
  <c r="BR10" i="9"/>
  <c r="BR22" i="9"/>
  <c r="BR67" i="9"/>
  <c r="BR88" i="9"/>
  <c r="BR31" i="9"/>
  <c r="BR42" i="9"/>
  <c r="BR66" i="9"/>
  <c r="BR8" i="9"/>
  <c r="BR62" i="9"/>
  <c r="BR25" i="9"/>
  <c r="BR9" i="9"/>
  <c r="BR96" i="9"/>
  <c r="BR5" i="9"/>
  <c r="BR86" i="9"/>
  <c r="BR81" i="9"/>
  <c r="BR7" i="9"/>
  <c r="BR105" i="9"/>
  <c r="BR13" i="9"/>
  <c r="BR15" i="9"/>
  <c r="BR17" i="9"/>
  <c r="BR19" i="9"/>
  <c r="BR56" i="9"/>
  <c r="BR27" i="9"/>
  <c r="BR100" i="9"/>
  <c r="BR70" i="9"/>
  <c r="BR97" i="9"/>
  <c r="BR63" i="9"/>
  <c r="BR41" i="9"/>
  <c r="BR77" i="9"/>
  <c r="BR110" i="9"/>
  <c r="BR87" i="9"/>
  <c r="BR107" i="9"/>
  <c r="BR45" i="9"/>
  <c r="BR4" i="9"/>
  <c r="AG44" i="9"/>
  <c r="AG67" i="9"/>
  <c r="AG79" i="9"/>
  <c r="AG21" i="9"/>
  <c r="AG94" i="9"/>
  <c r="AG96" i="9"/>
  <c r="AG101" i="9"/>
  <c r="AG51" i="9"/>
  <c r="AG9" i="9"/>
  <c r="AG54" i="9"/>
  <c r="AG92" i="9"/>
  <c r="AG16" i="9"/>
  <c r="AG53" i="9"/>
  <c r="AG57" i="9"/>
  <c r="AG10" i="9"/>
  <c r="AG39" i="9"/>
  <c r="AG107" i="9"/>
  <c r="AG69" i="9"/>
  <c r="AG60" i="9"/>
  <c r="AG106" i="9"/>
  <c r="AG11" i="9"/>
  <c r="AG31" i="9"/>
  <c r="AG78" i="9"/>
  <c r="AG89" i="9"/>
  <c r="AG87" i="9"/>
  <c r="AG91" i="9"/>
  <c r="AG95" i="9"/>
  <c r="AG90" i="9"/>
  <c r="AG110" i="9"/>
  <c r="AG52" i="9"/>
  <c r="AG66" i="9"/>
  <c r="AG111" i="9"/>
  <c r="AG100" i="9"/>
  <c r="AG26" i="9"/>
  <c r="AG25" i="9"/>
  <c r="AG97" i="9"/>
  <c r="AG12" i="9"/>
  <c r="AG74" i="9"/>
  <c r="AG62" i="9"/>
  <c r="AG37" i="9"/>
  <c r="AG23" i="9"/>
  <c r="AG24" i="9"/>
  <c r="AG102" i="9"/>
  <c r="AG76" i="9"/>
  <c r="AG17" i="9"/>
  <c r="AG61" i="9"/>
  <c r="AG84" i="9"/>
  <c r="AG71" i="9"/>
  <c r="AG72" i="9"/>
  <c r="AG64" i="9"/>
  <c r="AG34" i="9"/>
  <c r="AG29" i="9"/>
  <c r="AG19" i="9"/>
  <c r="AG86" i="9"/>
  <c r="AG85" i="9"/>
  <c r="AG42" i="9"/>
  <c r="AG109" i="9"/>
  <c r="AG40" i="9"/>
  <c r="AG48" i="9"/>
  <c r="AG108" i="9"/>
  <c r="AG104" i="9"/>
  <c r="AG46" i="9"/>
  <c r="AG112" i="9"/>
  <c r="AG99" i="9"/>
  <c r="AG88" i="9"/>
  <c r="AG32" i="9"/>
  <c r="AG27" i="9"/>
  <c r="AG38" i="9"/>
  <c r="AG105" i="9"/>
  <c r="AG59" i="9"/>
  <c r="AG18" i="9"/>
  <c r="AG113" i="9"/>
  <c r="AG22" i="9"/>
  <c r="AG30" i="9"/>
  <c r="AG56" i="9"/>
  <c r="AG41" i="9"/>
  <c r="AG15" i="9"/>
  <c r="AG73" i="9"/>
  <c r="AG75" i="9"/>
  <c r="AG47" i="9"/>
  <c r="AG45" i="9"/>
  <c r="AG13" i="9"/>
  <c r="AG50" i="9"/>
  <c r="AG98" i="9"/>
  <c r="AG65" i="9"/>
  <c r="AG77" i="9"/>
  <c r="AG49" i="9"/>
  <c r="AG28" i="9"/>
  <c r="AG63" i="9"/>
  <c r="AG36" i="9"/>
  <c r="AG83" i="9"/>
  <c r="AG103" i="9"/>
  <c r="AG33" i="9"/>
  <c r="AG58" i="9"/>
  <c r="AG14" i="9"/>
  <c r="AG55" i="9"/>
  <c r="AG6" i="9"/>
  <c r="AG81" i="9"/>
  <c r="AG43" i="9"/>
  <c r="AG35" i="9"/>
  <c r="AG20" i="9"/>
  <c r="AG82" i="9"/>
  <c r="AG80" i="9"/>
  <c r="AG4" i="9"/>
  <c r="AG5" i="9"/>
  <c r="AG8" i="9"/>
  <c r="AG70" i="9"/>
  <c r="AG93" i="9"/>
  <c r="AG7" i="9"/>
  <c r="AG68" i="9"/>
  <c r="CH86" i="9"/>
  <c r="CH15" i="9"/>
  <c r="CH38" i="9"/>
  <c r="CH69" i="9"/>
  <c r="CH36" i="9"/>
  <c r="CH74" i="9"/>
  <c r="CH59" i="9"/>
  <c r="CH102" i="9"/>
  <c r="CH18" i="9"/>
  <c r="CH25" i="9"/>
  <c r="CH30" i="9"/>
  <c r="CH112" i="9"/>
  <c r="CH85" i="9"/>
  <c r="CH41" i="9"/>
  <c r="CH26" i="9"/>
  <c r="CH83" i="9"/>
  <c r="CH103" i="9"/>
  <c r="CH71" i="9"/>
  <c r="CH9" i="9"/>
  <c r="CH7" i="9"/>
  <c r="CH113" i="9"/>
  <c r="CH111" i="9"/>
  <c r="CH39" i="9"/>
  <c r="CH43" i="9"/>
  <c r="CH24" i="9"/>
  <c r="CH46" i="9"/>
  <c r="CH92" i="9"/>
  <c r="CH45" i="9"/>
  <c r="CH98" i="9"/>
  <c r="CH110" i="9"/>
  <c r="CH37" i="9"/>
  <c r="CH12" i="9"/>
  <c r="CH42" i="9"/>
  <c r="CH60" i="9"/>
  <c r="CH80" i="9"/>
  <c r="CH13" i="9"/>
  <c r="CH10" i="9"/>
  <c r="CH14" i="9"/>
  <c r="CH58" i="9"/>
  <c r="CH8" i="9"/>
  <c r="CH17" i="9"/>
  <c r="CH79" i="9"/>
  <c r="CH104" i="9"/>
  <c r="CH93" i="9"/>
  <c r="CH5" i="9"/>
  <c r="CH95" i="9"/>
  <c r="CH81" i="9"/>
  <c r="CH107" i="9"/>
  <c r="CH78" i="9"/>
  <c r="CH99" i="9"/>
  <c r="CH76" i="9"/>
  <c r="CH87" i="9"/>
  <c r="CH105" i="9"/>
  <c r="CH94" i="9"/>
  <c r="CH91" i="9"/>
  <c r="CH66" i="9"/>
  <c r="CH82" i="9"/>
  <c r="CH96" i="9"/>
  <c r="CH108" i="9"/>
  <c r="CH70" i="9"/>
  <c r="CH44" i="9"/>
  <c r="CH19" i="9"/>
  <c r="CH90" i="9"/>
  <c r="CH6" i="9"/>
  <c r="CH84" i="9"/>
  <c r="CH32" i="9"/>
  <c r="CH101" i="9"/>
  <c r="CH72" i="9"/>
  <c r="CH97" i="9"/>
  <c r="CH20" i="9"/>
  <c r="CH56" i="9"/>
  <c r="CH89" i="9"/>
  <c r="CH100" i="9"/>
  <c r="CH64" i="9"/>
  <c r="CH29" i="9"/>
  <c r="CH65" i="9"/>
  <c r="CH35" i="9"/>
  <c r="CH68" i="9"/>
  <c r="CH31" i="9"/>
  <c r="CH23" i="9"/>
  <c r="CH63" i="9"/>
  <c r="CH47" i="9"/>
  <c r="CH77" i="9"/>
  <c r="CH54" i="9"/>
  <c r="CH61" i="9"/>
  <c r="CH53" i="9"/>
  <c r="CH49" i="9"/>
  <c r="CH109" i="9"/>
  <c r="CH75" i="9"/>
  <c r="CH57" i="9"/>
  <c r="CH16" i="9"/>
  <c r="CH40" i="9"/>
  <c r="CH106" i="9"/>
  <c r="CH88" i="9"/>
  <c r="CH27" i="9"/>
  <c r="CH73" i="9"/>
  <c r="CH55" i="9"/>
  <c r="CH67" i="9"/>
  <c r="CH50" i="9"/>
  <c r="CH52" i="9"/>
  <c r="CH22" i="9"/>
  <c r="CH33" i="9"/>
  <c r="CH28" i="9"/>
  <c r="CH21" i="9"/>
  <c r="CH4" i="9"/>
  <c r="CH62" i="9"/>
  <c r="CH11" i="9"/>
  <c r="CH34" i="9"/>
  <c r="CH51" i="9"/>
  <c r="CH48" i="9"/>
  <c r="BK4" i="9"/>
  <c r="BK6" i="9"/>
  <c r="BK55" i="9"/>
  <c r="BK103" i="9"/>
  <c r="BK49" i="9"/>
  <c r="BK112" i="9"/>
  <c r="BK107" i="9"/>
  <c r="BK96" i="9"/>
  <c r="BK43" i="9"/>
  <c r="BK81" i="9"/>
  <c r="BK37" i="9"/>
  <c r="BK91" i="9"/>
  <c r="BK64" i="9"/>
  <c r="BK57" i="9"/>
  <c r="BK68" i="9"/>
  <c r="BK39" i="9"/>
  <c r="BK29" i="9"/>
  <c r="BK74" i="9"/>
  <c r="BK100" i="9"/>
  <c r="BK72" i="9"/>
  <c r="BK45" i="9"/>
  <c r="BK26" i="9"/>
  <c r="BK87" i="9"/>
  <c r="BK48" i="9"/>
  <c r="BK44" i="9"/>
  <c r="BK8" i="9"/>
  <c r="BK75" i="9"/>
  <c r="BK60" i="9"/>
  <c r="BK89" i="9"/>
  <c r="BK79" i="9"/>
  <c r="BK99" i="9"/>
  <c r="BK13" i="9"/>
  <c r="BK16" i="9"/>
  <c r="BK18" i="9"/>
  <c r="BK27" i="9"/>
  <c r="BK35" i="9"/>
  <c r="BK67" i="9"/>
  <c r="BK58" i="9"/>
  <c r="BK21" i="9"/>
  <c r="BK69" i="9"/>
  <c r="BK42" i="9"/>
  <c r="BK80" i="9"/>
  <c r="BK30" i="9"/>
  <c r="BK104" i="9"/>
  <c r="BK77" i="9"/>
  <c r="BK88" i="9"/>
  <c r="BK109" i="9"/>
  <c r="BK106" i="9"/>
  <c r="BK76" i="9"/>
  <c r="BK9" i="9"/>
  <c r="BK98" i="9"/>
  <c r="BK46" i="9"/>
  <c r="BK28" i="9"/>
  <c r="BK70" i="9"/>
  <c r="BK11" i="9"/>
  <c r="BK41" i="9"/>
  <c r="BK111" i="9"/>
  <c r="BK10" i="9"/>
  <c r="BK22" i="9"/>
  <c r="BK83" i="9"/>
  <c r="BK71" i="9"/>
  <c r="BK90" i="9"/>
  <c r="BK59" i="9"/>
  <c r="BK51" i="9"/>
  <c r="BK31" i="9"/>
  <c r="BK92" i="9"/>
  <c r="BK110" i="9"/>
  <c r="BK34" i="9"/>
  <c r="BK73" i="9"/>
  <c r="BK36" i="9"/>
  <c r="BK102" i="9"/>
  <c r="BK54" i="9"/>
  <c r="BK53" i="9"/>
  <c r="BK97" i="9"/>
  <c r="BK17" i="9"/>
  <c r="BK82" i="9"/>
  <c r="BK15" i="9"/>
  <c r="BK86" i="9"/>
  <c r="BK38" i="9"/>
  <c r="BK25" i="9"/>
  <c r="BK50" i="9"/>
  <c r="BK52" i="9"/>
  <c r="BK47" i="9"/>
  <c r="BK23" i="9"/>
  <c r="BK108" i="9"/>
  <c r="BK33" i="9"/>
  <c r="BK105" i="9"/>
  <c r="BK12" i="9"/>
  <c r="BK66" i="9"/>
  <c r="BK94" i="9"/>
  <c r="BK5" i="9"/>
  <c r="BK62" i="9"/>
  <c r="BK84" i="9"/>
  <c r="BK113" i="9"/>
  <c r="BK65" i="9"/>
  <c r="BK14" i="9"/>
  <c r="BK63" i="9"/>
  <c r="BK85" i="9"/>
  <c r="BK20" i="9"/>
  <c r="BK56" i="9"/>
  <c r="BK61" i="9"/>
  <c r="BK24" i="9"/>
  <c r="BK93" i="9"/>
  <c r="BK95" i="9"/>
  <c r="BK101" i="9"/>
  <c r="BK78" i="9"/>
  <c r="BK40" i="9"/>
  <c r="BK19" i="9"/>
  <c r="BK32" i="9"/>
  <c r="BK7" i="9"/>
  <c r="AM97" i="9"/>
  <c r="AM25" i="9"/>
  <c r="AM66" i="9"/>
  <c r="AM20" i="9"/>
  <c r="AM17" i="9"/>
  <c r="AM40" i="9"/>
  <c r="AM78" i="9"/>
  <c r="AM32" i="9"/>
  <c r="AM54" i="9"/>
  <c r="AM12" i="9"/>
  <c r="AM37" i="9"/>
  <c r="AM91" i="9"/>
  <c r="AM36" i="9"/>
  <c r="AM46" i="9"/>
  <c r="AM93" i="9"/>
  <c r="AM10" i="9"/>
  <c r="AM63" i="9"/>
  <c r="AM65" i="9"/>
  <c r="AM90" i="9"/>
  <c r="AM39" i="9"/>
  <c r="AM89" i="9"/>
  <c r="AM14" i="9"/>
  <c r="AM85" i="9"/>
  <c r="AM106" i="9"/>
  <c r="AM26" i="9"/>
  <c r="AM31" i="9"/>
  <c r="AM55" i="9"/>
  <c r="AM73" i="9"/>
  <c r="AM81" i="9"/>
  <c r="AM53" i="9"/>
  <c r="AM61" i="9"/>
  <c r="AM38" i="9"/>
  <c r="AM44" i="9"/>
  <c r="AM18" i="9"/>
  <c r="AM96" i="9"/>
  <c r="AM79" i="9"/>
  <c r="AM88" i="9"/>
  <c r="AM76" i="9"/>
  <c r="AM19" i="9"/>
  <c r="AM58" i="9"/>
  <c r="AM24" i="9"/>
  <c r="AM11" i="9"/>
  <c r="AM43" i="9"/>
  <c r="AM9" i="9"/>
  <c r="AM22" i="9"/>
  <c r="AM6" i="9"/>
  <c r="AM98" i="9"/>
  <c r="AM47" i="9"/>
  <c r="AM99" i="9"/>
  <c r="AM15" i="9"/>
  <c r="AM62" i="9"/>
  <c r="AM35" i="9"/>
  <c r="AM42" i="9"/>
  <c r="AM45" i="9"/>
  <c r="AM7" i="9"/>
  <c r="AM67" i="9"/>
  <c r="AM113" i="9"/>
  <c r="AM49" i="9"/>
  <c r="AM13" i="9"/>
  <c r="AM30" i="9"/>
  <c r="AM108" i="9"/>
  <c r="AM77" i="9"/>
  <c r="AM80" i="9"/>
  <c r="AM111" i="9"/>
  <c r="AM107" i="9"/>
  <c r="AM92" i="9"/>
  <c r="AM48" i="9"/>
  <c r="AM29" i="9"/>
  <c r="AM86" i="9"/>
  <c r="AM64" i="9"/>
  <c r="AM59" i="9"/>
  <c r="AM23" i="9"/>
  <c r="AM112" i="9"/>
  <c r="AM50" i="9"/>
  <c r="AM110" i="9"/>
  <c r="AM100" i="9"/>
  <c r="AM5" i="9"/>
  <c r="AM103" i="9"/>
  <c r="AM84" i="9"/>
  <c r="AM83" i="9"/>
  <c r="AM105" i="9"/>
  <c r="AM72" i="9"/>
  <c r="AM104" i="9"/>
  <c r="AM94" i="9"/>
  <c r="AM71" i="9"/>
  <c r="AM70" i="9"/>
  <c r="AM51" i="9"/>
  <c r="AM16" i="9"/>
  <c r="AM109" i="9"/>
  <c r="AM52" i="9"/>
  <c r="AM21" i="9"/>
  <c r="AM69" i="9"/>
  <c r="AM75" i="9"/>
  <c r="AM102" i="9"/>
  <c r="AM101" i="9"/>
  <c r="AM57" i="9"/>
  <c r="AM34" i="9"/>
  <c r="AM87" i="9"/>
  <c r="AM82" i="9"/>
  <c r="AM95" i="9"/>
  <c r="AM74" i="9"/>
  <c r="AM68" i="9"/>
  <c r="AM56" i="9"/>
  <c r="AM60" i="9"/>
  <c r="AM41" i="9"/>
  <c r="AM4" i="9"/>
  <c r="AM8" i="9"/>
  <c r="AM27" i="9"/>
  <c r="AM28" i="9"/>
  <c r="AM33" i="9"/>
  <c r="BG9" i="9"/>
  <c r="BG59" i="9"/>
  <c r="BG58" i="9"/>
  <c r="BG32" i="9"/>
  <c r="BG87" i="9"/>
  <c r="BG57" i="9"/>
  <c r="BG111" i="9"/>
  <c r="BG40" i="9"/>
  <c r="BG70" i="9"/>
  <c r="BG56" i="9"/>
  <c r="BG19" i="9"/>
  <c r="BG36" i="9"/>
  <c r="BG42" i="9"/>
  <c r="BG110" i="9"/>
  <c r="BG64" i="9"/>
  <c r="BG47" i="9"/>
  <c r="BG74" i="9"/>
  <c r="BG38" i="9"/>
  <c r="BG21" i="9"/>
  <c r="BG18" i="9"/>
  <c r="BG92" i="9"/>
  <c r="BG96" i="9"/>
  <c r="BG65" i="9"/>
  <c r="BG101" i="9"/>
  <c r="BG100" i="9"/>
  <c r="BG80" i="9"/>
  <c r="BG22" i="9"/>
  <c r="BG6" i="9"/>
  <c r="BG91" i="9"/>
  <c r="BG69" i="9"/>
  <c r="BG41" i="9"/>
  <c r="BG43" i="9"/>
  <c r="BG89" i="9"/>
  <c r="BG60" i="9"/>
  <c r="BG102" i="9"/>
  <c r="BG26" i="9"/>
  <c r="BG28" i="9"/>
  <c r="BG53" i="9"/>
  <c r="BG104" i="9"/>
  <c r="BG24" i="9"/>
  <c r="BG109" i="9"/>
  <c r="BG82" i="9"/>
  <c r="BG66" i="9"/>
  <c r="BG93" i="9"/>
  <c r="BG16" i="9"/>
  <c r="BG76" i="9"/>
  <c r="BG27" i="9"/>
  <c r="BG14" i="9"/>
  <c r="BG105" i="9"/>
  <c r="BG108" i="9"/>
  <c r="BG72" i="9"/>
  <c r="BG25" i="9"/>
  <c r="BG17" i="9"/>
  <c r="BG90" i="9"/>
  <c r="BG94" i="9"/>
  <c r="BG48" i="9"/>
  <c r="BG68" i="9"/>
  <c r="BG10" i="9"/>
  <c r="BG85" i="9"/>
  <c r="BG37" i="9"/>
  <c r="BG49" i="9"/>
  <c r="BG95" i="9"/>
  <c r="BG8" i="9"/>
  <c r="BG77" i="9"/>
  <c r="BG113" i="9"/>
  <c r="BG23" i="9"/>
  <c r="BG97" i="9"/>
  <c r="BG35" i="9"/>
  <c r="BG52" i="9"/>
  <c r="BG39" i="9"/>
  <c r="BG33" i="9"/>
  <c r="BG50" i="9"/>
  <c r="BG98" i="9"/>
  <c r="BG45" i="9"/>
  <c r="BG20" i="9"/>
  <c r="BG13" i="9"/>
  <c r="BG34" i="9"/>
  <c r="BG99" i="9"/>
  <c r="BG86" i="9"/>
  <c r="BG5" i="9"/>
  <c r="BG88" i="9"/>
  <c r="BG79" i="9"/>
  <c r="BG106" i="9"/>
  <c r="BG46" i="9"/>
  <c r="BG31" i="9"/>
  <c r="BG63" i="9"/>
  <c r="BG73" i="9"/>
  <c r="BG62" i="9"/>
  <c r="BG7" i="9"/>
  <c r="BG54" i="9"/>
  <c r="BG71" i="9"/>
  <c r="BG11" i="9"/>
  <c r="BG44" i="9"/>
  <c r="BG84" i="9"/>
  <c r="BG30" i="9"/>
  <c r="BG103" i="9"/>
  <c r="BG51" i="9"/>
  <c r="BG29" i="9"/>
  <c r="BG75" i="9"/>
  <c r="BG78" i="9"/>
  <c r="BG15" i="9"/>
  <c r="BG112" i="9"/>
  <c r="BG67" i="9"/>
  <c r="BG81" i="9"/>
  <c r="BG4" i="9"/>
  <c r="BG83" i="9"/>
  <c r="BG107" i="9"/>
  <c r="BG61" i="9"/>
  <c r="BG55" i="9"/>
  <c r="AB36" i="9"/>
  <c r="AB8" i="9"/>
  <c r="AB14" i="9"/>
  <c r="AB85" i="9"/>
  <c r="AB91" i="9"/>
  <c r="AB38" i="9"/>
  <c r="AB34" i="9"/>
  <c r="AB32" i="9"/>
  <c r="AB113" i="9"/>
  <c r="AB97" i="9"/>
  <c r="AB13" i="9"/>
  <c r="AB7" i="9"/>
  <c r="AB42" i="9"/>
  <c r="AB11" i="9"/>
  <c r="AB15" i="9"/>
  <c r="AB37" i="9"/>
  <c r="AB88" i="9"/>
  <c r="AB35" i="9"/>
  <c r="AB67" i="9"/>
  <c r="AB86" i="9"/>
  <c r="AB30" i="9"/>
  <c r="AB26" i="9"/>
  <c r="AB12" i="9"/>
  <c r="AB22" i="9"/>
  <c r="AB50" i="9"/>
  <c r="AB6" i="9"/>
  <c r="AB19" i="9"/>
  <c r="AB80" i="9"/>
  <c r="AB96" i="9"/>
  <c r="AB92" i="9"/>
  <c r="AB106" i="9"/>
  <c r="AB107" i="9"/>
  <c r="AB75" i="9"/>
  <c r="AB5" i="9"/>
  <c r="AB48" i="9"/>
  <c r="AB74" i="9"/>
  <c r="AB104" i="9"/>
  <c r="AB55" i="9"/>
  <c r="AB90" i="9"/>
  <c r="AB53" i="9"/>
  <c r="AB100" i="9"/>
  <c r="AB84" i="9"/>
  <c r="AB99" i="9"/>
  <c r="AB17" i="9"/>
  <c r="AB79" i="9"/>
  <c r="AB98" i="9"/>
  <c r="AB41" i="9"/>
  <c r="AB103" i="9"/>
  <c r="AB109" i="9"/>
  <c r="AB63" i="9"/>
  <c r="AB83" i="9"/>
  <c r="AB108" i="9"/>
  <c r="AB112" i="9"/>
  <c r="AB82" i="9"/>
  <c r="AB105" i="9"/>
  <c r="AB4" i="9"/>
  <c r="AB93" i="9"/>
  <c r="AB110" i="9"/>
  <c r="AB94" i="9"/>
  <c r="AB61" i="9"/>
  <c r="AB81" i="9"/>
  <c r="AB71" i="9"/>
  <c r="AB16" i="9"/>
  <c r="AB25" i="9"/>
  <c r="AB10" i="9"/>
  <c r="AB72" i="9"/>
  <c r="AB59" i="9"/>
  <c r="AB27" i="9"/>
  <c r="AB18" i="9"/>
  <c r="AB31" i="9"/>
  <c r="AB46" i="9"/>
  <c r="AB49" i="9"/>
  <c r="AB43" i="9"/>
  <c r="AB77" i="9"/>
  <c r="AB60" i="9"/>
  <c r="AB69" i="9"/>
  <c r="AB111" i="9"/>
  <c r="AB29" i="9"/>
  <c r="AB56" i="9"/>
  <c r="AB39" i="9"/>
  <c r="AB65" i="9"/>
  <c r="AB57" i="9"/>
  <c r="AB66" i="9"/>
  <c r="AB47" i="9"/>
  <c r="AB28" i="9"/>
  <c r="AB95" i="9"/>
  <c r="AB102" i="9"/>
  <c r="AB101" i="9"/>
  <c r="AB70" i="9"/>
  <c r="AB78" i="9"/>
  <c r="AB58" i="9"/>
  <c r="AB54" i="9"/>
  <c r="AB73" i="9"/>
  <c r="AB62" i="9"/>
  <c r="AB40" i="9"/>
  <c r="AB33" i="9"/>
  <c r="AB20" i="9"/>
  <c r="AB89" i="9"/>
  <c r="AB52" i="9"/>
  <c r="AB87" i="9"/>
  <c r="AB44" i="9"/>
  <c r="AB45" i="9"/>
  <c r="AB64" i="9"/>
  <c r="AB68" i="9"/>
  <c r="AB76" i="9"/>
  <c r="AB23" i="9"/>
  <c r="AB9" i="9"/>
  <c r="AB51" i="9"/>
  <c r="AB21" i="9"/>
  <c r="AB24" i="9"/>
  <c r="CF89" i="9"/>
  <c r="CF52" i="9"/>
  <c r="CF31" i="9"/>
  <c r="CF110" i="9"/>
  <c r="CF107" i="9"/>
  <c r="CF104" i="9"/>
  <c r="CF79" i="9"/>
  <c r="CF62" i="9"/>
  <c r="CF70" i="9"/>
  <c r="CF71" i="9"/>
  <c r="CF36" i="9"/>
  <c r="CF39" i="9"/>
  <c r="CF44" i="9"/>
  <c r="CF60" i="9"/>
  <c r="CF9" i="9"/>
  <c r="CF22" i="9"/>
  <c r="CF87" i="9"/>
  <c r="CF7" i="9"/>
  <c r="CF30" i="9"/>
  <c r="CF12" i="9"/>
  <c r="CF93" i="9"/>
  <c r="CF58" i="9"/>
  <c r="CF72" i="9"/>
  <c r="CF113" i="9"/>
  <c r="CF75" i="9"/>
  <c r="CF41" i="9"/>
  <c r="CF6" i="9"/>
  <c r="CF11" i="9"/>
  <c r="CF97" i="9"/>
  <c r="CF101" i="9"/>
  <c r="CF73" i="9"/>
  <c r="CF40" i="9"/>
  <c r="CF92" i="9"/>
  <c r="CF102" i="9"/>
  <c r="CF13" i="9"/>
  <c r="CF80" i="9"/>
  <c r="CF63" i="9"/>
  <c r="CF4" i="9"/>
  <c r="CF38" i="9"/>
  <c r="CF66" i="9"/>
  <c r="CF14" i="9"/>
  <c r="CF82" i="9"/>
  <c r="CF67" i="9"/>
  <c r="CF68" i="9"/>
  <c r="CF77" i="9"/>
  <c r="CF103" i="9"/>
  <c r="CF16" i="9"/>
  <c r="CF57" i="9"/>
  <c r="CF24" i="9"/>
  <c r="CF105" i="9"/>
  <c r="CF28" i="9"/>
  <c r="CF94" i="9"/>
  <c r="CF8" i="9"/>
  <c r="CF61" i="9"/>
  <c r="CF50" i="9"/>
  <c r="CF74" i="9"/>
  <c r="CF43" i="9"/>
  <c r="CF55" i="9"/>
  <c r="CF10" i="9"/>
  <c r="CF51" i="9"/>
  <c r="CF84" i="9"/>
  <c r="CF106" i="9"/>
  <c r="CF32" i="9"/>
  <c r="CF47" i="9"/>
  <c r="CF25" i="9"/>
  <c r="CF56" i="9"/>
  <c r="CF46" i="9"/>
  <c r="CF27" i="9"/>
  <c r="CF37" i="9"/>
  <c r="CF76" i="9"/>
  <c r="CF26" i="9"/>
  <c r="CF99" i="9"/>
  <c r="CF17" i="9"/>
  <c r="CF111" i="9"/>
  <c r="CF69" i="9"/>
  <c r="CF20" i="9"/>
  <c r="CF33" i="9"/>
  <c r="CF45" i="9"/>
  <c r="CF34" i="9"/>
  <c r="CF98" i="9"/>
  <c r="CF100" i="9"/>
  <c r="CF19" i="9"/>
  <c r="CF78" i="9"/>
  <c r="CF91" i="9"/>
  <c r="CF18" i="9"/>
  <c r="CF15" i="9"/>
  <c r="CF88" i="9"/>
  <c r="CF90" i="9"/>
  <c r="CF96" i="9"/>
  <c r="CF83" i="9"/>
  <c r="CF81" i="9"/>
  <c r="CF49" i="9"/>
  <c r="CF21" i="9"/>
  <c r="CF85" i="9"/>
  <c r="CF109" i="9"/>
  <c r="CF42" i="9"/>
  <c r="CF29" i="9"/>
  <c r="CF54" i="9"/>
  <c r="CF112" i="9"/>
  <c r="CF108" i="9"/>
  <c r="CF64" i="9"/>
  <c r="CF48" i="9"/>
  <c r="CF5" i="9"/>
  <c r="CF53" i="9"/>
  <c r="CF86" i="9"/>
  <c r="CF95" i="9"/>
  <c r="CF35" i="9"/>
  <c r="CF23" i="9"/>
  <c r="CF59" i="9"/>
  <c r="CF65" i="9"/>
  <c r="BB38" i="9"/>
  <c r="BB87" i="9"/>
  <c r="BB45" i="9"/>
  <c r="BB10" i="9"/>
  <c r="BB66" i="9"/>
  <c r="BB44" i="9"/>
  <c r="BB5" i="9"/>
  <c r="BB89" i="9"/>
  <c r="BB60" i="9"/>
  <c r="BB100" i="9"/>
  <c r="BB59" i="9"/>
  <c r="BB7" i="9"/>
  <c r="BB25" i="9"/>
  <c r="BB22" i="9"/>
  <c r="BB80" i="9"/>
  <c r="BB88" i="9"/>
  <c r="BB6" i="9"/>
  <c r="BB19" i="9"/>
  <c r="BB90" i="9"/>
  <c r="BB58" i="9"/>
  <c r="BB12" i="9"/>
  <c r="BB105" i="9"/>
  <c r="BB96" i="9"/>
  <c r="BB16" i="9"/>
  <c r="BB15" i="9"/>
  <c r="BB51" i="9"/>
  <c r="BB74" i="9"/>
  <c r="BB81" i="9"/>
  <c r="BB113" i="9"/>
  <c r="BB55" i="9"/>
  <c r="BB64" i="9"/>
  <c r="BB47" i="9"/>
  <c r="BB65" i="9"/>
  <c r="BB21" i="9"/>
  <c r="BB37" i="9"/>
  <c r="BB46" i="9"/>
  <c r="BB61" i="9"/>
  <c r="BB107" i="9"/>
  <c r="BB17" i="9"/>
  <c r="BB50" i="9"/>
  <c r="BB8" i="9"/>
  <c r="BB97" i="9"/>
  <c r="BB110" i="9"/>
  <c r="BB79" i="9"/>
  <c r="BB101" i="9"/>
  <c r="BB43" i="9"/>
  <c r="BB36" i="9"/>
  <c r="BB13" i="9"/>
  <c r="BB83" i="9"/>
  <c r="BB30" i="9"/>
  <c r="BB48" i="9"/>
  <c r="BB23" i="9"/>
  <c r="BB52" i="9"/>
  <c r="BB56" i="9"/>
  <c r="BB24" i="9"/>
  <c r="BB109" i="9"/>
  <c r="BB82" i="9"/>
  <c r="BB53" i="9"/>
  <c r="BB84" i="9"/>
  <c r="BB11" i="9"/>
  <c r="BB20" i="9"/>
  <c r="BB54" i="9"/>
  <c r="BB103" i="9"/>
  <c r="BB106" i="9"/>
  <c r="BB99" i="9"/>
  <c r="BB49" i="9"/>
  <c r="BB18" i="9"/>
  <c r="BB33" i="9"/>
  <c r="BB71" i="9"/>
  <c r="BB14" i="9"/>
  <c r="BB9" i="9"/>
  <c r="BB75" i="9"/>
  <c r="BB70" i="9"/>
  <c r="BB73" i="9"/>
  <c r="BB32" i="9"/>
  <c r="BB62" i="9"/>
  <c r="BB57" i="9"/>
  <c r="BB41" i="9"/>
  <c r="BB85" i="9"/>
  <c r="BB42" i="9"/>
  <c r="BB26" i="9"/>
  <c r="BB92" i="9"/>
  <c r="BB94" i="9"/>
  <c r="BB28" i="9"/>
  <c r="BB95" i="9"/>
  <c r="BB69" i="9"/>
  <c r="BB68" i="9"/>
  <c r="BB72" i="9"/>
  <c r="BB108" i="9"/>
  <c r="BB67" i="9"/>
  <c r="BB111" i="9"/>
  <c r="BB40" i="9"/>
  <c r="BB86" i="9"/>
  <c r="BB76" i="9"/>
  <c r="BB98" i="9"/>
  <c r="BB77" i="9"/>
  <c r="BB34" i="9"/>
  <c r="BB91" i="9"/>
  <c r="BB112" i="9"/>
  <c r="BB35" i="9"/>
  <c r="BB29" i="9"/>
  <c r="BB4" i="9"/>
  <c r="BB31" i="9"/>
  <c r="BB102" i="9"/>
  <c r="BB104" i="9"/>
  <c r="BB63" i="9"/>
  <c r="BB78" i="9"/>
  <c r="BB93" i="9"/>
  <c r="BB39" i="9"/>
  <c r="BB27" i="9"/>
  <c r="BF14" i="9"/>
  <c r="BF15" i="9"/>
  <c r="BF27" i="9"/>
  <c r="BF108" i="9"/>
  <c r="BF80" i="9"/>
  <c r="BF40" i="9"/>
  <c r="BF100" i="9"/>
  <c r="BF95" i="9"/>
  <c r="BF79" i="9"/>
  <c r="BF29" i="9"/>
  <c r="BF19" i="9"/>
  <c r="BF32" i="9"/>
  <c r="BF64" i="9"/>
  <c r="BF54" i="9"/>
  <c r="BF94" i="9"/>
  <c r="BF81" i="9"/>
  <c r="BF44" i="9"/>
  <c r="BF91" i="9"/>
  <c r="BF8" i="9"/>
  <c r="BF21" i="9"/>
  <c r="BF46" i="9"/>
  <c r="BF87" i="9"/>
  <c r="BF70" i="9"/>
  <c r="BF33" i="9"/>
  <c r="BF6" i="9"/>
  <c r="BF82" i="9"/>
  <c r="BF76" i="9"/>
  <c r="BF45" i="9"/>
  <c r="BF97" i="9"/>
  <c r="BF62" i="9"/>
  <c r="BF98" i="9"/>
  <c r="BF113" i="9"/>
  <c r="BF31" i="9"/>
  <c r="BF50" i="9"/>
  <c r="BF75" i="9"/>
  <c r="BF61" i="9"/>
  <c r="BF92" i="9"/>
  <c r="BF53" i="9"/>
  <c r="BF99" i="9"/>
  <c r="BF23" i="9"/>
  <c r="BF16" i="9"/>
  <c r="BF30" i="9"/>
  <c r="BF111" i="9"/>
  <c r="BF24" i="9"/>
  <c r="BF48" i="9"/>
  <c r="BF43" i="9"/>
  <c r="BF41" i="9"/>
  <c r="BF73" i="9"/>
  <c r="BF34" i="9"/>
  <c r="BF109" i="9"/>
  <c r="BF47" i="9"/>
  <c r="BF55" i="9"/>
  <c r="BF106" i="9"/>
  <c r="BF69" i="9"/>
  <c r="BF39" i="9"/>
  <c r="BF63" i="9"/>
  <c r="BF68" i="9"/>
  <c r="BF13" i="9"/>
  <c r="BF65" i="9"/>
  <c r="BF58" i="9"/>
  <c r="BF18" i="9"/>
  <c r="BF107" i="9"/>
  <c r="BF26" i="9"/>
  <c r="BF74" i="9"/>
  <c r="BF51" i="9"/>
  <c r="BF35" i="9"/>
  <c r="BF66" i="9"/>
  <c r="BF38" i="9"/>
  <c r="BF88" i="9"/>
  <c r="BF85" i="9"/>
  <c r="BF52" i="9"/>
  <c r="BF36" i="9"/>
  <c r="BF67" i="9"/>
  <c r="BF78" i="9"/>
  <c r="BF11" i="9"/>
  <c r="BF17" i="9"/>
  <c r="BF28" i="9"/>
  <c r="BF103" i="9"/>
  <c r="BF9" i="9"/>
  <c r="BF112" i="9"/>
  <c r="BF49" i="9"/>
  <c r="BF20" i="9"/>
  <c r="BF42" i="9"/>
  <c r="BF104" i="9"/>
  <c r="BF105" i="9"/>
  <c r="BF5" i="9"/>
  <c r="BF71" i="9"/>
  <c r="BF25" i="9"/>
  <c r="BF72" i="9"/>
  <c r="BF101" i="9"/>
  <c r="BF84" i="9"/>
  <c r="BF77" i="9"/>
  <c r="BF90" i="9"/>
  <c r="BF110" i="9"/>
  <c r="BF102" i="9"/>
  <c r="BF12" i="9"/>
  <c r="BF57" i="9"/>
  <c r="BF89" i="9"/>
  <c r="BF4" i="9"/>
  <c r="BF59" i="9"/>
  <c r="BF56" i="9"/>
  <c r="BF93" i="9"/>
  <c r="BF96" i="9"/>
  <c r="BF37" i="9"/>
  <c r="BF60" i="9"/>
  <c r="BF10" i="9"/>
  <c r="BF83" i="9"/>
  <c r="BF86" i="9"/>
  <c r="BF7" i="9"/>
  <c r="BF22" i="9"/>
  <c r="AV15" i="9"/>
  <c r="AV39" i="9"/>
  <c r="AV48" i="9"/>
  <c r="AV92" i="9"/>
  <c r="AV84" i="9"/>
  <c r="AV91" i="9"/>
  <c r="AV87" i="9"/>
  <c r="AV65" i="9"/>
  <c r="AV9" i="9"/>
  <c r="AV85" i="9"/>
  <c r="AV101" i="9"/>
  <c r="AV40" i="9"/>
  <c r="AV69" i="9"/>
  <c r="AV107" i="9"/>
  <c r="AV24" i="9"/>
  <c r="AV5" i="9"/>
  <c r="AV94" i="9"/>
  <c r="AV51" i="9"/>
  <c r="AV70" i="9"/>
  <c r="AV99" i="9"/>
  <c r="AV23" i="9"/>
  <c r="AV112" i="9"/>
  <c r="AV109" i="9"/>
  <c r="AV36" i="9"/>
  <c r="AV98" i="9"/>
  <c r="AV28" i="9"/>
  <c r="AV67" i="9"/>
  <c r="AV32" i="9"/>
  <c r="AV49" i="9"/>
  <c r="AV7" i="9"/>
  <c r="AV106" i="9"/>
  <c r="AV11" i="9"/>
  <c r="AV62" i="9"/>
  <c r="AV58" i="9"/>
  <c r="AV18" i="9"/>
  <c r="AV86" i="9"/>
  <c r="AV13" i="9"/>
  <c r="AV27" i="9"/>
  <c r="AV16" i="9"/>
  <c r="AV88" i="9"/>
  <c r="AV95" i="9"/>
  <c r="AV77" i="9"/>
  <c r="AV78" i="9"/>
  <c r="AV81" i="9"/>
  <c r="AV73" i="9"/>
  <c r="AV6" i="9"/>
  <c r="AV64" i="9"/>
  <c r="AV72" i="9"/>
  <c r="AV31" i="9"/>
  <c r="AV46" i="9"/>
  <c r="AV59" i="9"/>
  <c r="AV52" i="9"/>
  <c r="AV50" i="9"/>
  <c r="AV68" i="9"/>
  <c r="AV17" i="9"/>
  <c r="AV21" i="9"/>
  <c r="AV33" i="9"/>
  <c r="AV47" i="9"/>
  <c r="AV37" i="9"/>
  <c r="AV104" i="9"/>
  <c r="AV66" i="9"/>
  <c r="AV8" i="9"/>
  <c r="AV75" i="9"/>
  <c r="AV57" i="9"/>
  <c r="AV102" i="9"/>
  <c r="AV108" i="9"/>
  <c r="AV12" i="9"/>
  <c r="AV19" i="9"/>
  <c r="AV20" i="9"/>
  <c r="AV34" i="9"/>
  <c r="AV89" i="9"/>
  <c r="AV83" i="9"/>
  <c r="AV74" i="9"/>
  <c r="AV82" i="9"/>
  <c r="AV10" i="9"/>
  <c r="AV110" i="9"/>
  <c r="AV35" i="9"/>
  <c r="AV56" i="9"/>
  <c r="AV61" i="9"/>
  <c r="AV100" i="9"/>
  <c r="AV38" i="9"/>
  <c r="AV26" i="9"/>
  <c r="AV79" i="9"/>
  <c r="AV76" i="9"/>
  <c r="AV29" i="9"/>
  <c r="AV45" i="9"/>
  <c r="AV42" i="9"/>
  <c r="AV22" i="9"/>
  <c r="AV4" i="9"/>
  <c r="AV25" i="9"/>
  <c r="AV53" i="9"/>
  <c r="AV60" i="9"/>
  <c r="AV103" i="9"/>
  <c r="AV96" i="9"/>
  <c r="AV54" i="9"/>
  <c r="AV43" i="9"/>
  <c r="AV44" i="9"/>
  <c r="AV111" i="9"/>
  <c r="AV80" i="9"/>
  <c r="AV71" i="9"/>
  <c r="AV113" i="9"/>
  <c r="AV41" i="9"/>
  <c r="AV105" i="9"/>
  <c r="AV93" i="9"/>
  <c r="AV97" i="9"/>
  <c r="AV55" i="9"/>
  <c r="AV63" i="9"/>
  <c r="AV30" i="9"/>
  <c r="AV90" i="9"/>
  <c r="AV14" i="9"/>
  <c r="CI20" i="9"/>
  <c r="CI43" i="9"/>
  <c r="CI97" i="9"/>
  <c r="CI25" i="9"/>
  <c r="CI113" i="9"/>
  <c r="CI79" i="9"/>
  <c r="CI11" i="9"/>
  <c r="CI47" i="9"/>
  <c r="CI46" i="9"/>
  <c r="CI30" i="9"/>
  <c r="CI13" i="9"/>
  <c r="CI54" i="9"/>
  <c r="CI66" i="9"/>
  <c r="CI34" i="9"/>
  <c r="CI61" i="9"/>
  <c r="CI12" i="9"/>
  <c r="CI74" i="9"/>
  <c r="CI44" i="9"/>
  <c r="CI37" i="9"/>
  <c r="CI42" i="9"/>
  <c r="CI89" i="9"/>
  <c r="CI10" i="9"/>
  <c r="CI22" i="9"/>
  <c r="CI19" i="9"/>
  <c r="CI15" i="9"/>
  <c r="CI67" i="9"/>
  <c r="CI6" i="9"/>
  <c r="CI60" i="9"/>
  <c r="CI101" i="9"/>
  <c r="CI84" i="9"/>
  <c r="CI51" i="9"/>
  <c r="CI36" i="9"/>
  <c r="CI45" i="9"/>
  <c r="CI14" i="9"/>
  <c r="CI87" i="9"/>
  <c r="CI18" i="9"/>
  <c r="CI106" i="9"/>
  <c r="CI81" i="9"/>
  <c r="CI93" i="9"/>
  <c r="CI40" i="9"/>
  <c r="CI38" i="9"/>
  <c r="CI80" i="9"/>
  <c r="CI24" i="9"/>
  <c r="CI9" i="9"/>
  <c r="CI108" i="9"/>
  <c r="CI29" i="9"/>
  <c r="CI5" i="9"/>
  <c r="CI52" i="9"/>
  <c r="CI90" i="9"/>
  <c r="CI77" i="9"/>
  <c r="CI107" i="9"/>
  <c r="CI98" i="9"/>
  <c r="CI73" i="9"/>
  <c r="CI109" i="9"/>
  <c r="CI53" i="9"/>
  <c r="CI86" i="9"/>
  <c r="CI96" i="9"/>
  <c r="CI112" i="9"/>
  <c r="CI91" i="9"/>
  <c r="CI26" i="9"/>
  <c r="CI85" i="9"/>
  <c r="CI55" i="9"/>
  <c r="CI99" i="9"/>
  <c r="CI92" i="9"/>
  <c r="CI75" i="9"/>
  <c r="CI105" i="9"/>
  <c r="CI95" i="9"/>
  <c r="CI103" i="9"/>
  <c r="CI78" i="9"/>
  <c r="CI49" i="9"/>
  <c r="CI88" i="9"/>
  <c r="CI16" i="9"/>
  <c r="CI28" i="9"/>
  <c r="CI82" i="9"/>
  <c r="CI104" i="9"/>
  <c r="CI58" i="9"/>
  <c r="CI83" i="9"/>
  <c r="CI102" i="9"/>
  <c r="CI56" i="9"/>
  <c r="CI111" i="9"/>
  <c r="CI72" i="9"/>
  <c r="CI69" i="9"/>
  <c r="CI48" i="9"/>
  <c r="CI27" i="9"/>
  <c r="CI23" i="9"/>
  <c r="CI64" i="9"/>
  <c r="CI31" i="9"/>
  <c r="CI35" i="9"/>
  <c r="CI100" i="9"/>
  <c r="CI59" i="9"/>
  <c r="CI94" i="9"/>
  <c r="CI68" i="9"/>
  <c r="CI50" i="9"/>
  <c r="CI62" i="9"/>
  <c r="CI33" i="9"/>
  <c r="CI110" i="9"/>
  <c r="CI76" i="9"/>
  <c r="CI70" i="9"/>
  <c r="CI57" i="9"/>
  <c r="CI65" i="9"/>
  <c r="CI71" i="9"/>
  <c r="CI41" i="9"/>
  <c r="CI17" i="9"/>
  <c r="CI63" i="9"/>
  <c r="CI21" i="9"/>
  <c r="CI4" i="9"/>
  <c r="CI8" i="9"/>
  <c r="CI39" i="9"/>
  <c r="CI7" i="9"/>
  <c r="CI32" i="9"/>
  <c r="AO95" i="9"/>
  <c r="AO25" i="9"/>
  <c r="AO75" i="9"/>
  <c r="AO19" i="9"/>
  <c r="AO78" i="9"/>
  <c r="AO31" i="9"/>
  <c r="AO106" i="9"/>
  <c r="AO34" i="9"/>
  <c r="AO93" i="9"/>
  <c r="AO77" i="9"/>
  <c r="AO13" i="9"/>
  <c r="AO83" i="9"/>
  <c r="AO8" i="9"/>
  <c r="AO32" i="9"/>
  <c r="AO86" i="9"/>
  <c r="AO72" i="9"/>
  <c r="AO43" i="9"/>
  <c r="AO102" i="9"/>
  <c r="AO94" i="9"/>
  <c r="AO16" i="9"/>
  <c r="AO44" i="9"/>
  <c r="AO57" i="9"/>
  <c r="AO65" i="9"/>
  <c r="AO38" i="9"/>
  <c r="AO35" i="9"/>
  <c r="AO63" i="9"/>
  <c r="AO108" i="9"/>
  <c r="AO50" i="9"/>
  <c r="AO80" i="9"/>
  <c r="AO51" i="9"/>
  <c r="AO81" i="9"/>
  <c r="AO42" i="9"/>
  <c r="AO62" i="9"/>
  <c r="AO46" i="9"/>
  <c r="AO23" i="9"/>
  <c r="AO74" i="9"/>
  <c r="AO14" i="9"/>
  <c r="AO99" i="9"/>
  <c r="AO59" i="9"/>
  <c r="AO18" i="9"/>
  <c r="AO88" i="9"/>
  <c r="AO48" i="9"/>
  <c r="AO22" i="9"/>
  <c r="AO40" i="9"/>
  <c r="AO82" i="9"/>
  <c r="AO21" i="9"/>
  <c r="AO10" i="9"/>
  <c r="AO24" i="9"/>
  <c r="AO30" i="9"/>
  <c r="AO9" i="9"/>
  <c r="AO7" i="9"/>
  <c r="AO96" i="9"/>
  <c r="AO109" i="9"/>
  <c r="AO85" i="9"/>
  <c r="AO113" i="9"/>
  <c r="AO52" i="9"/>
  <c r="AO68" i="9"/>
  <c r="AO56" i="9"/>
  <c r="AO15" i="9"/>
  <c r="AO92" i="9"/>
  <c r="AO64" i="9"/>
  <c r="AO67" i="9"/>
  <c r="AO28" i="9"/>
  <c r="AO26" i="9"/>
  <c r="AO47" i="9"/>
  <c r="AO98" i="9"/>
  <c r="AO36" i="9"/>
  <c r="AO20" i="9"/>
  <c r="AO69" i="9"/>
  <c r="AO37" i="9"/>
  <c r="AO90" i="9"/>
  <c r="AO104" i="9"/>
  <c r="AO12" i="9"/>
  <c r="AO58" i="9"/>
  <c r="AO55" i="9"/>
  <c r="AO100" i="9"/>
  <c r="AO111" i="9"/>
  <c r="AO73" i="9"/>
  <c r="AO107" i="9"/>
  <c r="AO45" i="9"/>
  <c r="AO53" i="9"/>
  <c r="AO5" i="9"/>
  <c r="AO61" i="9"/>
  <c r="AO84" i="9"/>
  <c r="AO105" i="9"/>
  <c r="AO103" i="9"/>
  <c r="AO112" i="9"/>
  <c r="AO87" i="9"/>
  <c r="AO60" i="9"/>
  <c r="AO79" i="9"/>
  <c r="AO110" i="9"/>
  <c r="AO27" i="9"/>
  <c r="AO66" i="9"/>
  <c r="AO97" i="9"/>
  <c r="AO39" i="9"/>
  <c r="AO70" i="9"/>
  <c r="AO33" i="9"/>
  <c r="AO101" i="9"/>
  <c r="AO49" i="9"/>
  <c r="AO4" i="9"/>
  <c r="AO89" i="9"/>
  <c r="AO76" i="9"/>
  <c r="AO91" i="9"/>
  <c r="AO29" i="9"/>
  <c r="AO17" i="9"/>
  <c r="AO54" i="9"/>
  <c r="AO6" i="9"/>
  <c r="AO11" i="9"/>
  <c r="AO41" i="9"/>
  <c r="AO71" i="9"/>
  <c r="BU14" i="9"/>
  <c r="BU72" i="9"/>
  <c r="BU109" i="9"/>
  <c r="BU80" i="9"/>
  <c r="BU9" i="9"/>
  <c r="BU102" i="9"/>
  <c r="BU111" i="9"/>
  <c r="BU61" i="9"/>
  <c r="BU18" i="9"/>
  <c r="BU105" i="9"/>
  <c r="BU40" i="9"/>
  <c r="BU99" i="9"/>
  <c r="BU81" i="9"/>
  <c r="BU87" i="9"/>
  <c r="BU28" i="9"/>
  <c r="BU66" i="9"/>
  <c r="BU85" i="9"/>
  <c r="BU113" i="9"/>
  <c r="BU15" i="9"/>
  <c r="BU25" i="9"/>
  <c r="BU38" i="9"/>
  <c r="BU78" i="9"/>
  <c r="BU46" i="9"/>
  <c r="BU33" i="9"/>
  <c r="BU83" i="9"/>
  <c r="BU6" i="9"/>
  <c r="BU60" i="9"/>
  <c r="BU106" i="9"/>
  <c r="BU86" i="9"/>
  <c r="BU101" i="9"/>
  <c r="BU89" i="9"/>
  <c r="BU55" i="9"/>
  <c r="BU7" i="9"/>
  <c r="BU71" i="9"/>
  <c r="BU103" i="9"/>
  <c r="BU56" i="9"/>
  <c r="BU32" i="9"/>
  <c r="BU65" i="9"/>
  <c r="BU94" i="9"/>
  <c r="BU73" i="9"/>
  <c r="BU12" i="9"/>
  <c r="BU93" i="9"/>
  <c r="BU45" i="9"/>
  <c r="BU41" i="9"/>
  <c r="BU67" i="9"/>
  <c r="BU74" i="9"/>
  <c r="BU27" i="9"/>
  <c r="BU112" i="9"/>
  <c r="BU77" i="9"/>
  <c r="BU59" i="9"/>
  <c r="BU58" i="9"/>
  <c r="BU107" i="9"/>
  <c r="BU13" i="9"/>
  <c r="BU24" i="9"/>
  <c r="BU51" i="9"/>
  <c r="BU47" i="9"/>
  <c r="BU30" i="9"/>
  <c r="BU76" i="9"/>
  <c r="BU90" i="9"/>
  <c r="BU22" i="9"/>
  <c r="BU68" i="9"/>
  <c r="BU95" i="9"/>
  <c r="BU17" i="9"/>
  <c r="BU21" i="9"/>
  <c r="BU64" i="9"/>
  <c r="BU63" i="9"/>
  <c r="BU69" i="9"/>
  <c r="BU97" i="9"/>
  <c r="BU57" i="9"/>
  <c r="BU70" i="9"/>
  <c r="BU92" i="9"/>
  <c r="BU26" i="9"/>
  <c r="BU91" i="9"/>
  <c r="BU49" i="9"/>
  <c r="BU48" i="9"/>
  <c r="BU42" i="9"/>
  <c r="BU11" i="9"/>
  <c r="BU4" i="9"/>
  <c r="BU8" i="9"/>
  <c r="BU35" i="9"/>
  <c r="BU43" i="9"/>
  <c r="BU37" i="9"/>
  <c r="BU20" i="9"/>
  <c r="BU53" i="9"/>
  <c r="BU23" i="9"/>
  <c r="BU54" i="9"/>
  <c r="BU31" i="9"/>
  <c r="BU44" i="9"/>
  <c r="BU50" i="9"/>
  <c r="BU19" i="9"/>
  <c r="BU104" i="9"/>
  <c r="BU84" i="9"/>
  <c r="BU96" i="9"/>
  <c r="BU82" i="9"/>
  <c r="BU110" i="9"/>
  <c r="BU108" i="9"/>
  <c r="BU39" i="9"/>
  <c r="BU62" i="9"/>
  <c r="BU5" i="9"/>
  <c r="BU79" i="9"/>
  <c r="BU52" i="9"/>
  <c r="BU98" i="9"/>
  <c r="BU75" i="9"/>
  <c r="BU36" i="9"/>
  <c r="BU100" i="9"/>
  <c r="BU88" i="9"/>
  <c r="BU29" i="9"/>
  <c r="BU16" i="9"/>
  <c r="BU10" i="9"/>
  <c r="BU34" i="9"/>
  <c r="CB66" i="9"/>
  <c r="CB102" i="9"/>
  <c r="CB108" i="9"/>
  <c r="CB84" i="9"/>
  <c r="CB33" i="9"/>
  <c r="CB22" i="9"/>
  <c r="CB70" i="9"/>
  <c r="CB53" i="9"/>
  <c r="CB36" i="9"/>
  <c r="CB64" i="9"/>
  <c r="CB72" i="9"/>
  <c r="CB93" i="9"/>
  <c r="CB92" i="9"/>
  <c r="CB94" i="9"/>
  <c r="CB63" i="9"/>
  <c r="CB46" i="9"/>
  <c r="CB39" i="9"/>
  <c r="CB34" i="9"/>
  <c r="CB32" i="9"/>
  <c r="CB81" i="9"/>
  <c r="CB69" i="9"/>
  <c r="CB56" i="9"/>
  <c r="CB43" i="9"/>
  <c r="CB45" i="9"/>
  <c r="CB89" i="9"/>
  <c r="CB104" i="9"/>
  <c r="CB19" i="9"/>
  <c r="CB83" i="9"/>
  <c r="CB88" i="9"/>
  <c r="CB30" i="9"/>
  <c r="CB11" i="9"/>
  <c r="CB111" i="9"/>
  <c r="CB9" i="9"/>
  <c r="CB87" i="9"/>
  <c r="CB40" i="9"/>
  <c r="CB73" i="9"/>
  <c r="CB103" i="9"/>
  <c r="CB8" i="9"/>
  <c r="CB50" i="9"/>
  <c r="CB85" i="9"/>
  <c r="CB55" i="9"/>
  <c r="CB27" i="9"/>
  <c r="CB29" i="9"/>
  <c r="CB80" i="9"/>
  <c r="CB96" i="9"/>
  <c r="CB44" i="9"/>
  <c r="CB65" i="9"/>
  <c r="CB109" i="9"/>
  <c r="CB25" i="9"/>
  <c r="CB31" i="9"/>
  <c r="CB60" i="9"/>
  <c r="CB59" i="9"/>
  <c r="CB24" i="9"/>
  <c r="CB68" i="9"/>
  <c r="CB38" i="9"/>
  <c r="CB23" i="9"/>
  <c r="CB61" i="9"/>
  <c r="CB52" i="9"/>
  <c r="CB71" i="9"/>
  <c r="CB110" i="9"/>
  <c r="CB82" i="9"/>
  <c r="CB77" i="9"/>
  <c r="CB47" i="9"/>
  <c r="CB90" i="9"/>
  <c r="CB12" i="9"/>
  <c r="CB21" i="9"/>
  <c r="CB62" i="9"/>
  <c r="CB100" i="9"/>
  <c r="CB16" i="9"/>
  <c r="CB74" i="9"/>
  <c r="CB17" i="9"/>
  <c r="CB7" i="9"/>
  <c r="CB57" i="9"/>
  <c r="CB20" i="9"/>
  <c r="CB10" i="9"/>
  <c r="CB49" i="9"/>
  <c r="CB76" i="9"/>
  <c r="CB48" i="9"/>
  <c r="CB14" i="9"/>
  <c r="CB97" i="9"/>
  <c r="CB4" i="9"/>
  <c r="CB28" i="9"/>
  <c r="CB75" i="9"/>
  <c r="CB51" i="9"/>
  <c r="CB91" i="9"/>
  <c r="CB67" i="9"/>
  <c r="CB113" i="9"/>
  <c r="CB86" i="9"/>
  <c r="CB99" i="9"/>
  <c r="CB41" i="9"/>
  <c r="CB26" i="9"/>
  <c r="CB13" i="9"/>
  <c r="CB79" i="9"/>
  <c r="CB35" i="9"/>
  <c r="CB101" i="9"/>
  <c r="CB105" i="9"/>
  <c r="CB98" i="9"/>
  <c r="CB106" i="9"/>
  <c r="CB58" i="9"/>
  <c r="CB54" i="9"/>
  <c r="CB95" i="9"/>
  <c r="CB42" i="9"/>
  <c r="CB37" i="9"/>
  <c r="CB78" i="9"/>
  <c r="CB107" i="9"/>
  <c r="CB15" i="9"/>
  <c r="CB112" i="9"/>
  <c r="CB18" i="9"/>
  <c r="CB6" i="9"/>
  <c r="CB5" i="9"/>
  <c r="AI96" i="9"/>
  <c r="AI33" i="9"/>
  <c r="AI63" i="9"/>
  <c r="AI15" i="9"/>
  <c r="AI13" i="9"/>
  <c r="AI42" i="9"/>
  <c r="AI24" i="9"/>
  <c r="AI25" i="9"/>
  <c r="AI73" i="9"/>
  <c r="AI85" i="9"/>
  <c r="AI9" i="9"/>
  <c r="AI20" i="9"/>
  <c r="AI50" i="9"/>
  <c r="AI94" i="9"/>
  <c r="AI32" i="9"/>
  <c r="AI14" i="9"/>
  <c r="AI62" i="9"/>
  <c r="AI113" i="9"/>
  <c r="AI10" i="9"/>
  <c r="AI7" i="9"/>
  <c r="AI44" i="9"/>
  <c r="AI101" i="9"/>
  <c r="AI11" i="9"/>
  <c r="AI8" i="9"/>
  <c r="AI36" i="9"/>
  <c r="AI81" i="9"/>
  <c r="AI64" i="9"/>
  <c r="AI4" i="9"/>
  <c r="AI93" i="9"/>
  <c r="AI110" i="9"/>
  <c r="AI56" i="9"/>
  <c r="AI38" i="9"/>
  <c r="AI51" i="9"/>
  <c r="AI105" i="9"/>
  <c r="AI99" i="9"/>
  <c r="AI112" i="9"/>
  <c r="AI109" i="9"/>
  <c r="AI102" i="9"/>
  <c r="AI87" i="9"/>
  <c r="AI88" i="9"/>
  <c r="AI86" i="9"/>
  <c r="AI106" i="9"/>
  <c r="AI107" i="9"/>
  <c r="AI35" i="9"/>
  <c r="AI68" i="9"/>
  <c r="AI108" i="9"/>
  <c r="AI104" i="9"/>
  <c r="AI19" i="9"/>
  <c r="AI83" i="9"/>
  <c r="AI5" i="9"/>
  <c r="AI89" i="9"/>
  <c r="AI97" i="9"/>
  <c r="AI49" i="9"/>
  <c r="AI80" i="9"/>
  <c r="AI31" i="9"/>
  <c r="AI47" i="9"/>
  <c r="AI103" i="9"/>
  <c r="AI26" i="9"/>
  <c r="AI41" i="9"/>
  <c r="AI58" i="9"/>
  <c r="AI37" i="9"/>
  <c r="AI69" i="9"/>
  <c r="AI57" i="9"/>
  <c r="AI92" i="9"/>
  <c r="AI91" i="9"/>
  <c r="AI59" i="9"/>
  <c r="AI84" i="9"/>
  <c r="AI79" i="9"/>
  <c r="AI74" i="9"/>
  <c r="AI60" i="9"/>
  <c r="AI55" i="9"/>
  <c r="AI90" i="9"/>
  <c r="AI16" i="9"/>
  <c r="AI27" i="9"/>
  <c r="AI111" i="9"/>
  <c r="AI66" i="9"/>
  <c r="AI70" i="9"/>
  <c r="AI98" i="9"/>
  <c r="AI100" i="9"/>
  <c r="AI95" i="9"/>
  <c r="AI76" i="9"/>
  <c r="AI46" i="9"/>
  <c r="AI65" i="9"/>
  <c r="AI18" i="9"/>
  <c r="AI12" i="9"/>
  <c r="AI45" i="9"/>
  <c r="AI52" i="9"/>
  <c r="AI78" i="9"/>
  <c r="AI67" i="9"/>
  <c r="AI82" i="9"/>
  <c r="AI48" i="9"/>
  <c r="AI43" i="9"/>
  <c r="AI77" i="9"/>
  <c r="AI72" i="9"/>
  <c r="AI39" i="9"/>
  <c r="AI34" i="9"/>
  <c r="AI40" i="9"/>
  <c r="AI54" i="9"/>
  <c r="AI75" i="9"/>
  <c r="AI6" i="9"/>
  <c r="AI22" i="9"/>
  <c r="AI53" i="9"/>
  <c r="AI29" i="9"/>
  <c r="AI23" i="9"/>
  <c r="AI28" i="9"/>
  <c r="AI61" i="9"/>
  <c r="AI17" i="9"/>
  <c r="AI71" i="9"/>
  <c r="AI21" i="9"/>
  <c r="AI30" i="9"/>
  <c r="Z113" i="9"/>
  <c r="Z43" i="9"/>
  <c r="Z8" i="9"/>
  <c r="Z66" i="9"/>
  <c r="Z38" i="9"/>
  <c r="Z42" i="9"/>
  <c r="Z14" i="9"/>
  <c r="Z17" i="9"/>
  <c r="Z78" i="9"/>
  <c r="Z32" i="9"/>
  <c r="Z19" i="9"/>
  <c r="Z44" i="9"/>
  <c r="Z74" i="9"/>
  <c r="Z26" i="9"/>
  <c r="Z9" i="9"/>
  <c r="Z7" i="9"/>
  <c r="Z95" i="9"/>
  <c r="Z13" i="9"/>
  <c r="Z97" i="9"/>
  <c r="Z10" i="9"/>
  <c r="Z98" i="9"/>
  <c r="Z84" i="9"/>
  <c r="Z77" i="9"/>
  <c r="Z89" i="9"/>
  <c r="Z91" i="9"/>
  <c r="Z47" i="9"/>
  <c r="Z94" i="9"/>
  <c r="Z90" i="9"/>
  <c r="Z5" i="9"/>
  <c r="Z83" i="9"/>
  <c r="Z80" i="9"/>
  <c r="Z105" i="9"/>
  <c r="Z108" i="9"/>
  <c r="Z82" i="9"/>
  <c r="Z31" i="9"/>
  <c r="Z107" i="9"/>
  <c r="Z41" i="9"/>
  <c r="Z110" i="9"/>
  <c r="Z112" i="9"/>
  <c r="Z53" i="9"/>
  <c r="Z109" i="9"/>
  <c r="Z96" i="9"/>
  <c r="Z88" i="9"/>
  <c r="Z52" i="9"/>
  <c r="Z76" i="9"/>
  <c r="Z24" i="9"/>
  <c r="Z73" i="9"/>
  <c r="Z68" i="9"/>
  <c r="Z46" i="9"/>
  <c r="Z85" i="9"/>
  <c r="Z49" i="9"/>
  <c r="Z50" i="9"/>
  <c r="Z16" i="9"/>
  <c r="Z11" i="9"/>
  <c r="Z79" i="9"/>
  <c r="Z62" i="9"/>
  <c r="Z20" i="9"/>
  <c r="Z51" i="9"/>
  <c r="Z40" i="9"/>
  <c r="Z57" i="9"/>
  <c r="Z39" i="9"/>
  <c r="Z65" i="9"/>
  <c r="Z93" i="9"/>
  <c r="Z33" i="9"/>
  <c r="Z86" i="9"/>
  <c r="Z71" i="9"/>
  <c r="Z35" i="9"/>
  <c r="Z23" i="9"/>
  <c r="Z81" i="9"/>
  <c r="Z92" i="9"/>
  <c r="Z54" i="9"/>
  <c r="Z59" i="9"/>
  <c r="Z70" i="9"/>
  <c r="Z12" i="9"/>
  <c r="Z36" i="9"/>
  <c r="Z87" i="9"/>
  <c r="Z48" i="9"/>
  <c r="Z58" i="9"/>
  <c r="Z75" i="9"/>
  <c r="Z104" i="9"/>
  <c r="Z69" i="9"/>
  <c r="Z99" i="9"/>
  <c r="Z100" i="9"/>
  <c r="Z63" i="9"/>
  <c r="Z45" i="9"/>
  <c r="Z4" i="9"/>
  <c r="Z34" i="9"/>
  <c r="Z103" i="9"/>
  <c r="Z101" i="9"/>
  <c r="Z64" i="9"/>
  <c r="Z61" i="9"/>
  <c r="Z72" i="9"/>
  <c r="Z111" i="9"/>
  <c r="Z106" i="9"/>
  <c r="Z102" i="9"/>
  <c r="Z60" i="9"/>
  <c r="Z67" i="9"/>
  <c r="Z28" i="9"/>
  <c r="Z37" i="9"/>
  <c r="Z55" i="9"/>
  <c r="Z30" i="9"/>
  <c r="Z15" i="9"/>
  <c r="Z18" i="9"/>
  <c r="Z21" i="9"/>
  <c r="Z29" i="9"/>
  <c r="Z27" i="9"/>
  <c r="Z25" i="9"/>
  <c r="Z6" i="9"/>
  <c r="Z22" i="9"/>
  <c r="Z56" i="9"/>
  <c r="AS44" i="9"/>
  <c r="AS17" i="9"/>
  <c r="AS99" i="9"/>
  <c r="AS41" i="9"/>
  <c r="AS26" i="9"/>
  <c r="AS6" i="9"/>
  <c r="AS20" i="9"/>
  <c r="AS34" i="9"/>
  <c r="AS30" i="9"/>
  <c r="AS91" i="9"/>
  <c r="AS12" i="9"/>
  <c r="AS113" i="9"/>
  <c r="AS25" i="9"/>
  <c r="AS81" i="9"/>
  <c r="AS9" i="9"/>
  <c r="AS11" i="9"/>
  <c r="AS96" i="9"/>
  <c r="AS110" i="9"/>
  <c r="AS86" i="9"/>
  <c r="AS54" i="9"/>
  <c r="AS37" i="9"/>
  <c r="AS36" i="9"/>
  <c r="AS42" i="9"/>
  <c r="AS15" i="9"/>
  <c r="AS19" i="9"/>
  <c r="AS112" i="9"/>
  <c r="AS10" i="9"/>
  <c r="AS107" i="9"/>
  <c r="AS84" i="9"/>
  <c r="AS98" i="9"/>
  <c r="AS72" i="9"/>
  <c r="AS78" i="9"/>
  <c r="AS109" i="9"/>
  <c r="AS108" i="9"/>
  <c r="AS5" i="9"/>
  <c r="AS101" i="9"/>
  <c r="AS79" i="9"/>
  <c r="AS94" i="9"/>
  <c r="AS55" i="9"/>
  <c r="AS97" i="9"/>
  <c r="AS95" i="9"/>
  <c r="AS85" i="9"/>
  <c r="AS88" i="9"/>
  <c r="AS102" i="9"/>
  <c r="AS77" i="9"/>
  <c r="AS61" i="9"/>
  <c r="AS90" i="9"/>
  <c r="AS38" i="9"/>
  <c r="AS82" i="9"/>
  <c r="AS76" i="9"/>
  <c r="AS51" i="9"/>
  <c r="AS22" i="9"/>
  <c r="AS74" i="9"/>
  <c r="AS65" i="9"/>
  <c r="AS46" i="9"/>
  <c r="AS33" i="9"/>
  <c r="AS89" i="9"/>
  <c r="AS64" i="9"/>
  <c r="AS67" i="9"/>
  <c r="AS49" i="9"/>
  <c r="AS62" i="9"/>
  <c r="AS53" i="9"/>
  <c r="AS83" i="9"/>
  <c r="AS87" i="9"/>
  <c r="AS56" i="9"/>
  <c r="AS47" i="9"/>
  <c r="AS29" i="9"/>
  <c r="AS111" i="9"/>
  <c r="AS35" i="9"/>
  <c r="AS105" i="9"/>
  <c r="AS27" i="9"/>
  <c r="AS40" i="9"/>
  <c r="AS39" i="9"/>
  <c r="AS93" i="9"/>
  <c r="AS106" i="9"/>
  <c r="AS50" i="9"/>
  <c r="AS28" i="9"/>
  <c r="AS8" i="9"/>
  <c r="AS13" i="9"/>
  <c r="AS4" i="9"/>
  <c r="AS103" i="9"/>
  <c r="AS45" i="9"/>
  <c r="AS71" i="9"/>
  <c r="AS68" i="9"/>
  <c r="AS63" i="9"/>
  <c r="AS23" i="9"/>
  <c r="AS66" i="9"/>
  <c r="AS104" i="9"/>
  <c r="AS69" i="9"/>
  <c r="AS70" i="9"/>
  <c r="AS92" i="9"/>
  <c r="AS52" i="9"/>
  <c r="AS58" i="9"/>
  <c r="AS7" i="9"/>
  <c r="AS80" i="9"/>
  <c r="AS43" i="9"/>
  <c r="AS73" i="9"/>
  <c r="AS100" i="9"/>
  <c r="AS59" i="9"/>
  <c r="AS21" i="9"/>
  <c r="AS16" i="9"/>
  <c r="AS24" i="9"/>
  <c r="AS60" i="9"/>
  <c r="AS57" i="9"/>
  <c r="AS31" i="9"/>
  <c r="AS75" i="9"/>
  <c r="AS18" i="9"/>
  <c r="AS48" i="9"/>
  <c r="AS32" i="9"/>
  <c r="AS14" i="9"/>
  <c r="CE23" i="9"/>
  <c r="CE103" i="9"/>
  <c r="CE9" i="9"/>
  <c r="CE86" i="9"/>
  <c r="CE17" i="9"/>
  <c r="CE89" i="9"/>
  <c r="CE66" i="9"/>
  <c r="CE28" i="9"/>
  <c r="CE67" i="9"/>
  <c r="CE104" i="9"/>
  <c r="CE84" i="9"/>
  <c r="CE57" i="9"/>
  <c r="CE14" i="9"/>
  <c r="CE15" i="9"/>
  <c r="CE8" i="9"/>
  <c r="CE50" i="9"/>
  <c r="CE99" i="9"/>
  <c r="CE76" i="9"/>
  <c r="CE79" i="9"/>
  <c r="CE69" i="9"/>
  <c r="CE41" i="9"/>
  <c r="CE19" i="9"/>
  <c r="CE75" i="9"/>
  <c r="CE52" i="9"/>
  <c r="CE30" i="9"/>
  <c r="CE29" i="9"/>
  <c r="CE63" i="9"/>
  <c r="CE32" i="9"/>
  <c r="CE81" i="9"/>
  <c r="CE42" i="9"/>
  <c r="CE78" i="9"/>
  <c r="CE44" i="9"/>
  <c r="CE80" i="9"/>
  <c r="CE92" i="9"/>
  <c r="CE21" i="9"/>
  <c r="CE72" i="9"/>
  <c r="CE53" i="9"/>
  <c r="CE43" i="9"/>
  <c r="CE93" i="9"/>
  <c r="CE88" i="9"/>
  <c r="CE97" i="9"/>
  <c r="CE13" i="9"/>
  <c r="CE83" i="9"/>
  <c r="CE87" i="9"/>
  <c r="CE45" i="9"/>
  <c r="CE100" i="9"/>
  <c r="CE105" i="9"/>
  <c r="CE12" i="9"/>
  <c r="CE54" i="9"/>
  <c r="CE71" i="9"/>
  <c r="CE49" i="9"/>
  <c r="CE68" i="9"/>
  <c r="CE26" i="9"/>
  <c r="CE111" i="9"/>
  <c r="CE91" i="9"/>
  <c r="CE56" i="9"/>
  <c r="CE74" i="9"/>
  <c r="CE98" i="9"/>
  <c r="CE90" i="9"/>
  <c r="CE38" i="9"/>
  <c r="CE96" i="9"/>
  <c r="CE36" i="9"/>
  <c r="CE77" i="9"/>
  <c r="CE110" i="9"/>
  <c r="CE39" i="9"/>
  <c r="CE18" i="9"/>
  <c r="CE47" i="9"/>
  <c r="CE7" i="9"/>
  <c r="CE70" i="9"/>
  <c r="CE24" i="9"/>
  <c r="CE101" i="9"/>
  <c r="CE11" i="9"/>
  <c r="CE61" i="9"/>
  <c r="CE37" i="9"/>
  <c r="CE55" i="9"/>
  <c r="CE60" i="9"/>
  <c r="CE65" i="9"/>
  <c r="CE85" i="9"/>
  <c r="CE6" i="9"/>
  <c r="CE73" i="9"/>
  <c r="CE102" i="9"/>
  <c r="CE82" i="9"/>
  <c r="CE51" i="9"/>
  <c r="CE40" i="9"/>
  <c r="CE59" i="9"/>
  <c r="CE113" i="9"/>
  <c r="CE112" i="9"/>
  <c r="CE27" i="9"/>
  <c r="CE35" i="9"/>
  <c r="CE31" i="9"/>
  <c r="CE20" i="9"/>
  <c r="CE10" i="9"/>
  <c r="CE62" i="9"/>
  <c r="CE25" i="9"/>
  <c r="CE108" i="9"/>
  <c r="CE5" i="9"/>
  <c r="CE107" i="9"/>
  <c r="CE109" i="9"/>
  <c r="CE106" i="9"/>
  <c r="CE94" i="9"/>
  <c r="CE48" i="9"/>
  <c r="CE58" i="9"/>
  <c r="CE95" i="9"/>
  <c r="CE64" i="9"/>
  <c r="CE34" i="9"/>
  <c r="CE22" i="9"/>
  <c r="CE46" i="9"/>
  <c r="CE33" i="9"/>
  <c r="CE16" i="9"/>
  <c r="CE4" i="9"/>
  <c r="CK5" i="9"/>
  <c r="CK68" i="9"/>
  <c r="CK77" i="9"/>
  <c r="CK9" i="9"/>
  <c r="CK20" i="9"/>
  <c r="CK83" i="9"/>
  <c r="CK14" i="9"/>
  <c r="CK38" i="9"/>
  <c r="CK79" i="9"/>
  <c r="CK25" i="9"/>
  <c r="CK8" i="9"/>
  <c r="CK7" i="9"/>
  <c r="CK95" i="9"/>
  <c r="CK91" i="9"/>
  <c r="CK50" i="9"/>
  <c r="CK92" i="9"/>
  <c r="CK6" i="9"/>
  <c r="CK32" i="9"/>
  <c r="CK113" i="9"/>
  <c r="CK21" i="9"/>
  <c r="CK10" i="9"/>
  <c r="CK105" i="9"/>
  <c r="CK94" i="9"/>
  <c r="CK62" i="9"/>
  <c r="CK85" i="9"/>
  <c r="CK34" i="9"/>
  <c r="CK39" i="9"/>
  <c r="CK33" i="9"/>
  <c r="CK57" i="9"/>
  <c r="CK16" i="9"/>
  <c r="CK100" i="9"/>
  <c r="CK37" i="9"/>
  <c r="CK27" i="9"/>
  <c r="CK51" i="9"/>
  <c r="CK13" i="9"/>
  <c r="CK86" i="9"/>
  <c r="CK4" i="9"/>
  <c r="CK22" i="9"/>
  <c r="CK71" i="9"/>
  <c r="CK80" i="9"/>
  <c r="CK67" i="9"/>
  <c r="CK56" i="9"/>
  <c r="CK89" i="9"/>
  <c r="CK82" i="9"/>
  <c r="CK19" i="9"/>
  <c r="CK101" i="9"/>
  <c r="CK47" i="9"/>
  <c r="CK15" i="9"/>
  <c r="CK40" i="9"/>
  <c r="CK44" i="9"/>
  <c r="CK28" i="9"/>
  <c r="CK93" i="9"/>
  <c r="CK88" i="9"/>
  <c r="CK41" i="9"/>
  <c r="CK63" i="9"/>
  <c r="CK74" i="9"/>
  <c r="CK76" i="9"/>
  <c r="CK111" i="9"/>
  <c r="CK109" i="9"/>
  <c r="CK107" i="9"/>
  <c r="CK110" i="9"/>
  <c r="CK81" i="9"/>
  <c r="CK87" i="9"/>
  <c r="CK98" i="9"/>
  <c r="CK106" i="9"/>
  <c r="CK102" i="9"/>
  <c r="CK78" i="9"/>
  <c r="CK97" i="9"/>
  <c r="CK104" i="9"/>
  <c r="CK54" i="9"/>
  <c r="CK72" i="9"/>
  <c r="CK108" i="9"/>
  <c r="CK75" i="9"/>
  <c r="CK61" i="9"/>
  <c r="CK60" i="9"/>
  <c r="CK112" i="9"/>
  <c r="CK99" i="9"/>
  <c r="CK73" i="9"/>
  <c r="CK65" i="9"/>
  <c r="CK45" i="9"/>
  <c r="CK29" i="9"/>
  <c r="CK59" i="9"/>
  <c r="CK53" i="9"/>
  <c r="CK36" i="9"/>
  <c r="CK43" i="9"/>
  <c r="CK70" i="9"/>
  <c r="CK46" i="9"/>
  <c r="CK64" i="9"/>
  <c r="CK49" i="9"/>
  <c r="CK11" i="9"/>
  <c r="CK48" i="9"/>
  <c r="CK58" i="9"/>
  <c r="CK52" i="9"/>
  <c r="CK90" i="9"/>
  <c r="CK96" i="9"/>
  <c r="CK66" i="9"/>
  <c r="CK84" i="9"/>
  <c r="CK103" i="9"/>
  <c r="CK55" i="9"/>
  <c r="CK31" i="9"/>
  <c r="CK42" i="9"/>
  <c r="CK35" i="9"/>
  <c r="CK26" i="9"/>
  <c r="CK69" i="9"/>
  <c r="CK12" i="9"/>
  <c r="CK30" i="9"/>
  <c r="CK24" i="9"/>
  <c r="CK18" i="9"/>
  <c r="CK17" i="9"/>
  <c r="CK23" i="9"/>
  <c r="R40" i="9"/>
  <c r="R13" i="9"/>
  <c r="R25" i="9"/>
  <c r="R72" i="9"/>
  <c r="R99" i="9"/>
  <c r="R66" i="9"/>
  <c r="R87" i="9"/>
  <c r="R74" i="9"/>
  <c r="R73" i="9"/>
  <c r="R43" i="9"/>
  <c r="R10" i="9"/>
  <c r="R113" i="9"/>
  <c r="R70" i="9"/>
  <c r="R97" i="9"/>
  <c r="R61" i="9"/>
  <c r="R94" i="9"/>
  <c r="R92" i="9"/>
  <c r="R49" i="9"/>
  <c r="R79" i="9"/>
  <c r="R51" i="9"/>
  <c r="R90" i="9"/>
  <c r="R33" i="9"/>
  <c r="R53" i="9"/>
  <c r="R20" i="9"/>
  <c r="R55" i="9"/>
  <c r="R93" i="9"/>
  <c r="R98" i="9"/>
  <c r="R63" i="9"/>
  <c r="R81" i="9"/>
  <c r="R47" i="9"/>
  <c r="R111" i="9"/>
  <c r="R22" i="9"/>
  <c r="R21" i="9"/>
  <c r="R38" i="9"/>
  <c r="R9" i="9"/>
  <c r="R56" i="9"/>
  <c r="R19" i="9"/>
  <c r="R106" i="9"/>
  <c r="R64" i="9"/>
  <c r="R11" i="9"/>
  <c r="R18" i="9"/>
  <c r="R14" i="9"/>
  <c r="R109" i="9"/>
  <c r="R58" i="9"/>
  <c r="R30" i="9"/>
  <c r="R12" i="9"/>
  <c r="R54" i="9"/>
  <c r="R32" i="9"/>
  <c r="R88" i="9"/>
  <c r="R6" i="9"/>
  <c r="R82" i="9"/>
  <c r="R15" i="9"/>
  <c r="R23" i="9"/>
  <c r="R24" i="9"/>
  <c r="R39" i="9"/>
  <c r="R76" i="9"/>
  <c r="R89" i="9"/>
  <c r="R85" i="9"/>
  <c r="R42" i="9"/>
  <c r="R91" i="9"/>
  <c r="R112" i="9"/>
  <c r="R50" i="9"/>
  <c r="R65" i="9"/>
  <c r="R41" i="9"/>
  <c r="R67" i="9"/>
  <c r="R35" i="9"/>
  <c r="R86" i="9"/>
  <c r="R68" i="9"/>
  <c r="R45" i="9"/>
  <c r="R27" i="9"/>
  <c r="R69" i="9"/>
  <c r="R100" i="9"/>
  <c r="R26" i="9"/>
  <c r="R34" i="9"/>
  <c r="R75" i="9"/>
  <c r="R59" i="9"/>
  <c r="R77" i="9"/>
  <c r="R31" i="9"/>
  <c r="R36" i="9"/>
  <c r="R84" i="9"/>
  <c r="R5" i="9"/>
  <c r="R60" i="9"/>
  <c r="R4" i="9"/>
  <c r="R83" i="9"/>
  <c r="R95" i="9"/>
  <c r="R37" i="9"/>
  <c r="R78" i="9"/>
  <c r="R110" i="9"/>
  <c r="R96" i="9"/>
  <c r="R44" i="9"/>
  <c r="R107" i="9"/>
  <c r="R57" i="9"/>
  <c r="R104" i="9"/>
  <c r="R48" i="9"/>
  <c r="R71" i="9"/>
  <c r="R108" i="9"/>
  <c r="R101" i="9"/>
  <c r="R29" i="9"/>
  <c r="R46" i="9"/>
  <c r="R103" i="9"/>
  <c r="R105" i="9"/>
  <c r="R52" i="9"/>
  <c r="R28" i="9"/>
  <c r="R102" i="9"/>
  <c r="R16" i="9"/>
  <c r="R80" i="9"/>
  <c r="R62" i="9"/>
  <c r="R17" i="9"/>
  <c r="R7" i="9"/>
  <c r="R8" i="9"/>
  <c r="AA93" i="9"/>
  <c r="AA70" i="9"/>
  <c r="AA90" i="9"/>
  <c r="AA35" i="9"/>
  <c r="AA112" i="9"/>
  <c r="AA15" i="9"/>
  <c r="AA42" i="9"/>
  <c r="AA10" i="9"/>
  <c r="AA38" i="9"/>
  <c r="AA54" i="9"/>
  <c r="AA40" i="9"/>
  <c r="AA80" i="9"/>
  <c r="AA89" i="9"/>
  <c r="AA11" i="9"/>
  <c r="AA23" i="9"/>
  <c r="AA65" i="9"/>
  <c r="AA87" i="9"/>
  <c r="AA99" i="9"/>
  <c r="AA45" i="9"/>
  <c r="AA36" i="9"/>
  <c r="AA81" i="9"/>
  <c r="AA85" i="9"/>
  <c r="AA113" i="9"/>
  <c r="AA14" i="9"/>
  <c r="AA47" i="9"/>
  <c r="AA18" i="9"/>
  <c r="AA67" i="9"/>
  <c r="AA12" i="9"/>
  <c r="AA32" i="9"/>
  <c r="AA55" i="9"/>
  <c r="AA77" i="9"/>
  <c r="AA20" i="9"/>
  <c r="AA17" i="9"/>
  <c r="AA97" i="9"/>
  <c r="AA33" i="9"/>
  <c r="AA46" i="9"/>
  <c r="AA84" i="9"/>
  <c r="AA94" i="9"/>
  <c r="AA24" i="9"/>
  <c r="AA63" i="9"/>
  <c r="AA43" i="9"/>
  <c r="AA9" i="9"/>
  <c r="AA13" i="9"/>
  <c r="AA6" i="9"/>
  <c r="AA75" i="9"/>
  <c r="AA49" i="9"/>
  <c r="AA106" i="9"/>
  <c r="AA5" i="9"/>
  <c r="AA61" i="9"/>
  <c r="AA82" i="9"/>
  <c r="AA37" i="9"/>
  <c r="AA109" i="9"/>
  <c r="AA102" i="9"/>
  <c r="AA76" i="9"/>
  <c r="AA79" i="9"/>
  <c r="AA100" i="9"/>
  <c r="AA29" i="9"/>
  <c r="AA72" i="9"/>
  <c r="AA105" i="9"/>
  <c r="AA103" i="9"/>
  <c r="AA60" i="9"/>
  <c r="AA91" i="9"/>
  <c r="AA25" i="9"/>
  <c r="AA83" i="9"/>
  <c r="AA108" i="9"/>
  <c r="AA101" i="9"/>
  <c r="AA98" i="9"/>
  <c r="AA92" i="9"/>
  <c r="AA110" i="9"/>
  <c r="AA104" i="9"/>
  <c r="AA111" i="9"/>
  <c r="AA95" i="9"/>
  <c r="AA78" i="9"/>
  <c r="AA44" i="9"/>
  <c r="AA69" i="9"/>
  <c r="AA73" i="9"/>
  <c r="AA39" i="9"/>
  <c r="AA51" i="9"/>
  <c r="AA66" i="9"/>
  <c r="AA22" i="9"/>
  <c r="AA19" i="9"/>
  <c r="AA96" i="9"/>
  <c r="AA56" i="9"/>
  <c r="AA107" i="9"/>
  <c r="AA41" i="9"/>
  <c r="AA48" i="9"/>
  <c r="AA53" i="9"/>
  <c r="AA59" i="9"/>
  <c r="AA21" i="9"/>
  <c r="AA74" i="9"/>
  <c r="AA71" i="9"/>
  <c r="AA26" i="9"/>
  <c r="AA88" i="9"/>
  <c r="AA50" i="9"/>
  <c r="AA52" i="9"/>
  <c r="AA58" i="9"/>
  <c r="AA31" i="9"/>
  <c r="AA30" i="9"/>
  <c r="AA68" i="9"/>
  <c r="AA86" i="9"/>
  <c r="AA57" i="9"/>
  <c r="AA34" i="9"/>
  <c r="AA4" i="9"/>
  <c r="AA64" i="9"/>
  <c r="AA8" i="9"/>
  <c r="AA7" i="9"/>
  <c r="AA62" i="9"/>
  <c r="AA28" i="9"/>
  <c r="AA16" i="9"/>
  <c r="AA27" i="9"/>
  <c r="BP79" i="9"/>
  <c r="BP25" i="9"/>
  <c r="BP23" i="9"/>
  <c r="BP70" i="9"/>
  <c r="BP52" i="9"/>
  <c r="BP57" i="9"/>
  <c r="BP26" i="9"/>
  <c r="BP69" i="9"/>
  <c r="BP84" i="9"/>
  <c r="BP31" i="9"/>
  <c r="BP18" i="9"/>
  <c r="BP35" i="9"/>
  <c r="BP96" i="9"/>
  <c r="BP48" i="9"/>
  <c r="BP113" i="9"/>
  <c r="BP72" i="9"/>
  <c r="BP53" i="9"/>
  <c r="BP101" i="9"/>
  <c r="BP29" i="9"/>
  <c r="BP92" i="9"/>
  <c r="BP64" i="9"/>
  <c r="BP95" i="9"/>
  <c r="BP82" i="9"/>
  <c r="BP17" i="9"/>
  <c r="BP63" i="9"/>
  <c r="BP112" i="9"/>
  <c r="BP16" i="9"/>
  <c r="BP111" i="9"/>
  <c r="BP14" i="9"/>
  <c r="BP40" i="9"/>
  <c r="BP90" i="9"/>
  <c r="BP49" i="9"/>
  <c r="BP105" i="9"/>
  <c r="BP65" i="9"/>
  <c r="BP7" i="9"/>
  <c r="BP67" i="9"/>
  <c r="BP97" i="9"/>
  <c r="BP33" i="9"/>
  <c r="BP102" i="9"/>
  <c r="BP54" i="9"/>
  <c r="BP36" i="9"/>
  <c r="BP8" i="9"/>
  <c r="BP93" i="9"/>
  <c r="BP94" i="9"/>
  <c r="BP28" i="9"/>
  <c r="BP37" i="9"/>
  <c r="BP21" i="9"/>
  <c r="BP80" i="9"/>
  <c r="BP46" i="9"/>
  <c r="BP10" i="9"/>
  <c r="BP77" i="9"/>
  <c r="BP39" i="9"/>
  <c r="BP27" i="9"/>
  <c r="BP13" i="9"/>
  <c r="BP62" i="9"/>
  <c r="BP56" i="9"/>
  <c r="BP61" i="9"/>
  <c r="BP87" i="9"/>
  <c r="BP103" i="9"/>
  <c r="BP15" i="9"/>
  <c r="BP108" i="9"/>
  <c r="BP60" i="9"/>
  <c r="BP99" i="9"/>
  <c r="BP66" i="9"/>
  <c r="BP44" i="9"/>
  <c r="BP81" i="9"/>
  <c r="BP19" i="9"/>
  <c r="BP83" i="9"/>
  <c r="BP59" i="9"/>
  <c r="BP38" i="9"/>
  <c r="BP47" i="9"/>
  <c r="BP32" i="9"/>
  <c r="BP75" i="9"/>
  <c r="BP104" i="9"/>
  <c r="BP85" i="9"/>
  <c r="BP106" i="9"/>
  <c r="BP5" i="9"/>
  <c r="BP107" i="9"/>
  <c r="BP34" i="9"/>
  <c r="BP20" i="9"/>
  <c r="BP98" i="9"/>
  <c r="BP110" i="9"/>
  <c r="BP41" i="9"/>
  <c r="BP50" i="9"/>
  <c r="BP43" i="9"/>
  <c r="BP4" i="9"/>
  <c r="BP89" i="9"/>
  <c r="BP51" i="9"/>
  <c r="BP109" i="9"/>
  <c r="BP45" i="9"/>
  <c r="BP30" i="9"/>
  <c r="BP76" i="9"/>
  <c r="BP11" i="9"/>
  <c r="BP55" i="9"/>
  <c r="BP22" i="9"/>
  <c r="BP71" i="9"/>
  <c r="BP73" i="9"/>
  <c r="BP78" i="9"/>
  <c r="BP86" i="9"/>
  <c r="BP88" i="9"/>
  <c r="BP91" i="9"/>
  <c r="BP68" i="9"/>
  <c r="BP74" i="9"/>
  <c r="BP24" i="9"/>
  <c r="BP42" i="9"/>
  <c r="BP100" i="9"/>
  <c r="BP12" i="9"/>
  <c r="BP9" i="9"/>
  <c r="BP58" i="9"/>
  <c r="BP6" i="9"/>
  <c r="BJ44" i="9"/>
  <c r="BJ28" i="9"/>
  <c r="BJ83" i="9"/>
  <c r="BJ11" i="9"/>
  <c r="BJ98" i="9"/>
  <c r="BJ46" i="9"/>
  <c r="BJ29" i="9"/>
  <c r="BJ112" i="9"/>
  <c r="BJ33" i="9"/>
  <c r="BJ107" i="9"/>
  <c r="BJ16" i="9"/>
  <c r="BJ23" i="9"/>
  <c r="BJ58" i="9"/>
  <c r="BJ102" i="9"/>
  <c r="BJ55" i="9"/>
  <c r="BJ27" i="9"/>
  <c r="BJ113" i="9"/>
  <c r="BJ89" i="9"/>
  <c r="BJ4" i="9"/>
  <c r="BJ63" i="9"/>
  <c r="BJ32" i="9"/>
  <c r="BJ21" i="9"/>
  <c r="BJ26" i="9"/>
  <c r="BJ41" i="9"/>
  <c r="BJ72" i="9"/>
  <c r="BJ49" i="9"/>
  <c r="BJ8" i="9"/>
  <c r="BJ15" i="9"/>
  <c r="BJ65" i="9"/>
  <c r="BJ38" i="9"/>
  <c r="BJ53" i="9"/>
  <c r="BJ62" i="9"/>
  <c r="BJ57" i="9"/>
  <c r="BJ45" i="9"/>
  <c r="BJ30" i="9"/>
  <c r="BJ86" i="9"/>
  <c r="BJ6" i="9"/>
  <c r="BJ5" i="9"/>
  <c r="BJ10" i="9"/>
  <c r="BJ35" i="9"/>
  <c r="BJ48" i="9"/>
  <c r="BJ76" i="9"/>
  <c r="BJ105" i="9"/>
  <c r="BJ80" i="9"/>
  <c r="BJ43" i="9"/>
  <c r="BJ70" i="9"/>
  <c r="BJ82" i="9"/>
  <c r="BJ91" i="9"/>
  <c r="BJ78" i="9"/>
  <c r="BJ66" i="9"/>
  <c r="BJ34" i="9"/>
  <c r="BJ39" i="9"/>
  <c r="BJ24" i="9"/>
  <c r="BJ69" i="9"/>
  <c r="BJ7" i="9"/>
  <c r="BJ50" i="9"/>
  <c r="BJ42" i="9"/>
  <c r="BJ108" i="9"/>
  <c r="BJ92" i="9"/>
  <c r="BJ52" i="9"/>
  <c r="BJ14" i="9"/>
  <c r="BJ68" i="9"/>
  <c r="BJ104" i="9"/>
  <c r="BJ9" i="9"/>
  <c r="BJ22" i="9"/>
  <c r="BJ71" i="9"/>
  <c r="BJ90" i="9"/>
  <c r="BJ18" i="9"/>
  <c r="BJ47" i="9"/>
  <c r="BJ94" i="9"/>
  <c r="BJ59" i="9"/>
  <c r="BJ51" i="9"/>
  <c r="BJ37" i="9"/>
  <c r="BJ67" i="9"/>
  <c r="BJ93" i="9"/>
  <c r="BJ31" i="9"/>
  <c r="BJ88" i="9"/>
  <c r="BJ87" i="9"/>
  <c r="BJ40" i="9"/>
  <c r="BJ17" i="9"/>
  <c r="BJ103" i="9"/>
  <c r="BJ36" i="9"/>
  <c r="BJ12" i="9"/>
  <c r="BJ61" i="9"/>
  <c r="BJ100" i="9"/>
  <c r="BJ13" i="9"/>
  <c r="BJ77" i="9"/>
  <c r="BJ79" i="9"/>
  <c r="BJ60" i="9"/>
  <c r="BJ99" i="9"/>
  <c r="BJ73" i="9"/>
  <c r="BJ54" i="9"/>
  <c r="BJ64" i="9"/>
  <c r="BJ97" i="9"/>
  <c r="BJ106" i="9"/>
  <c r="BJ75" i="9"/>
  <c r="BJ81" i="9"/>
  <c r="BJ96" i="9"/>
  <c r="BJ109" i="9"/>
  <c r="BJ101" i="9"/>
  <c r="BJ19" i="9"/>
  <c r="BJ95" i="9"/>
  <c r="BJ56" i="9"/>
  <c r="BJ25" i="9"/>
  <c r="BJ85" i="9"/>
  <c r="BJ110" i="9"/>
  <c r="BJ20" i="9"/>
  <c r="BJ74" i="9"/>
  <c r="BJ84" i="9"/>
  <c r="BJ111" i="9"/>
  <c r="BS90" i="9"/>
  <c r="BS39" i="9"/>
  <c r="BS91" i="9"/>
  <c r="BS104" i="9"/>
  <c r="BS74" i="9"/>
  <c r="BS19" i="9"/>
  <c r="BS26" i="9"/>
  <c r="BS63" i="9"/>
  <c r="BS18" i="9"/>
  <c r="BS15" i="9"/>
  <c r="BS30" i="9"/>
  <c r="BS58" i="9"/>
  <c r="BS85" i="9"/>
  <c r="BS36" i="9"/>
  <c r="BS81" i="9"/>
  <c r="BS59" i="9"/>
  <c r="BS70" i="9"/>
  <c r="BS51" i="9"/>
  <c r="BS53" i="9"/>
  <c r="BS68" i="9"/>
  <c r="BS105" i="9"/>
  <c r="BS98" i="9"/>
  <c r="BS31" i="9"/>
  <c r="BS62" i="9"/>
  <c r="BS87" i="9"/>
  <c r="BS50" i="9"/>
  <c r="BS22" i="9"/>
  <c r="BS106" i="9"/>
  <c r="BS40" i="9"/>
  <c r="BS108" i="9"/>
  <c r="BS37" i="9"/>
  <c r="BS95" i="9"/>
  <c r="BS84" i="9"/>
  <c r="BS13" i="9"/>
  <c r="BS73" i="9"/>
  <c r="BS16" i="9"/>
  <c r="BS93" i="9"/>
  <c r="BS52" i="9"/>
  <c r="BS60" i="9"/>
  <c r="BS65" i="9"/>
  <c r="BS92" i="9"/>
  <c r="BS5" i="9"/>
  <c r="BS75" i="9"/>
  <c r="BS20" i="9"/>
  <c r="BS28" i="9"/>
  <c r="BS23" i="9"/>
  <c r="BS76" i="9"/>
  <c r="BS110" i="9"/>
  <c r="BS69" i="9"/>
  <c r="BS24" i="9"/>
  <c r="BS27" i="9"/>
  <c r="BS80" i="9"/>
  <c r="BS89" i="9"/>
  <c r="BS25" i="9"/>
  <c r="BS99" i="9"/>
  <c r="BS29" i="9"/>
  <c r="BS79" i="9"/>
  <c r="BS4" i="9"/>
  <c r="BS44" i="9"/>
  <c r="BS10" i="9"/>
  <c r="BS109" i="9"/>
  <c r="BS17" i="9"/>
  <c r="BS102" i="9"/>
  <c r="BS113" i="9"/>
  <c r="BS7" i="9"/>
  <c r="BS35" i="9"/>
  <c r="BS46" i="9"/>
  <c r="BS32" i="9"/>
  <c r="BS43" i="9"/>
  <c r="BS42" i="9"/>
  <c r="BS54" i="9"/>
  <c r="BS57" i="9"/>
  <c r="BS82" i="9"/>
  <c r="BS112" i="9"/>
  <c r="BS96" i="9"/>
  <c r="BS61" i="9"/>
  <c r="BS101" i="9"/>
  <c r="BS33" i="9"/>
  <c r="BS8" i="9"/>
  <c r="BS83" i="9"/>
  <c r="BS88" i="9"/>
  <c r="BS94" i="9"/>
  <c r="BS49" i="9"/>
  <c r="BS86" i="9"/>
  <c r="BS100" i="9"/>
  <c r="BS67" i="9"/>
  <c r="BS34" i="9"/>
  <c r="BS48" i="9"/>
  <c r="BS9" i="9"/>
  <c r="BS38" i="9"/>
  <c r="BS77" i="9"/>
  <c r="BS56" i="9"/>
  <c r="BS107" i="9"/>
  <c r="BS103" i="9"/>
  <c r="BS64" i="9"/>
  <c r="BS97" i="9"/>
  <c r="BS47" i="9"/>
  <c r="BS14" i="9"/>
  <c r="BS111" i="9"/>
  <c r="BS72" i="9"/>
  <c r="BS21" i="9"/>
  <c r="BS78" i="9"/>
  <c r="BS71" i="9"/>
  <c r="BS66" i="9"/>
  <c r="BS45" i="9"/>
  <c r="BS55" i="9"/>
  <c r="BS11" i="9"/>
  <c r="BS6" i="9"/>
  <c r="BS41" i="9"/>
  <c r="BS12" i="9"/>
  <c r="BA70" i="9"/>
  <c r="BA63" i="9"/>
  <c r="BA13" i="9"/>
  <c r="BA20" i="9"/>
  <c r="BA17" i="9"/>
  <c r="BA65" i="9"/>
  <c r="BA7" i="9"/>
  <c r="BA83" i="9"/>
  <c r="BA18" i="9"/>
  <c r="BA35" i="9"/>
  <c r="BA27" i="9"/>
  <c r="BA57" i="9"/>
  <c r="BA6" i="9"/>
  <c r="BA41" i="9"/>
  <c r="BA77" i="9"/>
  <c r="BA22" i="9"/>
  <c r="BA89" i="9"/>
  <c r="BA69" i="9"/>
  <c r="BA11" i="9"/>
  <c r="BA12" i="9"/>
  <c r="BA21" i="9"/>
  <c r="BA94" i="9"/>
  <c r="BA36" i="9"/>
  <c r="BA90" i="9"/>
  <c r="BA16" i="9"/>
  <c r="BA8" i="9"/>
  <c r="BA87" i="9"/>
  <c r="BA99" i="9"/>
  <c r="BA62" i="9"/>
  <c r="BA34" i="9"/>
  <c r="BA66" i="9"/>
  <c r="BA68" i="9"/>
  <c r="BA33" i="9"/>
  <c r="BA113" i="9"/>
  <c r="BA109" i="9"/>
  <c r="BA24" i="9"/>
  <c r="BA32" i="9"/>
  <c r="BA75" i="9"/>
  <c r="BA4" i="9"/>
  <c r="BA15" i="9"/>
  <c r="BA26" i="9"/>
  <c r="BA101" i="9"/>
  <c r="BA80" i="9"/>
  <c r="BA71" i="9"/>
  <c r="BA37" i="9"/>
  <c r="BA82" i="9"/>
  <c r="BA23" i="9"/>
  <c r="BA78" i="9"/>
  <c r="BA42" i="9"/>
  <c r="BA106" i="9"/>
  <c r="BA92" i="9"/>
  <c r="BA93" i="9"/>
  <c r="BA25" i="9"/>
  <c r="BA64" i="9"/>
  <c r="BA51" i="9"/>
  <c r="BA44" i="9"/>
  <c r="BA91" i="9"/>
  <c r="BA86" i="9"/>
  <c r="BA79" i="9"/>
  <c r="BA112" i="9"/>
  <c r="BA105" i="9"/>
  <c r="BA46" i="9"/>
  <c r="BA29" i="9"/>
  <c r="BA31" i="9"/>
  <c r="BA74" i="9"/>
  <c r="BA53" i="9"/>
  <c r="BA55" i="9"/>
  <c r="BA38" i="9"/>
  <c r="BA96" i="9"/>
  <c r="BA9" i="9"/>
  <c r="BA95" i="9"/>
  <c r="BA40" i="9"/>
  <c r="BA81" i="9"/>
  <c r="BA5" i="9"/>
  <c r="BA110" i="9"/>
  <c r="BA43" i="9"/>
  <c r="BA28" i="9"/>
  <c r="BA104" i="9"/>
  <c r="BA97" i="9"/>
  <c r="BA52" i="9"/>
  <c r="BA98" i="9"/>
  <c r="BA58" i="9"/>
  <c r="BA67" i="9"/>
  <c r="BA100" i="9"/>
  <c r="BA85" i="9"/>
  <c r="BA61" i="9"/>
  <c r="BA76" i="9"/>
  <c r="BA107" i="9"/>
  <c r="BA30" i="9"/>
  <c r="BA39" i="9"/>
  <c r="BA102" i="9"/>
  <c r="BA19" i="9"/>
  <c r="BA45" i="9"/>
  <c r="BA14" i="9"/>
  <c r="BA73" i="9"/>
  <c r="BA47" i="9"/>
  <c r="BA103" i="9"/>
  <c r="BA54" i="9"/>
  <c r="BA50" i="9"/>
  <c r="BA88" i="9"/>
  <c r="BA49" i="9"/>
  <c r="BA59" i="9"/>
  <c r="BA72" i="9"/>
  <c r="BA84" i="9"/>
  <c r="BA108" i="9"/>
  <c r="BA111" i="9"/>
  <c r="BA56" i="9"/>
  <c r="BA48" i="9"/>
  <c r="BA10" i="9"/>
  <c r="BA60" i="9"/>
  <c r="D103" i="9"/>
  <c r="G5" i="9"/>
  <c r="G109" i="9"/>
  <c r="H109" i="9"/>
  <c r="D89" i="9"/>
  <c r="G60" i="9"/>
  <c r="G17" i="9"/>
  <c r="G106" i="9"/>
  <c r="G50" i="9"/>
  <c r="D60" i="9"/>
  <c r="G88" i="9"/>
  <c r="G87" i="9"/>
  <c r="D62" i="9"/>
  <c r="D82" i="9"/>
  <c r="G93" i="9"/>
  <c r="D77" i="9"/>
  <c r="D50" i="9"/>
  <c r="D17" i="9"/>
  <c r="G21" i="9"/>
  <c r="D21" i="9"/>
  <c r="G98" i="9"/>
  <c r="D56" i="9"/>
  <c r="D105" i="9"/>
  <c r="L35" i="9"/>
  <c r="D94" i="9"/>
  <c r="L68" i="9"/>
  <c r="G105" i="9"/>
  <c r="D34" i="9"/>
  <c r="G34" i="9"/>
  <c r="G9" i="9"/>
  <c r="D9" i="9"/>
  <c r="D42" i="9"/>
  <c r="G42" i="9"/>
  <c r="L31" i="9"/>
  <c r="D32" i="9"/>
  <c r="D79" i="9"/>
  <c r="G40" i="9"/>
  <c r="G13" i="9"/>
  <c r="G14" i="9"/>
  <c r="D14" i="9"/>
  <c r="G25" i="9"/>
  <c r="D40" i="9"/>
  <c r="L79" i="9"/>
  <c r="L38" i="9"/>
  <c r="D76" i="9"/>
  <c r="G76" i="9"/>
  <c r="L47" i="9"/>
  <c r="G79" i="9"/>
  <c r="D67" i="9"/>
  <c r="D13" i="9"/>
  <c r="G55" i="9"/>
  <c r="G82" i="9"/>
  <c r="G62" i="9"/>
  <c r="D87" i="9"/>
  <c r="L83" i="9"/>
  <c r="D102" i="9"/>
  <c r="D109" i="9"/>
  <c r="D64" i="9"/>
  <c r="D49" i="9"/>
  <c r="D46" i="9"/>
  <c r="O99" i="9"/>
  <c r="G19" i="9"/>
  <c r="D19" i="9"/>
  <c r="G89" i="9"/>
  <c r="D5" i="9"/>
  <c r="G103" i="9"/>
  <c r="G53" i="9"/>
  <c r="D88" i="9"/>
  <c r="G108" i="9"/>
  <c r="D35" i="9"/>
  <c r="D100" i="9"/>
  <c r="D16" i="9"/>
  <c r="L89" i="9"/>
  <c r="D23" i="9"/>
  <c r="D108" i="9"/>
  <c r="D93" i="9"/>
  <c r="G81" i="9"/>
  <c r="G78" i="9"/>
  <c r="D48" i="9"/>
  <c r="G100" i="9"/>
  <c r="D47" i="9"/>
  <c r="D81" i="9"/>
  <c r="L36" i="9"/>
  <c r="G77" i="9"/>
  <c r="D28" i="9"/>
  <c r="G48" i="9"/>
  <c r="L81" i="9"/>
  <c r="G47" i="9"/>
  <c r="G23" i="9"/>
  <c r="D41" i="9"/>
  <c r="G41" i="9"/>
  <c r="G28" i="9"/>
  <c r="D27" i="9"/>
  <c r="D20" i="9"/>
  <c r="G20" i="9"/>
  <c r="G46" i="9"/>
  <c r="D30" i="9"/>
  <c r="D52" i="9"/>
  <c r="G30" i="9"/>
  <c r="D78" i="9"/>
  <c r="G64" i="9"/>
  <c r="D22" i="9"/>
  <c r="G97" i="9"/>
  <c r="H113" i="9"/>
  <c r="G113" i="9"/>
  <c r="G32" i="9"/>
  <c r="D113" i="9"/>
  <c r="G22" i="9"/>
  <c r="G52" i="9"/>
  <c r="O10" i="9"/>
  <c r="G10" i="9"/>
  <c r="G54" i="9"/>
  <c r="D106" i="9"/>
  <c r="G99" i="9"/>
  <c r="D99" i="9"/>
  <c r="D10" i="9"/>
  <c r="O53" i="9"/>
  <c r="D4" i="9"/>
  <c r="G4" i="9"/>
  <c r="O59" i="9"/>
  <c r="G29" i="9"/>
  <c r="D29" i="9"/>
  <c r="G66" i="9"/>
  <c r="G35" i="9"/>
  <c r="D97" i="9"/>
  <c r="D37" i="9"/>
  <c r="G37" i="9"/>
  <c r="D83" i="9"/>
  <c r="D66" i="9"/>
  <c r="D54" i="9"/>
  <c r="G85" i="9"/>
  <c r="D85" i="9"/>
  <c r="G83" i="9"/>
  <c r="D6" i="9"/>
  <c r="G104" i="9"/>
  <c r="G27" i="9"/>
  <c r="D104" i="9"/>
  <c r="G24" i="9"/>
  <c r="O29" i="9"/>
  <c r="H12" i="9" s="1"/>
  <c r="D24" i="9"/>
  <c r="G6" i="9"/>
  <c r="D7" i="9"/>
  <c r="G8" i="9"/>
  <c r="L15" i="9"/>
  <c r="D59" i="9"/>
  <c r="G59" i="9"/>
  <c r="G7" i="9"/>
  <c r="G84" i="9"/>
  <c r="D51" i="9"/>
  <c r="L25" i="9"/>
  <c r="D84" i="9"/>
  <c r="D38" i="9"/>
  <c r="G38" i="9"/>
  <c r="G36" i="9"/>
  <c r="G80" i="9"/>
  <c r="D36" i="9"/>
  <c r="D80" i="9"/>
  <c r="D95" i="9"/>
  <c r="G95" i="9"/>
  <c r="G111" i="9"/>
  <c r="D111" i="9"/>
  <c r="G15" i="9"/>
  <c r="D12" i="9"/>
  <c r="D15" i="9"/>
  <c r="G12" i="9"/>
  <c r="D70" i="9"/>
  <c r="G70" i="9"/>
  <c r="G91" i="9"/>
  <c r="D91" i="9"/>
  <c r="D86" i="9"/>
  <c r="G86" i="9"/>
  <c r="D75" i="9"/>
  <c r="G75" i="9"/>
  <c r="O7" i="9"/>
  <c r="G31" i="9"/>
  <c r="D31" i="9"/>
  <c r="D98" i="9"/>
  <c r="O4" i="9"/>
  <c r="H89" i="9" l="1"/>
  <c r="H38" i="9"/>
  <c r="H57" i="9"/>
  <c r="H60" i="9"/>
  <c r="H101" i="9"/>
  <c r="H25" i="9"/>
  <c r="H105" i="9"/>
  <c r="H85" i="9"/>
  <c r="H8" i="9"/>
  <c r="H75" i="9"/>
  <c r="H29" i="9"/>
  <c r="H20" i="9"/>
  <c r="H92" i="9"/>
  <c r="H33" i="9"/>
  <c r="H82" i="9"/>
  <c r="H37" i="9"/>
  <c r="H72" i="9"/>
  <c r="H103" i="9"/>
  <c r="H64" i="9"/>
  <c r="H10" i="9"/>
  <c r="H62" i="9"/>
  <c r="H54" i="9"/>
  <c r="H69" i="9"/>
  <c r="H108" i="9"/>
  <c r="H47" i="9"/>
  <c r="H51" i="9"/>
  <c r="H59" i="9"/>
  <c r="H15" i="9"/>
  <c r="H58" i="9"/>
  <c r="H83" i="9"/>
  <c r="H107" i="9"/>
  <c r="H84" i="9"/>
  <c r="H22" i="9"/>
  <c r="H104" i="9"/>
  <c r="H112" i="9"/>
  <c r="H79" i="9"/>
  <c r="H40" i="9"/>
  <c r="H61" i="9"/>
  <c r="H34" i="9"/>
  <c r="H49" i="9"/>
  <c r="H28" i="9"/>
  <c r="H35" i="9"/>
  <c r="H86" i="9"/>
  <c r="H7" i="9"/>
  <c r="H66" i="9"/>
  <c r="H95" i="9"/>
  <c r="H93" i="9"/>
  <c r="H4" i="9"/>
  <c r="H44" i="9"/>
  <c r="H65" i="9"/>
  <c r="H55" i="9"/>
  <c r="H52" i="9"/>
  <c r="H19" i="9"/>
  <c r="H48" i="9"/>
  <c r="H87" i="9"/>
  <c r="H70" i="9"/>
  <c r="H67" i="9"/>
  <c r="H106" i="9"/>
  <c r="H27" i="9"/>
  <c r="H24" i="9"/>
  <c r="H63" i="9"/>
  <c r="H94" i="9"/>
  <c r="H42" i="9"/>
  <c r="H99" i="9"/>
  <c r="H6" i="9"/>
  <c r="H45" i="9"/>
  <c r="H23" i="9"/>
  <c r="H96" i="9"/>
  <c r="H102" i="9"/>
  <c r="H100" i="9"/>
  <c r="H21" i="9"/>
  <c r="H98" i="9"/>
  <c r="H32" i="9"/>
  <c r="H26" i="9"/>
  <c r="H90" i="9"/>
  <c r="H50" i="9"/>
  <c r="H11" i="9"/>
  <c r="H56" i="9"/>
  <c r="H30" i="9"/>
  <c r="H97" i="9"/>
  <c r="H31" i="9"/>
  <c r="H16" i="9"/>
  <c r="H68" i="9"/>
  <c r="H111" i="9"/>
  <c r="H17" i="9"/>
  <c r="H18" i="9"/>
  <c r="H41" i="9"/>
  <c r="H71" i="9"/>
  <c r="H76" i="9"/>
  <c r="H53" i="9"/>
  <c r="H81" i="9"/>
  <c r="H43" i="9"/>
  <c r="H39" i="9"/>
  <c r="H5" i="9"/>
  <c r="H88" i="9"/>
  <c r="H77" i="9"/>
  <c r="H14" i="9"/>
  <c r="H73" i="9"/>
  <c r="H78" i="9"/>
  <c r="H46" i="9"/>
  <c r="H9" i="9"/>
  <c r="H80" i="9"/>
  <c r="H91" i="9"/>
  <c r="H13" i="9"/>
  <c r="H74" i="9"/>
  <c r="H36" i="9"/>
  <c r="B112" i="9"/>
  <c r="B44" i="9"/>
  <c r="B50" i="9"/>
  <c r="B43" i="9"/>
  <c r="B62" i="9"/>
  <c r="B109" i="9"/>
  <c r="B102" i="9"/>
  <c r="B72" i="9"/>
  <c r="B40" i="9"/>
  <c r="B110" i="9"/>
  <c r="B5" i="9"/>
  <c r="B96" i="9"/>
  <c r="B45" i="9"/>
  <c r="B88" i="9"/>
  <c r="B19" i="9"/>
  <c r="B9" i="9"/>
  <c r="B74" i="9"/>
  <c r="B103" i="9"/>
  <c r="B58" i="9"/>
  <c r="B89" i="9"/>
  <c r="B60" i="9"/>
  <c r="B34" i="9"/>
  <c r="B18" i="9"/>
  <c r="B82" i="9"/>
  <c r="B16" i="9"/>
  <c r="B13" i="9"/>
  <c r="B39" i="9"/>
  <c r="B107" i="9"/>
  <c r="B28" i="9"/>
  <c r="B57" i="9"/>
  <c r="B69" i="9"/>
  <c r="B53" i="9"/>
  <c r="B93" i="9"/>
  <c r="B67" i="9"/>
  <c r="B14" i="9"/>
  <c r="B23" i="9"/>
  <c r="B63" i="9"/>
  <c r="B79" i="9"/>
  <c r="B42" i="9"/>
  <c r="B81" i="9"/>
  <c r="B46" i="9"/>
  <c r="B71" i="9"/>
  <c r="B33" i="9"/>
  <c r="B21" i="9"/>
  <c r="B64" i="9"/>
  <c r="B94" i="9"/>
  <c r="B99" i="9"/>
  <c r="B11" i="9"/>
  <c r="B48" i="9"/>
  <c r="B10" i="9"/>
  <c r="B101" i="9"/>
  <c r="B65" i="9"/>
  <c r="B76" i="9"/>
  <c r="B22" i="9"/>
  <c r="B26" i="9"/>
  <c r="B73" i="9"/>
  <c r="B29" i="9"/>
  <c r="B68" i="9"/>
  <c r="B30" i="9"/>
  <c r="B4" i="9"/>
  <c r="B25" i="9"/>
  <c r="B113" i="9"/>
  <c r="B90" i="9"/>
  <c r="B52" i="9"/>
  <c r="B20" i="9"/>
  <c r="B41" i="9"/>
  <c r="B47" i="9"/>
  <c r="B55" i="9"/>
  <c r="B78" i="9"/>
  <c r="B66" i="9"/>
  <c r="B87" i="9"/>
  <c r="B100" i="9"/>
  <c r="B105" i="9"/>
  <c r="B61" i="9"/>
  <c r="B54" i="9"/>
  <c r="B77" i="9"/>
  <c r="B17" i="9"/>
  <c r="B56" i="9"/>
  <c r="B35" i="9"/>
  <c r="B27" i="9"/>
  <c r="B104" i="9"/>
  <c r="B24" i="9"/>
  <c r="B108" i="9"/>
  <c r="B83" i="9"/>
  <c r="B38" i="9"/>
  <c r="B97" i="9"/>
  <c r="B49" i="9"/>
  <c r="B106" i="9"/>
  <c r="B12" i="9"/>
  <c r="B59" i="9"/>
  <c r="B51" i="9"/>
  <c r="B92" i="9"/>
  <c r="B80" i="9"/>
  <c r="B37" i="9"/>
  <c r="B36" i="9"/>
  <c r="B6" i="9"/>
  <c r="B84" i="9"/>
  <c r="B15" i="9"/>
  <c r="B111" i="9"/>
  <c r="B8" i="9"/>
  <c r="B85" i="9"/>
  <c r="B7" i="9"/>
  <c r="B91" i="9"/>
  <c r="B86" i="9"/>
  <c r="B32" i="9"/>
  <c r="B75" i="9"/>
  <c r="B70" i="9"/>
  <c r="B31" i="9"/>
  <c r="B98" i="9"/>
  <c r="B9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<sst xmlns="http://schemas.openxmlformats.org/spreadsheetml/2006/main" count="12519" uniqueCount="390">
  <si>
    <t>Punkty</t>
  </si>
  <si>
    <t>Za 3</t>
  </si>
  <si>
    <t>Za 1</t>
  </si>
  <si>
    <t>Zera</t>
  </si>
  <si>
    <t>Nr</t>
  </si>
  <si>
    <t>Gr</t>
  </si>
  <si>
    <t>Data</t>
  </si>
  <si>
    <t>Godz.</t>
  </si>
  <si>
    <t>Mecz</t>
  </si>
  <si>
    <t>Wynik</t>
  </si>
  <si>
    <t>A</t>
  </si>
  <si>
    <t>B</t>
  </si>
  <si>
    <t>C</t>
  </si>
  <si>
    <t>D</t>
  </si>
  <si>
    <t>Grupa A</t>
  </si>
  <si>
    <t>Grupa B</t>
  </si>
  <si>
    <t>Grupa C</t>
  </si>
  <si>
    <t>Grupa D</t>
  </si>
  <si>
    <t>KLASYFIKACJA</t>
  </si>
  <si>
    <t>Wyjście z grup:</t>
  </si>
  <si>
    <t>2. miejsce:</t>
  </si>
  <si>
    <t>1. miejsce:</t>
  </si>
  <si>
    <t>Wyniki meczów</t>
  </si>
  <si>
    <t>Wyjście z grupy</t>
  </si>
  <si>
    <t>Lp.</t>
  </si>
  <si>
    <t>Imię i nazwisko</t>
  </si>
  <si>
    <t>Grupa E</t>
  </si>
  <si>
    <t>E</t>
  </si>
  <si>
    <t>F</t>
  </si>
  <si>
    <t>A1</t>
  </si>
  <si>
    <t>A2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</si>
  <si>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</si>
  <si>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</si>
  <si>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</si>
  <si>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</si>
  <si>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</si>
  <si>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</si>
  <si>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</si>
  <si>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</si>
  <si>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</si>
  <si>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</si>
  <si>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M</t>
  </si>
  <si>
    <t>Za 2</t>
  </si>
  <si>
    <t>14.06.</t>
  </si>
  <si>
    <t>15.06.</t>
  </si>
  <si>
    <t>16.06.</t>
  </si>
  <si>
    <t>Grupa F</t>
  </si>
  <si>
    <t>17.06.</t>
  </si>
  <si>
    <t>18.06.</t>
  </si>
  <si>
    <t>19.06.</t>
  </si>
  <si>
    <t>20.06.</t>
  </si>
  <si>
    <t>21.06.</t>
  </si>
  <si>
    <t>22.06.</t>
  </si>
  <si>
    <t>A3</t>
  </si>
  <si>
    <t>3. miejsce:</t>
  </si>
  <si>
    <t>B3</t>
  </si>
  <si>
    <t>C3</t>
  </si>
  <si>
    <t>D3</t>
  </si>
  <si>
    <t>E3</t>
  </si>
  <si>
    <t>F3</t>
  </si>
  <si>
    <t>3. miejsce</t>
  </si>
  <si>
    <t>23.06.</t>
  </si>
  <si>
    <t>24.06.</t>
  </si>
  <si>
    <t>25.06.</t>
  </si>
  <si>
    <t>26.06.</t>
  </si>
  <si>
    <t>2-1</t>
  </si>
  <si>
    <t>1-2</t>
  </si>
  <si>
    <t>1-3</t>
  </si>
  <si>
    <t>2-0</t>
  </si>
  <si>
    <t>2-2</t>
  </si>
  <si>
    <t>1-1</t>
  </si>
  <si>
    <t>SUI</t>
  </si>
  <si>
    <t>GER</t>
  </si>
  <si>
    <t>ESP</t>
  </si>
  <si>
    <t>CRO</t>
  </si>
  <si>
    <t>ENG</t>
  </si>
  <si>
    <t>0-2</t>
  </si>
  <si>
    <t>NED</t>
  </si>
  <si>
    <t>FRA</t>
  </si>
  <si>
    <t>BEL</t>
  </si>
  <si>
    <t>POR</t>
  </si>
  <si>
    <t>CZE</t>
  </si>
  <si>
    <t>TUR</t>
  </si>
  <si>
    <t>3-1</t>
  </si>
  <si>
    <t>0-3</t>
  </si>
  <si>
    <t>3-0</t>
  </si>
  <si>
    <t>11.06.</t>
  </si>
  <si>
    <t>Mistrz Świata:</t>
  </si>
  <si>
    <t>Grupa G</t>
  </si>
  <si>
    <t>G1</t>
  </si>
  <si>
    <t>G2</t>
  </si>
  <si>
    <t>G3</t>
  </si>
  <si>
    <t>Grupa H</t>
  </si>
  <si>
    <t>H1</t>
  </si>
  <si>
    <t>H2</t>
  </si>
  <si>
    <t>H3</t>
  </si>
  <si>
    <t>Grupa I</t>
  </si>
  <si>
    <t>I1</t>
  </si>
  <si>
    <t>I2</t>
  </si>
  <si>
    <t>I3</t>
  </si>
  <si>
    <t>Grupa J</t>
  </si>
  <si>
    <t>J1</t>
  </si>
  <si>
    <t>J2</t>
  </si>
  <si>
    <t>J3</t>
  </si>
  <si>
    <t>Grupa K</t>
  </si>
  <si>
    <t>K1</t>
  </si>
  <si>
    <t>K2</t>
  </si>
  <si>
    <t>K3</t>
  </si>
  <si>
    <t>Grupa L</t>
  </si>
  <si>
    <t>L1</t>
  </si>
  <si>
    <t>L2</t>
  </si>
  <si>
    <t>L3</t>
  </si>
  <si>
    <t>12.06.</t>
  </si>
  <si>
    <t>13.06.</t>
  </si>
  <si>
    <t>27.06.</t>
  </si>
  <si>
    <t>G</t>
  </si>
  <si>
    <t>H</t>
  </si>
  <si>
    <t>I</t>
  </si>
  <si>
    <t>J</t>
  </si>
  <si>
    <t>K</t>
  </si>
  <si>
    <t>L</t>
  </si>
  <si>
    <t>Meksyk - RPA</t>
  </si>
  <si>
    <t>Korea Południowa - Czechy</t>
  </si>
  <si>
    <t>Czechy - RPA</t>
  </si>
  <si>
    <t>Meksyk - Korea Południowa</t>
  </si>
  <si>
    <t>Czechy - Meksyk</t>
  </si>
  <si>
    <t>RPA - Korea Południowa</t>
  </si>
  <si>
    <t>Kanada - Bośnia i Hercegowina</t>
  </si>
  <si>
    <t>Katar - Szwajcaria</t>
  </si>
  <si>
    <t>Szwajcaria - Bośnia i Hercegowina</t>
  </si>
  <si>
    <t>Kanada - Katar</t>
  </si>
  <si>
    <t>Szwajcaria - Kanada</t>
  </si>
  <si>
    <t>Bośnia i Hercegowina - Katar</t>
  </si>
  <si>
    <t>Haiti - Szkocja</t>
  </si>
  <si>
    <t>Brazylia - Maroko</t>
  </si>
  <si>
    <t>Brazylia - Haiti</t>
  </si>
  <si>
    <t>Szkocja - Maroko</t>
  </si>
  <si>
    <t>Szkocja - Brazylia</t>
  </si>
  <si>
    <t>Maroko - Haiti</t>
  </si>
  <si>
    <t>USA - Paragwaj</t>
  </si>
  <si>
    <t>Australia - Turcja</t>
  </si>
  <si>
    <t>Turcja - Paragwaj</t>
  </si>
  <si>
    <t>USA - Australia</t>
  </si>
  <si>
    <t>Turcja - USA</t>
  </si>
  <si>
    <t>Paragwaj - Australia</t>
  </si>
  <si>
    <t>Wyb. Kości Słoniowej - Ekwador</t>
  </si>
  <si>
    <t>Niemcy - Curacao</t>
  </si>
  <si>
    <t>Niemcy - Wyb. Kości Słoniowej</t>
  </si>
  <si>
    <t>Ekwador - Curacao</t>
  </si>
  <si>
    <t>Curacao - Wyb. Kości Słoniowej</t>
  </si>
  <si>
    <t>Ekwador - Niemcy</t>
  </si>
  <si>
    <t>Holandia - Japonia</t>
  </si>
  <si>
    <t>Szwecja - Tunezja</t>
  </si>
  <si>
    <t>Holandia - Szwecja</t>
  </si>
  <si>
    <t>Tunezja - Japonia</t>
  </si>
  <si>
    <t>Japonia - Szwecja</t>
  </si>
  <si>
    <t>Tunezja - Holandia</t>
  </si>
  <si>
    <t>Iran - Nowa Zelandia</t>
  </si>
  <si>
    <t>Belgia - Egipt</t>
  </si>
  <si>
    <t>Belgia - Iran</t>
  </si>
  <si>
    <t>Nowa Zelandia - Egipt</t>
  </si>
  <si>
    <t>Egipt - Iran</t>
  </si>
  <si>
    <t>Nowa Zelandia - Belgia</t>
  </si>
  <si>
    <t>Hiszpania - Rep. Zielonego Przylądka</t>
  </si>
  <si>
    <t>Arabia Saud. - Urugwaj</t>
  </si>
  <si>
    <t>Urugwaj - Rep. Zielonego Przylądka</t>
  </si>
  <si>
    <t>Hiszpania - Arabia Saud.</t>
  </si>
  <si>
    <t>Rep. Zielonego Przylądka - Arabia Saud.</t>
  </si>
  <si>
    <t>Urugwaj - Hiszpania</t>
  </si>
  <si>
    <t>Francja - Senegal</t>
  </si>
  <si>
    <t>Irak - Norwegia</t>
  </si>
  <si>
    <t>Norwegia - Senegal</t>
  </si>
  <si>
    <t>Francja - Irak</t>
  </si>
  <si>
    <t>Norwegia - Francja</t>
  </si>
  <si>
    <t>Senegal - Irak</t>
  </si>
  <si>
    <t>Argentyna - Algieria</t>
  </si>
  <si>
    <t>Austria - Jordania</t>
  </si>
  <si>
    <t>Argentyna - Austria</t>
  </si>
  <si>
    <t>Jordania - Algieria</t>
  </si>
  <si>
    <t>Algieria - Austria</t>
  </si>
  <si>
    <t>Jordania - Argentyna</t>
  </si>
  <si>
    <t>Portugalia - DR Konga</t>
  </si>
  <si>
    <t>Uzbekistan - Kolumbia</t>
  </si>
  <si>
    <t>Portugalia - Uzbekistan</t>
  </si>
  <si>
    <t>Kolumbia - DR Konga</t>
  </si>
  <si>
    <t>Kolumbia - Portugalia</t>
  </si>
  <si>
    <t>DR Konga - Uzbekistan</t>
  </si>
  <si>
    <t>Ghana - Panama</t>
  </si>
  <si>
    <t>Anglia - Chorwacja</t>
  </si>
  <si>
    <t>Anglia - Ghana</t>
  </si>
  <si>
    <t>Panama - Chorwacja</t>
  </si>
  <si>
    <t>Panama - Anglia</t>
  </si>
  <si>
    <t>Chorwacja - Ghana</t>
  </si>
  <si>
    <t>28.06.</t>
  </si>
  <si>
    <t>MEX</t>
  </si>
  <si>
    <t>KOR</t>
  </si>
  <si>
    <t>0-0</t>
  </si>
  <si>
    <t>CAN</t>
  </si>
  <si>
    <t>BIH</t>
  </si>
  <si>
    <t>BRA</t>
  </si>
  <si>
    <t>SCO</t>
  </si>
  <si>
    <t>USA</t>
  </si>
  <si>
    <t>ECU</t>
  </si>
  <si>
    <t>SWE</t>
  </si>
  <si>
    <t>JPN</t>
  </si>
  <si>
    <t>EGY</t>
  </si>
  <si>
    <t>KSA</t>
  </si>
  <si>
    <t>URU</t>
  </si>
  <si>
    <t>NOR</t>
  </si>
  <si>
    <t>1-0</t>
  </si>
  <si>
    <t>ARG</t>
  </si>
  <si>
    <t>AUT</t>
  </si>
  <si>
    <t>0-1</t>
  </si>
  <si>
    <t>COL</t>
  </si>
  <si>
    <t>AUS</t>
  </si>
  <si>
    <t>CUW</t>
  </si>
  <si>
    <t>Adam Nawrocki</t>
  </si>
  <si>
    <t>Mateusz Nawrocki</t>
  </si>
  <si>
    <t>4-0</t>
  </si>
  <si>
    <t>MAR</t>
  </si>
  <si>
    <t>5-0</t>
  </si>
  <si>
    <t>CIV</t>
  </si>
  <si>
    <t>TUN</t>
  </si>
  <si>
    <t>SEN</t>
  </si>
  <si>
    <t>0-4</t>
  </si>
  <si>
    <t>ALG</t>
  </si>
  <si>
    <t>4-1</t>
  </si>
  <si>
    <t>GHA</t>
  </si>
  <si>
    <t>Marcin Bugdol</t>
  </si>
  <si>
    <t>PAR</t>
  </si>
  <si>
    <t>IRN</t>
  </si>
  <si>
    <t>Dawid Lubowiecki</t>
  </si>
  <si>
    <t>Marta Badura</t>
  </si>
  <si>
    <t>Magnus Kula</t>
  </si>
  <si>
    <t>3-2</t>
  </si>
  <si>
    <t>RSA</t>
  </si>
  <si>
    <t>1-4</t>
  </si>
  <si>
    <t>0-5</t>
  </si>
  <si>
    <t>2-3</t>
  </si>
  <si>
    <t>7-1</t>
  </si>
  <si>
    <t>6-0</t>
  </si>
  <si>
    <t>5-2</t>
  </si>
  <si>
    <t>8-0</t>
  </si>
  <si>
    <t>5-1</t>
  </si>
  <si>
    <t>9-0</t>
  </si>
  <si>
    <t>2-4</t>
  </si>
  <si>
    <t>CPV</t>
  </si>
  <si>
    <t>6-7</t>
  </si>
  <si>
    <t>3-3</t>
  </si>
  <si>
    <t>PAN</t>
  </si>
  <si>
    <t>Tobiasz Witor</t>
  </si>
  <si>
    <t>Rafał Rosół</t>
  </si>
  <si>
    <t>NZL</t>
  </si>
  <si>
    <t>UZB</t>
  </si>
  <si>
    <t>Bartłomiej Cąpała</t>
  </si>
  <si>
    <t>1-5</t>
  </si>
  <si>
    <t>Grzegorz Balukiewicz</t>
  </si>
  <si>
    <t>Mikołaj Borys</t>
  </si>
  <si>
    <t>QAT</t>
  </si>
  <si>
    <t>COD</t>
  </si>
  <si>
    <t>Jacek Gaszka</t>
  </si>
  <si>
    <t>Wojciech Kozak</t>
  </si>
  <si>
    <t>Teresa Kula</t>
  </si>
  <si>
    <t>Miron Bobin</t>
  </si>
  <si>
    <t>Tomasz Mrzyk</t>
  </si>
  <si>
    <t>Paweł Danch</t>
  </si>
  <si>
    <t>Wojciech Mrzyk</t>
  </si>
  <si>
    <t>Waldemar Szeja</t>
  </si>
  <si>
    <t>Grażyna Szulik</t>
  </si>
  <si>
    <t>Grzegorz Szulik</t>
  </si>
  <si>
    <t>Klaudia Zyśk</t>
  </si>
  <si>
    <t>4-2</t>
  </si>
  <si>
    <t>IRQ</t>
  </si>
  <si>
    <t>Grzegorz Bujak</t>
  </si>
  <si>
    <t>Tomasz Gębka</t>
  </si>
  <si>
    <t>Justyna Jagusiak</t>
  </si>
  <si>
    <t>Marcin Kleska</t>
  </si>
  <si>
    <t>Konrad Michalczyk</t>
  </si>
  <si>
    <t>Dominik Moneta</t>
  </si>
  <si>
    <t>Sebastian Mroziński</t>
  </si>
  <si>
    <t>Kamil Telej</t>
  </si>
  <si>
    <t>Maria Weszka</t>
  </si>
  <si>
    <t>7-0</t>
  </si>
  <si>
    <t>3-4</t>
  </si>
  <si>
    <t>2-5</t>
  </si>
  <si>
    <t>4-4</t>
  </si>
  <si>
    <t>Michał Cąpała</t>
  </si>
  <si>
    <t>Jarosław Danch</t>
  </si>
  <si>
    <t>Arkadiusz Kubis</t>
  </si>
  <si>
    <t>Janusz Szewczenko</t>
  </si>
  <si>
    <t>2-6</t>
  </si>
  <si>
    <t>JOR</t>
  </si>
  <si>
    <t>Anna Cąpała</t>
  </si>
  <si>
    <t>Jan Borowczyk</t>
  </si>
  <si>
    <t>Tomasz Borowczyk</t>
  </si>
  <si>
    <t>Tomasz Bochenek</t>
  </si>
  <si>
    <t>Marcin Grochowiec</t>
  </si>
  <si>
    <t>Kamil Lang</t>
  </si>
  <si>
    <t>Beata Piskorek</t>
  </si>
  <si>
    <t>Grzegorz Stanecki</t>
  </si>
  <si>
    <t>HAI</t>
  </si>
  <si>
    <t>4-3</t>
  </si>
  <si>
    <t>5-6</t>
  </si>
  <si>
    <t>3-5</t>
  </si>
  <si>
    <t>Aleksandra Badura</t>
  </si>
  <si>
    <t>Grzegorz Biłka</t>
  </si>
  <si>
    <t>Agnieszka Michalak</t>
  </si>
  <si>
    <t>Marek Michalak</t>
  </si>
  <si>
    <t>Rafał Różycki</t>
  </si>
  <si>
    <t>Sławomir Sołtysiak</t>
  </si>
  <si>
    <t>Dorota Badura</t>
  </si>
  <si>
    <t>Maria Filipek</t>
  </si>
  <si>
    <t>Marcelina Gryglaszewska</t>
  </si>
  <si>
    <t>Jan Gryglaszewski</t>
  </si>
  <si>
    <t>Krystian Gryglaszewski</t>
  </si>
  <si>
    <t>Marcin Kud</t>
  </si>
  <si>
    <t>Robert Roszkowski</t>
  </si>
  <si>
    <t>Bartłomiej Sawaryn</t>
  </si>
  <si>
    <t>Agata Wijata</t>
  </si>
  <si>
    <t>6-1</t>
  </si>
  <si>
    <t>5-4</t>
  </si>
  <si>
    <t>6-2</t>
  </si>
  <si>
    <t>5-3</t>
  </si>
  <si>
    <t>Dorota Dembińska</t>
  </si>
  <si>
    <t>Martyna Dembińska</t>
  </si>
  <si>
    <t>Grzegorz Dembiński</t>
  </si>
  <si>
    <t>Franciszek Myszor</t>
  </si>
  <si>
    <t>Miłosz Myszor</t>
  </si>
  <si>
    <t>Jakub Peteja</t>
  </si>
  <si>
    <t>0-6</t>
  </si>
  <si>
    <t>Bartłomiej Baliński</t>
  </si>
  <si>
    <t>Piotr Gryglaszewski</t>
  </si>
  <si>
    <t>Adam Lekston</t>
  </si>
  <si>
    <t>Wojciech Lekston</t>
  </si>
  <si>
    <t>Martin Mrzyk</t>
  </si>
  <si>
    <t>Alicja Kamińska</t>
  </si>
  <si>
    <t>Piotr Kamiński</t>
  </si>
  <si>
    <t>Artur Michalak</t>
  </si>
  <si>
    <t>Tomasz Rodziewicz</t>
  </si>
  <si>
    <t>Andrzej Bańka</t>
  </si>
  <si>
    <t>Marcin Basiaga</t>
  </si>
  <si>
    <t>Leszek Bobin</t>
  </si>
  <si>
    <t>Wojciech Dyczka</t>
  </si>
  <si>
    <t>Krzysztof Kula</t>
  </si>
  <si>
    <t>Kamil Myszor</t>
  </si>
  <si>
    <t>Michał Markowicz</t>
  </si>
  <si>
    <t>Ireneusz Mrzyk</t>
  </si>
  <si>
    <t>Mistrz Świata</t>
  </si>
  <si>
    <t>Paweł Badura</t>
  </si>
  <si>
    <t>Tomasz Badura</t>
  </si>
  <si>
    <t>Jacek Kawa</t>
  </si>
  <si>
    <t>Karolina Sokołowska</t>
  </si>
  <si>
    <t>Rafał Sokołowski</t>
  </si>
  <si>
    <t>0-9</t>
  </si>
  <si>
    <t>Magdalena Sokołowska</t>
  </si>
  <si>
    <t>Mateusz Zyśk</t>
  </si>
  <si>
    <t>Krystyna Bodzioch</t>
  </si>
  <si>
    <t>Wojciech Gajewski</t>
  </si>
  <si>
    <t>Szymon Hajduk</t>
  </si>
  <si>
    <t>Mariusz Krakowczyk</t>
  </si>
  <si>
    <t>Leopold Marek</t>
  </si>
  <si>
    <t>Krzysztof Ptak</t>
  </si>
  <si>
    <t>Szymon Granat</t>
  </si>
  <si>
    <t>Filip Świtała</t>
  </si>
  <si>
    <t>Tomasz Świtała</t>
  </si>
  <si>
    <t>Mateusz Zarobkiewicz</t>
  </si>
  <si>
    <t>0-7</t>
  </si>
  <si>
    <t>Katarzyna Mazur</t>
  </si>
  <si>
    <t>Krzysztof Roszkowski</t>
  </si>
  <si>
    <t>Filip Dymarek</t>
  </si>
  <si>
    <t>Marta Roszkowska</t>
  </si>
  <si>
    <t>Agnieszka Śmigasiewicz-Gębka</t>
  </si>
  <si>
    <t>Łucja Banyś</t>
  </si>
  <si>
    <t>Radosław Głowacki</t>
  </si>
  <si>
    <t>5-5</t>
  </si>
  <si>
    <t>6-6</t>
  </si>
  <si>
    <t>4-5</t>
  </si>
  <si>
    <t>8-1</t>
  </si>
  <si>
    <t>Joanna Czajkowska</t>
  </si>
  <si>
    <t>1-6</t>
  </si>
  <si>
    <t>Maciej Trębacz</t>
  </si>
  <si>
    <t>Zofia Trębacz</t>
  </si>
  <si>
    <t>10-0</t>
  </si>
  <si>
    <t>1-8</t>
  </si>
  <si>
    <t>12-1</t>
  </si>
  <si>
    <t>8-9</t>
  </si>
  <si>
    <t>10-1</t>
  </si>
  <si>
    <t>23-7</t>
  </si>
  <si>
    <t>Zbigniew Czajkowski</t>
  </si>
  <si>
    <t>Jakub Bogdański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</si>
</sst>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  <charset val="238"/>
    </font>
    <font>
      <b/>
      <sz val="10"/>
      <name val="Tahoma"/>
      <family val="2"/>
      <charset val="238"/>
    </font>
    <font>
      <b/>
      <sz val="14"/>
      <name val="Tahoma"/>
      <family val="2"/>
      <charset val="238"/>
    </font>
    <font>
      <b/>
      <sz val="9"/>
      <name val="Tahoma"/>
      <family val="2"/>
      <charset val="238"/>
    </font>
    <font>
      <sz val="10"/>
      <name val="Tahoma"/>
      <family val="2"/>
      <charset val="238"/>
    </font>
    <font>
      <b/>
      <sz val="14"/>
      <color indexed="13"/>
      <name val="Tahoma"/>
      <family val="2"/>
      <charset val="238"/>
    </font>
    <font>
      <sz val="14"/>
      <name val="Tahoma"/>
      <family val="2"/>
      <charset val="238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b/>
      <sz val="11"/>
      <name val="Tahoma"/>
      <family val="2"/>
      <charset val="238"/>
    </font>
    <font>
      <sz val="7"/>
      <color indexed="9"/>
      <name val="Tahoma"/>
      <family val="2"/>
    </font>
    <font>
      <sz val="10"/>
      <name val="Tahoma"/>
      <family val="2"/>
    </font>
    <font>
      <sz val="14"/>
      <name val="Tahoma"/>
      <family val="2"/>
    </font>
    <font>
      <b/>
      <sz val="10"/>
      <color indexed="9"/>
      <name val="Tahoma"/>
      <family val="2"/>
    </font>
    <font>
      <b/>
      <sz val="10"/>
      <name val="Tahoma"/>
      <family val="2"/>
    </font>
    <font>
      <b/>
      <u/>
      <sz val="14"/>
      <name val="Tahoma"/>
      <family val="2"/>
    </font>
    <font>
      <u/>
      <sz val="10"/>
      <name val="Tahoma"/>
      <family val="2"/>
    </font>
    <font>
      <sz val="9"/>
      <name val="Tahoma"/>
      <family val="2"/>
    </font>
    <font>
      <sz val="8"/>
      <name val="Tahoma"/>
      <family val="2"/>
    </font>
    <font>
      <sz val="7"/>
      <name val="Tahoma"/>
      <family val="2"/>
    </font>
    <font>
      <b/>
      <sz val="16"/>
      <name val="Tahoma"/>
      <family val="2"/>
    </font>
    <font>
      <b/>
      <sz val="14"/>
      <name val="Tahoma"/>
      <family val="2"/>
    </font>
    <font>
      <sz val="7"/>
      <color indexed="9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6"/>
      <color indexed="12"/>
      <name val="Tahoma"/>
      <family val="2"/>
      <charset val="238"/>
    </font>
    <font>
      <b/>
      <sz val="10"/>
      <color indexed="12"/>
      <name val="Tahoma"/>
      <family val="2"/>
      <charset val="238"/>
    </font>
    <font>
      <b/>
      <sz val="1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49" fontId="1" fillId="0" borderId="0" xfId="0" applyNumberFormat="1" applyFont="1" applyAlignment="1">
      <alignment horizontal="centerContinuous" vertical="center" wrapText="1"/>
    </xf>
    <xf numFmtId="49" fontId="1" fillId="0" borderId="0" xfId="0" applyNumberFormat="1" applyFont="1" applyAlignment="1">
      <alignment horizontal="center"/>
    </xf>
    <xf numFmtId="0" fontId="1" fillId="0" borderId="0" xfId="0" applyFont="1"/>
    <xf numFmtId="0" fontId="4" fillId="0" borderId="0" xfId="0" applyFont="1"/>
    <xf numFmtId="49" fontId="6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textRotation="90" wrapText="1"/>
    </xf>
    <xf numFmtId="0" fontId="4" fillId="0" borderId="0" xfId="0" applyFont="1" applyAlignment="1">
      <alignment textRotation="90"/>
    </xf>
    <xf numFmtId="49" fontId="1" fillId="0" borderId="0" xfId="0" applyNumberFormat="1" applyFont="1" applyAlignment="1">
      <alignment horizontal="center" textRotation="90"/>
    </xf>
    <xf numFmtId="49" fontId="6" fillId="0" borderId="0" xfId="0" applyNumberFormat="1" applyFont="1" applyAlignment="1">
      <alignment horizontal="center" textRotation="90"/>
    </xf>
    <xf numFmtId="49" fontId="1" fillId="0" borderId="0" xfId="0" applyNumberFormat="1" applyFont="1" applyAlignment="1">
      <alignment horizontal="center" vertical="center" textRotation="90" wrapText="1"/>
    </xf>
    <xf numFmtId="49" fontId="3" fillId="0" borderId="0" xfId="0" applyNumberFormat="1" applyFont="1" applyAlignment="1">
      <alignment horizontal="center" vertical="center" textRotation="90" wrapText="1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 wrapText="1"/>
    </xf>
    <xf numFmtId="0" fontId="4" fillId="0" borderId="1" xfId="0" applyFont="1" applyBorder="1"/>
    <xf numFmtId="20" fontId="4" fillId="0" borderId="0" xfId="0" applyNumberFormat="1" applyFont="1"/>
    <xf numFmtId="0" fontId="1" fillId="0" borderId="2" xfId="0" applyFont="1" applyBorder="1"/>
    <xf numFmtId="0" fontId="4" fillId="0" borderId="3" xfId="0" applyFont="1" applyBorder="1"/>
    <xf numFmtId="0" fontId="4" fillId="0" borderId="4" xfId="0" applyFont="1" applyBorder="1"/>
    <xf numFmtId="49" fontId="6" fillId="0" borderId="4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centerContinuous"/>
    </xf>
    <xf numFmtId="0" fontId="1" fillId="0" borderId="7" xfId="0" applyFont="1" applyBorder="1" applyAlignment="1">
      <alignment horizontal="centerContinuous"/>
    </xf>
    <xf numFmtId="0" fontId="1" fillId="0" borderId="8" xfId="0" applyFont="1" applyBorder="1"/>
    <xf numFmtId="49" fontId="2" fillId="0" borderId="9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6" xfId="0" applyFont="1" applyBorder="1"/>
    <xf numFmtId="0" fontId="4" fillId="0" borderId="7" xfId="0" applyFont="1" applyBorder="1"/>
    <xf numFmtId="0" fontId="2" fillId="0" borderId="9" xfId="0" applyFont="1" applyBorder="1" applyAlignment="1">
      <alignment horizontal="center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49" fontId="5" fillId="2" borderId="9" xfId="0" applyNumberFormat="1" applyFont="1" applyFill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49" fontId="5" fillId="2" borderId="12" xfId="0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5" fillId="0" borderId="0" xfId="0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18" fillId="0" borderId="0" xfId="0" applyFont="1" applyAlignment="1">
      <alignment horizontal="center"/>
    </xf>
    <xf numFmtId="0" fontId="11" fillId="0" borderId="0" xfId="0" applyFont="1"/>
    <xf numFmtId="0" fontId="20" fillId="0" borderId="0" xfId="0" applyFont="1" applyAlignment="1">
      <alignment horizontal="center"/>
    </xf>
    <xf numFmtId="0" fontId="11" fillId="0" borderId="13" xfId="0" applyFont="1" applyBorder="1"/>
    <xf numFmtId="0" fontId="14" fillId="0" borderId="14" xfId="0" applyFont="1" applyBorder="1" applyAlignment="1">
      <alignment horizontal="center"/>
    </xf>
    <xf numFmtId="0" fontId="11" fillId="0" borderId="15" xfId="0" applyFont="1" applyBorder="1"/>
    <xf numFmtId="0" fontId="14" fillId="0" borderId="16" xfId="0" applyFont="1" applyBorder="1" applyAlignment="1">
      <alignment horizontal="center"/>
    </xf>
    <xf numFmtId="0" fontId="12" fillId="0" borderId="0" xfId="0" applyFont="1"/>
    <xf numFmtId="0" fontId="11" fillId="0" borderId="17" xfId="0" applyFont="1" applyBorder="1"/>
    <xf numFmtId="0" fontId="14" fillId="0" borderId="18" xfId="0" applyFont="1" applyBorder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3" borderId="19" xfId="0" applyFont="1" applyFill="1" applyBorder="1" applyAlignment="1">
      <alignment horizontal="center"/>
    </xf>
    <xf numFmtId="0" fontId="13" fillId="3" borderId="20" xfId="0" applyFont="1" applyFill="1" applyBorder="1" applyAlignment="1">
      <alignment horizontal="center"/>
    </xf>
    <xf numFmtId="0" fontId="13" fillId="3" borderId="21" xfId="0" applyFont="1" applyFill="1" applyBorder="1" applyAlignment="1">
      <alignment horizontal="center"/>
    </xf>
    <xf numFmtId="0" fontId="22" fillId="3" borderId="20" xfId="0" applyFont="1" applyFill="1" applyBorder="1" applyAlignment="1">
      <alignment horizontal="center"/>
    </xf>
    <xf numFmtId="0" fontId="22" fillId="4" borderId="13" xfId="0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/>
    </xf>
    <xf numFmtId="0" fontId="22" fillId="4" borderId="15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22" fillId="4" borderId="17" xfId="0" applyFont="1" applyFill="1" applyBorder="1" applyAlignment="1">
      <alignment horizontal="center"/>
    </xf>
    <xf numFmtId="0" fontId="22" fillId="3" borderId="21" xfId="0" applyFont="1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23" fillId="4" borderId="23" xfId="0" applyFont="1" applyFill="1" applyBorder="1" applyAlignment="1">
      <alignment horizontal="center"/>
    </xf>
    <xf numFmtId="0" fontId="23" fillId="4" borderId="24" xfId="0" applyFont="1" applyFill="1" applyBorder="1" applyAlignment="1">
      <alignment horizontal="center"/>
    </xf>
    <xf numFmtId="0" fontId="23" fillId="4" borderId="25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49" fontId="9" fillId="0" borderId="0" xfId="0" applyNumberFormat="1" applyFont="1" applyAlignment="1">
      <alignment horizontal="center"/>
    </xf>
    <xf numFmtId="49" fontId="1" fillId="0" borderId="8" xfId="0" applyNumberFormat="1" applyFont="1" applyBorder="1"/>
    <xf numFmtId="49" fontId="4" fillId="0" borderId="26" xfId="0" applyNumberFormat="1" applyFont="1" applyBorder="1"/>
    <xf numFmtId="49" fontId="4" fillId="0" borderId="8" xfId="0" applyNumberFormat="1" applyFont="1" applyBorder="1"/>
    <xf numFmtId="49" fontId="4" fillId="0" borderId="27" xfId="0" applyNumberFormat="1" applyFont="1" applyBorder="1"/>
    <xf numFmtId="0" fontId="6" fillId="0" borderId="0" xfId="0" applyFont="1" applyAlignment="1">
      <alignment horizontal="center"/>
    </xf>
    <xf numFmtId="0" fontId="11" fillId="0" borderId="2" xfId="0" applyFont="1" applyBorder="1"/>
    <xf numFmtId="0" fontId="11" fillId="0" borderId="28" xfId="0" applyFont="1" applyBorder="1"/>
    <xf numFmtId="0" fontId="11" fillId="0" borderId="29" xfId="0" applyFont="1" applyBorder="1"/>
    <xf numFmtId="0" fontId="11" fillId="0" borderId="16" xfId="0" applyFont="1" applyBorder="1"/>
    <xf numFmtId="0" fontId="11" fillId="0" borderId="18" xfId="0" applyFont="1" applyBorder="1"/>
    <xf numFmtId="0" fontId="14" fillId="0" borderId="5" xfId="0" applyFont="1" applyBorder="1"/>
    <xf numFmtId="0" fontId="14" fillId="0" borderId="2" xfId="0" applyFont="1" applyBorder="1"/>
    <xf numFmtId="49" fontId="26" fillId="0" borderId="0" xfId="0" applyNumberFormat="1" applyFont="1" applyAlignment="1">
      <alignment horizontal="centerContinuous"/>
    </xf>
    <xf numFmtId="49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3" fillId="5" borderId="23" xfId="0" applyFont="1" applyFill="1" applyBorder="1" applyAlignment="1">
      <alignment horizontal="center"/>
    </xf>
    <xf numFmtId="0" fontId="23" fillId="5" borderId="24" xfId="0" applyFont="1" applyFill="1" applyBorder="1" applyAlignment="1">
      <alignment horizontal="center"/>
    </xf>
    <xf numFmtId="0" fontId="23" fillId="5" borderId="25" xfId="0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10" fillId="5" borderId="17" xfId="0" applyFont="1" applyFill="1" applyBorder="1" applyAlignment="1">
      <alignment horizontal="center"/>
    </xf>
    <xf numFmtId="49" fontId="5" fillId="0" borderId="0" xfId="0" applyNumberFormat="1" applyFont="1" applyAlignment="1" applyProtection="1">
      <alignment horizontal="center"/>
      <protection locked="0"/>
    </xf>
    <xf numFmtId="49" fontId="1" fillId="0" borderId="4" xfId="0" applyNumberFormat="1" applyFont="1" applyBorder="1" applyAlignment="1">
      <alignment horizontal="center" vertical="center" textRotation="90" wrapText="1"/>
    </xf>
    <xf numFmtId="49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4" fillId="0" borderId="0" xfId="0" applyNumberFormat="1" applyFont="1"/>
    <xf numFmtId="49" fontId="6" fillId="0" borderId="2" xfId="0" applyNumberFormat="1" applyFont="1" applyBorder="1" applyAlignment="1">
      <alignment horizontal="center"/>
    </xf>
    <xf numFmtId="49" fontId="6" fillId="0" borderId="4" xfId="0" applyNumberFormat="1" applyFont="1" applyBorder="1" applyAlignment="1" applyProtection="1">
      <alignment horizontal="center"/>
      <protection locked="0"/>
    </xf>
    <xf numFmtId="49" fontId="6" fillId="0" borderId="5" xfId="0" applyNumberFormat="1" applyFont="1" applyBorder="1" applyAlignment="1">
      <alignment horizontal="center"/>
    </xf>
    <xf numFmtId="49" fontId="6" fillId="0" borderId="2" xfId="0" applyNumberFormat="1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 textRotation="90"/>
      <protection locked="0"/>
    </xf>
    <xf numFmtId="0" fontId="11" fillId="0" borderId="7" xfId="0" applyFont="1" applyBorder="1" applyAlignment="1" applyProtection="1">
      <alignment horizontal="center" textRotation="90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11" fillId="3" borderId="7" xfId="0" applyFont="1" applyFill="1" applyBorder="1" applyProtection="1"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49" fontId="1" fillId="0" borderId="2" xfId="0" applyNumberFormat="1" applyFont="1" applyBorder="1"/>
    <xf numFmtId="49" fontId="2" fillId="0" borderId="6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3" borderId="4" xfId="0" applyFont="1" applyFill="1" applyBorder="1" applyProtection="1">
      <protection locked="0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Protection="1">
      <protection locked="0"/>
    </xf>
    <xf numFmtId="0" fontId="6" fillId="3" borderId="0" xfId="0" applyFont="1" applyFill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2" xfId="0" applyFont="1" applyFill="1" applyBorder="1" applyProtection="1">
      <protection locked="0"/>
    </xf>
    <xf numFmtId="0" fontId="6" fillId="3" borderId="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" fontId="24" fillId="6" borderId="34" xfId="0" applyNumberFormat="1" applyFont="1" applyFill="1" applyBorder="1" applyAlignment="1">
      <alignment horizontal="center"/>
    </xf>
    <xf numFmtId="1" fontId="24" fillId="6" borderId="35" xfId="0" applyNumberFormat="1" applyFont="1" applyFill="1" applyBorder="1" applyAlignment="1">
      <alignment horizontal="center"/>
    </xf>
    <xf numFmtId="1" fontId="24" fillId="6" borderId="36" xfId="0" applyNumberFormat="1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4" fillId="0" borderId="26" xfId="0" applyFont="1" applyBorder="1"/>
    <xf numFmtId="0" fontId="4" fillId="0" borderId="5" xfId="0" applyFont="1" applyBorder="1"/>
    <xf numFmtId="0" fontId="4" fillId="0" borderId="2" xfId="0" applyFont="1" applyBorder="1"/>
    <xf numFmtId="0" fontId="4" fillId="0" borderId="33" xfId="0" applyFont="1" applyBorder="1"/>
    <xf numFmtId="20" fontId="4" fillId="0" borderId="4" xfId="0" applyNumberFormat="1" applyFont="1" applyBorder="1"/>
    <xf numFmtId="20" fontId="4" fillId="0" borderId="2" xfId="0" applyNumberFormat="1" applyFont="1" applyBorder="1"/>
    <xf numFmtId="49" fontId="6" fillId="0" borderId="4" xfId="0" applyNumberFormat="1" applyFont="1" applyBorder="1" applyAlignment="1">
      <alignment horizontal="center" vertical="center"/>
    </xf>
    <xf numFmtId="0" fontId="4" fillId="0" borderId="27" xfId="0" applyFont="1" applyBorder="1"/>
    <xf numFmtId="0" fontId="4" fillId="0" borderId="11" xfId="0" applyFont="1" applyBorder="1"/>
    <xf numFmtId="0" fontId="4" fillId="0" borderId="10" xfId="0" applyFont="1" applyBorder="1"/>
    <xf numFmtId="0" fontId="4" fillId="0" borderId="12" xfId="0" applyFont="1" applyBorder="1"/>
    <xf numFmtId="0" fontId="14" fillId="0" borderId="33" xfId="0" applyFont="1" applyBorder="1"/>
    <xf numFmtId="0" fontId="4" fillId="0" borderId="7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textRotation="90"/>
      <protection locked="0"/>
    </xf>
    <xf numFmtId="0" fontId="19" fillId="7" borderId="30" xfId="0" applyFont="1" applyFill="1" applyBorder="1" applyAlignment="1" applyProtection="1">
      <alignment horizontal="center"/>
      <protection locked="0"/>
    </xf>
    <xf numFmtId="0" fontId="19" fillId="7" borderId="31" xfId="0" applyFont="1" applyFill="1" applyBorder="1" applyAlignment="1" applyProtection="1">
      <alignment horizontal="center"/>
      <protection locked="0"/>
    </xf>
    <xf numFmtId="0" fontId="19" fillId="7" borderId="32" xfId="0" applyFont="1" applyFill="1" applyBorder="1" applyAlignment="1" applyProtection="1">
      <alignment horizontal="center"/>
      <protection locked="0"/>
    </xf>
    <xf numFmtId="0" fontId="7" fillId="0" borderId="37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16" fontId="4" fillId="0" borderId="0" xfId="0" applyNumberFormat="1" applyFont="1"/>
    <xf numFmtId="49" fontId="1" fillId="0" borderId="3" xfId="0" applyNumberFormat="1" applyFont="1" applyBorder="1" applyAlignment="1">
      <alignment horizontal="center" vertical="center" textRotation="90" wrapText="1"/>
    </xf>
    <xf numFmtId="49" fontId="1" fillId="0" borderId="27" xfId="0" applyNumberFormat="1" applyFont="1" applyBorder="1" applyAlignment="1">
      <alignment horizontal="center" vertical="center" textRotation="90" wrapText="1"/>
    </xf>
    <xf numFmtId="49" fontId="6" fillId="0" borderId="27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3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9" fillId="0" borderId="0" xfId="0" applyFont="1" applyAlignment="1">
      <alignment horizontal="center" textRotation="90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ny" xfId="0" builtinId="0"/>
  </cellStyles>
  <dxfs count="18"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8BB59-A90E-4832-86E2-C802DA744789}">
  <sheetPr codeName="Arkusz6"/>
  <dimension ref="A1:EI116"/>
  <sheetViews>
    <sheetView tabSelected="1" workbookViewId="0">
      <pane xSplit="17" ySplit="3" topLeftCell="R4" activePane="bottomRight" state="frozen"/>
      <selection pane="topRight" activeCell="R1" sqref="R1"/>
      <selection pane="bottomLeft" activeCell="A4" sqref="A4"/>
      <selection pane="bottomRight" activeCell="R4" sqref="R4"/>
    </sheetView>
  </sheetViews>
  <sheetFormatPr defaultColWidth="9.28515625" defaultRowHeight="18" x14ac:dyDescent="0.25"/>
  <cols>
    <col min="1" max="2" width="4.28515625" style="40" customWidth="1"/>
    <col min="3" max="3" width="29.28515625" style="40" bestFit="1" customWidth="1"/>
    <col min="4" max="4" width="11.28515625" style="53" customWidth="1"/>
    <col min="5" max="8" width="4.5703125" style="40" customWidth="1"/>
    <col min="9" max="9" width="3" style="54" customWidth="1"/>
    <col min="10" max="12" width="3.42578125" style="54" customWidth="1"/>
    <col min="13" max="16" width="3.42578125" style="40" customWidth="1"/>
    <col min="17" max="17" width="6.7109375" style="40" customWidth="1"/>
    <col min="18" max="89" width="5.7109375" style="40" customWidth="1"/>
    <col min="90" max="90" width="2.7109375" style="40" customWidth="1"/>
    <col min="91" max="93" width="8.5703125" style="40" customWidth="1"/>
    <col min="94" max="94" width="1.7109375" style="40" customWidth="1"/>
    <col min="95" max="97" width="8.5703125" style="40" customWidth="1"/>
    <col min="98" max="98" width="1.7109375" style="40" customWidth="1"/>
    <col min="99" max="101" width="8.5703125" style="40" customWidth="1"/>
    <col min="102" max="102" width="1.7109375" style="40" customWidth="1"/>
    <col min="103" max="105" width="8.5703125" style="40" customWidth="1"/>
    <col min="106" max="106" width="1.7109375" style="40" customWidth="1"/>
    <col min="107" max="109" width="8.5703125" style="40" customWidth="1"/>
    <col min="110" max="110" width="1.7109375" style="40" customWidth="1"/>
    <col min="111" max="113" width="8.5703125" style="40" customWidth="1"/>
    <col min="114" max="114" width="1.7109375" style="40" customWidth="1"/>
    <col min="115" max="117" width="8.5703125" style="40" customWidth="1"/>
    <col min="118" max="118" width="1.7109375" style="40" customWidth="1"/>
    <col min="119" max="121" width="8.5703125" style="40" customWidth="1"/>
    <col min="122" max="122" width="1.7109375" style="40" customWidth="1"/>
    <col min="123" max="125" width="8.5703125" style="40" customWidth="1"/>
    <col min="126" max="126" width="1.7109375" style="40" customWidth="1"/>
    <col min="127" max="129" width="8.5703125" style="40" customWidth="1"/>
    <col min="130" max="130" width="1.7109375" style="40" customWidth="1"/>
    <col min="131" max="133" width="8.5703125" style="40" customWidth="1"/>
    <col min="134" max="134" width="1.7109375" style="40" customWidth="1"/>
    <col min="135" max="137" width="8.5703125" style="40" customWidth="1"/>
    <col min="138" max="138" width="2.7109375" style="40" customWidth="1"/>
    <col min="139" max="16384" width="9.28515625" style="40"/>
  </cols>
  <sheetData>
    <row r="1" spans="1:139" ht="18" customHeight="1" x14ac:dyDescent="0.25">
      <c r="A1" s="39"/>
      <c r="B1" s="174" t="s">
        <v>18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71"/>
      <c r="Q1" s="71"/>
      <c r="R1" s="71"/>
      <c r="S1" s="71"/>
    </row>
    <row r="2" spans="1:139" ht="18" customHeight="1" thickBot="1" x14ac:dyDescent="0.3">
      <c r="A2" s="41"/>
      <c r="B2" s="42"/>
      <c r="C2" s="42"/>
      <c r="D2" s="41"/>
      <c r="E2" s="173"/>
      <c r="F2" s="173"/>
      <c r="G2" s="173"/>
      <c r="H2" s="173"/>
      <c r="I2" s="43"/>
      <c r="J2" s="175" t="s">
        <v>22</v>
      </c>
      <c r="K2" s="175"/>
      <c r="L2" s="175"/>
      <c r="M2" s="175" t="s">
        <v>23</v>
      </c>
      <c r="N2" s="175"/>
      <c r="O2" s="175"/>
      <c r="Q2" s="99"/>
      <c r="R2" s="100" t="str">
        <f t="array" ref="R2:CK2">IF(TRANSPOSE('Typy - chronologicznie'!$F2:$F73)=0,"",TRANSPOSE('Typy - chronologicznie'!$F2:$F73))</f>
        <v>2-0</v>
      </c>
      <c r="S2" s="100" t="str">
        <v>2-1</v>
      </c>
      <c r="T2" s="100" t="str">
        <v>1-1</v>
      </c>
      <c r="U2" s="100" t="str">
        <v>4-1</v>
      </c>
      <c r="V2" s="100" t="str">
        <v>0-1</v>
      </c>
      <c r="W2" s="100" t="str">
        <v>2-0</v>
      </c>
      <c r="X2" s="100" t="str">
        <v>1-1</v>
      </c>
      <c r="Y2" s="100" t="str">
        <v>1-1</v>
      </c>
      <c r="Z2" s="100" t="str">
        <v>1-0</v>
      </c>
      <c r="AA2" s="100" t="str">
        <v>7-1</v>
      </c>
      <c r="AB2" s="100" t="str">
        <v>2-2</v>
      </c>
      <c r="AC2" s="100" t="str">
        <v>5-1</v>
      </c>
      <c r="AD2" s="100" t="str">
        <v>1-1</v>
      </c>
      <c r="AE2" s="100" t="str">
        <v>0-0</v>
      </c>
      <c r="AF2" s="100" t="str">
        <v>2-2</v>
      </c>
      <c r="AG2" s="100" t="str">
        <v>1-1</v>
      </c>
      <c r="AH2" s="100" t="str">
        <v>3-1</v>
      </c>
      <c r="AI2" s="100" t="str">
        <v>1-4</v>
      </c>
      <c r="AJ2" s="100" t="str">
        <v>3-0</v>
      </c>
      <c r="AK2" s="100" t="str">
        <v>3-1</v>
      </c>
      <c r="AL2" s="100" t="str">
        <v>1-0</v>
      </c>
      <c r="AM2" s="100" t="str">
        <v>4-2</v>
      </c>
      <c r="AN2" s="100" t="str">
        <v>1-1</v>
      </c>
      <c r="AO2" s="100" t="str">
        <v>1-3</v>
      </c>
      <c r="AP2" s="100" t="str">
        <v>1-1</v>
      </c>
      <c r="AQ2" s="100" t="str">
        <v>4-1</v>
      </c>
      <c r="AR2" s="100" t="str">
        <v>6-0</v>
      </c>
      <c r="AS2" s="100" t="str">
        <v>1-0</v>
      </c>
      <c r="AT2" s="100" t="str">
        <v>3-0</v>
      </c>
      <c r="AU2" s="100" t="str">
        <v>0-1</v>
      </c>
      <c r="AV2" s="100" t="str">
        <v>0-1</v>
      </c>
      <c r="AW2" s="100" t="str">
        <v>2-0</v>
      </c>
      <c r="AX2" s="100" t="str">
        <v>2-1</v>
      </c>
      <c r="AY2" s="100" t="str">
        <v>0-0</v>
      </c>
      <c r="AZ2" s="100" t="str">
        <v>5-1</v>
      </c>
      <c r="BA2" s="100" t="str">
        <v>0-4</v>
      </c>
      <c r="BB2" s="100" t="str">
        <v>2-2</v>
      </c>
      <c r="BC2" s="100" t="str">
        <v>4-0</v>
      </c>
      <c r="BD2" s="100" t="str">
        <v>0-0</v>
      </c>
      <c r="BE2" s="100" t="str">
        <v>1-3</v>
      </c>
      <c r="BF2" s="100" t="str">
        <v>3-2</v>
      </c>
      <c r="BG2" s="100" t="str">
        <v>3-0</v>
      </c>
      <c r="BH2" s="100" t="str">
        <v>2-0</v>
      </c>
      <c r="BI2" s="100" t="str">
        <v>1-2</v>
      </c>
      <c r="BJ2" s="100" t="str">
        <v>0-0</v>
      </c>
      <c r="BK2" s="100" t="str">
        <v>0-1</v>
      </c>
      <c r="BL2" s="100" t="str">
        <v>5-0</v>
      </c>
      <c r="BM2" s="100" t="str">
        <v>1-0</v>
      </c>
      <c r="BN2" s="100" t="str">
        <v>0-3</v>
      </c>
      <c r="BO2" s="100" t="str">
        <v>4-2</v>
      </c>
      <c r="BP2" s="100" t="str">
        <v>2-1</v>
      </c>
      <c r="BQ2" s="100" t="str">
        <v>3-1</v>
      </c>
      <c r="BR2" s="100" t="str">
        <v>0-3</v>
      </c>
      <c r="BS2" s="100" t="str">
        <v>1-0</v>
      </c>
      <c r="BT2" s="100" t="str">
        <v>0-2</v>
      </c>
      <c r="BU2" s="100" t="str">
        <v>2-1</v>
      </c>
      <c r="BV2" s="100" t="str">
        <v>1-1</v>
      </c>
      <c r="BW2" s="100" t="str">
        <v>1-3</v>
      </c>
      <c r="BX2" s="100" t="str">
        <v>3-2</v>
      </c>
      <c r="BY2" s="100" t="str">
        <v>0-0</v>
      </c>
      <c r="BZ2" s="100" t="str">
        <v>1-4</v>
      </c>
      <c r="CA2" s="100" t="str">
        <v>5-0</v>
      </c>
      <c r="CB2" s="100" t="str">
        <v>1-1</v>
      </c>
      <c r="CC2" s="100" t="str">
        <v>1-5</v>
      </c>
      <c r="CD2" s="100" t="str">
        <v>0-0</v>
      </c>
      <c r="CE2" s="100" t="str">
        <v>0-1</v>
      </c>
      <c r="CF2" s="100" t="str">
        <v>0-2</v>
      </c>
      <c r="CG2" s="100" t="str">
        <v>2-1</v>
      </c>
      <c r="CH2" s="100" t="str">
        <v>3-3</v>
      </c>
      <c r="CI2" s="100" t="str">
        <v>1-3</v>
      </c>
      <c r="CJ2" s="100" t="str">
        <v>0-0</v>
      </c>
      <c r="CK2" s="100" t="str">
        <v>3-1</v>
      </c>
      <c r="CL2" s="100"/>
      <c r="CM2" s="100" t="str">
        <f t="array" ref="CM2:EG2">IF(TRANSPOSE('Typy - chronologicznie'!$F75:$F121)=0,"",TRANSPOSE('Typy - chronologicznie'!$F75:$F121))</f>
        <v>MEX</v>
      </c>
      <c r="CN2" s="100" t="str">
        <v>RSA</v>
      </c>
      <c r="CO2" s="100" t="str">
        <v/>
      </c>
      <c r="CP2" s="100" t="str">
        <v/>
      </c>
      <c r="CQ2" s="100" t="str">
        <v>SUI</v>
      </c>
      <c r="CR2" s="100" t="str">
        <v>CAN</v>
      </c>
      <c r="CS2" s="100" t="str">
        <v>BIH</v>
      </c>
      <c r="CT2" s="100" t="str">
        <v/>
      </c>
      <c r="CU2" s="100" t="str">
        <v>BRA</v>
      </c>
      <c r="CV2" s="100" t="str">
        <v>MAR</v>
      </c>
      <c r="CW2" s="100" t="str">
        <v/>
      </c>
      <c r="CX2" s="100" t="str">
        <v/>
      </c>
      <c r="CY2" s="100" t="str">
        <v>USA</v>
      </c>
      <c r="CZ2" s="100" t="str">
        <v>AUS</v>
      </c>
      <c r="DA2" s="100" t="str">
        <v>PAR</v>
      </c>
      <c r="DB2" s="100" t="str">
        <v/>
      </c>
      <c r="DC2" s="100" t="str">
        <v>GER</v>
      </c>
      <c r="DD2" s="100" t="str">
        <v>CIV</v>
      </c>
      <c r="DE2" s="100" t="str">
        <v>ECU</v>
      </c>
      <c r="DF2" s="100" t="str">
        <v/>
      </c>
      <c r="DG2" s="100" t="str">
        <v>NED</v>
      </c>
      <c r="DH2" s="100" t="str">
        <v>JPN</v>
      </c>
      <c r="DI2" s="100" t="str">
        <v>SWE</v>
      </c>
      <c r="DJ2" s="100" t="str">
        <v/>
      </c>
      <c r="DK2" s="100" t="str">
        <v>BEL</v>
      </c>
      <c r="DL2" s="100" t="str">
        <v>EGY</v>
      </c>
      <c r="DM2" s="100" t="str">
        <v/>
      </c>
      <c r="DN2" s="100" t="str">
        <v/>
      </c>
      <c r="DO2" s="100" t="str">
        <v>ESP</v>
      </c>
      <c r="DP2" s="100" t="str">
        <v>CPV</v>
      </c>
      <c r="DQ2" s="100" t="str">
        <v/>
      </c>
      <c r="DR2" s="100" t="str">
        <v/>
      </c>
      <c r="DS2" s="100" t="str">
        <v>FRA</v>
      </c>
      <c r="DT2" s="100" t="str">
        <v>NOR</v>
      </c>
      <c r="DU2" s="100" t="str">
        <v>SEN</v>
      </c>
      <c r="DV2" s="100" t="str">
        <v/>
      </c>
      <c r="DW2" s="100" t="str">
        <v>ARG</v>
      </c>
      <c r="DX2" s="100" t="str">
        <v>AUT</v>
      </c>
      <c r="DY2" s="100" t="str">
        <v>ALG</v>
      </c>
      <c r="DZ2" s="100" t="str">
        <v/>
      </c>
      <c r="EA2" s="100" t="str">
        <v>COL</v>
      </c>
      <c r="EB2" s="100" t="str">
        <v>POR</v>
      </c>
      <c r="EC2" s="100" t="str">
        <v>COD</v>
      </c>
      <c r="ED2" s="100" t="str">
        <v/>
      </c>
      <c r="EE2" s="100" t="str">
        <v>ENG</v>
      </c>
      <c r="EF2" s="100" t="str">
        <v>CRO</v>
      </c>
      <c r="EG2" s="100" t="str">
        <v>GHA</v>
      </c>
      <c r="EH2" s="100"/>
      <c r="EI2" s="100" t="str">
        <f>IF(LEN('Typy - chronologicznie'!F124)=3,'Typy - chronologicznie'!F124,"")</f>
        <v/>
      </c>
    </row>
    <row r="3" spans="1:139" ht="183" thickBot="1" x14ac:dyDescent="0.3">
      <c r="A3" s="44"/>
      <c r="B3" s="44" t="s">
        <v>24</v>
      </c>
      <c r="C3" s="78" t="s">
        <v>25</v>
      </c>
      <c r="D3" s="45" t="s">
        <v>0</v>
      </c>
      <c r="E3" s="44" t="s">
        <v>1</v>
      </c>
      <c r="F3" s="44" t="s">
        <v>42</v>
      </c>
      <c r="G3" s="44" t="s">
        <v>2</v>
      </c>
      <c r="H3" s="44" t="s">
        <v>3</v>
      </c>
      <c r="I3" s="43"/>
      <c r="J3" s="175"/>
      <c r="K3" s="175"/>
      <c r="L3" s="175"/>
      <c r="M3" s="175"/>
      <c r="N3" s="175"/>
      <c r="O3" s="175"/>
      <c r="P3" s="157" t="s">
        <v>347</v>
      </c>
      <c r="R3" s="120" t="str">
        <f t="array" ref="R3:CK3">TRANSPOSE('Typy - chronologicznie'!$E2:$E73)</f>
        <v>Meksyk - RPA</v>
      </c>
      <c r="S3" s="121" t="str">
        <v>Korea Południowa - Czechy</v>
      </c>
      <c r="T3" s="121" t="str">
        <v>Kanada - Bośnia i Hercegowina</v>
      </c>
      <c r="U3" s="121" t="str">
        <v>USA - Paragwaj</v>
      </c>
      <c r="V3" s="121" t="str">
        <v>Haiti - Szkocja</v>
      </c>
      <c r="W3" s="121" t="str">
        <v>Australia - Turcja</v>
      </c>
      <c r="X3" s="121" t="str">
        <v>Brazylia - Maroko</v>
      </c>
      <c r="Y3" s="121" t="str">
        <v>Katar - Szwajcaria</v>
      </c>
      <c r="Z3" s="121" t="str">
        <v>Wyb. Kości Słoniowej - Ekwador</v>
      </c>
      <c r="AA3" s="121" t="str">
        <v>Niemcy - Curacao</v>
      </c>
      <c r="AB3" s="121" t="str">
        <v>Holandia - Japonia</v>
      </c>
      <c r="AC3" s="121" t="str">
        <v>Szwecja - Tunezja</v>
      </c>
      <c r="AD3" s="121" t="str">
        <v>Arabia Saud. - Urugwaj</v>
      </c>
      <c r="AE3" s="121" t="str">
        <v>Hiszpania - Rep. Zielonego Przylądka</v>
      </c>
      <c r="AF3" s="121" t="str">
        <v>Iran - Nowa Zelandia</v>
      </c>
      <c r="AG3" s="121" t="str">
        <v>Belgia - Egipt</v>
      </c>
      <c r="AH3" s="121" t="str">
        <v>Francja - Senegal</v>
      </c>
      <c r="AI3" s="121" t="str">
        <v>Irak - Norwegia</v>
      </c>
      <c r="AJ3" s="121" t="str">
        <v>Argentyna - Algieria</v>
      </c>
      <c r="AK3" s="121" t="str">
        <v>Austria - Jordania</v>
      </c>
      <c r="AL3" s="121" t="str">
        <v>Ghana - Panama</v>
      </c>
      <c r="AM3" s="121" t="str">
        <v>Anglia - Chorwacja</v>
      </c>
      <c r="AN3" s="121" t="str">
        <v>Portugalia - DR Konga</v>
      </c>
      <c r="AO3" s="121" t="str">
        <v>Uzbekistan - Kolumbia</v>
      </c>
      <c r="AP3" s="121" t="str">
        <v>Czechy - RPA</v>
      </c>
      <c r="AQ3" s="121" t="str">
        <v>Szwajcaria - Bośnia i Hercegowina</v>
      </c>
      <c r="AR3" s="121" t="str">
        <v>Kanada - Katar</v>
      </c>
      <c r="AS3" s="121" t="str">
        <v>Meksyk - Korea Południowa</v>
      </c>
      <c r="AT3" s="121" t="str">
        <v>Brazylia - Haiti</v>
      </c>
      <c r="AU3" s="121" t="str">
        <v>Szkocja - Maroko</v>
      </c>
      <c r="AV3" s="121" t="str">
        <v>Turcja - Paragwaj</v>
      </c>
      <c r="AW3" s="121" t="str">
        <v>USA - Australia</v>
      </c>
      <c r="AX3" s="121" t="str">
        <v>Niemcy - Wyb. Kości Słoniowej</v>
      </c>
      <c r="AY3" s="121" t="str">
        <v>Ekwador - Curacao</v>
      </c>
      <c r="AZ3" s="121" t="str">
        <v>Holandia - Szwecja</v>
      </c>
      <c r="BA3" s="121" t="str">
        <v>Tunezja - Japonia</v>
      </c>
      <c r="BB3" s="121" t="str">
        <v>Urugwaj - Rep. Zielonego Przylądka</v>
      </c>
      <c r="BC3" s="121" t="str">
        <v>Hiszpania - Arabia Saud.</v>
      </c>
      <c r="BD3" s="121" t="str">
        <v>Belgia - Iran</v>
      </c>
      <c r="BE3" s="121" t="str">
        <v>Nowa Zelandia - Egipt</v>
      </c>
      <c r="BF3" s="121" t="str">
        <v>Norwegia - Senegal</v>
      </c>
      <c r="BG3" s="121" t="str">
        <v>Francja - Irak</v>
      </c>
      <c r="BH3" s="121" t="str">
        <v>Argentyna - Austria</v>
      </c>
      <c r="BI3" s="121" t="str">
        <v>Jordania - Algieria</v>
      </c>
      <c r="BJ3" s="121" t="str">
        <v>Anglia - Ghana</v>
      </c>
      <c r="BK3" s="121" t="str">
        <v>Panama - Chorwacja</v>
      </c>
      <c r="BL3" s="121" t="str">
        <v>Portugalia - Uzbekistan</v>
      </c>
      <c r="BM3" s="121" t="str">
        <v>Kolumbia - DR Konga</v>
      </c>
      <c r="BN3" s="121" t="str">
        <v>Szkocja - Brazylia</v>
      </c>
      <c r="BO3" s="121" t="str">
        <v>Maroko - Haiti</v>
      </c>
      <c r="BP3" s="121" t="str">
        <v>Szwajcaria - Kanada</v>
      </c>
      <c r="BQ3" s="121" t="str">
        <v>Bośnia i Hercegowina - Katar</v>
      </c>
      <c r="BR3" s="121" t="str">
        <v>Czechy - Meksyk</v>
      </c>
      <c r="BS3" s="121" t="str">
        <v>RPA - Korea Południowa</v>
      </c>
      <c r="BT3" s="121" t="str">
        <v>Curacao - Wyb. Kości Słoniowej</v>
      </c>
      <c r="BU3" s="121" t="str">
        <v>Ekwador - Niemcy</v>
      </c>
      <c r="BV3" s="121" t="str">
        <v>Japonia - Szwecja</v>
      </c>
      <c r="BW3" s="121" t="str">
        <v>Tunezja - Holandia</v>
      </c>
      <c r="BX3" s="121" t="str">
        <v>Turcja - USA</v>
      </c>
      <c r="BY3" s="121" t="str">
        <v>Paragwaj - Australia</v>
      </c>
      <c r="BZ3" s="121" t="str">
        <v>Norwegia - Francja</v>
      </c>
      <c r="CA3" s="121" t="str">
        <v>Senegal - Irak</v>
      </c>
      <c r="CB3" s="121" t="str">
        <v>Egipt - Iran</v>
      </c>
      <c r="CC3" s="121" t="str">
        <v>Nowa Zelandia - Belgia</v>
      </c>
      <c r="CD3" s="121" t="str">
        <v>Rep. Zielonego Przylądka - Arabia Saud.</v>
      </c>
      <c r="CE3" s="121" t="str">
        <v>Urugwaj - Hiszpania</v>
      </c>
      <c r="CF3" s="121" t="str">
        <v>Panama - Anglia</v>
      </c>
      <c r="CG3" s="121" t="str">
        <v>Chorwacja - Ghana</v>
      </c>
      <c r="CH3" s="121" t="str">
        <v>Algieria - Austria</v>
      </c>
      <c r="CI3" s="121" t="str">
        <v>Jordania - Argentyna</v>
      </c>
      <c r="CJ3" s="121" t="str">
        <v>Kolumbia - Portugalia</v>
      </c>
      <c r="CK3" s="121" t="str">
        <v>DR Konga - Uzbekistan</v>
      </c>
      <c r="CL3" s="125"/>
      <c r="CM3" s="122" t="str">
        <f t="array" ref="CM3:EG3">IF(TRANSPOSE('Typy - chronologicznie'!$A75:$A121)=0,"",TRANSPOSE('Typy - chronologicznie'!$A75:$A121))</f>
        <v>A1</v>
      </c>
      <c r="CN3" s="156" t="str">
        <v>A2</v>
      </c>
      <c r="CO3" s="123" t="str">
        <v>A3</v>
      </c>
      <c r="CP3" s="126" t="str">
        <v/>
      </c>
      <c r="CQ3" s="122" t="str">
        <v>B1</v>
      </c>
      <c r="CR3" s="156" t="str">
        <v>B2</v>
      </c>
      <c r="CS3" s="123" t="str">
        <v>B3</v>
      </c>
      <c r="CT3" s="126" t="str">
        <v/>
      </c>
      <c r="CU3" s="122" t="str">
        <v>C1</v>
      </c>
      <c r="CV3" s="156" t="str">
        <v>C2</v>
      </c>
      <c r="CW3" s="123" t="str">
        <v>C3</v>
      </c>
      <c r="CX3" s="126" t="str">
        <v/>
      </c>
      <c r="CY3" s="122" t="str">
        <v>D1</v>
      </c>
      <c r="CZ3" s="156" t="str">
        <v>D2</v>
      </c>
      <c r="DA3" s="123" t="str">
        <v>D3</v>
      </c>
      <c r="DB3" s="126" t="str">
        <v/>
      </c>
      <c r="DC3" s="122" t="str">
        <v>E1</v>
      </c>
      <c r="DD3" s="156" t="str">
        <v>E2</v>
      </c>
      <c r="DE3" s="123" t="str">
        <v>E3</v>
      </c>
      <c r="DF3" s="126" t="str">
        <v/>
      </c>
      <c r="DG3" s="122" t="str">
        <v>F1</v>
      </c>
      <c r="DH3" s="156" t="str">
        <v>F2</v>
      </c>
      <c r="DI3" s="123" t="str">
        <v>F3</v>
      </c>
      <c r="DJ3" s="126" t="str">
        <v/>
      </c>
      <c r="DK3" s="122" t="str">
        <v>G1</v>
      </c>
      <c r="DL3" s="156" t="str">
        <v>G2</v>
      </c>
      <c r="DM3" s="123" t="str">
        <v>G3</v>
      </c>
      <c r="DN3" s="126" t="str">
        <v/>
      </c>
      <c r="DO3" s="122" t="str">
        <v>H1</v>
      </c>
      <c r="DP3" s="156" t="str">
        <v>H2</v>
      </c>
      <c r="DQ3" s="123" t="str">
        <v>H3</v>
      </c>
      <c r="DR3" s="126" t="str">
        <v/>
      </c>
      <c r="DS3" s="122" t="str">
        <v>I1</v>
      </c>
      <c r="DT3" s="156" t="str">
        <v>I2</v>
      </c>
      <c r="DU3" s="123" t="str">
        <v>I3</v>
      </c>
      <c r="DV3" s="126" t="str">
        <v/>
      </c>
      <c r="DW3" s="122" t="str">
        <v>J1</v>
      </c>
      <c r="DX3" s="156" t="str">
        <v>J2</v>
      </c>
      <c r="DY3" s="123" t="str">
        <v>J3</v>
      </c>
      <c r="DZ3" s="126" t="str">
        <v/>
      </c>
      <c r="EA3" s="122" t="str">
        <v>K1</v>
      </c>
      <c r="EB3" s="156" t="str">
        <v>K2</v>
      </c>
      <c r="EC3" s="123" t="str">
        <v>K3</v>
      </c>
      <c r="ED3" s="126" t="str">
        <v/>
      </c>
      <c r="EE3" s="122" t="str">
        <v>L1</v>
      </c>
      <c r="EF3" s="156" t="str">
        <v>L2</v>
      </c>
      <c r="EG3" s="123" t="str">
        <v>L3</v>
      </c>
      <c r="EH3" s="125"/>
      <c r="EI3" s="124" t="str">
        <f>'Typy - chronologicznie'!A124</f>
        <v>M</v>
      </c>
    </row>
    <row r="4" spans="1:139" ht="19.5" x14ac:dyDescent="0.25">
      <c r="A4" s="50"/>
      <c r="B4" s="46">
        <f>RANK(D4,D$4:D$113,0)</f>
        <v>1</v>
      </c>
      <c r="C4" s="79" t="s">
        <v>276</v>
      </c>
      <c r="D4" s="140">
        <f>3.0001*J4+1.000001*K4+2.00000001*M4+N4+0.0000000001*P4</f>
        <v>116.00123221999999</v>
      </c>
      <c r="E4" s="66">
        <f>J4</f>
        <v>12</v>
      </c>
      <c r="F4" s="88">
        <f>M4</f>
        <v>22</v>
      </c>
      <c r="G4" s="55">
        <f>K4+N4</f>
        <v>36</v>
      </c>
      <c r="H4" s="47">
        <f>L4+O4</f>
        <v>34</v>
      </c>
      <c r="I4" s="43"/>
      <c r="J4" s="59">
        <f t="array" ref="J4">SUM(IF('Typy - chronologicznie'!$F$2:$F$73=INDEX('Typy - chronologicznie'!$H$2:$DM$73,0,MATCH(C4,TRIM('Typy - chronologicznie'!$H$1:$DM$1),0)),1))</f>
        <v>12</v>
      </c>
      <c r="K4" s="60">
        <f t="array" ref="K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chronologicznie'!$H$2:$DM$73,0,MATCH(C4,TRIM('Typy - chronologicznie'!$H$1:$DM$1),0)),FIND("-",INDEX('Typy - chronologicznie'!$H$2:$DM$73,0,MATCH(C4,TRIM('Typy - chronologicznie'!$H$1:$DM$1),0)))-1)-RIGHT(INDEX('Typy - chronologicznie'!$H$2:$DM$73,0,MATCH(C4,TRIM('Typy - chronologicznie'!$H$1:$DM$1),0)),LEN(INDEX('Typy - chronologicznie'!$H$2:$DM$73,0,MATCH(C4,TRIM('Typy - chronologicznie'!$H$1:$DM$1),0)))-FIND("-",INDEX('Typy - chronologicznie'!$H$2:$DM$73,0,MATCH(C4,TRIM('Typy - chronologicznie'!$H$1:$DM$1),0))))),1)))-J4</f>
        <v>32</v>
      </c>
      <c r="L4" s="93">
        <f>COUNTA('Typy - chronologicznie'!$F$2:$F$73)-J4-K4</f>
        <v>28</v>
      </c>
      <c r="M4" s="91">
        <f t="array" ref="M4">SUM(IF(LEN('Typy - chronologicznie'!F$75:F$121)=3,  IF('Typy - chronologicznie'!$F$75:$F$121=INDEX('Typy - chronologicznie'!$H$75:$DM$121,0,MATCH(C4,TRIM('Typy - chronologicznie'!$H$1:$DM$1),0)),1)))</f>
        <v>22</v>
      </c>
      <c r="N4" s="60">
        <f t="array" ref="N4">SUM(IF(LEN('Typy - chronologicznie'!F$75:F$121)=3,IF(ISERROR(SEARCH('Typy - chronologicznie'!F$75:F$121,INDEX('Typy - chronologicznie'!$H$73:$DM$119,0,MATCH(C4,TRIM('Typy - chronologicznie'!$H$1:$DM$1),0))&amp;INDEX('Typy - chronologicznie'!$H$74:$DM$120,0,MATCH(C4,TRIM('Typy - chronologicznie'!$H$1:$DM$1),0))&amp;INDEX('Typy - chronologicznie'!$H$75:$DM$121,0,MATCH(C4,TRIM('Typy - chronologicznie'!$H$1:$DM$1),0))&amp;INDEX('Typy - chronologicznie'!$H$76:$DM$122,0,MATCH(C4,TRIM('Typy - chronologicznie'!$H$1:$DM$1),0))&amp;INDEX('Typy - chronologicznie'!$H$77:$DM$123,0,MATCH(C4,TRIM('Typy - chronologicznie'!$H$1:$DM$1),0)),1))=FALSE,1,0)))-M4</f>
        <v>4</v>
      </c>
      <c r="O4" s="161">
        <f>COUNTA('Typy - chronologicznie'!$F$75:$F$121)-M4-N4</f>
        <v>6</v>
      </c>
      <c r="P4" s="158">
        <f t="array" ref="P4">SUM(IF(LEN('Typy - chronologicznie'!F$124)=3,  IF('Typy - chronologicznie'!$F$124=INDEX('Typy - chronologicznie'!$H$124:$DL$124,0,MATCH(C4,TRIM('Typy - chronologicznie'!$H$1:$DL$1),)),1)))</f>
        <v>0</v>
      </c>
      <c r="R4" s="101" t="str">
        <f>INDEX([0]!typy_chronol,MATCH(R$3,'Typy - chronologicznie'!$E$2:$E$73,0),MATCH($C4,'Typy - chronologicznie'!$H$1:$DM$1,0))</f>
        <v>2-0</v>
      </c>
      <c r="S4" s="103" t="str">
        <f>INDEX([0]!typy_chronol,MATCH(S$3,'Typy - chronologicznie'!$E$2:$E$73,0),MATCH($C4,'Typy - chronologicznie'!$H$1:$DM$1,0))</f>
        <v>1-1</v>
      </c>
      <c r="T4" s="103" t="str">
        <f>INDEX([0]!typy_chronol,MATCH(T$3,'Typy - chronologicznie'!$E$2:$E$73,0),MATCH($C4,'Typy - chronologicznie'!$H$1:$DM$1,0))</f>
        <v>1-1</v>
      </c>
      <c r="U4" s="103" t="str">
        <f>INDEX([0]!typy_chronol,MATCH(U$3,'Typy - chronologicznie'!$E$2:$E$73,0),MATCH($C4,'Typy - chronologicznie'!$H$1:$DM$1,0))</f>
        <v>1-0</v>
      </c>
      <c r="V4" s="103" t="str">
        <f>INDEX([0]!typy_chronol,MATCH(V$3,'Typy - chronologicznie'!$E$2:$E$73,0),MATCH($C4,'Typy - chronologicznie'!$H$1:$DM$1,0))</f>
        <v>1-2</v>
      </c>
      <c r="W4" s="103" t="str">
        <f>INDEX([0]!typy_chronol,MATCH(W$3,'Typy - chronologicznie'!$E$2:$E$73,0),MATCH($C4,'Typy - chronologicznie'!$H$1:$DM$1,0))</f>
        <v>1-2</v>
      </c>
      <c r="X4" s="103" t="str">
        <f>INDEX([0]!typy_chronol,MATCH(X$3,'Typy - chronologicznie'!$E$2:$E$73,0),MATCH($C4,'Typy - chronologicznie'!$H$1:$DM$1,0))</f>
        <v>2-1</v>
      </c>
      <c r="Y4" s="103" t="str">
        <f>INDEX([0]!typy_chronol,MATCH(Y$3,'Typy - chronologicznie'!$E$2:$E$73,0),MATCH($C4,'Typy - chronologicznie'!$H$1:$DM$1,0))</f>
        <v>0-2</v>
      </c>
      <c r="Z4" s="103" t="str">
        <f>INDEX([0]!typy_chronol,MATCH(Z$3,'Typy - chronologicznie'!$E$2:$E$73,0),MATCH($C4,'Typy - chronologicznie'!$H$1:$DM$1,0))</f>
        <v>1-1</v>
      </c>
      <c r="AA4" s="103" t="str">
        <f>INDEX([0]!typy_chronol,MATCH(AA$3,'Typy - chronologicznie'!$E$2:$E$73,0),MATCH($C4,'Typy - chronologicznie'!$H$1:$DM$1,0))</f>
        <v>3-0</v>
      </c>
      <c r="AB4" s="103" t="str">
        <f>INDEX([0]!typy_chronol,MATCH(AB$3,'Typy - chronologicznie'!$E$2:$E$73,0),MATCH($C4,'Typy - chronologicznie'!$H$1:$DM$1,0))</f>
        <v>1-1</v>
      </c>
      <c r="AC4" s="103" t="str">
        <f>INDEX([0]!typy_chronol,MATCH(AC$3,'Typy - chronologicznie'!$E$2:$E$73,0),MATCH($C4,'Typy - chronologicznie'!$H$1:$DM$1,0))</f>
        <v>1-0</v>
      </c>
      <c r="AD4" s="103" t="str">
        <f>INDEX([0]!typy_chronol,MATCH(AD$3,'Typy - chronologicznie'!$E$2:$E$73,0),MATCH($C4,'Typy - chronologicznie'!$H$1:$DM$1,0))</f>
        <v>0-2</v>
      </c>
      <c r="AE4" s="103" t="str">
        <f>INDEX([0]!typy_chronol,MATCH(AE$3,'Typy - chronologicznie'!$E$2:$E$73,0),MATCH($C4,'Typy - chronologicznie'!$H$1:$DM$1,0))</f>
        <v>3-0</v>
      </c>
      <c r="AF4" s="103" t="str">
        <f>INDEX([0]!typy_chronol,MATCH(AF$3,'Typy - chronologicznie'!$E$2:$E$73,0),MATCH($C4,'Typy - chronologicznie'!$H$1:$DM$1,0))</f>
        <v>1-0</v>
      </c>
      <c r="AG4" s="103" t="str">
        <f>INDEX([0]!typy_chronol,MATCH(AG$3,'Typy - chronologicznie'!$E$2:$E$73,0),MATCH($C4,'Typy - chronologicznie'!$H$1:$DM$1,0))</f>
        <v>2-1</v>
      </c>
      <c r="AH4" s="103" t="str">
        <f>INDEX([0]!typy_chronol,MATCH(AH$3,'Typy - chronologicznie'!$E$2:$E$73,0),MATCH($C4,'Typy - chronologicznie'!$H$1:$DM$1,0))</f>
        <v>2-1</v>
      </c>
      <c r="AI4" s="103" t="str">
        <f>INDEX([0]!typy_chronol,MATCH(AI$3,'Typy - chronologicznie'!$E$2:$E$73,0),MATCH($C4,'Typy - chronologicznie'!$H$1:$DM$1,0))</f>
        <v>0-2</v>
      </c>
      <c r="AJ4" s="103" t="str">
        <f>INDEX([0]!typy_chronol,MATCH(AJ$3,'Typy - chronologicznie'!$E$2:$E$73,0),MATCH($C4,'Typy - chronologicznie'!$H$1:$DM$1,0))</f>
        <v>2-1</v>
      </c>
      <c r="AK4" s="103" t="str">
        <f>INDEX([0]!typy_chronol,MATCH(AK$3,'Typy - chronologicznie'!$E$2:$E$73,0),MATCH($C4,'Typy - chronologicznie'!$H$1:$DM$1,0))</f>
        <v>2-0</v>
      </c>
      <c r="AL4" s="103" t="str">
        <f>INDEX([0]!typy_chronol,MATCH(AL$3,'Typy - chronologicznie'!$E$2:$E$73,0),MATCH($C4,'Typy - chronologicznie'!$H$1:$DM$1,0))</f>
        <v>1-1</v>
      </c>
      <c r="AM4" s="103" t="str">
        <f>INDEX([0]!typy_chronol,MATCH(AM$3,'Typy - chronologicznie'!$E$2:$E$73,0),MATCH($C4,'Typy - chronologicznie'!$H$1:$DM$1,0))</f>
        <v>1-1</v>
      </c>
      <c r="AN4" s="103" t="str">
        <f>INDEX([0]!typy_chronol,MATCH(AN$3,'Typy - chronologicznie'!$E$2:$E$73,0),MATCH($C4,'Typy - chronologicznie'!$H$1:$DM$1,0))</f>
        <v>2-0</v>
      </c>
      <c r="AO4" s="103" t="str">
        <f>INDEX([0]!typy_chronol,MATCH(AO$3,'Typy - chronologicznie'!$E$2:$E$73,0),MATCH($C4,'Typy - chronologicznie'!$H$1:$DM$1,0))</f>
        <v>0-2</v>
      </c>
      <c r="AP4" s="103" t="str">
        <f>INDEX([0]!typy_chronol,MATCH(AP$3,'Typy - chronologicznie'!$E$2:$E$73,0),MATCH($C4,'Typy - chronologicznie'!$H$1:$DM$1,0))</f>
        <v>2-1</v>
      </c>
      <c r="AQ4" s="103" t="str">
        <f>INDEX([0]!typy_chronol,MATCH(AQ$3,'Typy - chronologicznie'!$E$2:$E$73,0),MATCH($C4,'Typy - chronologicznie'!$H$1:$DM$1,0))</f>
        <v>2-1</v>
      </c>
      <c r="AR4" s="103" t="str">
        <f>INDEX([0]!typy_chronol,MATCH(AR$3,'Typy - chronologicznie'!$E$2:$E$73,0),MATCH($C4,'Typy - chronologicznie'!$H$1:$DM$1,0))</f>
        <v>2-0</v>
      </c>
      <c r="AS4" s="103" t="str">
        <f>INDEX([0]!typy_chronol,MATCH(AS$3,'Typy - chronologicznie'!$E$2:$E$73,0),MATCH($C4,'Typy - chronologicznie'!$H$1:$DM$1,0))</f>
        <v>1-1</v>
      </c>
      <c r="AT4" s="103" t="str">
        <f>INDEX([0]!typy_chronol,MATCH(AT$3,'Typy - chronologicznie'!$E$2:$E$73,0),MATCH($C4,'Typy - chronologicznie'!$H$1:$DM$1,0))</f>
        <v>3-0</v>
      </c>
      <c r="AU4" s="103" t="str">
        <f>INDEX([0]!typy_chronol,MATCH(AU$3,'Typy - chronologicznie'!$E$2:$E$73,0),MATCH($C4,'Typy - chronologicznie'!$H$1:$DM$1,0))</f>
        <v>1-1</v>
      </c>
      <c r="AV4" s="103" t="str">
        <f>INDEX([0]!typy_chronol,MATCH(AV$3,'Typy - chronologicznie'!$E$2:$E$73,0),MATCH($C4,'Typy - chronologicznie'!$H$1:$DM$1,0))</f>
        <v>1-1</v>
      </c>
      <c r="AW4" s="103" t="str">
        <f>INDEX([0]!typy_chronol,MATCH(AW$3,'Typy - chronologicznie'!$E$2:$E$73,0),MATCH($C4,'Typy - chronologicznie'!$H$1:$DM$1,0))</f>
        <v>2-1</v>
      </c>
      <c r="AX4" s="103" t="str">
        <f>INDEX([0]!typy_chronol,MATCH(AX$3,'Typy - chronologicznie'!$E$2:$E$73,0),MATCH($C4,'Typy - chronologicznie'!$H$1:$DM$1,0))</f>
        <v>2-1</v>
      </c>
      <c r="AY4" s="103" t="str">
        <f>INDEX([0]!typy_chronol,MATCH(AY$3,'Typy - chronologicznie'!$E$2:$E$73,0),MATCH($C4,'Typy - chronologicznie'!$H$1:$DM$1,0))</f>
        <v>2-0</v>
      </c>
      <c r="AZ4" s="103" t="str">
        <f>INDEX([0]!typy_chronol,MATCH(AZ$3,'Typy - chronologicznie'!$E$2:$E$73,0),MATCH($C4,'Typy - chronologicznie'!$H$1:$DM$1,0))</f>
        <v>2-0</v>
      </c>
      <c r="BA4" s="103" t="str">
        <f>INDEX([0]!typy_chronol,MATCH(BA$3,'Typy - chronologicznie'!$E$2:$E$73,0),MATCH($C4,'Typy - chronologicznie'!$H$1:$DM$1,0))</f>
        <v>0-2</v>
      </c>
      <c r="BB4" s="103" t="str">
        <f>INDEX([0]!typy_chronol,MATCH(BB$3,'Typy - chronologicznie'!$E$2:$E$73,0),MATCH($C4,'Typy - chronologicznie'!$H$1:$DM$1,0))</f>
        <v>2-0</v>
      </c>
      <c r="BC4" s="103" t="str">
        <f>INDEX([0]!typy_chronol,MATCH(BC$3,'Typy - chronologicznie'!$E$2:$E$73,0),MATCH($C4,'Typy - chronologicznie'!$H$1:$DM$1,0))</f>
        <v>2-0</v>
      </c>
      <c r="BD4" s="103" t="str">
        <f>INDEX([0]!typy_chronol,MATCH(BD$3,'Typy - chronologicznie'!$E$2:$E$73,0),MATCH($C4,'Typy - chronologicznie'!$H$1:$DM$1,0))</f>
        <v>2-0</v>
      </c>
      <c r="BE4" s="103" t="str">
        <f>INDEX([0]!typy_chronol,MATCH(BE$3,'Typy - chronologicznie'!$E$2:$E$73,0),MATCH($C4,'Typy - chronologicznie'!$H$1:$DM$1,0))</f>
        <v>0-1</v>
      </c>
      <c r="BF4" s="103" t="str">
        <f>INDEX([0]!typy_chronol,MATCH(BF$3,'Typy - chronologicznie'!$E$2:$E$73,0),MATCH($C4,'Typy - chronologicznie'!$H$1:$DM$1,0))</f>
        <v>1-1</v>
      </c>
      <c r="BG4" s="103" t="str">
        <f>INDEX([0]!typy_chronol,MATCH(BG$3,'Typy - chronologicznie'!$E$2:$E$73,0),MATCH($C4,'Typy - chronologicznie'!$H$1:$DM$1,0))</f>
        <v>3-0</v>
      </c>
      <c r="BH4" s="103" t="str">
        <f>INDEX([0]!typy_chronol,MATCH(BH$3,'Typy - chronologicznie'!$E$2:$E$73,0),MATCH($C4,'Typy - chronologicznie'!$H$1:$DM$1,0))</f>
        <v>1-1</v>
      </c>
      <c r="BI4" s="103" t="str">
        <f>INDEX([0]!typy_chronol,MATCH(BI$3,'Typy - chronologicznie'!$E$2:$E$73,0),MATCH($C4,'Typy - chronologicznie'!$H$1:$DM$1,0))</f>
        <v>1-2</v>
      </c>
      <c r="BJ4" s="103" t="str">
        <f>INDEX([0]!typy_chronol,MATCH(BJ$3,'Typy - chronologicznie'!$E$2:$E$73,0),MATCH($C4,'Typy - chronologicznie'!$H$1:$DM$1,0))</f>
        <v>2-0</v>
      </c>
      <c r="BK4" s="103" t="str">
        <f>INDEX([0]!typy_chronol,MATCH(BK$3,'Typy - chronologicznie'!$E$2:$E$73,0),MATCH($C4,'Typy - chronologicznie'!$H$1:$DM$1,0))</f>
        <v>0-1</v>
      </c>
      <c r="BL4" s="103" t="str">
        <f>INDEX([0]!typy_chronol,MATCH(BL$3,'Typy - chronologicznie'!$E$2:$E$73,0),MATCH($C4,'Typy - chronologicznie'!$H$1:$DM$1,0))</f>
        <v>3-0</v>
      </c>
      <c r="BM4" s="103" t="str">
        <f>INDEX([0]!typy_chronol,MATCH(BM$3,'Typy - chronologicznie'!$E$2:$E$73,0),MATCH($C4,'Typy - chronologicznie'!$H$1:$DM$1,0))</f>
        <v>2-1</v>
      </c>
      <c r="BN4" s="103" t="str">
        <f>INDEX([0]!typy_chronol,MATCH(BN$3,'Typy - chronologicznie'!$E$2:$E$73,0),MATCH($C4,'Typy - chronologicznie'!$H$1:$DM$1,0))</f>
        <v>0-2</v>
      </c>
      <c r="BO4" s="103" t="str">
        <f>INDEX([0]!typy_chronol,MATCH(BO$3,'Typy - chronologicznie'!$E$2:$E$73,0),MATCH($C4,'Typy - chronologicznie'!$H$1:$DM$1,0))</f>
        <v>2-0</v>
      </c>
      <c r="BP4" s="103" t="str">
        <f>INDEX([0]!typy_chronol,MATCH(BP$3,'Typy - chronologicznie'!$E$2:$E$73,0),MATCH($C4,'Typy - chronologicznie'!$H$1:$DM$1,0))</f>
        <v>1-1</v>
      </c>
      <c r="BQ4" s="103" t="str">
        <f>INDEX([0]!typy_chronol,MATCH(BQ$3,'Typy - chronologicznie'!$E$2:$E$73,0),MATCH($C4,'Typy - chronologicznie'!$H$1:$DM$1,0))</f>
        <v>2-0</v>
      </c>
      <c r="BR4" s="103" t="str">
        <f>INDEX([0]!typy_chronol,MATCH(BR$3,'Typy - chronologicznie'!$E$2:$E$73,0),MATCH($C4,'Typy - chronologicznie'!$H$1:$DM$1,0))</f>
        <v>1-2</v>
      </c>
      <c r="BS4" s="103" t="str">
        <f>INDEX([0]!typy_chronol,MATCH(BS$3,'Typy - chronologicznie'!$E$2:$E$73,0),MATCH($C4,'Typy - chronologicznie'!$H$1:$DM$1,0))</f>
        <v>0-1</v>
      </c>
      <c r="BT4" s="103" t="str">
        <f>INDEX([0]!typy_chronol,MATCH(BT$3,'Typy - chronologicznie'!$E$2:$E$73,0),MATCH($C4,'Typy - chronologicznie'!$H$1:$DM$1,0))</f>
        <v>0-2</v>
      </c>
      <c r="BU4" s="103" t="str">
        <f>INDEX([0]!typy_chronol,MATCH(BU$3,'Typy - chronologicznie'!$E$2:$E$73,0),MATCH($C4,'Typy - chronologicznie'!$H$1:$DM$1,0))</f>
        <v>1-1</v>
      </c>
      <c r="BV4" s="103" t="str">
        <f>INDEX([0]!typy_chronol,MATCH(BV$3,'Typy - chronologicznie'!$E$2:$E$73,0),MATCH($C4,'Typy - chronologicznie'!$H$1:$DM$1,0))</f>
        <v>1-1</v>
      </c>
      <c r="BW4" s="103" t="str">
        <f>INDEX([0]!typy_chronol,MATCH(BW$3,'Typy - chronologicznie'!$E$2:$E$73,0),MATCH($C4,'Typy - chronologicznie'!$H$1:$DM$1,0))</f>
        <v>0-2</v>
      </c>
      <c r="BX4" s="103" t="str">
        <f>INDEX([0]!typy_chronol,MATCH(BX$3,'Typy - chronologicznie'!$E$2:$E$73,0),MATCH($C4,'Typy - chronologicznie'!$H$1:$DM$1,0))</f>
        <v>1-1</v>
      </c>
      <c r="BY4" s="103" t="str">
        <f>INDEX([0]!typy_chronol,MATCH(BY$3,'Typy - chronologicznie'!$E$2:$E$73,0),MATCH($C4,'Typy - chronologicznie'!$H$1:$DM$1,0))</f>
        <v>1-1</v>
      </c>
      <c r="BZ4" s="103" t="str">
        <f>INDEX([0]!typy_chronol,MATCH(BZ$3,'Typy - chronologicznie'!$E$2:$E$73,0),MATCH($C4,'Typy - chronologicznie'!$H$1:$DM$1,0))</f>
        <v>1-2</v>
      </c>
      <c r="CA4" s="103" t="str">
        <f>INDEX([0]!typy_chronol,MATCH(CA$3,'Typy - chronologicznie'!$E$2:$E$73,0),MATCH($C4,'Typy - chronologicznie'!$H$1:$DM$1,0))</f>
        <v>2-0</v>
      </c>
      <c r="CB4" s="103" t="str">
        <f>INDEX([0]!typy_chronol,MATCH(CB$3,'Typy - chronologicznie'!$E$2:$E$73,0),MATCH($C4,'Typy - chronologicznie'!$H$1:$DM$1,0))</f>
        <v>1-1</v>
      </c>
      <c r="CC4" s="103" t="str">
        <f>INDEX([0]!typy_chronol,MATCH(CC$3,'Typy - chronologicznie'!$E$2:$E$73,0),MATCH($C4,'Typy - chronologicznie'!$H$1:$DM$1,0))</f>
        <v>0-2</v>
      </c>
      <c r="CD4" s="103" t="str">
        <f>INDEX([0]!typy_chronol,MATCH(CD$3,'Typy - chronologicznie'!$E$2:$E$73,0),MATCH($C4,'Typy - chronologicznie'!$H$1:$DM$1,0))</f>
        <v>1-1</v>
      </c>
      <c r="CE4" s="103" t="str">
        <f>INDEX([0]!typy_chronol,MATCH(CE$3,'Typy - chronologicznie'!$E$2:$E$73,0),MATCH($C4,'Typy - chronologicznie'!$H$1:$DM$1,0))</f>
        <v>1-1</v>
      </c>
      <c r="CF4" s="103" t="str">
        <f>INDEX([0]!typy_chronol,MATCH(CF$3,'Typy - chronologicznie'!$E$2:$E$73,0),MATCH($C4,'Typy - chronologicznie'!$H$1:$DM$1,0))</f>
        <v>0-2</v>
      </c>
      <c r="CG4" s="103" t="str">
        <f>INDEX([0]!typy_chronol,MATCH(CG$3,'Typy - chronologicznie'!$E$2:$E$73,0),MATCH($C4,'Typy - chronologicznie'!$H$1:$DM$1,0))</f>
        <v>2-1</v>
      </c>
      <c r="CH4" s="103" t="str">
        <f>INDEX([0]!typy_chronol,MATCH(CH$3,'Typy - chronologicznie'!$E$2:$E$73,0),MATCH($C4,'Typy - chronologicznie'!$H$1:$DM$1,0))</f>
        <v>1-1</v>
      </c>
      <c r="CI4" s="103" t="str">
        <f>INDEX([0]!typy_chronol,MATCH(CI$3,'Typy - chronologicznie'!$E$2:$E$73,0),MATCH($C4,'Typy - chronologicznie'!$H$1:$DM$1,0))</f>
        <v>3-0</v>
      </c>
      <c r="CJ4" s="103" t="str">
        <f>INDEX([0]!typy_chronol,MATCH(CJ$3,'Typy - chronologicznie'!$E$2:$E$73,0),MATCH($C4,'Typy - chronologicznie'!$H$1:$DM$1,0))</f>
        <v>1-1</v>
      </c>
      <c r="CK4" s="103" t="str">
        <f>INDEX([0]!typy_chronol,MATCH(CK$3,'Typy - chronologicznie'!$E$2:$E$73,0),MATCH($C4,'Typy - chronologicznie'!$H$1:$DM$1,0))</f>
        <v>1-0</v>
      </c>
      <c r="CL4" s="132"/>
      <c r="CM4" s="101" t="str">
        <f>IF(CM$3="","",INDEX('Typy - chronologicznie'!$H$75:$DM$121,MATCH(CM$3,'Typy - chronologicznie'!$A$75:$A$121,0),MATCH($C4,'Typy - chronologicznie'!$H$1:$DM$1,0)))</f>
        <v>MEX</v>
      </c>
      <c r="CN4" s="103" t="str">
        <f>IF(CN$3="","",INDEX('Typy - chronologicznie'!$H$75:$DM$121,MATCH(CN$3,'Typy - chronologicznie'!$A$75:$A$121,0),MATCH($C4,'Typy - chronologicznie'!$H$1:$DM$1,0)))</f>
        <v>KOR</v>
      </c>
      <c r="CO4" s="104" t="str">
        <f>IF(CO$3="","",INDEX('Typy - chronologicznie'!$H$75:$DM$121,MATCH(CO$3,'Typy - chronologicznie'!$A$75:$A$121,0),MATCH($C4,'Typy - chronologicznie'!$H$1:$DM$1,0)))</f>
        <v>CZE</v>
      </c>
      <c r="CP4" s="133" t="str">
        <f>IF(CP$3="","",INDEX('Typy - chronologicznie'!$H$75:$DM$121,MATCH(CP$3,'Typy - chronologicznie'!$A$75:$A$121,0),MATCH($C4,'Typy - chronologicznie'!$H$1:$DM$1,0)))</f>
        <v/>
      </c>
      <c r="CQ4" s="101" t="str">
        <f>IF(CQ$3="","",INDEX('Typy - chronologicznie'!$H$75:$DM$121,MATCH(CQ$3,'Typy - chronologicznie'!$A$75:$A$121,0),MATCH($C4,'Typy - chronologicznie'!$H$1:$DM$1,0)))</f>
        <v>SUI</v>
      </c>
      <c r="CR4" s="103" t="str">
        <f>IF(CR$3="","",INDEX('Typy - chronologicznie'!$H$75:$DM$121,MATCH(CR$3,'Typy - chronologicznie'!$A$75:$A$121,0),MATCH($C4,'Typy - chronologicznie'!$H$1:$DM$1,0)))</f>
        <v>CAN</v>
      </c>
      <c r="CS4" s="104" t="str">
        <f>IF(CS$3="","",INDEX('Typy - chronologicznie'!$H$75:$DM$121,MATCH(CS$3,'Typy - chronologicznie'!$A$75:$A$121,0),MATCH($C4,'Typy - chronologicznie'!$H$1:$DM$1,0)))</f>
        <v>BIH</v>
      </c>
      <c r="CT4" s="133" t="str">
        <f>IF(CT$3="","",INDEX('Typy - chronologicznie'!$H$75:$DM$121,MATCH(CT$3,'Typy - chronologicznie'!$A$75:$A$121,0),MATCH($C4,'Typy - chronologicznie'!$H$1:$DM$1,0)))</f>
        <v/>
      </c>
      <c r="CU4" s="101" t="str">
        <f>IF(CU$3="","",INDEX('Typy - chronologicznie'!$H$75:$DM$121,MATCH(CU$3,'Typy - chronologicznie'!$A$75:$A$121,0),MATCH($C4,'Typy - chronologicznie'!$H$1:$DM$1,0)))</f>
        <v>BRA</v>
      </c>
      <c r="CV4" s="103" t="str">
        <f>IF(CV$3="","",INDEX('Typy - chronologicznie'!$H$75:$DM$121,MATCH(CV$3,'Typy - chronologicznie'!$A$75:$A$121,0),MATCH($C4,'Typy - chronologicznie'!$H$1:$DM$1,0)))</f>
        <v>MAR</v>
      </c>
      <c r="CW4" s="104" t="str">
        <f>IF(CW$3="","",INDEX('Typy - chronologicznie'!$H$75:$DM$121,MATCH(CW$3,'Typy - chronologicznie'!$A$75:$A$121,0),MATCH($C4,'Typy - chronologicznie'!$H$1:$DM$1,0)))</f>
        <v>SCO</v>
      </c>
      <c r="CX4" s="133" t="str">
        <f>IF(CX$3="","",INDEX('Typy - chronologicznie'!$H$75:$DM$121,MATCH(CX$3,'Typy - chronologicznie'!$A$75:$A$121,0),MATCH($C4,'Typy - chronologicznie'!$H$1:$DM$1,0)))</f>
        <v/>
      </c>
      <c r="CY4" s="101" t="str">
        <f>IF(CY$3="","",INDEX('Typy - chronologicznie'!$H$75:$DM$121,MATCH(CY$3,'Typy - chronologicznie'!$A$75:$A$121,0),MATCH($C4,'Typy - chronologicznie'!$H$1:$DM$1,0)))</f>
        <v>USA</v>
      </c>
      <c r="CZ4" s="103" t="str">
        <f>IF(CZ$3="","",INDEX('Typy - chronologicznie'!$H$75:$DM$121,MATCH(CZ$3,'Typy - chronologicznie'!$A$75:$A$121,0),MATCH($C4,'Typy - chronologicznie'!$H$1:$DM$1,0)))</f>
        <v>TUR</v>
      </c>
      <c r="DA4" s="104" t="str">
        <f>IF(DA$3="","",INDEX('Typy - chronologicznie'!$H$75:$DM$121,MATCH(DA$3,'Typy - chronologicznie'!$A$75:$A$121,0),MATCH($C4,'Typy - chronologicznie'!$H$1:$DM$1,0)))</f>
        <v/>
      </c>
      <c r="DB4" s="133" t="str">
        <f>IF(DB$3="","",INDEX('Typy - chronologicznie'!$H$75:$DM$121,MATCH(DB$3,'Typy - chronologicznie'!$A$75:$A$121,0),MATCH($C4,'Typy - chronologicznie'!$H$1:$DM$1,0)))</f>
        <v/>
      </c>
      <c r="DC4" s="101" t="str">
        <f>IF(DC$3="","",INDEX('Typy - chronologicznie'!$H$75:$DM$121,MATCH(DC$3,'Typy - chronologicznie'!$A$75:$A$121,0),MATCH($C4,'Typy - chronologicznie'!$H$1:$DM$1,0)))</f>
        <v>GER</v>
      </c>
      <c r="DD4" s="103" t="str">
        <f>IF(DD$3="","",INDEX('Typy - chronologicznie'!$H$75:$DM$121,MATCH(DD$3,'Typy - chronologicznie'!$A$75:$A$121,0),MATCH($C4,'Typy - chronologicznie'!$H$1:$DM$1,0)))</f>
        <v>ECU</v>
      </c>
      <c r="DE4" s="104" t="str">
        <f>IF(DE$3="","",INDEX('Typy - chronologicznie'!$H$75:$DM$121,MATCH(DE$3,'Typy - chronologicznie'!$A$75:$A$121,0),MATCH($C4,'Typy - chronologicznie'!$H$1:$DM$1,0)))</f>
        <v>CIV</v>
      </c>
      <c r="DF4" s="133" t="str">
        <f>IF(DF$3="","",INDEX('Typy - chronologicznie'!$H$75:$DM$121,MATCH(DF$3,'Typy - chronologicznie'!$A$75:$A$121,0),MATCH($C4,'Typy - chronologicznie'!$H$1:$DM$1,0)))</f>
        <v/>
      </c>
      <c r="DG4" s="101" t="str">
        <f>IF(DG$3="","",INDEX('Typy - chronologicznie'!$H$75:$DM$121,MATCH(DG$3,'Typy - chronologicznie'!$A$75:$A$121,0),MATCH($C4,'Typy - chronologicznie'!$H$1:$DM$1,0)))</f>
        <v>NED</v>
      </c>
      <c r="DH4" s="103" t="str">
        <f>IF(DH$3="","",INDEX('Typy - chronologicznie'!$H$75:$DM$121,MATCH(DH$3,'Typy - chronologicznie'!$A$75:$A$121,0),MATCH($C4,'Typy - chronologicznie'!$H$1:$DM$1,0)))</f>
        <v>JPN</v>
      </c>
      <c r="DI4" s="104" t="str">
        <f>IF(DI$3="","",INDEX('Typy - chronologicznie'!$H$75:$DM$121,MATCH(DI$3,'Typy - chronologicznie'!$A$75:$A$121,0),MATCH($C4,'Typy - chronologicznie'!$H$1:$DM$1,0)))</f>
        <v>SWE</v>
      </c>
      <c r="DJ4" s="133" t="str">
        <f>IF(DJ$3="","",INDEX('Typy - chronologicznie'!$H$75:$DM$121,MATCH(DJ$3,'Typy - chronologicznie'!$A$75:$A$121,0),MATCH($C4,'Typy - chronologicznie'!$H$1:$DM$1,0)))</f>
        <v/>
      </c>
      <c r="DK4" s="101" t="str">
        <f>IF(DK$3="","",INDEX('Typy - chronologicznie'!$H$75:$DM$121,MATCH(DK$3,'Typy - chronologicznie'!$A$75:$A$121,0),MATCH($C4,'Typy - chronologicznie'!$H$1:$DM$1,0)))</f>
        <v>BEL</v>
      </c>
      <c r="DL4" s="103" t="str">
        <f>IF(DL$3="","",INDEX('Typy - chronologicznie'!$H$75:$DM$121,MATCH(DL$3,'Typy - chronologicznie'!$A$75:$A$121,0),MATCH($C4,'Typy - chronologicznie'!$H$1:$DM$1,0)))</f>
        <v>EGY</v>
      </c>
      <c r="DM4" s="104" t="str">
        <f>IF(DM$3="","",INDEX('Typy - chronologicznie'!$H$75:$DM$121,MATCH(DM$3,'Typy - chronologicznie'!$A$75:$A$121,0),MATCH($C4,'Typy - chronologicznie'!$H$1:$DM$1,0)))</f>
        <v>IRN</v>
      </c>
      <c r="DN4" s="133" t="str">
        <f>IF(DN$3="","",INDEX('Typy - chronologicznie'!$H$75:$DM$121,MATCH(DN$3,'Typy - chronologicznie'!$A$75:$A$121,0),MATCH($C4,'Typy - chronologicznie'!$H$1:$DM$1,0)))</f>
        <v/>
      </c>
      <c r="DO4" s="101" t="str">
        <f>IF(DO$3="","",INDEX('Typy - chronologicznie'!$H$75:$DM$121,MATCH(DO$3,'Typy - chronologicznie'!$A$75:$A$121,0),MATCH($C4,'Typy - chronologicznie'!$H$1:$DM$1,0)))</f>
        <v>ESP</v>
      </c>
      <c r="DP4" s="103" t="str">
        <f>IF(DP$3="","",INDEX('Typy - chronologicznie'!$H$75:$DM$121,MATCH(DP$3,'Typy - chronologicznie'!$A$75:$A$121,0),MATCH($C4,'Typy - chronologicznie'!$H$1:$DM$1,0)))</f>
        <v>URU</v>
      </c>
      <c r="DQ4" s="104" t="str">
        <f>IF(DQ$3="","",INDEX('Typy - chronologicznie'!$H$75:$DM$121,MATCH(DQ$3,'Typy - chronologicznie'!$A$75:$A$121,0),MATCH($C4,'Typy - chronologicznie'!$H$1:$DM$1,0)))</f>
        <v/>
      </c>
      <c r="DR4" s="133" t="str">
        <f>IF(DR$3="","",INDEX('Typy - chronologicznie'!$H$75:$DM$121,MATCH(DR$3,'Typy - chronologicznie'!$A$75:$A$121,0),MATCH($C4,'Typy - chronologicznie'!$H$1:$DM$1,0)))</f>
        <v/>
      </c>
      <c r="DS4" s="101" t="str">
        <f>IF(DS$3="","",INDEX('Typy - chronologicznie'!$H$75:$DM$121,MATCH(DS$3,'Typy - chronologicznie'!$A$75:$A$121,0),MATCH($C4,'Typy - chronologicznie'!$H$1:$DM$1,0)))</f>
        <v>FRA</v>
      </c>
      <c r="DT4" s="103" t="str">
        <f>IF(DT$3="","",INDEX('Typy - chronologicznie'!$H$75:$DM$121,MATCH(DT$3,'Typy - chronologicznie'!$A$75:$A$121,0),MATCH($C4,'Typy - chronologicznie'!$H$1:$DM$1,0)))</f>
        <v>NOR</v>
      </c>
      <c r="DU4" s="104" t="str">
        <f>IF(DU$3="","",INDEX('Typy - chronologicznie'!$H$75:$DM$121,MATCH(DU$3,'Typy - chronologicznie'!$A$75:$A$121,0),MATCH($C4,'Typy - chronologicznie'!$H$1:$DM$1,0)))</f>
        <v>SEN</v>
      </c>
      <c r="DV4" s="133" t="str">
        <f>IF(DV$3="","",INDEX('Typy - chronologicznie'!$H$75:$DM$121,MATCH(DV$3,'Typy - chronologicznie'!$A$75:$A$121,0),MATCH($C4,'Typy - chronologicznie'!$H$1:$DM$1,0)))</f>
        <v/>
      </c>
      <c r="DW4" s="101" t="str">
        <f>IF(DW$3="","",INDEX('Typy - chronologicznie'!$H$75:$DM$121,MATCH(DW$3,'Typy - chronologicznie'!$A$75:$A$121,0),MATCH($C4,'Typy - chronologicznie'!$H$1:$DM$1,0)))</f>
        <v>ARG</v>
      </c>
      <c r="DX4" s="103" t="str">
        <f>IF(DX$3="","",INDEX('Typy - chronologicznie'!$H$75:$DM$121,MATCH(DX$3,'Typy - chronologicznie'!$A$75:$A$121,0),MATCH($C4,'Typy - chronologicznie'!$H$1:$DM$1,0)))</f>
        <v>AUT</v>
      </c>
      <c r="DY4" s="104" t="str">
        <f>IF(DY$3="","",INDEX('Typy - chronologicznie'!$H$75:$DM$121,MATCH(DY$3,'Typy - chronologicznie'!$A$75:$A$121,0),MATCH($C4,'Typy - chronologicznie'!$H$1:$DM$1,0)))</f>
        <v>ALG</v>
      </c>
      <c r="DZ4" s="133" t="str">
        <f>IF(DZ$3="","",INDEX('Typy - chronologicznie'!$H$75:$DM$121,MATCH(DZ$3,'Typy - chronologicznie'!$A$75:$A$121,0),MATCH($C4,'Typy - chronologicznie'!$H$1:$DM$1,0)))</f>
        <v/>
      </c>
      <c r="EA4" s="101" t="str">
        <f>IF(EA$3="","",INDEX('Typy - chronologicznie'!$H$75:$DM$121,MATCH(EA$3,'Typy - chronologicznie'!$A$75:$A$121,0),MATCH($C4,'Typy - chronologicznie'!$H$1:$DM$1,0)))</f>
        <v>POR</v>
      </c>
      <c r="EB4" s="103" t="str">
        <f>IF(EB$3="","",INDEX('Typy - chronologicznie'!$H$75:$DM$121,MATCH(EB$3,'Typy - chronologicznie'!$A$75:$A$121,0),MATCH($C4,'Typy - chronologicznie'!$H$1:$DM$1,0)))</f>
        <v>COL</v>
      </c>
      <c r="EC4" s="104" t="str">
        <f>IF(EC$3="","",INDEX('Typy - chronologicznie'!$H$75:$DM$121,MATCH(EC$3,'Typy - chronologicznie'!$A$75:$A$121,0),MATCH($C4,'Typy - chronologicznie'!$H$1:$DM$1,0)))</f>
        <v/>
      </c>
      <c r="ED4" s="133" t="str">
        <f>IF(ED$3="","",INDEX('Typy - chronologicznie'!$H$75:$DM$121,MATCH(ED$3,'Typy - chronologicznie'!$A$75:$A$121,0),MATCH($C4,'Typy - chronologicznie'!$H$1:$DM$1,0)))</f>
        <v/>
      </c>
      <c r="EE4" s="101" t="str">
        <f>IF(EE$3="","",INDEX('Typy - chronologicznie'!$H$75:$DM$121,MATCH(EE$3,'Typy - chronologicznie'!$A$75:$A$121,0),MATCH($C4,'Typy - chronologicznie'!$H$1:$DM$1,0)))</f>
        <v>ENG</v>
      </c>
      <c r="EF4" s="103" t="str">
        <f>IF(EF$3="","",INDEX('Typy - chronologicznie'!$H$75:$DM$121,MATCH(EF$3,'Typy - chronologicznie'!$A$75:$A$121,0),MATCH($C4,'Typy - chronologicznie'!$H$1:$DM$1,0)))</f>
        <v>CRO</v>
      </c>
      <c r="EG4" s="104" t="str">
        <f>IF(EG$3="","",INDEX('Typy - chronologicznie'!$H$75:$DM$121,MATCH(EG$3,'Typy - chronologicznie'!$A$75:$A$121,0),MATCH($C4,'Typy - chronologicznie'!$H$1:$DM$1,0)))</f>
        <v/>
      </c>
      <c r="EH4" s="132"/>
      <c r="EI4" s="131" t="str">
        <f>IF(EI$3="","",INDEX('Typy - chronologicznie'!$H$124:$DM$124,MATCH(EI$3,'Typy - chronologicznie'!$A$124:$A$124,0),MATCH($C4,'Typy - chronologicznie'!$H$1:$DM$1,0)))</f>
        <v>ESP</v>
      </c>
    </row>
    <row r="5" spans="1:139" ht="19.5" x14ac:dyDescent="0.25">
      <c r="A5" s="44"/>
      <c r="B5" s="48">
        <f>RANK(D5,D$4:D$113,0)</f>
        <v>2</v>
      </c>
      <c r="C5" s="80" t="s">
        <v>363</v>
      </c>
      <c r="D5" s="141">
        <f>3.0001*J5+1.000001*K5+2.00000001*M5+N5+0.0000000001*P5</f>
        <v>115.00093921999999</v>
      </c>
      <c r="E5" s="67">
        <f>J5</f>
        <v>9</v>
      </c>
      <c r="F5" s="89">
        <f>M5</f>
        <v>22</v>
      </c>
      <c r="G5" s="56">
        <f>K5+N5</f>
        <v>44</v>
      </c>
      <c r="H5" s="49">
        <f>L5+O5</f>
        <v>29</v>
      </c>
      <c r="I5" s="43"/>
      <c r="J5" s="61">
        <f t="array" ref="J5">SUM(IF('Typy - chronologicznie'!$F$2:$F$73=INDEX('Typy - chronologicznie'!$H$2:$DM$73,0,MATCH(C5,TRIM('Typy - chronologicznie'!$H$1:$DM$1),0)),1))</f>
        <v>9</v>
      </c>
      <c r="K5" s="58" cm="1">
        <f t="array" ref="K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chronologicznie'!$H$2:$DM$73,0,MATCH(C5,TRIM('Typy - chronologicznie'!$H$1:$DM$1),0)),FIND("-",INDEX('Typy - chronologicznie'!$H$2:$DM$73,0,MATCH(C5,TRIM('Typy - chronologicznie'!$H$1:$DM$1),0)))-1)-RIGHT(INDEX('Typy - chronologicznie'!$H$2:$DM$73,0,MATCH(C5,TRIM('Typy - chronologicznie'!$H$1:$DM$1),0)),LEN(INDEX('Typy - chronologicznie'!$H$2:$DM$73,0,MATCH(C5,TRIM('Typy - chronologicznie'!$H$1:$DM$1),0)))-FIND("-",INDEX('Typy - chronologicznie'!$H$2:$DM$73,0,MATCH(C5,TRIM('Typy - chronologicznie'!$H$1:$DM$1),0))))),1)))-J5</f>
        <v>39</v>
      </c>
      <c r="L5" s="62">
        <f>COUNTA('Typy - chronologicznie'!$F$2:$F$73)-J5-K5</f>
        <v>24</v>
      </c>
      <c r="M5" s="92">
        <f t="array" ref="M5">SUM(IF(LEN('Typy - chronologicznie'!F$75:F$121)=3,  IF('Typy - chronologicznie'!$F$75:$F$121=INDEX('Typy - chronologicznie'!$H$75:$DM$121,0,MATCH(C5,TRIM('Typy - chronologicznie'!$H$1:$DM$1),0)),1)))</f>
        <v>22</v>
      </c>
      <c r="N5" s="58">
        <f t="array" ref="N5">SUM(IF(LEN('Typy - chronologicznie'!F$75:F$121)=3,IF(ISERROR(SEARCH('Typy - chronologicznie'!F$75:F$121,INDEX('Typy - chronologicznie'!$H$73:$DM$119,0,MATCH(C5,TRIM('Typy - chronologicznie'!$H$1:$DM$1),0))&amp;INDEX('Typy - chronologicznie'!$H$74:$DM$120,0,MATCH(C5,TRIM('Typy - chronologicznie'!$H$1:$DM$1),0))&amp;INDEX('Typy - chronologicznie'!$H$75:$DM$121,0,MATCH(C5,TRIM('Typy - chronologicznie'!$H$1:$DM$1),0))&amp;INDEX('Typy - chronologicznie'!$H$76:$DM$122,0,MATCH(C5,TRIM('Typy - chronologicznie'!$H$1:$DM$1),0))&amp;INDEX('Typy - chronologicznie'!$H$77:$DM$123,0,MATCH(C5,TRIM('Typy - chronologicznie'!$H$1:$DM$1),0)),1))=FALSE,1,0)))-M5</f>
        <v>5</v>
      </c>
      <c r="O5" s="162">
        <f>COUNTA('Typy - chronologicznie'!$F$75:$F$121)-M5-N5</f>
        <v>5</v>
      </c>
      <c r="P5" s="159">
        <f t="array" ref="P5">SUM(IF(LEN('Typy - chronologicznie'!F$124)=3,  IF('Typy - chronologicznie'!$F$124=INDEX('Typy - chronologicznie'!$H$124:$DL$124,0,MATCH(C5,TRIM('Typy - chronologicznie'!$H$1:$DL$1),)),1)))</f>
        <v>0</v>
      </c>
      <c r="R5" s="105" t="str">
        <f>INDEX([0]!typy_chronol,MATCH(R$3,'Typy - chronologicznie'!$E$2:$E$73,0),MATCH($C5,'Typy - chronologicznie'!$H$1:$DM$1,0))</f>
        <v>3-1</v>
      </c>
      <c r="S5" s="102" t="str">
        <f>INDEX([0]!typy_chronol,MATCH(S$3,'Typy - chronologicznie'!$E$2:$E$73,0),MATCH($C5,'Typy - chronologicznie'!$H$1:$DM$1,0))</f>
        <v>1-1</v>
      </c>
      <c r="T5" s="102" t="str">
        <f>INDEX([0]!typy_chronol,MATCH(T$3,'Typy - chronologicznie'!$E$2:$E$73,0),MATCH($C5,'Typy - chronologicznie'!$H$1:$DM$1,0))</f>
        <v>1-3</v>
      </c>
      <c r="U5" s="102" t="str">
        <f>INDEX([0]!typy_chronol,MATCH(U$3,'Typy - chronologicznie'!$E$2:$E$73,0),MATCH($C5,'Typy - chronologicznie'!$H$1:$DM$1,0))</f>
        <v>1-1</v>
      </c>
      <c r="V5" s="102" t="str">
        <f>INDEX([0]!typy_chronol,MATCH(V$3,'Typy - chronologicznie'!$E$2:$E$73,0),MATCH($C5,'Typy - chronologicznie'!$H$1:$DM$1,0))</f>
        <v>0-2</v>
      </c>
      <c r="W5" s="102" t="str">
        <f>INDEX([0]!typy_chronol,MATCH(W$3,'Typy - chronologicznie'!$E$2:$E$73,0),MATCH($C5,'Typy - chronologicznie'!$H$1:$DM$1,0))</f>
        <v>0-2</v>
      </c>
      <c r="X5" s="102" t="str">
        <f>INDEX([0]!typy_chronol,MATCH(X$3,'Typy - chronologicznie'!$E$2:$E$73,0),MATCH($C5,'Typy - chronologicznie'!$H$1:$DM$1,0))</f>
        <v>3-1</v>
      </c>
      <c r="Y5" s="102" t="str">
        <f>INDEX([0]!typy_chronol,MATCH(Y$3,'Typy - chronologicznie'!$E$2:$E$73,0),MATCH($C5,'Typy - chronologicznie'!$H$1:$DM$1,0))</f>
        <v>0-4</v>
      </c>
      <c r="Z5" s="102" t="str">
        <f>INDEX([0]!typy_chronol,MATCH(Z$3,'Typy - chronologicznie'!$E$2:$E$73,0),MATCH($C5,'Typy - chronologicznie'!$H$1:$DM$1,0))</f>
        <v>0-1</v>
      </c>
      <c r="AA5" s="102" t="str">
        <f>INDEX([0]!typy_chronol,MATCH(AA$3,'Typy - chronologicznie'!$E$2:$E$73,0),MATCH($C5,'Typy - chronologicznie'!$H$1:$DM$1,0))</f>
        <v>3-0</v>
      </c>
      <c r="AB5" s="102" t="str">
        <f>INDEX([0]!typy_chronol,MATCH(AB$3,'Typy - chronologicznie'!$E$2:$E$73,0),MATCH($C5,'Typy - chronologicznie'!$H$1:$DM$1,0))</f>
        <v>2-1</v>
      </c>
      <c r="AC5" s="102" t="str">
        <f>INDEX([0]!typy_chronol,MATCH(AC$3,'Typy - chronologicznie'!$E$2:$E$73,0),MATCH($C5,'Typy - chronologicznie'!$H$1:$DM$1,0))</f>
        <v>1-0</v>
      </c>
      <c r="AD5" s="102" t="str">
        <f>INDEX([0]!typy_chronol,MATCH(AD$3,'Typy - chronologicznie'!$E$2:$E$73,0),MATCH($C5,'Typy - chronologicznie'!$H$1:$DM$1,0))</f>
        <v>0-1</v>
      </c>
      <c r="AE5" s="102" t="str">
        <f>INDEX([0]!typy_chronol,MATCH(AE$3,'Typy - chronologicznie'!$E$2:$E$73,0),MATCH($C5,'Typy - chronologicznie'!$H$1:$DM$1,0))</f>
        <v>3-0</v>
      </c>
      <c r="AF5" s="102" t="str">
        <f>INDEX([0]!typy_chronol,MATCH(AF$3,'Typy - chronologicznie'!$E$2:$E$73,0),MATCH($C5,'Typy - chronologicznie'!$H$1:$DM$1,0))</f>
        <v>1-0</v>
      </c>
      <c r="AG5" s="102" t="str">
        <f>INDEX([0]!typy_chronol,MATCH(AG$3,'Typy - chronologicznie'!$E$2:$E$73,0),MATCH($C5,'Typy - chronologicznie'!$H$1:$DM$1,0))</f>
        <v>2-1</v>
      </c>
      <c r="AH5" s="102" t="str">
        <f>INDEX([0]!typy_chronol,MATCH(AH$3,'Typy - chronologicznie'!$E$2:$E$73,0),MATCH($C5,'Typy - chronologicznie'!$H$1:$DM$1,0))</f>
        <v>2-1</v>
      </c>
      <c r="AI5" s="102" t="str">
        <f>INDEX([0]!typy_chronol,MATCH(AI$3,'Typy - chronologicznie'!$E$2:$E$73,0),MATCH($C5,'Typy - chronologicznie'!$H$1:$DM$1,0))</f>
        <v>0-2</v>
      </c>
      <c r="AJ5" s="102" t="str">
        <f>INDEX([0]!typy_chronol,MATCH(AJ$3,'Typy - chronologicznie'!$E$2:$E$73,0),MATCH($C5,'Typy - chronologicznie'!$H$1:$DM$1,0))</f>
        <v>2-0</v>
      </c>
      <c r="AK5" s="102" t="str">
        <f>INDEX([0]!typy_chronol,MATCH(AK$3,'Typy - chronologicznie'!$E$2:$E$73,0),MATCH($C5,'Typy - chronologicznie'!$H$1:$DM$1,0))</f>
        <v>1-0</v>
      </c>
      <c r="AL5" s="102" t="str">
        <f>INDEX([0]!typy_chronol,MATCH(AL$3,'Typy - chronologicznie'!$E$2:$E$73,0),MATCH($C5,'Typy - chronologicznie'!$H$1:$DM$1,0))</f>
        <v>1-0</v>
      </c>
      <c r="AM5" s="102" t="str">
        <f>INDEX([0]!typy_chronol,MATCH(AM$3,'Typy - chronologicznie'!$E$2:$E$73,0),MATCH($C5,'Typy - chronologicznie'!$H$1:$DM$1,0))</f>
        <v>2-1</v>
      </c>
      <c r="AN5" s="102" t="str">
        <f>INDEX([0]!typy_chronol,MATCH(AN$3,'Typy - chronologicznie'!$E$2:$E$73,0),MATCH($C5,'Typy - chronologicznie'!$H$1:$DM$1,0))</f>
        <v>3-0</v>
      </c>
      <c r="AO5" s="102" t="str">
        <f>INDEX([0]!typy_chronol,MATCH(AO$3,'Typy - chronologicznie'!$E$2:$E$73,0),MATCH($C5,'Typy - chronologicznie'!$H$1:$DM$1,0))</f>
        <v>1-2</v>
      </c>
      <c r="AP5" s="102" t="str">
        <f>INDEX([0]!typy_chronol,MATCH(AP$3,'Typy - chronologicznie'!$E$2:$E$73,0),MATCH($C5,'Typy - chronologicznie'!$H$1:$DM$1,0))</f>
        <v>1-0</v>
      </c>
      <c r="AQ5" s="102" t="str">
        <f>INDEX([0]!typy_chronol,MATCH(AQ$3,'Typy - chronologicznie'!$E$2:$E$73,0),MATCH($C5,'Typy - chronologicznie'!$H$1:$DM$1,0))</f>
        <v>2-1</v>
      </c>
      <c r="AR5" s="102" t="str">
        <f>INDEX([0]!typy_chronol,MATCH(AR$3,'Typy - chronologicznie'!$E$2:$E$73,0),MATCH($C5,'Typy - chronologicznie'!$H$1:$DM$1,0))</f>
        <v>2-0</v>
      </c>
      <c r="AS5" s="102" t="str">
        <f>INDEX([0]!typy_chronol,MATCH(AS$3,'Typy - chronologicznie'!$E$2:$E$73,0),MATCH($C5,'Typy - chronologicznie'!$H$1:$DM$1,0))</f>
        <v>2-1</v>
      </c>
      <c r="AT5" s="102" t="str">
        <f>INDEX([0]!typy_chronol,MATCH(AT$3,'Typy - chronologicznie'!$E$2:$E$73,0),MATCH($C5,'Typy - chronologicznie'!$H$1:$DM$1,0))</f>
        <v>3-0</v>
      </c>
      <c r="AU5" s="102" t="str">
        <f>INDEX([0]!typy_chronol,MATCH(AU$3,'Typy - chronologicznie'!$E$2:$E$73,0),MATCH($C5,'Typy - chronologicznie'!$H$1:$DM$1,0))</f>
        <v>0-1</v>
      </c>
      <c r="AV5" s="102" t="str">
        <f>INDEX([0]!typy_chronol,MATCH(AV$3,'Typy - chronologicznie'!$E$2:$E$73,0),MATCH($C5,'Typy - chronologicznie'!$H$1:$DM$1,0))</f>
        <v>2-1</v>
      </c>
      <c r="AW5" s="102" t="str">
        <f>INDEX([0]!typy_chronol,MATCH(AW$3,'Typy - chronologicznie'!$E$2:$E$73,0),MATCH($C5,'Typy - chronologicznie'!$H$1:$DM$1,0))</f>
        <v>3-1</v>
      </c>
      <c r="AX5" s="102" t="str">
        <f>INDEX([0]!typy_chronol,MATCH(AX$3,'Typy - chronologicznie'!$E$2:$E$73,0),MATCH($C5,'Typy - chronologicznie'!$H$1:$DM$1,0))</f>
        <v>2-1</v>
      </c>
      <c r="AY5" s="102" t="str">
        <f>INDEX([0]!typy_chronol,MATCH(AY$3,'Typy - chronologicznie'!$E$2:$E$73,0),MATCH($C5,'Typy - chronologicznie'!$H$1:$DM$1,0))</f>
        <v>2-0</v>
      </c>
      <c r="AZ5" s="102" t="str">
        <f>INDEX([0]!typy_chronol,MATCH(AZ$3,'Typy - chronologicznie'!$E$2:$E$73,0),MATCH($C5,'Typy - chronologicznie'!$H$1:$DM$1,0))</f>
        <v>2-0</v>
      </c>
      <c r="BA5" s="102" t="str">
        <f>INDEX([0]!typy_chronol,MATCH(BA$3,'Typy - chronologicznie'!$E$2:$E$73,0),MATCH($C5,'Typy - chronologicznie'!$H$1:$DM$1,0))</f>
        <v>0-1</v>
      </c>
      <c r="BB5" s="102" t="str">
        <f>INDEX([0]!typy_chronol,MATCH(BB$3,'Typy - chronologicznie'!$E$2:$E$73,0),MATCH($C5,'Typy - chronologicznie'!$H$1:$DM$1,0))</f>
        <v>2-0</v>
      </c>
      <c r="BC5" s="102" t="str">
        <f>INDEX([0]!typy_chronol,MATCH(BC$3,'Typy - chronologicznie'!$E$2:$E$73,0),MATCH($C5,'Typy - chronologicznie'!$H$1:$DM$1,0))</f>
        <v>2-1</v>
      </c>
      <c r="BD5" s="102" t="str">
        <f>INDEX([0]!typy_chronol,MATCH(BD$3,'Typy - chronologicznie'!$E$2:$E$73,0),MATCH($C5,'Typy - chronologicznie'!$H$1:$DM$1,0))</f>
        <v>2-0</v>
      </c>
      <c r="BE5" s="102" t="str">
        <f>INDEX([0]!typy_chronol,MATCH(BE$3,'Typy - chronologicznie'!$E$2:$E$73,0),MATCH($C5,'Typy - chronologicznie'!$H$1:$DM$1,0))</f>
        <v>0-1</v>
      </c>
      <c r="BF5" s="102" t="str">
        <f>INDEX([0]!typy_chronol,MATCH(BF$3,'Typy - chronologicznie'!$E$2:$E$73,0),MATCH($C5,'Typy - chronologicznie'!$H$1:$DM$1,0))</f>
        <v>1-1</v>
      </c>
      <c r="BG5" s="102" t="str">
        <f>INDEX([0]!typy_chronol,MATCH(BG$3,'Typy - chronologicznie'!$E$2:$E$73,0),MATCH($C5,'Typy - chronologicznie'!$H$1:$DM$1,0))</f>
        <v>5-0</v>
      </c>
      <c r="BH5" s="102" t="str">
        <f>INDEX([0]!typy_chronol,MATCH(BH$3,'Typy - chronologicznie'!$E$2:$E$73,0),MATCH($C5,'Typy - chronologicznie'!$H$1:$DM$1,0))</f>
        <v>2-1</v>
      </c>
      <c r="BI5" s="102" t="str">
        <f>INDEX([0]!typy_chronol,MATCH(BI$3,'Typy - chronologicznie'!$E$2:$E$73,0),MATCH($C5,'Typy - chronologicznie'!$H$1:$DM$1,0))</f>
        <v>0-1</v>
      </c>
      <c r="BJ5" s="102" t="str">
        <f>INDEX([0]!typy_chronol,MATCH(BJ$3,'Typy - chronologicznie'!$E$2:$E$73,0),MATCH($C5,'Typy - chronologicznie'!$H$1:$DM$1,0))</f>
        <v>2-1</v>
      </c>
      <c r="BK5" s="102" t="str">
        <f>INDEX([0]!typy_chronol,MATCH(BK$3,'Typy - chronologicznie'!$E$2:$E$73,0),MATCH($C5,'Typy - chronologicznie'!$H$1:$DM$1,0))</f>
        <v>0-1</v>
      </c>
      <c r="BL5" s="102" t="str">
        <f>INDEX([0]!typy_chronol,MATCH(BL$3,'Typy - chronologicznie'!$E$2:$E$73,0),MATCH($C5,'Typy - chronologicznie'!$H$1:$DM$1,0))</f>
        <v>2-0</v>
      </c>
      <c r="BM5" s="102" t="str">
        <f>INDEX([0]!typy_chronol,MATCH(BM$3,'Typy - chronologicznie'!$E$2:$E$73,0),MATCH($C5,'Typy - chronologicznie'!$H$1:$DM$1,0))</f>
        <v>1-0</v>
      </c>
      <c r="BN5" s="102" t="str">
        <f>INDEX([0]!typy_chronol,MATCH(BN$3,'Typy - chronologicznie'!$E$2:$E$73,0),MATCH($C5,'Typy - chronologicznie'!$H$1:$DM$1,0))</f>
        <v>1-2</v>
      </c>
      <c r="BO5" s="102" t="str">
        <f>INDEX([0]!typy_chronol,MATCH(BO$3,'Typy - chronologicznie'!$E$2:$E$73,0),MATCH($C5,'Typy - chronologicznie'!$H$1:$DM$1,0))</f>
        <v>1-0</v>
      </c>
      <c r="BP5" s="102" t="str">
        <f>INDEX([0]!typy_chronol,MATCH(BP$3,'Typy - chronologicznie'!$E$2:$E$73,0),MATCH($C5,'Typy - chronologicznie'!$H$1:$DM$1,0))</f>
        <v>1-0</v>
      </c>
      <c r="BQ5" s="102" t="str">
        <f>INDEX([0]!typy_chronol,MATCH(BQ$3,'Typy - chronologicznie'!$E$2:$E$73,0),MATCH($C5,'Typy - chronologicznie'!$H$1:$DM$1,0))</f>
        <v>2-0</v>
      </c>
      <c r="BR5" s="102" t="str">
        <f>INDEX([0]!typy_chronol,MATCH(BR$3,'Typy - chronologicznie'!$E$2:$E$73,0),MATCH($C5,'Typy - chronologicznie'!$H$1:$DM$1,0))</f>
        <v>0-2</v>
      </c>
      <c r="BS5" s="102" t="str">
        <f>INDEX([0]!typy_chronol,MATCH(BS$3,'Typy - chronologicznie'!$E$2:$E$73,0),MATCH($C5,'Typy - chronologicznie'!$H$1:$DM$1,0))</f>
        <v>1-2</v>
      </c>
      <c r="BT5" s="102" t="str">
        <f>INDEX([0]!typy_chronol,MATCH(BT$3,'Typy - chronologicznie'!$E$2:$E$73,0),MATCH($C5,'Typy - chronologicznie'!$H$1:$DM$1,0))</f>
        <v>0-1</v>
      </c>
      <c r="BU5" s="102" t="str">
        <f>INDEX([0]!typy_chronol,MATCH(BU$3,'Typy - chronologicznie'!$E$2:$E$73,0),MATCH($C5,'Typy - chronologicznie'!$H$1:$DM$1,0))</f>
        <v>1-3</v>
      </c>
      <c r="BV5" s="102" t="str">
        <f>INDEX([0]!typy_chronol,MATCH(BV$3,'Typy - chronologicznie'!$E$2:$E$73,0),MATCH($C5,'Typy - chronologicznie'!$H$1:$DM$1,0))</f>
        <v>1-1</v>
      </c>
      <c r="BW5" s="102" t="str">
        <f>INDEX([0]!typy_chronol,MATCH(BW$3,'Typy - chronologicznie'!$E$2:$E$73,0),MATCH($C5,'Typy - chronologicznie'!$H$1:$DM$1,0))</f>
        <v>0-3</v>
      </c>
      <c r="BX5" s="102" t="str">
        <f>INDEX([0]!typy_chronol,MATCH(BX$3,'Typy - chronologicznie'!$E$2:$E$73,0),MATCH($C5,'Typy - chronologicznie'!$H$1:$DM$1,0))</f>
        <v>1-1</v>
      </c>
      <c r="BY5" s="102" t="str">
        <f>INDEX([0]!typy_chronol,MATCH(BY$3,'Typy - chronologicznie'!$E$2:$E$73,0),MATCH($C5,'Typy - chronologicznie'!$H$1:$DM$1,0))</f>
        <v>1-0</v>
      </c>
      <c r="BZ5" s="102" t="str">
        <f>INDEX([0]!typy_chronol,MATCH(BZ$3,'Typy - chronologicznie'!$E$2:$E$73,0),MATCH($C5,'Typy - chronologicznie'!$H$1:$DM$1,0))</f>
        <v>1-3</v>
      </c>
      <c r="CA5" s="102" t="str">
        <f>INDEX([0]!typy_chronol,MATCH(CA$3,'Typy - chronologicznie'!$E$2:$E$73,0),MATCH($C5,'Typy - chronologicznie'!$H$1:$DM$1,0))</f>
        <v>2-0</v>
      </c>
      <c r="CB5" s="102" t="str">
        <f>INDEX([0]!typy_chronol,MATCH(CB$3,'Typy - chronologicznie'!$E$2:$E$73,0),MATCH($C5,'Typy - chronologicznie'!$H$1:$DM$1,0))</f>
        <v>1-1</v>
      </c>
      <c r="CC5" s="102" t="str">
        <f>INDEX([0]!typy_chronol,MATCH(CC$3,'Typy - chronologicznie'!$E$2:$E$73,0),MATCH($C5,'Typy - chronologicznie'!$H$1:$DM$1,0))</f>
        <v>0-4</v>
      </c>
      <c r="CD5" s="102" t="str">
        <f>INDEX([0]!typy_chronol,MATCH(CD$3,'Typy - chronologicznie'!$E$2:$E$73,0),MATCH($C5,'Typy - chronologicznie'!$H$1:$DM$1,0))</f>
        <v>1-1</v>
      </c>
      <c r="CE5" s="102" t="str">
        <f>INDEX([0]!typy_chronol,MATCH(CE$3,'Typy - chronologicznie'!$E$2:$E$73,0),MATCH($C5,'Typy - chronologicznie'!$H$1:$DM$1,0))</f>
        <v>1-2</v>
      </c>
      <c r="CF5" s="102" t="str">
        <f>INDEX([0]!typy_chronol,MATCH(CF$3,'Typy - chronologicznie'!$E$2:$E$73,0),MATCH($C5,'Typy - chronologicznie'!$H$1:$DM$1,0))</f>
        <v>0-3</v>
      </c>
      <c r="CG5" s="102" t="str">
        <f>INDEX([0]!typy_chronol,MATCH(CG$3,'Typy - chronologicznie'!$E$2:$E$73,0),MATCH($C5,'Typy - chronologicznie'!$H$1:$DM$1,0))</f>
        <v>2-1</v>
      </c>
      <c r="CH5" s="102" t="str">
        <f>INDEX([0]!typy_chronol,MATCH(CH$3,'Typy - chronologicznie'!$E$2:$E$73,0),MATCH($C5,'Typy - chronologicznie'!$H$1:$DM$1,0))</f>
        <v>1-1</v>
      </c>
      <c r="CI5" s="102" t="str">
        <f>INDEX([0]!typy_chronol,MATCH(CI$3,'Typy - chronologicznie'!$E$2:$E$73,0),MATCH($C5,'Typy - chronologicznie'!$H$1:$DM$1,0))</f>
        <v>0-3</v>
      </c>
      <c r="CJ5" s="102" t="str">
        <f>INDEX([0]!typy_chronol,MATCH(CJ$3,'Typy - chronologicznie'!$E$2:$E$73,0),MATCH($C5,'Typy - chronologicznie'!$H$1:$DM$1,0))</f>
        <v>1-1</v>
      </c>
      <c r="CK5" s="102" t="str">
        <f>INDEX([0]!typy_chronol,MATCH(CK$3,'Typy - chronologicznie'!$E$2:$E$73,0),MATCH($C5,'Typy - chronologicznie'!$H$1:$DM$1,0))</f>
        <v>1-0</v>
      </c>
      <c r="CL5" s="134"/>
      <c r="CM5" s="105" t="str">
        <f>IF(CM$3="","",INDEX('Typy - chronologicznie'!$H$75:$DM$121,MATCH(CM$3,'Typy - chronologicznie'!$A$75:$A$121,0),MATCH($C5,'Typy - chronologicznie'!$H$1:$DM$1,0)))</f>
        <v>MEX</v>
      </c>
      <c r="CN5" s="102" t="str">
        <f>IF(CN$3="","",INDEX('Typy - chronologicznie'!$H$75:$DM$121,MATCH(CN$3,'Typy - chronologicznie'!$A$75:$A$121,0),MATCH($C5,'Typy - chronologicznie'!$H$1:$DM$1,0)))</f>
        <v>KOR</v>
      </c>
      <c r="CO5" s="106" t="str">
        <f>IF(CO$3="","",INDEX('Typy - chronologicznie'!$H$75:$DM$121,MATCH(CO$3,'Typy - chronologicznie'!$A$75:$A$121,0),MATCH($C5,'Typy - chronologicznie'!$H$1:$DM$1,0)))</f>
        <v>CZE</v>
      </c>
      <c r="CP5" s="135" t="str">
        <f>IF(CP$3="","",INDEX('Typy - chronologicznie'!$H$75:$DM$121,MATCH(CP$3,'Typy - chronologicznie'!$A$75:$A$121,0),MATCH($C5,'Typy - chronologicznie'!$H$1:$DM$1,0)))</f>
        <v/>
      </c>
      <c r="CQ5" s="105" t="str">
        <f>IF(CQ$3="","",INDEX('Typy - chronologicznie'!$H$75:$DM$121,MATCH(CQ$3,'Typy - chronologicznie'!$A$75:$A$121,0),MATCH($C5,'Typy - chronologicznie'!$H$1:$DM$1,0)))</f>
        <v>SUI</v>
      </c>
      <c r="CR5" s="102" t="str">
        <f>IF(CR$3="","",INDEX('Typy - chronologicznie'!$H$75:$DM$121,MATCH(CR$3,'Typy - chronologicznie'!$A$75:$A$121,0),MATCH($C5,'Typy - chronologicznie'!$H$1:$DM$1,0)))</f>
        <v>CAN</v>
      </c>
      <c r="CS5" s="106" t="str">
        <f>IF(CS$3="","",INDEX('Typy - chronologicznie'!$H$75:$DM$121,MATCH(CS$3,'Typy - chronologicznie'!$A$75:$A$121,0),MATCH($C5,'Typy - chronologicznie'!$H$1:$DM$1,0)))</f>
        <v>BIH</v>
      </c>
      <c r="CT5" s="135" t="str">
        <f>IF(CT$3="","",INDEX('Typy - chronologicznie'!$H$75:$DM$121,MATCH(CT$3,'Typy - chronologicznie'!$A$75:$A$121,0),MATCH($C5,'Typy - chronologicznie'!$H$1:$DM$1,0)))</f>
        <v/>
      </c>
      <c r="CU5" s="105" t="str">
        <f>IF(CU$3="","",INDEX('Typy - chronologicznie'!$H$75:$DM$121,MATCH(CU$3,'Typy - chronologicznie'!$A$75:$A$121,0),MATCH($C5,'Typy - chronologicznie'!$H$1:$DM$1,0)))</f>
        <v>BRA</v>
      </c>
      <c r="CV5" s="102" t="str">
        <f>IF(CV$3="","",INDEX('Typy - chronologicznie'!$H$75:$DM$121,MATCH(CV$3,'Typy - chronologicznie'!$A$75:$A$121,0),MATCH($C5,'Typy - chronologicznie'!$H$1:$DM$1,0)))</f>
        <v>MAR</v>
      </c>
      <c r="CW5" s="106" t="str">
        <f>IF(CW$3="","",INDEX('Typy - chronologicznie'!$H$75:$DM$121,MATCH(CW$3,'Typy - chronologicznie'!$A$75:$A$121,0),MATCH($C5,'Typy - chronologicznie'!$H$1:$DM$1,0)))</f>
        <v>SCO</v>
      </c>
      <c r="CX5" s="135" t="str">
        <f>IF(CX$3="","",INDEX('Typy - chronologicznie'!$H$75:$DM$121,MATCH(CX$3,'Typy - chronologicznie'!$A$75:$A$121,0),MATCH($C5,'Typy - chronologicznie'!$H$1:$DM$1,0)))</f>
        <v/>
      </c>
      <c r="CY5" s="105" t="str">
        <f>IF(CY$3="","",INDEX('Typy - chronologicznie'!$H$75:$DM$121,MATCH(CY$3,'Typy - chronologicznie'!$A$75:$A$121,0),MATCH($C5,'Typy - chronologicznie'!$H$1:$DM$1,0)))</f>
        <v>TUR</v>
      </c>
      <c r="CZ5" s="102" t="str">
        <f>IF(CZ$3="","",INDEX('Typy - chronologicznie'!$H$75:$DM$121,MATCH(CZ$3,'Typy - chronologicznie'!$A$75:$A$121,0),MATCH($C5,'Typy - chronologicznie'!$H$1:$DM$1,0)))</f>
        <v>USA</v>
      </c>
      <c r="DA5" s="106" t="str">
        <f>IF(DA$3="","",INDEX('Typy - chronologicznie'!$H$75:$DM$121,MATCH(DA$3,'Typy - chronologicznie'!$A$75:$A$121,0),MATCH($C5,'Typy - chronologicznie'!$H$1:$DM$1,0)))</f>
        <v>PAR</v>
      </c>
      <c r="DB5" s="135" t="str">
        <f>IF(DB$3="","",INDEX('Typy - chronologicznie'!$H$75:$DM$121,MATCH(DB$3,'Typy - chronologicznie'!$A$75:$A$121,0),MATCH($C5,'Typy - chronologicznie'!$H$1:$DM$1,0)))</f>
        <v/>
      </c>
      <c r="DC5" s="105" t="str">
        <f>IF(DC$3="","",INDEX('Typy - chronologicznie'!$H$75:$DM$121,MATCH(DC$3,'Typy - chronologicznie'!$A$75:$A$121,0),MATCH($C5,'Typy - chronologicznie'!$H$1:$DM$1,0)))</f>
        <v>GER</v>
      </c>
      <c r="DD5" s="102" t="str">
        <f>IF(DD$3="","",INDEX('Typy - chronologicznie'!$H$75:$DM$121,MATCH(DD$3,'Typy - chronologicznie'!$A$75:$A$121,0),MATCH($C5,'Typy - chronologicznie'!$H$1:$DM$1,0)))</f>
        <v>ECU</v>
      </c>
      <c r="DE5" s="106" t="str">
        <f>IF(DE$3="","",INDEX('Typy - chronologicznie'!$H$75:$DM$121,MATCH(DE$3,'Typy - chronologicznie'!$A$75:$A$121,0),MATCH($C5,'Typy - chronologicznie'!$H$1:$DM$1,0)))</f>
        <v>CIV</v>
      </c>
      <c r="DF5" s="135" t="str">
        <f>IF(DF$3="","",INDEX('Typy - chronologicznie'!$H$75:$DM$121,MATCH(DF$3,'Typy - chronologicznie'!$A$75:$A$121,0),MATCH($C5,'Typy - chronologicznie'!$H$1:$DM$1,0)))</f>
        <v/>
      </c>
      <c r="DG5" s="105" t="str">
        <f>IF(DG$3="","",INDEX('Typy - chronologicznie'!$H$75:$DM$121,MATCH(DG$3,'Typy - chronologicznie'!$A$75:$A$121,0),MATCH($C5,'Typy - chronologicznie'!$H$1:$DM$1,0)))</f>
        <v>NED</v>
      </c>
      <c r="DH5" s="102" t="str">
        <f>IF(DH$3="","",INDEX('Typy - chronologicznie'!$H$75:$DM$121,MATCH(DH$3,'Typy - chronologicznie'!$A$75:$A$121,0),MATCH($C5,'Typy - chronologicznie'!$H$1:$DM$1,0)))</f>
        <v>JPN</v>
      </c>
      <c r="DI5" s="106" t="str">
        <f>IF(DI$3="","",INDEX('Typy - chronologicznie'!$H$75:$DM$121,MATCH(DI$3,'Typy - chronologicznie'!$A$75:$A$121,0),MATCH($C5,'Typy - chronologicznie'!$H$1:$DM$1,0)))</f>
        <v/>
      </c>
      <c r="DJ5" s="135" t="str">
        <f>IF(DJ$3="","",INDEX('Typy - chronologicznie'!$H$75:$DM$121,MATCH(DJ$3,'Typy - chronologicznie'!$A$75:$A$121,0),MATCH($C5,'Typy - chronologicznie'!$H$1:$DM$1,0)))</f>
        <v/>
      </c>
      <c r="DK5" s="105" t="str">
        <f>IF(DK$3="","",INDEX('Typy - chronologicznie'!$H$75:$DM$121,MATCH(DK$3,'Typy - chronologicznie'!$A$75:$A$121,0),MATCH($C5,'Typy - chronologicznie'!$H$1:$DM$1,0)))</f>
        <v>BEL</v>
      </c>
      <c r="DL5" s="102" t="str">
        <f>IF(DL$3="","",INDEX('Typy - chronologicznie'!$H$75:$DM$121,MATCH(DL$3,'Typy - chronologicznie'!$A$75:$A$121,0),MATCH($C5,'Typy - chronologicznie'!$H$1:$DM$1,0)))</f>
        <v>EGY</v>
      </c>
      <c r="DM5" s="106" t="str">
        <f>IF(DM$3="","",INDEX('Typy - chronologicznie'!$H$75:$DM$121,MATCH(DM$3,'Typy - chronologicznie'!$A$75:$A$121,0),MATCH($C5,'Typy - chronologicznie'!$H$1:$DM$1,0)))</f>
        <v/>
      </c>
      <c r="DN5" s="135" t="str">
        <f>IF(DN$3="","",INDEX('Typy - chronologicznie'!$H$75:$DM$121,MATCH(DN$3,'Typy - chronologicznie'!$A$75:$A$121,0),MATCH($C5,'Typy - chronologicznie'!$H$1:$DM$1,0)))</f>
        <v/>
      </c>
      <c r="DO5" s="105" t="str">
        <f>IF(DO$3="","",INDEX('Typy - chronologicznie'!$H$75:$DM$121,MATCH(DO$3,'Typy - chronologicznie'!$A$75:$A$121,0),MATCH($C5,'Typy - chronologicznie'!$H$1:$DM$1,0)))</f>
        <v>ESP</v>
      </c>
      <c r="DP5" s="102" t="str">
        <f>IF(DP$3="","",INDEX('Typy - chronologicznie'!$H$75:$DM$121,MATCH(DP$3,'Typy - chronologicznie'!$A$75:$A$121,0),MATCH($C5,'Typy - chronologicznie'!$H$1:$DM$1,0)))</f>
        <v>URU</v>
      </c>
      <c r="DQ5" s="106" t="str">
        <f>IF(DQ$3="","",INDEX('Typy - chronologicznie'!$H$75:$DM$121,MATCH(DQ$3,'Typy - chronologicznie'!$A$75:$A$121,0),MATCH($C5,'Typy - chronologicznie'!$H$1:$DM$1,0)))</f>
        <v/>
      </c>
      <c r="DR5" s="135" t="str">
        <f>IF(DR$3="","",INDEX('Typy - chronologicznie'!$H$75:$DM$121,MATCH(DR$3,'Typy - chronologicznie'!$A$75:$A$121,0),MATCH($C5,'Typy - chronologicznie'!$H$1:$DM$1,0)))</f>
        <v/>
      </c>
      <c r="DS5" s="105" t="str">
        <f>IF(DS$3="","",INDEX('Typy - chronologicznie'!$H$75:$DM$121,MATCH(DS$3,'Typy - chronologicznie'!$A$75:$A$121,0),MATCH($C5,'Typy - chronologicznie'!$H$1:$DM$1,0)))</f>
        <v>FRA</v>
      </c>
      <c r="DT5" s="102" t="str">
        <f>IF(DT$3="","",INDEX('Typy - chronologicznie'!$H$75:$DM$121,MATCH(DT$3,'Typy - chronologicznie'!$A$75:$A$121,0),MATCH($C5,'Typy - chronologicznie'!$H$1:$DM$1,0)))</f>
        <v>NOR</v>
      </c>
      <c r="DU5" s="106" t="str">
        <f>IF(DU$3="","",INDEX('Typy - chronologicznie'!$H$75:$DM$121,MATCH(DU$3,'Typy - chronologicznie'!$A$75:$A$121,0),MATCH($C5,'Typy - chronologicznie'!$H$1:$DM$1,0)))</f>
        <v>SEN</v>
      </c>
      <c r="DV5" s="135" t="str">
        <f>IF(DV$3="","",INDEX('Typy - chronologicznie'!$H$75:$DM$121,MATCH(DV$3,'Typy - chronologicznie'!$A$75:$A$121,0),MATCH($C5,'Typy - chronologicznie'!$H$1:$DM$1,0)))</f>
        <v/>
      </c>
      <c r="DW5" s="105" t="str">
        <f>IF(DW$3="","",INDEX('Typy - chronologicznie'!$H$75:$DM$121,MATCH(DW$3,'Typy - chronologicznie'!$A$75:$A$121,0),MATCH($C5,'Typy - chronologicznie'!$H$1:$DM$1,0)))</f>
        <v>ARG</v>
      </c>
      <c r="DX5" s="102" t="str">
        <f>IF(DX$3="","",INDEX('Typy - chronologicznie'!$H$75:$DM$121,MATCH(DX$3,'Typy - chronologicznie'!$A$75:$A$121,0),MATCH($C5,'Typy - chronologicznie'!$H$1:$DM$1,0)))</f>
        <v>AUT</v>
      </c>
      <c r="DY5" s="106" t="str">
        <f>IF(DY$3="","",INDEX('Typy - chronologicznie'!$H$75:$DM$121,MATCH(DY$3,'Typy - chronologicznie'!$A$75:$A$121,0),MATCH($C5,'Typy - chronologicznie'!$H$1:$DM$1,0)))</f>
        <v>ALG</v>
      </c>
      <c r="DZ5" s="135" t="str">
        <f>IF(DZ$3="","",INDEX('Typy - chronologicznie'!$H$75:$DM$121,MATCH(DZ$3,'Typy - chronologicznie'!$A$75:$A$121,0),MATCH($C5,'Typy - chronologicznie'!$H$1:$DM$1,0)))</f>
        <v/>
      </c>
      <c r="EA5" s="105" t="str">
        <f>IF(EA$3="","",INDEX('Typy - chronologicznie'!$H$75:$DM$121,MATCH(EA$3,'Typy - chronologicznie'!$A$75:$A$121,0),MATCH($C5,'Typy - chronologicznie'!$H$1:$DM$1,0)))</f>
        <v>POR</v>
      </c>
      <c r="EB5" s="102" t="str">
        <f>IF(EB$3="","",INDEX('Typy - chronologicznie'!$H$75:$DM$121,MATCH(EB$3,'Typy - chronologicznie'!$A$75:$A$121,0),MATCH($C5,'Typy - chronologicznie'!$H$1:$DM$1,0)))</f>
        <v>COL</v>
      </c>
      <c r="EC5" s="106" t="str">
        <f>IF(EC$3="","",INDEX('Typy - chronologicznie'!$H$75:$DM$121,MATCH(EC$3,'Typy - chronologicznie'!$A$75:$A$121,0),MATCH($C5,'Typy - chronologicznie'!$H$1:$DM$1,0)))</f>
        <v/>
      </c>
      <c r="ED5" s="135" t="str">
        <f>IF(ED$3="","",INDEX('Typy - chronologicznie'!$H$75:$DM$121,MATCH(ED$3,'Typy - chronologicznie'!$A$75:$A$121,0),MATCH($C5,'Typy - chronologicznie'!$H$1:$DM$1,0)))</f>
        <v/>
      </c>
      <c r="EE5" s="105" t="str">
        <f>IF(EE$3="","",INDEX('Typy - chronologicznie'!$H$75:$DM$121,MATCH(EE$3,'Typy - chronologicznie'!$A$75:$A$121,0),MATCH($C5,'Typy - chronologicznie'!$H$1:$DM$1,0)))</f>
        <v>ENG</v>
      </c>
      <c r="EF5" s="102" t="str">
        <f>IF(EF$3="","",INDEX('Typy - chronologicznie'!$H$75:$DM$121,MATCH(EF$3,'Typy - chronologicznie'!$A$75:$A$121,0),MATCH($C5,'Typy - chronologicznie'!$H$1:$DM$1,0)))</f>
        <v>CRO</v>
      </c>
      <c r="EG5" s="106" t="str">
        <f>IF(EG$3="","",INDEX('Typy - chronologicznie'!$H$75:$DM$121,MATCH(EG$3,'Typy - chronologicznie'!$A$75:$A$121,0),MATCH($C5,'Typy - chronologicznie'!$H$1:$DM$1,0)))</f>
        <v>GHA</v>
      </c>
      <c r="EH5" s="134"/>
      <c r="EI5" s="136" t="str">
        <f>IF(EI$3="","",INDEX('Typy - chronologicznie'!$H$124:$DM$124,MATCH(EI$3,'Typy - chronologicznie'!$A$124:$A$124,0),MATCH($C5,'Typy - chronologicznie'!$H$1:$DM$1,0)))</f>
        <v>ESP</v>
      </c>
    </row>
    <row r="6" spans="1:139" ht="19.5" x14ac:dyDescent="0.25">
      <c r="A6" s="44"/>
      <c r="B6" s="48">
        <f>RANK(D6,D$4:D$113,0)</f>
        <v>3</v>
      </c>
      <c r="C6" s="80" t="s">
        <v>389</v>
      </c>
      <c r="D6" s="141">
        <f>3.0001*J6+1.000001*K6+2.00000001*M6+N6+0.0000000001*P6</f>
        <v>112.00083821</v>
      </c>
      <c r="E6" s="67">
        <f>J6</f>
        <v>8</v>
      </c>
      <c r="F6" s="89">
        <f>M6</f>
        <v>21</v>
      </c>
      <c r="G6" s="56">
        <f>K6+N6</f>
        <v>46</v>
      </c>
      <c r="H6" s="49">
        <f>L6+O6</f>
        <v>29</v>
      </c>
      <c r="I6" s="43"/>
      <c r="J6" s="61">
        <f t="array" ref="J6">SUM(IF('Typy - chronologicznie'!$F$2:$F$73=INDEX('Typy - chronologicznie'!$H$2:$DM$73,0,MATCH(C6,TRIM('Typy - chronologicznie'!$H$1:$DM$1),0)),1))</f>
        <v>8</v>
      </c>
      <c r="K6" s="58">
        <f t="array" ref="K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chronologicznie'!$H$2:$DM$73,0,MATCH(C6,TRIM('Typy - chronologicznie'!$H$1:$DM$1),0)),FIND("-",INDEX('Typy - chronologicznie'!$H$2:$DM$73,0,MATCH(C6,TRIM('Typy - chronologicznie'!$H$1:$DM$1),0)))-1)-RIGHT(INDEX('Typy - chronologicznie'!$H$2:$DM$73,0,MATCH(C6,TRIM('Typy - chronologicznie'!$H$1:$DM$1),0)),LEN(INDEX('Typy - chronologicznie'!$H$2:$DM$73,0,MATCH(C6,TRIM('Typy - chronologicznie'!$H$1:$DM$1),0)))-FIND("-",INDEX('Typy - chronologicznie'!$H$2:$DM$73,0,MATCH(C6,TRIM('Typy - chronologicznie'!$H$1:$DM$1),0))))),1)))-J6</f>
        <v>38</v>
      </c>
      <c r="L6" s="62">
        <f>COUNTA('Typy - chronologicznie'!$F$2:$F$73)-J6-K6</f>
        <v>26</v>
      </c>
      <c r="M6" s="92">
        <f t="array" ref="M6">SUM(IF(LEN('Typy - chronologicznie'!F$75:F$121)=3,  IF('Typy - chronologicznie'!$F$75:$F$121=INDEX('Typy - chronologicznie'!$H$75:$DM$121,0,MATCH(C6,TRIM('Typy - chronologicznie'!$H$1:$DM$1),0)),1)))</f>
        <v>21</v>
      </c>
      <c r="N6" s="58">
        <f t="array" ref="N6">SUM(IF(LEN('Typy - chronologicznie'!F$75:F$121)=3,IF(ISERROR(SEARCH('Typy - chronologicznie'!F$75:F$121,INDEX('Typy - chronologicznie'!$H$73:$DM$119,0,MATCH(C6,TRIM('Typy - chronologicznie'!$H$1:$DM$1),0))&amp;INDEX('Typy - chronologicznie'!$H$74:$DM$120,0,MATCH(C6,TRIM('Typy - chronologicznie'!$H$1:$DM$1),0))&amp;INDEX('Typy - chronologicznie'!$H$75:$DM$121,0,MATCH(C6,TRIM('Typy - chronologicznie'!$H$1:$DM$1),0))&amp;INDEX('Typy - chronologicznie'!$H$76:$DM$122,0,MATCH(C6,TRIM('Typy - chronologicznie'!$H$1:$DM$1),0))&amp;INDEX('Typy - chronologicznie'!$H$77:$DM$123,0,MATCH(C6,TRIM('Typy - chronologicznie'!$H$1:$DM$1),0)),1))=FALSE,1,0)))-M6</f>
        <v>8</v>
      </c>
      <c r="O6" s="162">
        <f>COUNTA('Typy - chronologicznie'!$F$75:$F$121)-M6-N6</f>
        <v>3</v>
      </c>
      <c r="P6" s="159">
        <f t="array" ref="P6">SUM(IF(LEN('Typy - chronologicznie'!F$124)=3,  IF('Typy - chronologicznie'!$F$124=INDEX('Typy - chronologicznie'!$H$124:$DL$124,0,MATCH(C6,TRIM('Typy - chronologicznie'!$H$1:$DL$1),)),1)))</f>
        <v>0</v>
      </c>
      <c r="R6" s="105" t="str">
        <f>INDEX([0]!typy_chronol,MATCH(R$3,'Typy - chronologicznie'!$E$2:$E$73,0),MATCH($C6,'Typy - chronologicznie'!$H$1:$DM$1,0))</f>
        <v>2-1</v>
      </c>
      <c r="S6" s="102" t="str">
        <f>INDEX([0]!typy_chronol,MATCH(S$3,'Typy - chronologicznie'!$E$2:$E$73,0),MATCH($C6,'Typy - chronologicznie'!$H$1:$DM$1,0))</f>
        <v>1-1</v>
      </c>
      <c r="T6" s="102" t="str">
        <f>INDEX([0]!typy_chronol,MATCH(T$3,'Typy - chronologicznie'!$E$2:$E$73,0),MATCH($C6,'Typy - chronologicznie'!$H$1:$DM$1,0))</f>
        <v>2-2</v>
      </c>
      <c r="U6" s="102" t="str">
        <f>INDEX([0]!typy_chronol,MATCH(U$3,'Typy - chronologicznie'!$E$2:$E$73,0),MATCH($C6,'Typy - chronologicznie'!$H$1:$DM$1,0))</f>
        <v>1-1</v>
      </c>
      <c r="V6" s="102" t="str">
        <f>INDEX([0]!typy_chronol,MATCH(V$3,'Typy - chronologicznie'!$E$2:$E$73,0),MATCH($C6,'Typy - chronologicznie'!$H$1:$DM$1,0))</f>
        <v>1-3</v>
      </c>
      <c r="W6" s="102" t="str">
        <f>INDEX([0]!typy_chronol,MATCH(W$3,'Typy - chronologicznie'!$E$2:$E$73,0),MATCH($C6,'Typy - chronologicznie'!$H$1:$DM$1,0))</f>
        <v>1-2</v>
      </c>
      <c r="X6" s="102" t="str">
        <f>INDEX([0]!typy_chronol,MATCH(X$3,'Typy - chronologicznie'!$E$2:$E$73,0),MATCH($C6,'Typy - chronologicznie'!$H$1:$DM$1,0))</f>
        <v>2-2</v>
      </c>
      <c r="Y6" s="102" t="str">
        <f>INDEX([0]!typy_chronol,MATCH(Y$3,'Typy - chronologicznie'!$E$2:$E$73,0),MATCH($C6,'Typy - chronologicznie'!$H$1:$DM$1,0))</f>
        <v>0-2</v>
      </c>
      <c r="Z6" s="102" t="str">
        <f>INDEX([0]!typy_chronol,MATCH(Z$3,'Typy - chronologicznie'!$E$2:$E$73,0),MATCH($C6,'Typy - chronologicznie'!$H$1:$DM$1,0))</f>
        <v>3-3</v>
      </c>
      <c r="AA6" s="102" t="str">
        <f>INDEX([0]!typy_chronol,MATCH(AA$3,'Typy - chronologicznie'!$E$2:$E$73,0),MATCH($C6,'Typy - chronologicznie'!$H$1:$DM$1,0))</f>
        <v>4-1</v>
      </c>
      <c r="AB6" s="102" t="str">
        <f>INDEX([0]!typy_chronol,MATCH(AB$3,'Typy - chronologicznie'!$E$2:$E$73,0),MATCH($C6,'Typy - chronologicznie'!$H$1:$DM$1,0))</f>
        <v>1-0</v>
      </c>
      <c r="AC6" s="102" t="str">
        <f>INDEX([0]!typy_chronol,MATCH(AC$3,'Typy - chronologicznie'!$E$2:$E$73,0),MATCH($C6,'Typy - chronologicznie'!$H$1:$DM$1,0))</f>
        <v>2-0</v>
      </c>
      <c r="AD6" s="102" t="str">
        <f>INDEX([0]!typy_chronol,MATCH(AD$3,'Typy - chronologicznie'!$E$2:$E$73,0),MATCH($C6,'Typy - chronologicznie'!$H$1:$DM$1,0))</f>
        <v>0-4</v>
      </c>
      <c r="AE6" s="102" t="str">
        <f>INDEX([0]!typy_chronol,MATCH(AE$3,'Typy - chronologicznie'!$E$2:$E$73,0),MATCH($C6,'Typy - chronologicznie'!$H$1:$DM$1,0))</f>
        <v>5-0</v>
      </c>
      <c r="AF6" s="102" t="str">
        <f>INDEX([0]!typy_chronol,MATCH(AF$3,'Typy - chronologicznie'!$E$2:$E$73,0),MATCH($C6,'Typy - chronologicznie'!$H$1:$DM$1,0))</f>
        <v>2-0</v>
      </c>
      <c r="AG6" s="102" t="str">
        <f>INDEX([0]!typy_chronol,MATCH(AG$3,'Typy - chronologicznie'!$E$2:$E$73,0),MATCH($C6,'Typy - chronologicznie'!$H$1:$DM$1,0))</f>
        <v>3-2</v>
      </c>
      <c r="AH6" s="102" t="str">
        <f>INDEX([0]!typy_chronol,MATCH(AH$3,'Typy - chronologicznie'!$E$2:$E$73,0),MATCH($C6,'Typy - chronologicznie'!$H$1:$DM$1,0))</f>
        <v>3-0</v>
      </c>
      <c r="AI6" s="102" t="str">
        <f>INDEX([0]!typy_chronol,MATCH(AI$3,'Typy - chronologicznie'!$E$2:$E$73,0),MATCH($C6,'Typy - chronologicznie'!$H$1:$DM$1,0))</f>
        <v>0-1</v>
      </c>
      <c r="AJ6" s="102" t="str">
        <f>INDEX([0]!typy_chronol,MATCH(AJ$3,'Typy - chronologicznie'!$E$2:$E$73,0),MATCH($C6,'Typy - chronologicznie'!$H$1:$DM$1,0))</f>
        <v>3-0</v>
      </c>
      <c r="AK6" s="102" t="str">
        <f>INDEX([0]!typy_chronol,MATCH(AK$3,'Typy - chronologicznie'!$E$2:$E$73,0),MATCH($C6,'Typy - chronologicznie'!$H$1:$DM$1,0))</f>
        <v>2-0</v>
      </c>
      <c r="AL6" s="102" t="str">
        <f>INDEX([0]!typy_chronol,MATCH(AL$3,'Typy - chronologicznie'!$E$2:$E$73,0),MATCH($C6,'Typy - chronologicznie'!$H$1:$DM$1,0))</f>
        <v>2-1</v>
      </c>
      <c r="AM6" s="102" t="str">
        <f>INDEX([0]!typy_chronol,MATCH(AM$3,'Typy - chronologicznie'!$E$2:$E$73,0),MATCH($C6,'Typy - chronologicznie'!$H$1:$DM$1,0))</f>
        <v>3-2</v>
      </c>
      <c r="AN6" s="102" t="str">
        <f>INDEX([0]!typy_chronol,MATCH(AN$3,'Typy - chronologicznie'!$E$2:$E$73,0),MATCH($C6,'Typy - chronologicznie'!$H$1:$DM$1,0))</f>
        <v>2-1</v>
      </c>
      <c r="AO6" s="102" t="str">
        <f>INDEX([0]!typy_chronol,MATCH(AO$3,'Typy - chronologicznie'!$E$2:$E$73,0),MATCH($C6,'Typy - chronologicznie'!$H$1:$DM$1,0))</f>
        <v>1-2</v>
      </c>
      <c r="AP6" s="102" t="str">
        <f>INDEX([0]!typy_chronol,MATCH(AP$3,'Typy - chronologicznie'!$E$2:$E$73,0),MATCH($C6,'Typy - chronologicznie'!$H$1:$DM$1,0))</f>
        <v>0-2</v>
      </c>
      <c r="AQ6" s="102" t="str">
        <f>INDEX([0]!typy_chronol,MATCH(AQ$3,'Typy - chronologicznie'!$E$2:$E$73,0),MATCH($C6,'Typy - chronologicznie'!$H$1:$DM$1,0))</f>
        <v>3-2</v>
      </c>
      <c r="AR6" s="102" t="str">
        <f>INDEX([0]!typy_chronol,MATCH(AR$3,'Typy - chronologicznie'!$E$2:$E$73,0),MATCH($C6,'Typy - chronologicznie'!$H$1:$DM$1,0))</f>
        <v>2-1</v>
      </c>
      <c r="AS6" s="102" t="str">
        <f>INDEX([0]!typy_chronol,MATCH(AS$3,'Typy - chronologicznie'!$E$2:$E$73,0),MATCH($C6,'Typy - chronologicznie'!$H$1:$DM$1,0))</f>
        <v>2-0</v>
      </c>
      <c r="AT6" s="102" t="str">
        <f>INDEX([0]!typy_chronol,MATCH(AT$3,'Typy - chronologicznie'!$E$2:$E$73,0),MATCH($C6,'Typy - chronologicznie'!$H$1:$DM$1,0))</f>
        <v>3-0</v>
      </c>
      <c r="AU6" s="102" t="str">
        <f>INDEX([0]!typy_chronol,MATCH(AU$3,'Typy - chronologicznie'!$E$2:$E$73,0),MATCH($C6,'Typy - chronologicznie'!$H$1:$DM$1,0))</f>
        <v>1-3</v>
      </c>
      <c r="AV6" s="102" t="str">
        <f>INDEX([0]!typy_chronol,MATCH(AV$3,'Typy - chronologicznie'!$E$2:$E$73,0),MATCH($C6,'Typy - chronologicznie'!$H$1:$DM$1,0))</f>
        <v>3-2</v>
      </c>
      <c r="AW6" s="102" t="str">
        <f>INDEX([0]!typy_chronol,MATCH(AW$3,'Typy - chronologicznie'!$E$2:$E$73,0),MATCH($C6,'Typy - chronologicznie'!$H$1:$DM$1,0))</f>
        <v>2-2</v>
      </c>
      <c r="AX6" s="102" t="str">
        <f>INDEX([0]!typy_chronol,MATCH(AX$3,'Typy - chronologicznie'!$E$2:$E$73,0),MATCH($C6,'Typy - chronologicznie'!$H$1:$DM$1,0))</f>
        <v>2-1</v>
      </c>
      <c r="AY6" s="102" t="str">
        <f>INDEX([0]!typy_chronol,MATCH(AY$3,'Typy - chronologicznie'!$E$2:$E$73,0),MATCH($C6,'Typy - chronologicznie'!$H$1:$DM$1,0))</f>
        <v>2-0</v>
      </c>
      <c r="AZ6" s="102" t="str">
        <f>INDEX([0]!typy_chronol,MATCH(AZ$3,'Typy - chronologicznie'!$E$2:$E$73,0),MATCH($C6,'Typy - chronologicznie'!$H$1:$DM$1,0))</f>
        <v>2-0</v>
      </c>
      <c r="BA6" s="102" t="str">
        <f>INDEX([0]!typy_chronol,MATCH(BA$3,'Typy - chronologicznie'!$E$2:$E$73,0),MATCH($C6,'Typy - chronologicznie'!$H$1:$DM$1,0))</f>
        <v>1-3</v>
      </c>
      <c r="BB6" s="102" t="str">
        <f>INDEX([0]!typy_chronol,MATCH(BB$3,'Typy - chronologicznie'!$E$2:$E$73,0),MATCH($C6,'Typy - chronologicznie'!$H$1:$DM$1,0))</f>
        <v>3-0</v>
      </c>
      <c r="BC6" s="102" t="str">
        <f>INDEX([0]!typy_chronol,MATCH(BC$3,'Typy - chronologicznie'!$E$2:$E$73,0),MATCH($C6,'Typy - chronologicznie'!$H$1:$DM$1,0))</f>
        <v>4-0</v>
      </c>
      <c r="BD6" s="102" t="str">
        <f>INDEX([0]!typy_chronol,MATCH(BD$3,'Typy - chronologicznie'!$E$2:$E$73,0),MATCH($C6,'Typy - chronologicznie'!$H$1:$DM$1,0))</f>
        <v>2-0</v>
      </c>
      <c r="BE6" s="102" t="str">
        <f>INDEX([0]!typy_chronol,MATCH(BE$3,'Typy - chronologicznie'!$E$2:$E$73,0),MATCH($C6,'Typy - chronologicznie'!$H$1:$DM$1,0))</f>
        <v>0-3</v>
      </c>
      <c r="BF6" s="102" t="str">
        <f>INDEX([0]!typy_chronol,MATCH(BF$3,'Typy - chronologicznie'!$E$2:$E$73,0),MATCH($C6,'Typy - chronologicznie'!$H$1:$DM$1,0))</f>
        <v>2-3</v>
      </c>
      <c r="BG6" s="102" t="str">
        <f>INDEX([0]!typy_chronol,MATCH(BG$3,'Typy - chronologicznie'!$E$2:$E$73,0),MATCH($C6,'Typy - chronologicznie'!$H$1:$DM$1,0))</f>
        <v>4-0</v>
      </c>
      <c r="BH6" s="102" t="str">
        <f>INDEX([0]!typy_chronol,MATCH(BH$3,'Typy - chronologicznie'!$E$2:$E$73,0),MATCH($C6,'Typy - chronologicznie'!$H$1:$DM$1,0))</f>
        <v>3-1</v>
      </c>
      <c r="BI6" s="102" t="str">
        <f>INDEX([0]!typy_chronol,MATCH(BI$3,'Typy - chronologicznie'!$E$2:$E$73,0),MATCH($C6,'Typy - chronologicznie'!$H$1:$DM$1,0))</f>
        <v>2-3</v>
      </c>
      <c r="BJ6" s="102" t="str">
        <f>INDEX([0]!typy_chronol,MATCH(BJ$3,'Typy - chronologicznie'!$E$2:$E$73,0),MATCH($C6,'Typy - chronologicznie'!$H$1:$DM$1,0))</f>
        <v>2-0</v>
      </c>
      <c r="BK6" s="102" t="str">
        <f>INDEX([0]!typy_chronol,MATCH(BK$3,'Typy - chronologicznie'!$E$2:$E$73,0),MATCH($C6,'Typy - chronologicznie'!$H$1:$DM$1,0))</f>
        <v>1-2</v>
      </c>
      <c r="BL6" s="102" t="str">
        <f>INDEX([0]!typy_chronol,MATCH(BL$3,'Typy - chronologicznie'!$E$2:$E$73,0),MATCH($C6,'Typy - chronologicznie'!$H$1:$DM$1,0))</f>
        <v>3-0</v>
      </c>
      <c r="BM6" s="102" t="str">
        <f>INDEX([0]!typy_chronol,MATCH(BM$3,'Typy - chronologicznie'!$E$2:$E$73,0),MATCH($C6,'Typy - chronologicznie'!$H$1:$DM$1,0))</f>
        <v>1-0</v>
      </c>
      <c r="BN6" s="102" t="str">
        <f>INDEX([0]!typy_chronol,MATCH(BN$3,'Typy - chronologicznie'!$E$2:$E$73,0),MATCH($C6,'Typy - chronologicznie'!$H$1:$DM$1,0))</f>
        <v>1-3</v>
      </c>
      <c r="BO6" s="102" t="str">
        <f>INDEX([0]!typy_chronol,MATCH(BO$3,'Typy - chronologicznie'!$E$2:$E$73,0),MATCH($C6,'Typy - chronologicznie'!$H$1:$DM$1,0))</f>
        <v>2-0</v>
      </c>
      <c r="BP6" s="102" t="str">
        <f>INDEX([0]!typy_chronol,MATCH(BP$3,'Typy - chronologicznie'!$E$2:$E$73,0),MATCH($C6,'Typy - chronologicznie'!$H$1:$DM$1,0))</f>
        <v>2-1</v>
      </c>
      <c r="BQ6" s="102" t="str">
        <f>INDEX([0]!typy_chronol,MATCH(BQ$3,'Typy - chronologicznie'!$E$2:$E$73,0),MATCH($C6,'Typy - chronologicznie'!$H$1:$DM$1,0))</f>
        <v>2-0</v>
      </c>
      <c r="BR6" s="102" t="str">
        <f>INDEX([0]!typy_chronol,MATCH(BR$3,'Typy - chronologicznie'!$E$2:$E$73,0),MATCH($C6,'Typy - chronologicznie'!$H$1:$DM$1,0))</f>
        <v>1-3</v>
      </c>
      <c r="BS6" s="102" t="str">
        <f>INDEX([0]!typy_chronol,MATCH(BS$3,'Typy - chronologicznie'!$E$2:$E$73,0),MATCH($C6,'Typy - chronologicznie'!$H$1:$DM$1,0))</f>
        <v>2-0</v>
      </c>
      <c r="BT6" s="102" t="str">
        <f>INDEX([0]!typy_chronol,MATCH(BT$3,'Typy - chronologicznie'!$E$2:$E$73,0),MATCH($C6,'Typy - chronologicznie'!$H$1:$DM$1,0))</f>
        <v>1-3</v>
      </c>
      <c r="BU6" s="102" t="str">
        <f>INDEX([0]!typy_chronol,MATCH(BU$3,'Typy - chronologicznie'!$E$2:$E$73,0),MATCH($C6,'Typy - chronologicznie'!$H$1:$DM$1,0))</f>
        <v>2-3</v>
      </c>
      <c r="BV6" s="102" t="str">
        <f>INDEX([0]!typy_chronol,MATCH(BV$3,'Typy - chronologicznie'!$E$2:$E$73,0),MATCH($C6,'Typy - chronologicznie'!$H$1:$DM$1,0))</f>
        <v>1-1</v>
      </c>
      <c r="BW6" s="102" t="str">
        <f>INDEX([0]!typy_chronol,MATCH(BW$3,'Typy - chronologicznie'!$E$2:$E$73,0),MATCH($C6,'Typy - chronologicznie'!$H$1:$DM$1,0))</f>
        <v>0-3</v>
      </c>
      <c r="BX6" s="102" t="str">
        <f>INDEX([0]!typy_chronol,MATCH(BX$3,'Typy - chronologicznie'!$E$2:$E$73,0),MATCH($C6,'Typy - chronologicznie'!$H$1:$DM$1,0))</f>
        <v>1-0</v>
      </c>
      <c r="BY6" s="102" t="str">
        <f>INDEX([0]!typy_chronol,MATCH(BY$3,'Typy - chronologicznie'!$E$2:$E$73,0),MATCH($C6,'Typy - chronologicznie'!$H$1:$DM$1,0))</f>
        <v>2-1</v>
      </c>
      <c r="BZ6" s="102" t="str">
        <f>INDEX([0]!typy_chronol,MATCH(BZ$3,'Typy - chronologicznie'!$E$2:$E$73,0),MATCH($C6,'Typy - chronologicznie'!$H$1:$DM$1,0))</f>
        <v>1-3</v>
      </c>
      <c r="CA6" s="102" t="str">
        <f>INDEX([0]!typy_chronol,MATCH(CA$3,'Typy - chronologicznie'!$E$2:$E$73,0),MATCH($C6,'Typy - chronologicznie'!$H$1:$DM$1,0))</f>
        <v>2-0</v>
      </c>
      <c r="CB6" s="102" t="str">
        <f>INDEX([0]!typy_chronol,MATCH(CB$3,'Typy - chronologicznie'!$E$2:$E$73,0),MATCH($C6,'Typy - chronologicznie'!$H$1:$DM$1,0))</f>
        <v>2-1</v>
      </c>
      <c r="CC6" s="102" t="str">
        <f>INDEX([0]!typy_chronol,MATCH(CC$3,'Typy - chronologicznie'!$E$2:$E$73,0),MATCH($C6,'Typy - chronologicznie'!$H$1:$DM$1,0))</f>
        <v>0-4</v>
      </c>
      <c r="CD6" s="102" t="str">
        <f>INDEX([0]!typy_chronol,MATCH(CD$3,'Typy - chronologicznie'!$E$2:$E$73,0),MATCH($C6,'Typy - chronologicznie'!$H$1:$DM$1,0))</f>
        <v>1-2</v>
      </c>
      <c r="CE6" s="102" t="str">
        <f>INDEX([0]!typy_chronol,MATCH(CE$3,'Typy - chronologicznie'!$E$2:$E$73,0),MATCH($C6,'Typy - chronologicznie'!$H$1:$DM$1,0))</f>
        <v>1-3</v>
      </c>
      <c r="CF6" s="102" t="str">
        <f>INDEX([0]!typy_chronol,MATCH(CF$3,'Typy - chronologicznie'!$E$2:$E$73,0),MATCH($C6,'Typy - chronologicznie'!$H$1:$DM$1,0))</f>
        <v>0-1</v>
      </c>
      <c r="CG6" s="102" t="str">
        <f>INDEX([0]!typy_chronol,MATCH(CG$3,'Typy - chronologicznie'!$E$2:$E$73,0),MATCH($C6,'Typy - chronologicznie'!$H$1:$DM$1,0))</f>
        <v>2-1</v>
      </c>
      <c r="CH6" s="102" t="str">
        <f>INDEX([0]!typy_chronol,MATCH(CH$3,'Typy - chronologicznie'!$E$2:$E$73,0),MATCH($C6,'Typy - chronologicznie'!$H$1:$DM$1,0))</f>
        <v>1-2</v>
      </c>
      <c r="CI6" s="102" t="str">
        <f>INDEX([0]!typy_chronol,MATCH(CI$3,'Typy - chronologicznie'!$E$2:$E$73,0),MATCH($C6,'Typy - chronologicznie'!$H$1:$DM$1,0))</f>
        <v>0-4</v>
      </c>
      <c r="CJ6" s="102" t="str">
        <f>INDEX([0]!typy_chronol,MATCH(CJ$3,'Typy - chronologicznie'!$E$2:$E$73,0),MATCH($C6,'Typy - chronologicznie'!$H$1:$DM$1,0))</f>
        <v>2-3</v>
      </c>
      <c r="CK6" s="102" t="str">
        <f>INDEX([0]!typy_chronol,MATCH(CK$3,'Typy - chronologicznie'!$E$2:$E$73,0),MATCH($C6,'Typy - chronologicznie'!$H$1:$DM$1,0))</f>
        <v>2-2</v>
      </c>
      <c r="CL6" s="134"/>
      <c r="CM6" s="105" t="str">
        <f>IF(CM$3="","",INDEX('Typy - chronologicznie'!$H$75:$DM$121,MATCH(CM$3,'Typy - chronologicznie'!$A$75:$A$121,0),MATCH($C6,'Typy - chronologicznie'!$H$1:$DM$1,0)))</f>
        <v>MEX</v>
      </c>
      <c r="CN6" s="102" t="str">
        <f>IF(CN$3="","",INDEX('Typy - chronologicznie'!$H$75:$DM$121,MATCH(CN$3,'Typy - chronologicznie'!$A$75:$A$121,0),MATCH($C6,'Typy - chronologicznie'!$H$1:$DM$1,0)))</f>
        <v>RSA</v>
      </c>
      <c r="CO6" s="106" t="str">
        <f>IF(CO$3="","",INDEX('Typy - chronologicznie'!$H$75:$DM$121,MATCH(CO$3,'Typy - chronologicznie'!$A$75:$A$121,0),MATCH($C6,'Typy - chronologicznie'!$H$1:$DM$1,0)))</f>
        <v/>
      </c>
      <c r="CP6" s="135" t="str">
        <f>IF(CP$3="","",INDEX('Typy - chronologicznie'!$H$75:$DM$121,MATCH(CP$3,'Typy - chronologicznie'!$A$75:$A$121,0),MATCH($C6,'Typy - chronologicznie'!$H$1:$DM$1,0)))</f>
        <v/>
      </c>
      <c r="CQ6" s="105" t="str">
        <f>IF(CQ$3="","",INDEX('Typy - chronologicznie'!$H$75:$DM$121,MATCH(CQ$3,'Typy - chronologicznie'!$A$75:$A$121,0),MATCH($C6,'Typy - chronologicznie'!$H$1:$DM$1,0)))</f>
        <v>SUI</v>
      </c>
      <c r="CR6" s="102" t="str">
        <f>IF(CR$3="","",INDEX('Typy - chronologicznie'!$H$75:$DM$121,MATCH(CR$3,'Typy - chronologicznie'!$A$75:$A$121,0),MATCH($C6,'Typy - chronologicznie'!$H$1:$DM$1,0)))</f>
        <v>CAN</v>
      </c>
      <c r="CS6" s="106" t="str">
        <f>IF(CS$3="","",INDEX('Typy - chronologicznie'!$H$75:$DM$121,MATCH(CS$3,'Typy - chronologicznie'!$A$75:$A$121,0),MATCH($C6,'Typy - chronologicznie'!$H$1:$DM$1,0)))</f>
        <v>BIH</v>
      </c>
      <c r="CT6" s="135" t="str">
        <f>IF(CT$3="","",INDEX('Typy - chronologicznie'!$H$75:$DM$121,MATCH(CT$3,'Typy - chronologicznie'!$A$75:$A$121,0),MATCH($C6,'Typy - chronologicznie'!$H$1:$DM$1,0)))</f>
        <v/>
      </c>
      <c r="CU6" s="105" t="str">
        <f>IF(CU$3="","",INDEX('Typy - chronologicznie'!$H$75:$DM$121,MATCH(CU$3,'Typy - chronologicznie'!$A$75:$A$121,0),MATCH($C6,'Typy - chronologicznie'!$H$1:$DM$1,0)))</f>
        <v>BRA</v>
      </c>
      <c r="CV6" s="102" t="str">
        <f>IF(CV$3="","",INDEX('Typy - chronologicznie'!$H$75:$DM$121,MATCH(CV$3,'Typy - chronologicznie'!$A$75:$A$121,0),MATCH($C6,'Typy - chronologicznie'!$H$1:$DM$1,0)))</f>
        <v>MAR</v>
      </c>
      <c r="CW6" s="106" t="str">
        <f>IF(CW$3="","",INDEX('Typy - chronologicznie'!$H$75:$DM$121,MATCH(CW$3,'Typy - chronologicznie'!$A$75:$A$121,0),MATCH($C6,'Typy - chronologicznie'!$H$1:$DM$1,0)))</f>
        <v>SCO</v>
      </c>
      <c r="CX6" s="135" t="str">
        <f>IF(CX$3="","",INDEX('Typy - chronologicznie'!$H$75:$DM$121,MATCH(CX$3,'Typy - chronologicznie'!$A$75:$A$121,0),MATCH($C6,'Typy - chronologicznie'!$H$1:$DM$1,0)))</f>
        <v/>
      </c>
      <c r="CY6" s="105" t="str">
        <f>IF(CY$3="","",INDEX('Typy - chronologicznie'!$H$75:$DM$121,MATCH(CY$3,'Typy - chronologicznie'!$A$75:$A$121,0),MATCH($C6,'Typy - chronologicznie'!$H$1:$DM$1,0)))</f>
        <v>TUR</v>
      </c>
      <c r="CZ6" s="102" t="str">
        <f>IF(CZ$3="","",INDEX('Typy - chronologicznie'!$H$75:$DM$121,MATCH(CZ$3,'Typy - chronologicznie'!$A$75:$A$121,0),MATCH($C6,'Typy - chronologicznie'!$H$1:$DM$1,0)))</f>
        <v>PAR</v>
      </c>
      <c r="DA6" s="106" t="str">
        <f>IF(DA$3="","",INDEX('Typy - chronologicznie'!$H$75:$DM$121,MATCH(DA$3,'Typy - chronologicznie'!$A$75:$A$121,0),MATCH($C6,'Typy - chronologicznie'!$H$1:$DM$1,0)))</f>
        <v>USA</v>
      </c>
      <c r="DB6" s="135" t="str">
        <f>IF(DB$3="","",INDEX('Typy - chronologicznie'!$H$75:$DM$121,MATCH(DB$3,'Typy - chronologicznie'!$A$75:$A$121,0),MATCH($C6,'Typy - chronologicznie'!$H$1:$DM$1,0)))</f>
        <v/>
      </c>
      <c r="DC6" s="105" t="str">
        <f>IF(DC$3="","",INDEX('Typy - chronologicznie'!$H$75:$DM$121,MATCH(DC$3,'Typy - chronologicznie'!$A$75:$A$121,0),MATCH($C6,'Typy - chronologicznie'!$H$1:$DM$1,0)))</f>
        <v>GER</v>
      </c>
      <c r="DD6" s="102" t="str">
        <f>IF(DD$3="","",INDEX('Typy - chronologicznie'!$H$75:$DM$121,MATCH(DD$3,'Typy - chronologicznie'!$A$75:$A$121,0),MATCH($C6,'Typy - chronologicznie'!$H$1:$DM$1,0)))</f>
        <v>ECU</v>
      </c>
      <c r="DE6" s="106" t="str">
        <f>IF(DE$3="","",INDEX('Typy - chronologicznie'!$H$75:$DM$121,MATCH(DE$3,'Typy - chronologicznie'!$A$75:$A$121,0),MATCH($C6,'Typy - chronologicznie'!$H$1:$DM$1,0)))</f>
        <v>CIV</v>
      </c>
      <c r="DF6" s="135" t="str">
        <f>IF(DF$3="","",INDEX('Typy - chronologicznie'!$H$75:$DM$121,MATCH(DF$3,'Typy - chronologicznie'!$A$75:$A$121,0),MATCH($C6,'Typy - chronologicznie'!$H$1:$DM$1,0)))</f>
        <v/>
      </c>
      <c r="DG6" s="105" t="str">
        <f>IF(DG$3="","",INDEX('Typy - chronologicznie'!$H$75:$DM$121,MATCH(DG$3,'Typy - chronologicznie'!$A$75:$A$121,0),MATCH($C6,'Typy - chronologicznie'!$H$1:$DM$1,0)))</f>
        <v>NED</v>
      </c>
      <c r="DH6" s="102" t="str">
        <f>IF(DH$3="","",INDEX('Typy - chronologicznie'!$H$75:$DM$121,MATCH(DH$3,'Typy - chronologicznie'!$A$75:$A$121,0),MATCH($C6,'Typy - chronologicznie'!$H$1:$DM$1,0)))</f>
        <v>JPN</v>
      </c>
      <c r="DI6" s="106" t="str">
        <f>IF(DI$3="","",INDEX('Typy - chronologicznie'!$H$75:$DM$121,MATCH(DI$3,'Typy - chronologicznie'!$A$75:$A$121,0),MATCH($C6,'Typy - chronologicznie'!$H$1:$DM$1,0)))</f>
        <v>SWE</v>
      </c>
      <c r="DJ6" s="135" t="str">
        <f>IF(DJ$3="","",INDEX('Typy - chronologicznie'!$H$75:$DM$121,MATCH(DJ$3,'Typy - chronologicznie'!$A$75:$A$121,0),MATCH($C6,'Typy - chronologicznie'!$H$1:$DM$1,0)))</f>
        <v/>
      </c>
      <c r="DK6" s="105" t="str">
        <f>IF(DK$3="","",INDEX('Typy - chronologicznie'!$H$75:$DM$121,MATCH(DK$3,'Typy - chronologicznie'!$A$75:$A$121,0),MATCH($C6,'Typy - chronologicznie'!$H$1:$DM$1,0)))</f>
        <v>BEL</v>
      </c>
      <c r="DL6" s="102" t="str">
        <f>IF(DL$3="","",INDEX('Typy - chronologicznie'!$H$75:$DM$121,MATCH(DL$3,'Typy - chronologicznie'!$A$75:$A$121,0),MATCH($C6,'Typy - chronologicznie'!$H$1:$DM$1,0)))</f>
        <v>EGY</v>
      </c>
      <c r="DM6" s="106" t="str">
        <f>IF(DM$3="","",INDEX('Typy - chronologicznie'!$H$75:$DM$121,MATCH(DM$3,'Typy - chronologicznie'!$A$75:$A$121,0),MATCH($C6,'Typy - chronologicznie'!$H$1:$DM$1,0)))</f>
        <v/>
      </c>
      <c r="DN6" s="135" t="str">
        <f>IF(DN$3="","",INDEX('Typy - chronologicznie'!$H$75:$DM$121,MATCH(DN$3,'Typy - chronologicznie'!$A$75:$A$121,0),MATCH($C6,'Typy - chronologicznie'!$H$1:$DM$1,0)))</f>
        <v/>
      </c>
      <c r="DO6" s="105" t="str">
        <f>IF(DO$3="","",INDEX('Typy - chronologicznie'!$H$75:$DM$121,MATCH(DO$3,'Typy - chronologicznie'!$A$75:$A$121,0),MATCH($C6,'Typy - chronologicznie'!$H$1:$DM$1,0)))</f>
        <v>ESP</v>
      </c>
      <c r="DP6" s="102" t="str">
        <f>IF(DP$3="","",INDEX('Typy - chronologicznie'!$H$75:$DM$121,MATCH(DP$3,'Typy - chronologicznie'!$A$75:$A$121,0),MATCH($C6,'Typy - chronologicznie'!$H$1:$DM$1,0)))</f>
        <v>URU</v>
      </c>
      <c r="DQ6" s="106" t="str">
        <f>IF(DQ$3="","",INDEX('Typy - chronologicznie'!$H$75:$DM$121,MATCH(DQ$3,'Typy - chronologicznie'!$A$75:$A$121,0),MATCH($C6,'Typy - chronologicznie'!$H$1:$DM$1,0)))</f>
        <v/>
      </c>
      <c r="DR6" s="135" t="str">
        <f>IF(DR$3="","",INDEX('Typy - chronologicznie'!$H$75:$DM$121,MATCH(DR$3,'Typy - chronologicznie'!$A$75:$A$121,0),MATCH($C6,'Typy - chronologicznie'!$H$1:$DM$1,0)))</f>
        <v/>
      </c>
      <c r="DS6" s="105" t="str">
        <f>IF(DS$3="","",INDEX('Typy - chronologicznie'!$H$75:$DM$121,MATCH(DS$3,'Typy - chronologicznie'!$A$75:$A$121,0),MATCH($C6,'Typy - chronologicznie'!$H$1:$DM$1,0)))</f>
        <v>FRA</v>
      </c>
      <c r="DT6" s="102" t="str">
        <f>IF(DT$3="","",INDEX('Typy - chronologicznie'!$H$75:$DM$121,MATCH(DT$3,'Typy - chronologicznie'!$A$75:$A$121,0),MATCH($C6,'Typy - chronologicznie'!$H$1:$DM$1,0)))</f>
        <v>SEN</v>
      </c>
      <c r="DU6" s="106" t="str">
        <f>IF(DU$3="","",INDEX('Typy - chronologicznie'!$H$75:$DM$121,MATCH(DU$3,'Typy - chronologicznie'!$A$75:$A$121,0),MATCH($C6,'Typy - chronologicznie'!$H$1:$DM$1,0)))</f>
        <v>NOR</v>
      </c>
      <c r="DV6" s="135" t="str">
        <f>IF(DV$3="","",INDEX('Typy - chronologicznie'!$H$75:$DM$121,MATCH(DV$3,'Typy - chronologicznie'!$A$75:$A$121,0),MATCH($C6,'Typy - chronologicznie'!$H$1:$DM$1,0)))</f>
        <v/>
      </c>
      <c r="DW6" s="105" t="str">
        <f>IF(DW$3="","",INDEX('Typy - chronologicznie'!$H$75:$DM$121,MATCH(DW$3,'Typy - chronologicznie'!$A$75:$A$121,0),MATCH($C6,'Typy - chronologicznie'!$H$1:$DM$1,0)))</f>
        <v>ARG</v>
      </c>
      <c r="DX6" s="102" t="str">
        <f>IF(DX$3="","",INDEX('Typy - chronologicznie'!$H$75:$DM$121,MATCH(DX$3,'Typy - chronologicznie'!$A$75:$A$121,0),MATCH($C6,'Typy - chronologicznie'!$H$1:$DM$1,0)))</f>
        <v>AUT</v>
      </c>
      <c r="DY6" s="106" t="str">
        <f>IF(DY$3="","",INDEX('Typy - chronologicznie'!$H$75:$DM$121,MATCH(DY$3,'Typy - chronologicznie'!$A$75:$A$121,0),MATCH($C6,'Typy - chronologicznie'!$H$1:$DM$1,0)))</f>
        <v/>
      </c>
      <c r="DZ6" s="135" t="str">
        <f>IF(DZ$3="","",INDEX('Typy - chronologicznie'!$H$75:$DM$121,MATCH(DZ$3,'Typy - chronologicznie'!$A$75:$A$121,0),MATCH($C6,'Typy - chronologicznie'!$H$1:$DM$1,0)))</f>
        <v/>
      </c>
      <c r="EA6" s="105" t="str">
        <f>IF(EA$3="","",INDEX('Typy - chronologicznie'!$H$75:$DM$121,MATCH(EA$3,'Typy - chronologicznie'!$A$75:$A$121,0),MATCH($C6,'Typy - chronologicznie'!$H$1:$DM$1,0)))</f>
        <v>POR</v>
      </c>
      <c r="EB6" s="102" t="str">
        <f>IF(EB$3="","",INDEX('Typy - chronologicznie'!$H$75:$DM$121,MATCH(EB$3,'Typy - chronologicznie'!$A$75:$A$121,0),MATCH($C6,'Typy - chronologicznie'!$H$1:$DM$1,0)))</f>
        <v>COL</v>
      </c>
      <c r="EC6" s="106" t="str">
        <f>IF(EC$3="","",INDEX('Typy - chronologicznie'!$H$75:$DM$121,MATCH(EC$3,'Typy - chronologicznie'!$A$75:$A$121,0),MATCH($C6,'Typy - chronologicznie'!$H$1:$DM$1,0)))</f>
        <v>COD</v>
      </c>
      <c r="ED6" s="135" t="str">
        <f>IF(ED$3="","",INDEX('Typy - chronologicznie'!$H$75:$DM$121,MATCH(ED$3,'Typy - chronologicznie'!$A$75:$A$121,0),MATCH($C6,'Typy - chronologicznie'!$H$1:$DM$1,0)))</f>
        <v/>
      </c>
      <c r="EE6" s="105" t="str">
        <f>IF(EE$3="","",INDEX('Typy - chronologicznie'!$H$75:$DM$121,MATCH(EE$3,'Typy - chronologicznie'!$A$75:$A$121,0),MATCH($C6,'Typy - chronologicznie'!$H$1:$DM$1,0)))</f>
        <v>ENG</v>
      </c>
      <c r="EF6" s="102" t="str">
        <f>IF(EF$3="","",INDEX('Typy - chronologicznie'!$H$75:$DM$121,MATCH(EF$3,'Typy - chronologicznie'!$A$75:$A$121,0),MATCH($C6,'Typy - chronologicznie'!$H$1:$DM$1,0)))</f>
        <v>CRO</v>
      </c>
      <c r="EG6" s="106" t="str">
        <f>IF(EG$3="","",INDEX('Typy - chronologicznie'!$H$75:$DM$121,MATCH(EG$3,'Typy - chronologicznie'!$A$75:$A$121,0),MATCH($C6,'Typy - chronologicznie'!$H$1:$DM$1,0)))</f>
        <v>GHA</v>
      </c>
      <c r="EH6" s="134"/>
      <c r="EI6" s="136" t="str">
        <f>IF(EI$3="","",INDEX('Typy - chronologicznie'!$H$124:$DM$124,MATCH(EI$3,'Typy - chronologicznie'!$A$124:$A$124,0),MATCH($C6,'Typy - chronologicznie'!$H$1:$DM$1,0)))</f>
        <v>POR</v>
      </c>
    </row>
    <row r="7" spans="1:139" ht="19.5" x14ac:dyDescent="0.25">
      <c r="A7" s="44"/>
      <c r="B7" s="48">
        <f>RANK(D7,D$4:D$113,0)</f>
        <v>4</v>
      </c>
      <c r="C7" s="80" t="s">
        <v>340</v>
      </c>
      <c r="D7" s="141">
        <f>3.0001*J7+1.000001*K7+2.00000001*M7+N7+0.0000000001*P7</f>
        <v>111.00113318999999</v>
      </c>
      <c r="E7" s="67">
        <f>J7</f>
        <v>11</v>
      </c>
      <c r="F7" s="89">
        <f>M7</f>
        <v>19</v>
      </c>
      <c r="G7" s="56">
        <f>K7+N7</f>
        <v>40</v>
      </c>
      <c r="H7" s="49">
        <f>L7+O7</f>
        <v>34</v>
      </c>
      <c r="I7" s="43"/>
      <c r="J7" s="61">
        <f t="array" ref="J7">SUM(IF('Typy - chronologicznie'!$F$2:$F$73=INDEX('Typy - chronologicznie'!$H$2:$DM$73,0,MATCH(C7,TRIM('Typy - chronologicznie'!$H$1:$DM$1),0)),1))</f>
        <v>11</v>
      </c>
      <c r="K7" s="58">
        <f t="array" ref="K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chronologicznie'!$H$2:$DM$73,0,MATCH(C7,TRIM('Typy - chronologicznie'!$H$1:$DM$1),0)),FIND("-",INDEX('Typy - chronologicznie'!$H$2:$DM$73,0,MATCH(C7,TRIM('Typy - chronologicznie'!$H$1:$DM$1),0)))-1)-RIGHT(INDEX('Typy - chronologicznie'!$H$2:$DM$73,0,MATCH(C7,TRIM('Typy - chronologicznie'!$H$1:$DM$1),0)),LEN(INDEX('Typy - chronologicznie'!$H$2:$DM$73,0,MATCH(C7,TRIM('Typy - chronologicznie'!$H$1:$DM$1),0)))-FIND("-",INDEX('Typy - chronologicznie'!$H$2:$DM$73,0,MATCH(C7,TRIM('Typy - chronologicznie'!$H$1:$DM$1),0))))),1)))-J7</f>
        <v>33</v>
      </c>
      <c r="L7" s="62">
        <f>COUNTA('Typy - chronologicznie'!$F$2:$F$73)-J7-K7</f>
        <v>28</v>
      </c>
      <c r="M7" s="92">
        <f t="array" ref="M7">SUM(IF(LEN('Typy - chronologicznie'!F$75:F$121)=3,  IF('Typy - chronologicznie'!$F$75:$F$121=INDEX('Typy - chronologicznie'!$H$75:$DM$121,0,MATCH(C7,TRIM('Typy - chronologicznie'!$H$1:$DM$1),0)),1)))</f>
        <v>19</v>
      </c>
      <c r="N7" s="58">
        <f t="array" ref="N7">SUM(IF(LEN('Typy - chronologicznie'!F$75:F$121)=3,IF(ISERROR(SEARCH('Typy - chronologicznie'!F$75:F$121,INDEX('Typy - chronologicznie'!$H$73:$DM$119,0,MATCH(C7,TRIM('Typy - chronologicznie'!$H$1:$DM$1),0))&amp;INDEX('Typy - chronologicznie'!$H$74:$DM$120,0,MATCH(C7,TRIM('Typy - chronologicznie'!$H$1:$DM$1),0))&amp;INDEX('Typy - chronologicznie'!$H$75:$DM$121,0,MATCH(C7,TRIM('Typy - chronologicznie'!$H$1:$DM$1),0))&amp;INDEX('Typy - chronologicznie'!$H$76:$DM$122,0,MATCH(C7,TRIM('Typy - chronologicznie'!$H$1:$DM$1),0))&amp;INDEX('Typy - chronologicznie'!$H$77:$DM$123,0,MATCH(C7,TRIM('Typy - chronologicznie'!$H$1:$DM$1),0)),1))=FALSE,1,0)))-M7</f>
        <v>7</v>
      </c>
      <c r="O7" s="162">
        <f>COUNTA('Typy - chronologicznie'!$F$75:$F$121)-M7-N7</f>
        <v>6</v>
      </c>
      <c r="P7" s="159">
        <f t="array" ref="P7">SUM(IF(LEN('Typy - chronologicznie'!F$124)=3,  IF('Typy - chronologicznie'!$F$124=INDEX('Typy - chronologicznie'!$H$124:$DL$124,0,MATCH(C7,TRIM('Typy - chronologicznie'!$H$1:$DL$1),)),1)))</f>
        <v>0</v>
      </c>
      <c r="R7" s="105" t="str">
        <f>INDEX([0]!typy_chronol,MATCH(R$3,'Typy - chronologicznie'!$E$2:$E$73,0),MATCH($C7,'Typy - chronologicznie'!$H$1:$DM$1,0))</f>
        <v>1-0</v>
      </c>
      <c r="S7" s="102" t="str">
        <f>INDEX([0]!typy_chronol,MATCH(S$3,'Typy - chronologicznie'!$E$2:$E$73,0),MATCH($C7,'Typy - chronologicznie'!$H$1:$DM$1,0))</f>
        <v>2-1</v>
      </c>
      <c r="T7" s="102" t="str">
        <f>INDEX([0]!typy_chronol,MATCH(T$3,'Typy - chronologicznie'!$E$2:$E$73,0),MATCH($C7,'Typy - chronologicznie'!$H$1:$DM$1,0))</f>
        <v>2-1</v>
      </c>
      <c r="U7" s="102" t="str">
        <f>INDEX([0]!typy_chronol,MATCH(U$3,'Typy - chronologicznie'!$E$2:$E$73,0),MATCH($C7,'Typy - chronologicznie'!$H$1:$DM$1,0))</f>
        <v>1-0</v>
      </c>
      <c r="V7" s="102" t="str">
        <f>INDEX([0]!typy_chronol,MATCH(V$3,'Typy - chronologicznie'!$E$2:$E$73,0),MATCH($C7,'Typy - chronologicznie'!$H$1:$DM$1,0))</f>
        <v>0-1</v>
      </c>
      <c r="W7" s="102" t="str">
        <f>INDEX([0]!typy_chronol,MATCH(W$3,'Typy - chronologicznie'!$E$2:$E$73,0),MATCH($C7,'Typy - chronologicznie'!$H$1:$DM$1,0))</f>
        <v>0-2</v>
      </c>
      <c r="X7" s="102" t="str">
        <f>INDEX([0]!typy_chronol,MATCH(X$3,'Typy - chronologicznie'!$E$2:$E$73,0),MATCH($C7,'Typy - chronologicznie'!$H$1:$DM$1,0))</f>
        <v>2-2</v>
      </c>
      <c r="Y7" s="102" t="str">
        <f>INDEX([0]!typy_chronol,MATCH(Y$3,'Typy - chronologicznie'!$E$2:$E$73,0),MATCH($C7,'Typy - chronologicznie'!$H$1:$DM$1,0))</f>
        <v>0-2</v>
      </c>
      <c r="Z7" s="102" t="str">
        <f>INDEX([0]!typy_chronol,MATCH(Z$3,'Typy - chronologicznie'!$E$2:$E$73,0),MATCH($C7,'Typy - chronologicznie'!$H$1:$DM$1,0))</f>
        <v>2-1</v>
      </c>
      <c r="AA7" s="102" t="str">
        <f>INDEX([0]!typy_chronol,MATCH(AA$3,'Typy - chronologicznie'!$E$2:$E$73,0),MATCH($C7,'Typy - chronologicznie'!$H$1:$DM$1,0))</f>
        <v>3-0</v>
      </c>
      <c r="AB7" s="102" t="str">
        <f>INDEX([0]!typy_chronol,MATCH(AB$3,'Typy - chronologicznie'!$E$2:$E$73,0),MATCH($C7,'Typy - chronologicznie'!$H$1:$DM$1,0))</f>
        <v>2-0</v>
      </c>
      <c r="AC7" s="102" t="str">
        <f>INDEX([0]!typy_chronol,MATCH(AC$3,'Typy - chronologicznie'!$E$2:$E$73,0),MATCH($C7,'Typy - chronologicznie'!$H$1:$DM$1,0))</f>
        <v>1-1</v>
      </c>
      <c r="AD7" s="102" t="str">
        <f>INDEX([0]!typy_chronol,MATCH(AD$3,'Typy - chronologicznie'!$E$2:$E$73,0),MATCH($C7,'Typy - chronologicznie'!$H$1:$DM$1,0))</f>
        <v>0-1</v>
      </c>
      <c r="AE7" s="102" t="str">
        <f>INDEX([0]!typy_chronol,MATCH(AE$3,'Typy - chronologicznie'!$E$2:$E$73,0),MATCH($C7,'Typy - chronologicznie'!$H$1:$DM$1,0))</f>
        <v>3-0</v>
      </c>
      <c r="AF7" s="102" t="str">
        <f>INDEX([0]!typy_chronol,MATCH(AF$3,'Typy - chronologicznie'!$E$2:$E$73,0),MATCH($C7,'Typy - chronologicznie'!$H$1:$DM$1,0))</f>
        <v>1-1</v>
      </c>
      <c r="AG7" s="102" t="str">
        <f>INDEX([0]!typy_chronol,MATCH(AG$3,'Typy - chronologicznie'!$E$2:$E$73,0),MATCH($C7,'Typy - chronologicznie'!$H$1:$DM$1,0))</f>
        <v>2-0</v>
      </c>
      <c r="AH7" s="102" t="str">
        <f>INDEX([0]!typy_chronol,MATCH(AH$3,'Typy - chronologicznie'!$E$2:$E$73,0),MATCH($C7,'Typy - chronologicznie'!$H$1:$DM$1,0))</f>
        <v>2-0</v>
      </c>
      <c r="AI7" s="102" t="str">
        <f>INDEX([0]!typy_chronol,MATCH(AI$3,'Typy - chronologicznie'!$E$2:$E$73,0),MATCH($C7,'Typy - chronologicznie'!$H$1:$DM$1,0))</f>
        <v>0-1</v>
      </c>
      <c r="AJ7" s="102" t="str">
        <f>INDEX([0]!typy_chronol,MATCH(AJ$3,'Typy - chronologicznie'!$E$2:$E$73,0),MATCH($C7,'Typy - chronologicznie'!$H$1:$DM$1,0))</f>
        <v>2-0</v>
      </c>
      <c r="AK7" s="102" t="str">
        <f>INDEX([0]!typy_chronol,MATCH(AK$3,'Typy - chronologicznie'!$E$2:$E$73,0),MATCH($C7,'Typy - chronologicznie'!$H$1:$DM$1,0))</f>
        <v>3-1</v>
      </c>
      <c r="AL7" s="102" t="str">
        <f>INDEX([0]!typy_chronol,MATCH(AL$3,'Typy - chronologicznie'!$E$2:$E$73,0),MATCH($C7,'Typy - chronologicznie'!$H$1:$DM$1,0))</f>
        <v>1-0</v>
      </c>
      <c r="AM7" s="102" t="str">
        <f>INDEX([0]!typy_chronol,MATCH(AM$3,'Typy - chronologicznie'!$E$2:$E$73,0),MATCH($C7,'Typy - chronologicznie'!$H$1:$DM$1,0))</f>
        <v>2-1</v>
      </c>
      <c r="AN7" s="102" t="str">
        <f>INDEX([0]!typy_chronol,MATCH(AN$3,'Typy - chronologicznie'!$E$2:$E$73,0),MATCH($C7,'Typy - chronologicznie'!$H$1:$DM$1,0))</f>
        <v>3-1</v>
      </c>
      <c r="AO7" s="102" t="str">
        <f>INDEX([0]!typy_chronol,MATCH(AO$3,'Typy - chronologicznie'!$E$2:$E$73,0),MATCH($C7,'Typy - chronologicznie'!$H$1:$DM$1,0))</f>
        <v>0-1</v>
      </c>
      <c r="AP7" s="102" t="str">
        <f>INDEX([0]!typy_chronol,MATCH(AP$3,'Typy - chronologicznie'!$E$2:$E$73,0),MATCH($C7,'Typy - chronologicznie'!$H$1:$DM$1,0))</f>
        <v>1-1</v>
      </c>
      <c r="AQ7" s="102" t="str">
        <f>INDEX([0]!typy_chronol,MATCH(AQ$3,'Typy - chronologicznie'!$E$2:$E$73,0),MATCH($C7,'Typy - chronologicznie'!$H$1:$DM$1,0))</f>
        <v>1-1</v>
      </c>
      <c r="AR7" s="102" t="str">
        <f>INDEX([0]!typy_chronol,MATCH(AR$3,'Typy - chronologicznie'!$E$2:$E$73,0),MATCH($C7,'Typy - chronologicznie'!$H$1:$DM$1,0))</f>
        <v>2-0</v>
      </c>
      <c r="AS7" s="102" t="str">
        <f>INDEX([0]!typy_chronol,MATCH(AS$3,'Typy - chronologicznie'!$E$2:$E$73,0),MATCH($C7,'Typy - chronologicznie'!$H$1:$DM$1,0))</f>
        <v>1-2</v>
      </c>
      <c r="AT7" s="102" t="str">
        <f>INDEX([0]!typy_chronol,MATCH(AT$3,'Typy - chronologicznie'!$E$2:$E$73,0),MATCH($C7,'Typy - chronologicznie'!$H$1:$DM$1,0))</f>
        <v>3-0</v>
      </c>
      <c r="AU7" s="102" t="str">
        <f>INDEX([0]!typy_chronol,MATCH(AU$3,'Typy - chronologicznie'!$E$2:$E$73,0),MATCH($C7,'Typy - chronologicznie'!$H$1:$DM$1,0))</f>
        <v>1-3</v>
      </c>
      <c r="AV7" s="102" t="str">
        <f>INDEX([0]!typy_chronol,MATCH(AV$3,'Typy - chronologicznie'!$E$2:$E$73,0),MATCH($C7,'Typy - chronologicznie'!$H$1:$DM$1,0))</f>
        <v>2-1</v>
      </c>
      <c r="AW7" s="102" t="str">
        <f>INDEX([0]!typy_chronol,MATCH(AW$3,'Typy - chronologicznie'!$E$2:$E$73,0),MATCH($C7,'Typy - chronologicznie'!$H$1:$DM$1,0))</f>
        <v>1-1</v>
      </c>
      <c r="AX7" s="102" t="str">
        <f>INDEX([0]!typy_chronol,MATCH(AX$3,'Typy - chronologicznie'!$E$2:$E$73,0),MATCH($C7,'Typy - chronologicznie'!$H$1:$DM$1,0))</f>
        <v>2-1</v>
      </c>
      <c r="AY7" s="102" t="str">
        <f>INDEX([0]!typy_chronol,MATCH(AY$3,'Typy - chronologicznie'!$E$2:$E$73,0),MATCH($C7,'Typy - chronologicznie'!$H$1:$DM$1,0))</f>
        <v>2-0</v>
      </c>
      <c r="AZ7" s="102" t="str">
        <f>INDEX([0]!typy_chronol,MATCH(AZ$3,'Typy - chronologicznie'!$E$2:$E$73,0),MATCH($C7,'Typy - chronologicznie'!$H$1:$DM$1,0))</f>
        <v>2-1</v>
      </c>
      <c r="BA7" s="102" t="str">
        <f>INDEX([0]!typy_chronol,MATCH(BA$3,'Typy - chronologicznie'!$E$2:$E$73,0),MATCH($C7,'Typy - chronologicznie'!$H$1:$DM$1,0))</f>
        <v>0-1</v>
      </c>
      <c r="BB7" s="102" t="str">
        <f>INDEX([0]!typy_chronol,MATCH(BB$3,'Typy - chronologicznie'!$E$2:$E$73,0),MATCH($C7,'Typy - chronologicznie'!$H$1:$DM$1,0))</f>
        <v>2-0</v>
      </c>
      <c r="BC7" s="102" t="str">
        <f>INDEX([0]!typy_chronol,MATCH(BC$3,'Typy - chronologicznie'!$E$2:$E$73,0),MATCH($C7,'Typy - chronologicznie'!$H$1:$DM$1,0))</f>
        <v>2-0</v>
      </c>
      <c r="BD7" s="102" t="str">
        <f>INDEX([0]!typy_chronol,MATCH(BD$3,'Typy - chronologicznie'!$E$2:$E$73,0),MATCH($C7,'Typy - chronologicznie'!$H$1:$DM$1,0))</f>
        <v>2-1</v>
      </c>
      <c r="BE7" s="102" t="str">
        <f>INDEX([0]!typy_chronol,MATCH(BE$3,'Typy - chronologicznie'!$E$2:$E$73,0),MATCH($C7,'Typy - chronologicznie'!$H$1:$DM$1,0))</f>
        <v>0-2</v>
      </c>
      <c r="BF7" s="102" t="str">
        <f>INDEX([0]!typy_chronol,MATCH(BF$3,'Typy - chronologicznie'!$E$2:$E$73,0),MATCH($C7,'Typy - chronologicznie'!$H$1:$DM$1,0))</f>
        <v>1-0</v>
      </c>
      <c r="BG7" s="102" t="str">
        <f>INDEX([0]!typy_chronol,MATCH(BG$3,'Typy - chronologicznie'!$E$2:$E$73,0),MATCH($C7,'Typy - chronologicznie'!$H$1:$DM$1,0))</f>
        <v>3-1</v>
      </c>
      <c r="BH7" s="102" t="str">
        <f>INDEX([0]!typy_chronol,MATCH(BH$3,'Typy - chronologicznie'!$E$2:$E$73,0),MATCH($C7,'Typy - chronologicznie'!$H$1:$DM$1,0))</f>
        <v>1-1</v>
      </c>
      <c r="BI7" s="102" t="str">
        <f>INDEX([0]!typy_chronol,MATCH(BI$3,'Typy - chronologicznie'!$E$2:$E$73,0),MATCH($C7,'Typy - chronologicznie'!$H$1:$DM$1,0))</f>
        <v>1-0</v>
      </c>
      <c r="BJ7" s="102" t="str">
        <f>INDEX([0]!typy_chronol,MATCH(BJ$3,'Typy - chronologicznie'!$E$2:$E$73,0),MATCH($C7,'Typy - chronologicznie'!$H$1:$DM$1,0))</f>
        <v>2-1</v>
      </c>
      <c r="BK7" s="102" t="str">
        <f>INDEX([0]!typy_chronol,MATCH(BK$3,'Typy - chronologicznie'!$E$2:$E$73,0),MATCH($C7,'Typy - chronologicznie'!$H$1:$DM$1,0))</f>
        <v>0-1</v>
      </c>
      <c r="BL7" s="102" t="str">
        <f>INDEX([0]!typy_chronol,MATCH(BL$3,'Typy - chronologicznie'!$E$2:$E$73,0),MATCH($C7,'Typy - chronologicznie'!$H$1:$DM$1,0))</f>
        <v>2-0</v>
      </c>
      <c r="BM7" s="102" t="str">
        <f>INDEX([0]!typy_chronol,MATCH(BM$3,'Typy - chronologicznie'!$E$2:$E$73,0),MATCH($C7,'Typy - chronologicznie'!$H$1:$DM$1,0))</f>
        <v>1-0</v>
      </c>
      <c r="BN7" s="102" t="str">
        <f>INDEX([0]!typy_chronol,MATCH(BN$3,'Typy - chronologicznie'!$E$2:$E$73,0),MATCH($C7,'Typy - chronologicznie'!$H$1:$DM$1,0))</f>
        <v>1-3</v>
      </c>
      <c r="BO7" s="102" t="str">
        <f>INDEX([0]!typy_chronol,MATCH(BO$3,'Typy - chronologicznie'!$E$2:$E$73,0),MATCH($C7,'Typy - chronologicznie'!$H$1:$DM$1,0))</f>
        <v>3-0</v>
      </c>
      <c r="BP7" s="102" t="str">
        <f>INDEX([0]!typy_chronol,MATCH(BP$3,'Typy - chronologicznie'!$E$2:$E$73,0),MATCH($C7,'Typy - chronologicznie'!$H$1:$DM$1,0))</f>
        <v>0-1</v>
      </c>
      <c r="BQ7" s="102" t="str">
        <f>INDEX([0]!typy_chronol,MATCH(BQ$3,'Typy - chronologicznie'!$E$2:$E$73,0),MATCH($C7,'Typy - chronologicznie'!$H$1:$DM$1,0))</f>
        <v>1-0</v>
      </c>
      <c r="BR7" s="102" t="str">
        <f>INDEX([0]!typy_chronol,MATCH(BR$3,'Typy - chronologicznie'!$E$2:$E$73,0),MATCH($C7,'Typy - chronologicznie'!$H$1:$DM$1,0))</f>
        <v>0-1</v>
      </c>
      <c r="BS7" s="102" t="str">
        <f>INDEX([0]!typy_chronol,MATCH(BS$3,'Typy - chronologicznie'!$E$2:$E$73,0),MATCH($C7,'Typy - chronologicznie'!$H$1:$DM$1,0))</f>
        <v>0-1</v>
      </c>
      <c r="BT7" s="102" t="str">
        <f>INDEX([0]!typy_chronol,MATCH(BT$3,'Typy - chronologicznie'!$E$2:$E$73,0),MATCH($C7,'Typy - chronologicznie'!$H$1:$DM$1,0))</f>
        <v>0-2</v>
      </c>
      <c r="BU7" s="102" t="str">
        <f>INDEX([0]!typy_chronol,MATCH(BU$3,'Typy - chronologicznie'!$E$2:$E$73,0),MATCH($C7,'Typy - chronologicznie'!$H$1:$DM$1,0))</f>
        <v>0-1</v>
      </c>
      <c r="BV7" s="102" t="str">
        <f>INDEX([0]!typy_chronol,MATCH(BV$3,'Typy - chronologicznie'!$E$2:$E$73,0),MATCH($C7,'Typy - chronologicznie'!$H$1:$DM$1,0))</f>
        <v>1-0</v>
      </c>
      <c r="BW7" s="102" t="str">
        <f>INDEX([0]!typy_chronol,MATCH(BW$3,'Typy - chronologicznie'!$E$2:$E$73,0),MATCH($C7,'Typy - chronologicznie'!$H$1:$DM$1,0))</f>
        <v>0-1</v>
      </c>
      <c r="BX7" s="102" t="str">
        <f>INDEX([0]!typy_chronol,MATCH(BX$3,'Typy - chronologicznie'!$E$2:$E$73,0),MATCH($C7,'Typy - chronologicznie'!$H$1:$DM$1,0))</f>
        <v>2-1</v>
      </c>
      <c r="BY7" s="102" t="str">
        <f>INDEX([0]!typy_chronol,MATCH(BY$3,'Typy - chronologicznie'!$E$2:$E$73,0),MATCH($C7,'Typy - chronologicznie'!$H$1:$DM$1,0))</f>
        <v>2-1</v>
      </c>
      <c r="BZ7" s="102" t="str">
        <f>INDEX([0]!typy_chronol,MATCH(BZ$3,'Typy - chronologicznie'!$E$2:$E$73,0),MATCH($C7,'Typy - chronologicznie'!$H$1:$DM$1,0))</f>
        <v>0-1</v>
      </c>
      <c r="CA7" s="102" t="str">
        <f>INDEX([0]!typy_chronol,MATCH(CA$3,'Typy - chronologicznie'!$E$2:$E$73,0),MATCH($C7,'Typy - chronologicznie'!$H$1:$DM$1,0))</f>
        <v>2-1</v>
      </c>
      <c r="CB7" s="102" t="str">
        <f>INDEX([0]!typy_chronol,MATCH(CB$3,'Typy - chronologicznie'!$E$2:$E$73,0),MATCH($C7,'Typy - chronologicznie'!$H$1:$DM$1,0))</f>
        <v>1-0</v>
      </c>
      <c r="CC7" s="102" t="str">
        <f>INDEX([0]!typy_chronol,MATCH(CC$3,'Typy - chronologicznie'!$E$2:$E$73,0),MATCH($C7,'Typy - chronologicznie'!$H$1:$DM$1,0))</f>
        <v>0-2</v>
      </c>
      <c r="CD7" s="102" t="str">
        <f>INDEX([0]!typy_chronol,MATCH(CD$3,'Typy - chronologicznie'!$E$2:$E$73,0),MATCH($C7,'Typy - chronologicznie'!$H$1:$DM$1,0))</f>
        <v>0-3</v>
      </c>
      <c r="CE7" s="102" t="str">
        <f>INDEX([0]!typy_chronol,MATCH(CE$3,'Typy - chronologicznie'!$E$2:$E$73,0),MATCH($C7,'Typy - chronologicznie'!$H$1:$DM$1,0))</f>
        <v>1-2</v>
      </c>
      <c r="CF7" s="102" t="str">
        <f>INDEX([0]!typy_chronol,MATCH(CF$3,'Typy - chronologicznie'!$E$2:$E$73,0),MATCH($C7,'Typy - chronologicznie'!$H$1:$DM$1,0))</f>
        <v>0-2</v>
      </c>
      <c r="CG7" s="102" t="str">
        <f>INDEX([0]!typy_chronol,MATCH(CG$3,'Typy - chronologicznie'!$E$2:$E$73,0),MATCH($C7,'Typy - chronologicznie'!$H$1:$DM$1,0))</f>
        <v>1-0</v>
      </c>
      <c r="CH7" s="102" t="str">
        <f>INDEX([0]!typy_chronol,MATCH(CH$3,'Typy - chronologicznie'!$E$2:$E$73,0),MATCH($C7,'Typy - chronologicznie'!$H$1:$DM$1,0))</f>
        <v>0-1</v>
      </c>
      <c r="CI7" s="102" t="str">
        <f>INDEX([0]!typy_chronol,MATCH(CI$3,'Typy - chronologicznie'!$E$2:$E$73,0),MATCH($C7,'Typy - chronologicznie'!$H$1:$DM$1,0))</f>
        <v>0-3</v>
      </c>
      <c r="CJ7" s="102" t="str">
        <f>INDEX([0]!typy_chronol,MATCH(CJ$3,'Typy - chronologicznie'!$E$2:$E$73,0),MATCH($C7,'Typy - chronologicznie'!$H$1:$DM$1,0))</f>
        <v>1-2</v>
      </c>
      <c r="CK7" s="102" t="str">
        <f>INDEX([0]!typy_chronol,MATCH(CK$3,'Typy - chronologicznie'!$E$2:$E$73,0),MATCH($C7,'Typy - chronologicznie'!$H$1:$DM$1,0))</f>
        <v>1-0</v>
      </c>
      <c r="CL7" s="134"/>
      <c r="CM7" s="105" t="str">
        <f>IF(CM$3="","",INDEX('Typy - chronologicznie'!$H$75:$DM$121,MATCH(CM$3,'Typy - chronologicznie'!$A$75:$A$121,0),MATCH($C7,'Typy - chronologicznie'!$H$1:$DM$1,0)))</f>
        <v>KOR</v>
      </c>
      <c r="CN7" s="102" t="str">
        <f>IF(CN$3="","",INDEX('Typy - chronologicznie'!$H$75:$DM$121,MATCH(CN$3,'Typy - chronologicznie'!$A$75:$A$121,0),MATCH($C7,'Typy - chronologicznie'!$H$1:$DM$1,0)))</f>
        <v>MEX</v>
      </c>
      <c r="CO7" s="106" t="str">
        <f>IF(CO$3="","",INDEX('Typy - chronologicznie'!$H$75:$DM$121,MATCH(CO$3,'Typy - chronologicznie'!$A$75:$A$121,0),MATCH($C7,'Typy - chronologicznie'!$H$1:$DM$1,0)))</f>
        <v>CZE</v>
      </c>
      <c r="CP7" s="135" t="str">
        <f>IF(CP$3="","",INDEX('Typy - chronologicznie'!$H$75:$DM$121,MATCH(CP$3,'Typy - chronologicznie'!$A$75:$A$121,0),MATCH($C7,'Typy - chronologicznie'!$H$1:$DM$1,0)))</f>
        <v/>
      </c>
      <c r="CQ7" s="105" t="str">
        <f>IF(CQ$3="","",INDEX('Typy - chronologicznie'!$H$75:$DM$121,MATCH(CQ$3,'Typy - chronologicznie'!$A$75:$A$121,0),MATCH($C7,'Typy - chronologicznie'!$H$1:$DM$1,0)))</f>
        <v>CAN</v>
      </c>
      <c r="CR7" s="102" t="str">
        <f>IF(CR$3="","",INDEX('Typy - chronologicznie'!$H$75:$DM$121,MATCH(CR$3,'Typy - chronologicznie'!$A$75:$A$121,0),MATCH($C7,'Typy - chronologicznie'!$H$1:$DM$1,0)))</f>
        <v>SUI</v>
      </c>
      <c r="CS7" s="106" t="str">
        <f>IF(CS$3="","",INDEX('Typy - chronologicznie'!$H$75:$DM$121,MATCH(CS$3,'Typy - chronologicznie'!$A$75:$A$121,0),MATCH($C7,'Typy - chronologicznie'!$H$1:$DM$1,0)))</f>
        <v>BIH</v>
      </c>
      <c r="CT7" s="135" t="str">
        <f>IF(CT$3="","",INDEX('Typy - chronologicznie'!$H$75:$DM$121,MATCH(CT$3,'Typy - chronologicznie'!$A$75:$A$121,0),MATCH($C7,'Typy - chronologicznie'!$H$1:$DM$1,0)))</f>
        <v/>
      </c>
      <c r="CU7" s="105" t="str">
        <f>IF(CU$3="","",INDEX('Typy - chronologicznie'!$H$75:$DM$121,MATCH(CU$3,'Typy - chronologicznie'!$A$75:$A$121,0),MATCH($C7,'Typy - chronologicznie'!$H$1:$DM$1,0)))</f>
        <v>BRA</v>
      </c>
      <c r="CV7" s="102" t="str">
        <f>IF(CV$3="","",INDEX('Typy - chronologicznie'!$H$75:$DM$121,MATCH(CV$3,'Typy - chronologicznie'!$A$75:$A$121,0),MATCH($C7,'Typy - chronologicznie'!$H$1:$DM$1,0)))</f>
        <v>MAR</v>
      </c>
      <c r="CW7" s="106" t="str">
        <f>IF(CW$3="","",INDEX('Typy - chronologicznie'!$H$75:$DM$121,MATCH(CW$3,'Typy - chronologicznie'!$A$75:$A$121,0),MATCH($C7,'Typy - chronologicznie'!$H$1:$DM$1,0)))</f>
        <v>SCO</v>
      </c>
      <c r="CX7" s="135" t="str">
        <f>IF(CX$3="","",INDEX('Typy - chronologicznie'!$H$75:$DM$121,MATCH(CX$3,'Typy - chronologicznie'!$A$75:$A$121,0),MATCH($C7,'Typy - chronologicznie'!$H$1:$DM$1,0)))</f>
        <v/>
      </c>
      <c r="CY7" s="105" t="str">
        <f>IF(CY$3="","",INDEX('Typy - chronologicznie'!$H$75:$DM$121,MATCH(CY$3,'Typy - chronologicznie'!$A$75:$A$121,0),MATCH($C7,'Typy - chronologicznie'!$H$1:$DM$1,0)))</f>
        <v>TUR</v>
      </c>
      <c r="CZ7" s="102" t="str">
        <f>IF(CZ$3="","",INDEX('Typy - chronologicznie'!$H$75:$DM$121,MATCH(CZ$3,'Typy - chronologicznie'!$A$75:$A$121,0),MATCH($C7,'Typy - chronologicznie'!$H$1:$DM$1,0)))</f>
        <v>USA</v>
      </c>
      <c r="DA7" s="106" t="str">
        <f>IF(DA$3="","",INDEX('Typy - chronologicznie'!$H$75:$DM$121,MATCH(DA$3,'Typy - chronologicznie'!$A$75:$A$121,0),MATCH($C7,'Typy - chronologicznie'!$H$1:$DM$1,0)))</f>
        <v>AUS</v>
      </c>
      <c r="DB7" s="135" t="str">
        <f>IF(DB$3="","",INDEX('Typy - chronologicznie'!$H$75:$DM$121,MATCH(DB$3,'Typy - chronologicznie'!$A$75:$A$121,0),MATCH($C7,'Typy - chronologicznie'!$H$1:$DM$1,0)))</f>
        <v/>
      </c>
      <c r="DC7" s="105" t="str">
        <f>IF(DC$3="","",INDEX('Typy - chronologicznie'!$H$75:$DM$121,MATCH(DC$3,'Typy - chronologicznie'!$A$75:$A$121,0),MATCH($C7,'Typy - chronologicznie'!$H$1:$DM$1,0)))</f>
        <v>GER</v>
      </c>
      <c r="DD7" s="102" t="str">
        <f>IF(DD$3="","",INDEX('Typy - chronologicznie'!$H$75:$DM$121,MATCH(DD$3,'Typy - chronologicznie'!$A$75:$A$121,0),MATCH($C7,'Typy - chronologicznie'!$H$1:$DM$1,0)))</f>
        <v>CIV</v>
      </c>
      <c r="DE7" s="106" t="str">
        <f>IF(DE$3="","",INDEX('Typy - chronologicznie'!$H$75:$DM$121,MATCH(DE$3,'Typy - chronologicznie'!$A$75:$A$121,0),MATCH($C7,'Typy - chronologicznie'!$H$1:$DM$1,0)))</f>
        <v>ECU</v>
      </c>
      <c r="DF7" s="135" t="str">
        <f>IF(DF$3="","",INDEX('Typy - chronologicznie'!$H$75:$DM$121,MATCH(DF$3,'Typy - chronologicznie'!$A$75:$A$121,0),MATCH($C7,'Typy - chronologicznie'!$H$1:$DM$1,0)))</f>
        <v/>
      </c>
      <c r="DG7" s="105" t="str">
        <f>IF(DG$3="","",INDEX('Typy - chronologicznie'!$H$75:$DM$121,MATCH(DG$3,'Typy - chronologicznie'!$A$75:$A$121,0),MATCH($C7,'Typy - chronologicznie'!$H$1:$DM$1,0)))</f>
        <v>NED</v>
      </c>
      <c r="DH7" s="102" t="str">
        <f>IF(DH$3="","",INDEX('Typy - chronologicznie'!$H$75:$DM$121,MATCH(DH$3,'Typy - chronologicznie'!$A$75:$A$121,0),MATCH($C7,'Typy - chronologicznie'!$H$1:$DM$1,0)))</f>
        <v>JPN</v>
      </c>
      <c r="DI7" s="106" t="str">
        <f>IF(DI$3="","",INDEX('Typy - chronologicznie'!$H$75:$DM$121,MATCH(DI$3,'Typy - chronologicznie'!$A$75:$A$121,0),MATCH($C7,'Typy - chronologicznie'!$H$1:$DM$1,0)))</f>
        <v>TUN</v>
      </c>
      <c r="DJ7" s="135" t="str">
        <f>IF(DJ$3="","",INDEX('Typy - chronologicznie'!$H$75:$DM$121,MATCH(DJ$3,'Typy - chronologicznie'!$A$75:$A$121,0),MATCH($C7,'Typy - chronologicznie'!$H$1:$DM$1,0)))</f>
        <v/>
      </c>
      <c r="DK7" s="105" t="str">
        <f>IF(DK$3="","",INDEX('Typy - chronologicznie'!$H$75:$DM$121,MATCH(DK$3,'Typy - chronologicznie'!$A$75:$A$121,0),MATCH($C7,'Typy - chronologicznie'!$H$1:$DM$1,0)))</f>
        <v>BEL</v>
      </c>
      <c r="DL7" s="102" t="str">
        <f>IF(DL$3="","",INDEX('Typy - chronologicznie'!$H$75:$DM$121,MATCH(DL$3,'Typy - chronologicznie'!$A$75:$A$121,0),MATCH($C7,'Typy - chronologicznie'!$H$1:$DM$1,0)))</f>
        <v>EGY</v>
      </c>
      <c r="DM7" s="106" t="str">
        <f>IF(DM$3="","",INDEX('Typy - chronologicznie'!$H$75:$DM$121,MATCH(DM$3,'Typy - chronologicznie'!$A$75:$A$121,0),MATCH($C7,'Typy - chronologicznie'!$H$1:$DM$1,0)))</f>
        <v/>
      </c>
      <c r="DN7" s="135" t="str">
        <f>IF(DN$3="","",INDEX('Typy - chronologicznie'!$H$75:$DM$121,MATCH(DN$3,'Typy - chronologicznie'!$A$75:$A$121,0),MATCH($C7,'Typy - chronologicznie'!$H$1:$DM$1,0)))</f>
        <v/>
      </c>
      <c r="DO7" s="105" t="str">
        <f>IF(DO$3="","",INDEX('Typy - chronologicznie'!$H$75:$DM$121,MATCH(DO$3,'Typy - chronologicznie'!$A$75:$A$121,0),MATCH($C7,'Typy - chronologicznie'!$H$1:$DM$1,0)))</f>
        <v>ESP</v>
      </c>
      <c r="DP7" s="102" t="str">
        <f>IF(DP$3="","",INDEX('Typy - chronologicznie'!$H$75:$DM$121,MATCH(DP$3,'Typy - chronologicznie'!$A$75:$A$121,0),MATCH($C7,'Typy - chronologicznie'!$H$1:$DM$1,0)))</f>
        <v>URU</v>
      </c>
      <c r="DQ7" s="106" t="str">
        <f>IF(DQ$3="","",INDEX('Typy - chronologicznie'!$H$75:$DM$121,MATCH(DQ$3,'Typy - chronologicznie'!$A$75:$A$121,0),MATCH($C7,'Typy - chronologicznie'!$H$1:$DM$1,0)))</f>
        <v/>
      </c>
      <c r="DR7" s="135" t="str">
        <f>IF(DR$3="","",INDEX('Typy - chronologicznie'!$H$75:$DM$121,MATCH(DR$3,'Typy - chronologicznie'!$A$75:$A$121,0),MATCH($C7,'Typy - chronologicznie'!$H$1:$DM$1,0)))</f>
        <v/>
      </c>
      <c r="DS7" s="105" t="str">
        <f>IF(DS$3="","",INDEX('Typy - chronologicznie'!$H$75:$DM$121,MATCH(DS$3,'Typy - chronologicznie'!$A$75:$A$121,0),MATCH($C7,'Typy - chronologicznie'!$H$1:$DM$1,0)))</f>
        <v>FRA</v>
      </c>
      <c r="DT7" s="102" t="str">
        <f>IF(DT$3="","",INDEX('Typy - chronologicznie'!$H$75:$DM$121,MATCH(DT$3,'Typy - chronologicznie'!$A$75:$A$121,0),MATCH($C7,'Typy - chronologicznie'!$H$1:$DM$1,0)))</f>
        <v>NOR</v>
      </c>
      <c r="DU7" s="106" t="str">
        <f>IF(DU$3="","",INDEX('Typy - chronologicznie'!$H$75:$DM$121,MATCH(DU$3,'Typy - chronologicznie'!$A$75:$A$121,0),MATCH($C7,'Typy - chronologicznie'!$H$1:$DM$1,0)))</f>
        <v>SEN</v>
      </c>
      <c r="DV7" s="135" t="str">
        <f>IF(DV$3="","",INDEX('Typy - chronologicznie'!$H$75:$DM$121,MATCH(DV$3,'Typy - chronologicznie'!$A$75:$A$121,0),MATCH($C7,'Typy - chronologicznie'!$H$1:$DM$1,0)))</f>
        <v/>
      </c>
      <c r="DW7" s="105" t="str">
        <f>IF(DW$3="","",INDEX('Typy - chronologicznie'!$H$75:$DM$121,MATCH(DW$3,'Typy - chronologicznie'!$A$75:$A$121,0),MATCH($C7,'Typy - chronologicznie'!$H$1:$DM$1,0)))</f>
        <v>ARG</v>
      </c>
      <c r="DX7" s="102" t="str">
        <f>IF(DX$3="","",INDEX('Typy - chronologicznie'!$H$75:$DM$121,MATCH(DX$3,'Typy - chronologicznie'!$A$75:$A$121,0),MATCH($C7,'Typy - chronologicznie'!$H$1:$DM$1,0)))</f>
        <v>AUT</v>
      </c>
      <c r="DY7" s="106" t="str">
        <f>IF(DY$3="","",INDEX('Typy - chronologicznie'!$H$75:$DM$121,MATCH(DY$3,'Typy - chronologicznie'!$A$75:$A$121,0),MATCH($C7,'Typy - chronologicznie'!$H$1:$DM$1,0)))</f>
        <v/>
      </c>
      <c r="DZ7" s="135" t="str">
        <f>IF(DZ$3="","",INDEX('Typy - chronologicznie'!$H$75:$DM$121,MATCH(DZ$3,'Typy - chronologicznie'!$A$75:$A$121,0),MATCH($C7,'Typy - chronologicznie'!$H$1:$DM$1,0)))</f>
        <v/>
      </c>
      <c r="EA7" s="105" t="str">
        <f>IF(EA$3="","",INDEX('Typy - chronologicznie'!$H$75:$DM$121,MATCH(EA$3,'Typy - chronologicznie'!$A$75:$A$121,0),MATCH($C7,'Typy - chronologicznie'!$H$1:$DM$1,0)))</f>
        <v>POR</v>
      </c>
      <c r="EB7" s="102" t="str">
        <f>IF(EB$3="","",INDEX('Typy - chronologicznie'!$H$75:$DM$121,MATCH(EB$3,'Typy - chronologicznie'!$A$75:$A$121,0),MATCH($C7,'Typy - chronologicznie'!$H$1:$DM$1,0)))</f>
        <v>COL</v>
      </c>
      <c r="EC7" s="106" t="str">
        <f>IF(EC$3="","",INDEX('Typy - chronologicznie'!$H$75:$DM$121,MATCH(EC$3,'Typy - chronologicznie'!$A$75:$A$121,0),MATCH($C7,'Typy - chronologicznie'!$H$1:$DM$1,0)))</f>
        <v/>
      </c>
      <c r="ED7" s="135" t="str">
        <f>IF(ED$3="","",INDEX('Typy - chronologicznie'!$H$75:$DM$121,MATCH(ED$3,'Typy - chronologicznie'!$A$75:$A$121,0),MATCH($C7,'Typy - chronologicznie'!$H$1:$DM$1,0)))</f>
        <v/>
      </c>
      <c r="EE7" s="105" t="str">
        <f>IF(EE$3="","",INDEX('Typy - chronologicznie'!$H$75:$DM$121,MATCH(EE$3,'Typy - chronologicznie'!$A$75:$A$121,0),MATCH($C7,'Typy - chronologicznie'!$H$1:$DM$1,0)))</f>
        <v>ENG</v>
      </c>
      <c r="EF7" s="102" t="str">
        <f>IF(EF$3="","",INDEX('Typy - chronologicznie'!$H$75:$DM$121,MATCH(EF$3,'Typy - chronologicznie'!$A$75:$A$121,0),MATCH($C7,'Typy - chronologicznie'!$H$1:$DM$1,0)))</f>
        <v>CRO</v>
      </c>
      <c r="EG7" s="106" t="str">
        <f>IF(EG$3="","",INDEX('Typy - chronologicznie'!$H$75:$DM$121,MATCH(EG$3,'Typy - chronologicznie'!$A$75:$A$121,0),MATCH($C7,'Typy - chronologicznie'!$H$1:$DM$1,0)))</f>
        <v>GHA</v>
      </c>
      <c r="EH7" s="134"/>
      <c r="EI7" s="136" t="str">
        <f>IF(EI$3="","",INDEX('Typy - chronologicznie'!$H$124:$DM$124,MATCH(EI$3,'Typy - chronologicznie'!$A$124:$A$124,0),MATCH($C7,'Typy - chronologicznie'!$H$1:$DM$1,0)))</f>
        <v>ENG</v>
      </c>
    </row>
    <row r="8" spans="1:139" ht="19.5" x14ac:dyDescent="0.25">
      <c r="A8" s="44"/>
      <c r="B8" s="48">
        <f>RANK(D8,D$4:D$113,0)</f>
        <v>5</v>
      </c>
      <c r="C8" s="80" t="s">
        <v>341</v>
      </c>
      <c r="D8" s="141">
        <f>3.0001*J8+1.000001*K8+2.00000001*M8+N8+0.0000000001*P8</f>
        <v>111.0010352</v>
      </c>
      <c r="E8" s="67">
        <f>J8</f>
        <v>10</v>
      </c>
      <c r="F8" s="89">
        <f>M8</f>
        <v>20</v>
      </c>
      <c r="G8" s="56">
        <f>K8+N8</f>
        <v>41</v>
      </c>
      <c r="H8" s="49">
        <f>L8+O8</f>
        <v>33</v>
      </c>
      <c r="I8" s="43"/>
      <c r="J8" s="61">
        <f t="array" ref="J8">SUM(IF('Typy - chronologicznie'!$F$2:$F$73=INDEX('Typy - chronologicznie'!$H$2:$DM$73,0,MATCH(C8,TRIM('Typy - chronologicznie'!$H$1:$DM$1),0)),1))</f>
        <v>10</v>
      </c>
      <c r="K8" s="58">
        <f t="array" ref="K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chronologicznie'!$H$2:$DM$73,0,MATCH(C8,TRIM('Typy - chronologicznie'!$H$1:$DM$1),0)),FIND("-",INDEX('Typy - chronologicznie'!$H$2:$DM$73,0,MATCH(C8,TRIM('Typy - chronologicznie'!$H$1:$DM$1),0)))-1)-RIGHT(INDEX('Typy - chronologicznie'!$H$2:$DM$73,0,MATCH(C8,TRIM('Typy - chronologicznie'!$H$1:$DM$1),0)),LEN(INDEX('Typy - chronologicznie'!$H$2:$DM$73,0,MATCH(C8,TRIM('Typy - chronologicznie'!$H$1:$DM$1),0)))-FIND("-",INDEX('Typy - chronologicznie'!$H$2:$DM$73,0,MATCH(C8,TRIM('Typy - chronologicznie'!$H$1:$DM$1),0))))),1)))-J8</f>
        <v>35</v>
      </c>
      <c r="L8" s="62">
        <f>COUNTA('Typy - chronologicznie'!$F$2:$F$73)-J8-K8</f>
        <v>27</v>
      </c>
      <c r="M8" s="92">
        <f t="array" ref="M8">SUM(IF(LEN('Typy - chronologicznie'!F$75:F$121)=3,  IF('Typy - chronologicznie'!$F$75:$F$121=INDEX('Typy - chronologicznie'!$H$75:$DM$121,0,MATCH(C8,TRIM('Typy - chronologicznie'!$H$1:$DM$1),0)),1)))</f>
        <v>20</v>
      </c>
      <c r="N8" s="58">
        <f t="array" ref="N8">SUM(IF(LEN('Typy - chronologicznie'!F$75:F$121)=3,IF(ISERROR(SEARCH('Typy - chronologicznie'!F$75:F$121,INDEX('Typy - chronologicznie'!$H$73:$DM$119,0,MATCH(C8,TRIM('Typy - chronologicznie'!$H$1:$DM$1),0))&amp;INDEX('Typy - chronologicznie'!$H$74:$DM$120,0,MATCH(C8,TRIM('Typy - chronologicznie'!$H$1:$DM$1),0))&amp;INDEX('Typy - chronologicznie'!$H$75:$DM$121,0,MATCH(C8,TRIM('Typy - chronologicznie'!$H$1:$DM$1),0))&amp;INDEX('Typy - chronologicznie'!$H$76:$DM$122,0,MATCH(C8,TRIM('Typy - chronologicznie'!$H$1:$DM$1),0))&amp;INDEX('Typy - chronologicznie'!$H$77:$DM$123,0,MATCH(C8,TRIM('Typy - chronologicznie'!$H$1:$DM$1),0)),1))=FALSE,1,0)))-M8</f>
        <v>6</v>
      </c>
      <c r="O8" s="162">
        <f>COUNTA('Typy - chronologicznie'!$F$75:$F$121)-M8-N8</f>
        <v>6</v>
      </c>
      <c r="P8" s="159">
        <f t="array" ref="P8">SUM(IF(LEN('Typy - chronologicznie'!F$124)=3,  IF('Typy - chronologicznie'!$F$124=INDEX('Typy - chronologicznie'!$H$124:$DL$124,0,MATCH(C8,TRIM('Typy - chronologicznie'!$H$1:$DL$1),)),1)))</f>
        <v>0</v>
      </c>
      <c r="R8" s="105" t="str">
        <f>INDEX([0]!typy_chronol,MATCH(R$3,'Typy - chronologicznie'!$E$2:$E$73,0),MATCH($C8,'Typy - chronologicznie'!$H$1:$DM$1,0))</f>
        <v>2-1</v>
      </c>
      <c r="S8" s="102" t="str">
        <f>INDEX([0]!typy_chronol,MATCH(S$3,'Typy - chronologicznie'!$E$2:$E$73,0),MATCH($C8,'Typy - chronologicznie'!$H$1:$DM$1,0))</f>
        <v>1-1</v>
      </c>
      <c r="T8" s="102" t="str">
        <f>INDEX([0]!typy_chronol,MATCH(T$3,'Typy - chronologicznie'!$E$2:$E$73,0),MATCH($C8,'Typy - chronologicznie'!$H$1:$DM$1,0))</f>
        <v>2-1</v>
      </c>
      <c r="U8" s="102" t="str">
        <f>INDEX([0]!typy_chronol,MATCH(U$3,'Typy - chronologicznie'!$E$2:$E$73,0),MATCH($C8,'Typy - chronologicznie'!$H$1:$DM$1,0))</f>
        <v>1-1</v>
      </c>
      <c r="V8" s="102" t="str">
        <f>INDEX([0]!typy_chronol,MATCH(V$3,'Typy - chronologicznie'!$E$2:$E$73,0),MATCH($C8,'Typy - chronologicznie'!$H$1:$DM$1,0))</f>
        <v>0-1</v>
      </c>
      <c r="W8" s="102" t="str">
        <f>INDEX([0]!typy_chronol,MATCH(W$3,'Typy - chronologicznie'!$E$2:$E$73,0),MATCH($C8,'Typy - chronologicznie'!$H$1:$DM$1,0))</f>
        <v>0-2</v>
      </c>
      <c r="X8" s="102" t="str">
        <f>INDEX([0]!typy_chronol,MATCH(X$3,'Typy - chronologicznie'!$E$2:$E$73,0),MATCH($C8,'Typy - chronologicznie'!$H$1:$DM$1,0))</f>
        <v>2-0</v>
      </c>
      <c r="Y8" s="102" t="str">
        <f>INDEX([0]!typy_chronol,MATCH(Y$3,'Typy - chronologicznie'!$E$2:$E$73,0),MATCH($C8,'Typy - chronologicznie'!$H$1:$DM$1,0))</f>
        <v>0-2</v>
      </c>
      <c r="Z8" s="102" t="str">
        <f>INDEX([0]!typy_chronol,MATCH(Z$3,'Typy - chronologicznie'!$E$2:$E$73,0),MATCH($C8,'Typy - chronologicznie'!$H$1:$DM$1,0))</f>
        <v>0-0</v>
      </c>
      <c r="AA8" s="102" t="str">
        <f>INDEX([0]!typy_chronol,MATCH(AA$3,'Typy - chronologicznie'!$E$2:$E$73,0),MATCH($C8,'Typy - chronologicznie'!$H$1:$DM$1,0))</f>
        <v>3-0</v>
      </c>
      <c r="AB8" s="102" t="str">
        <f>INDEX([0]!typy_chronol,MATCH(AB$3,'Typy - chronologicznie'!$E$2:$E$73,0),MATCH($C8,'Typy - chronologicznie'!$H$1:$DM$1,0))</f>
        <v>2-1</v>
      </c>
      <c r="AC8" s="102" t="str">
        <f>INDEX([0]!typy_chronol,MATCH(AC$3,'Typy - chronologicznie'!$E$2:$E$73,0),MATCH($C8,'Typy - chronologicznie'!$H$1:$DM$1,0))</f>
        <v>1-0</v>
      </c>
      <c r="AD8" s="102" t="str">
        <f>INDEX([0]!typy_chronol,MATCH(AD$3,'Typy - chronologicznie'!$E$2:$E$73,0),MATCH($C8,'Typy - chronologicznie'!$H$1:$DM$1,0))</f>
        <v>0-2</v>
      </c>
      <c r="AE8" s="102" t="str">
        <f>INDEX([0]!typy_chronol,MATCH(AE$3,'Typy - chronologicznie'!$E$2:$E$73,0),MATCH($C8,'Typy - chronologicznie'!$H$1:$DM$1,0))</f>
        <v>3-1</v>
      </c>
      <c r="AF8" s="102" t="str">
        <f>INDEX([0]!typy_chronol,MATCH(AF$3,'Typy - chronologicznie'!$E$2:$E$73,0),MATCH($C8,'Typy - chronologicznie'!$H$1:$DM$1,0))</f>
        <v>0-0</v>
      </c>
      <c r="AG8" s="102" t="str">
        <f>INDEX([0]!typy_chronol,MATCH(AG$3,'Typy - chronologicznie'!$E$2:$E$73,0),MATCH($C8,'Typy - chronologicznie'!$H$1:$DM$1,0))</f>
        <v>2-0</v>
      </c>
      <c r="AH8" s="102" t="str">
        <f>INDEX([0]!typy_chronol,MATCH(AH$3,'Typy - chronologicznie'!$E$2:$E$73,0),MATCH($C8,'Typy - chronologicznie'!$H$1:$DM$1,0))</f>
        <v>2-1</v>
      </c>
      <c r="AI8" s="102" t="str">
        <f>INDEX([0]!typy_chronol,MATCH(AI$3,'Typy - chronologicznie'!$E$2:$E$73,0),MATCH($C8,'Typy - chronologicznie'!$H$1:$DM$1,0))</f>
        <v>0-1</v>
      </c>
      <c r="AJ8" s="102" t="str">
        <f>INDEX([0]!typy_chronol,MATCH(AJ$3,'Typy - chronologicznie'!$E$2:$E$73,0),MATCH($C8,'Typy - chronologicznie'!$H$1:$DM$1,0))</f>
        <v>3-0</v>
      </c>
      <c r="AK8" s="102" t="str">
        <f>INDEX([0]!typy_chronol,MATCH(AK$3,'Typy - chronologicznie'!$E$2:$E$73,0),MATCH($C8,'Typy - chronologicznie'!$H$1:$DM$1,0))</f>
        <v>2-0</v>
      </c>
      <c r="AL8" s="102" t="str">
        <f>INDEX([0]!typy_chronol,MATCH(AL$3,'Typy - chronologicznie'!$E$2:$E$73,0),MATCH($C8,'Typy - chronologicznie'!$H$1:$DM$1,0))</f>
        <v>1-0</v>
      </c>
      <c r="AM8" s="102" t="str">
        <f>INDEX([0]!typy_chronol,MATCH(AM$3,'Typy - chronologicznie'!$E$2:$E$73,0),MATCH($C8,'Typy - chronologicznie'!$H$1:$DM$1,0))</f>
        <v>1-0</v>
      </c>
      <c r="AN8" s="102" t="str">
        <f>INDEX([0]!typy_chronol,MATCH(AN$3,'Typy - chronologicznie'!$E$2:$E$73,0),MATCH($C8,'Typy - chronologicznie'!$H$1:$DM$1,0))</f>
        <v>2-0</v>
      </c>
      <c r="AO8" s="102" t="str">
        <f>INDEX([0]!typy_chronol,MATCH(AO$3,'Typy - chronologicznie'!$E$2:$E$73,0),MATCH($C8,'Typy - chronologicznie'!$H$1:$DM$1,0))</f>
        <v>0-2</v>
      </c>
      <c r="AP8" s="102" t="str">
        <f>INDEX([0]!typy_chronol,MATCH(AP$3,'Typy - chronologicznie'!$E$2:$E$73,0),MATCH($C8,'Typy - chronologicznie'!$H$1:$DM$1,0))</f>
        <v>2-0</v>
      </c>
      <c r="AQ8" s="102" t="str">
        <f>INDEX([0]!typy_chronol,MATCH(AQ$3,'Typy - chronologicznie'!$E$2:$E$73,0),MATCH($C8,'Typy - chronologicznie'!$H$1:$DM$1,0))</f>
        <v>2-0</v>
      </c>
      <c r="AR8" s="102" t="str">
        <f>INDEX([0]!typy_chronol,MATCH(AR$3,'Typy - chronologicznie'!$E$2:$E$73,0),MATCH($C8,'Typy - chronologicznie'!$H$1:$DM$1,0))</f>
        <v>2-1</v>
      </c>
      <c r="AS8" s="102" t="str">
        <f>INDEX([0]!typy_chronol,MATCH(AS$3,'Typy - chronologicznie'!$E$2:$E$73,0),MATCH($C8,'Typy - chronologicznie'!$H$1:$DM$1,0))</f>
        <v>2-1</v>
      </c>
      <c r="AT8" s="102" t="str">
        <f>INDEX([0]!typy_chronol,MATCH(AT$3,'Typy - chronologicznie'!$E$2:$E$73,0),MATCH($C8,'Typy - chronologicznie'!$H$1:$DM$1,0))</f>
        <v>3-0</v>
      </c>
      <c r="AU8" s="102" t="str">
        <f>INDEX([0]!typy_chronol,MATCH(AU$3,'Typy - chronologicznie'!$E$2:$E$73,0),MATCH($C8,'Typy - chronologicznie'!$H$1:$DM$1,0))</f>
        <v>1-2</v>
      </c>
      <c r="AV8" s="102" t="str">
        <f>INDEX([0]!typy_chronol,MATCH(AV$3,'Typy - chronologicznie'!$E$2:$E$73,0),MATCH($C8,'Typy - chronologicznie'!$H$1:$DM$1,0))</f>
        <v>2-0</v>
      </c>
      <c r="AW8" s="102" t="str">
        <f>INDEX([0]!typy_chronol,MATCH(AW$3,'Typy - chronologicznie'!$E$2:$E$73,0),MATCH($C8,'Typy - chronologicznie'!$H$1:$DM$1,0))</f>
        <v>2-0</v>
      </c>
      <c r="AX8" s="102" t="str">
        <f>INDEX([0]!typy_chronol,MATCH(AX$3,'Typy - chronologicznie'!$E$2:$E$73,0),MATCH($C8,'Typy - chronologicznie'!$H$1:$DM$1,0))</f>
        <v>1-0</v>
      </c>
      <c r="AY8" s="102" t="str">
        <f>INDEX([0]!typy_chronol,MATCH(AY$3,'Typy - chronologicznie'!$E$2:$E$73,0),MATCH($C8,'Typy - chronologicznie'!$H$1:$DM$1,0))</f>
        <v>1-0</v>
      </c>
      <c r="AZ8" s="102" t="str">
        <f>INDEX([0]!typy_chronol,MATCH(AZ$3,'Typy - chronologicznie'!$E$2:$E$73,0),MATCH($C8,'Typy - chronologicznie'!$H$1:$DM$1,0))</f>
        <v>2-0</v>
      </c>
      <c r="BA8" s="102" t="str">
        <f>INDEX([0]!typy_chronol,MATCH(BA$3,'Typy - chronologicznie'!$E$2:$E$73,0),MATCH($C8,'Typy - chronologicznie'!$H$1:$DM$1,0))</f>
        <v>0-1</v>
      </c>
      <c r="BB8" s="102" t="str">
        <f>INDEX([0]!typy_chronol,MATCH(BB$3,'Typy - chronologicznie'!$E$2:$E$73,0),MATCH($C8,'Typy - chronologicznie'!$H$1:$DM$1,0))</f>
        <v>2-1</v>
      </c>
      <c r="BC8" s="102" t="str">
        <f>INDEX([0]!typy_chronol,MATCH(BC$3,'Typy - chronologicznie'!$E$2:$E$73,0),MATCH($C8,'Typy - chronologicznie'!$H$1:$DM$1,0))</f>
        <v>3-0</v>
      </c>
      <c r="BD8" s="102" t="str">
        <f>INDEX([0]!typy_chronol,MATCH(BD$3,'Typy - chronologicznie'!$E$2:$E$73,0),MATCH($C8,'Typy - chronologicznie'!$H$1:$DM$1,0))</f>
        <v>2-0</v>
      </c>
      <c r="BE8" s="102" t="str">
        <f>INDEX([0]!typy_chronol,MATCH(BE$3,'Typy - chronologicznie'!$E$2:$E$73,0),MATCH($C8,'Typy - chronologicznie'!$H$1:$DM$1,0))</f>
        <v>1-1</v>
      </c>
      <c r="BF8" s="102" t="str">
        <f>INDEX([0]!typy_chronol,MATCH(BF$3,'Typy - chronologicznie'!$E$2:$E$73,0),MATCH($C8,'Typy - chronologicznie'!$H$1:$DM$1,0))</f>
        <v>1-1</v>
      </c>
      <c r="BG8" s="102" t="str">
        <f>INDEX([0]!typy_chronol,MATCH(BG$3,'Typy - chronologicznie'!$E$2:$E$73,0),MATCH($C8,'Typy - chronologicznie'!$H$1:$DM$1,0))</f>
        <v>3-0</v>
      </c>
      <c r="BH8" s="102" t="str">
        <f>INDEX([0]!typy_chronol,MATCH(BH$3,'Typy - chronologicznie'!$E$2:$E$73,0),MATCH($C8,'Typy - chronologicznie'!$H$1:$DM$1,0))</f>
        <v>2-0</v>
      </c>
      <c r="BI8" s="102" t="str">
        <f>INDEX([0]!typy_chronol,MATCH(BI$3,'Typy - chronologicznie'!$E$2:$E$73,0),MATCH($C8,'Typy - chronologicznie'!$H$1:$DM$1,0))</f>
        <v>0-1</v>
      </c>
      <c r="BJ8" s="102" t="str">
        <f>INDEX([0]!typy_chronol,MATCH(BJ$3,'Typy - chronologicznie'!$E$2:$E$73,0),MATCH($C8,'Typy - chronologicznie'!$H$1:$DM$1,0))</f>
        <v>2-0</v>
      </c>
      <c r="BK8" s="102" t="str">
        <f>INDEX([0]!typy_chronol,MATCH(BK$3,'Typy - chronologicznie'!$E$2:$E$73,0),MATCH($C8,'Typy - chronologicznie'!$H$1:$DM$1,0))</f>
        <v>0-1</v>
      </c>
      <c r="BL8" s="102" t="str">
        <f>INDEX([0]!typy_chronol,MATCH(BL$3,'Typy - chronologicznie'!$E$2:$E$73,0),MATCH($C8,'Typy - chronologicznie'!$H$1:$DM$1,0))</f>
        <v>3-0</v>
      </c>
      <c r="BM8" s="102" t="str">
        <f>INDEX([0]!typy_chronol,MATCH(BM$3,'Typy - chronologicznie'!$E$2:$E$73,0),MATCH($C8,'Typy - chronologicznie'!$H$1:$DM$1,0))</f>
        <v>2-1</v>
      </c>
      <c r="BN8" s="102" t="str">
        <f>INDEX([0]!typy_chronol,MATCH(BN$3,'Typy - chronologicznie'!$E$2:$E$73,0),MATCH($C8,'Typy - chronologicznie'!$H$1:$DM$1,0))</f>
        <v>0-2</v>
      </c>
      <c r="BO8" s="102" t="str">
        <f>INDEX([0]!typy_chronol,MATCH(BO$3,'Typy - chronologicznie'!$E$2:$E$73,0),MATCH($C8,'Typy - chronologicznie'!$H$1:$DM$1,0))</f>
        <v>2-0</v>
      </c>
      <c r="BP8" s="102" t="str">
        <f>INDEX([0]!typy_chronol,MATCH(BP$3,'Typy - chronologicznie'!$E$2:$E$73,0),MATCH($C8,'Typy - chronologicznie'!$H$1:$DM$1,0))</f>
        <v>1-0</v>
      </c>
      <c r="BQ8" s="102" t="str">
        <f>INDEX([0]!typy_chronol,MATCH(BQ$3,'Typy - chronologicznie'!$E$2:$E$73,0),MATCH($C8,'Typy - chronologicznie'!$H$1:$DM$1,0))</f>
        <v>1-0</v>
      </c>
      <c r="BR8" s="102" t="str">
        <f>INDEX([0]!typy_chronol,MATCH(BR$3,'Typy - chronologicznie'!$E$2:$E$73,0),MATCH($C8,'Typy - chronologicznie'!$H$1:$DM$1,0))</f>
        <v>1-1</v>
      </c>
      <c r="BS8" s="102" t="str">
        <f>INDEX([0]!typy_chronol,MATCH(BS$3,'Typy - chronologicznie'!$E$2:$E$73,0),MATCH($C8,'Typy - chronologicznie'!$H$1:$DM$1,0))</f>
        <v>1-2</v>
      </c>
      <c r="BT8" s="102" t="str">
        <f>INDEX([0]!typy_chronol,MATCH(BT$3,'Typy - chronologicznie'!$E$2:$E$73,0),MATCH($C8,'Typy - chronologicznie'!$H$1:$DM$1,0))</f>
        <v>0-2</v>
      </c>
      <c r="BU8" s="102" t="str">
        <f>INDEX([0]!typy_chronol,MATCH(BU$3,'Typy - chronologicznie'!$E$2:$E$73,0),MATCH($C8,'Typy - chronologicznie'!$H$1:$DM$1,0))</f>
        <v>0-0</v>
      </c>
      <c r="BV8" s="102" t="str">
        <f>INDEX([0]!typy_chronol,MATCH(BV$3,'Typy - chronologicznie'!$E$2:$E$73,0),MATCH($C8,'Typy - chronologicznie'!$H$1:$DM$1,0))</f>
        <v>1-0</v>
      </c>
      <c r="BW8" s="102" t="str">
        <f>INDEX([0]!typy_chronol,MATCH(BW$3,'Typy - chronologicznie'!$E$2:$E$73,0),MATCH($C8,'Typy - chronologicznie'!$H$1:$DM$1,0))</f>
        <v>0-3</v>
      </c>
      <c r="BX8" s="102" t="str">
        <f>INDEX([0]!typy_chronol,MATCH(BX$3,'Typy - chronologicznie'!$E$2:$E$73,0),MATCH($C8,'Typy - chronologicznie'!$H$1:$DM$1,0))</f>
        <v>1-0</v>
      </c>
      <c r="BY8" s="102" t="str">
        <f>INDEX([0]!typy_chronol,MATCH(BY$3,'Typy - chronologicznie'!$E$2:$E$73,0),MATCH($C8,'Typy - chronologicznie'!$H$1:$DM$1,0))</f>
        <v>0-0</v>
      </c>
      <c r="BZ8" s="102" t="str">
        <f>INDEX([0]!typy_chronol,MATCH(BZ$3,'Typy - chronologicznie'!$E$2:$E$73,0),MATCH($C8,'Typy - chronologicznie'!$H$1:$DM$1,0))</f>
        <v>1-2</v>
      </c>
      <c r="CA8" s="102" t="str">
        <f>INDEX([0]!typy_chronol,MATCH(CA$3,'Typy - chronologicznie'!$E$2:$E$73,0),MATCH($C8,'Typy - chronologicznie'!$H$1:$DM$1,0))</f>
        <v>2-0</v>
      </c>
      <c r="CB8" s="102" t="str">
        <f>INDEX([0]!typy_chronol,MATCH(CB$3,'Typy - chronologicznie'!$E$2:$E$73,0),MATCH($C8,'Typy - chronologicznie'!$H$1:$DM$1,0))</f>
        <v>1-0</v>
      </c>
      <c r="CC8" s="102" t="str">
        <f>INDEX([0]!typy_chronol,MATCH(CC$3,'Typy - chronologicznie'!$E$2:$E$73,0),MATCH($C8,'Typy - chronologicznie'!$H$1:$DM$1,0))</f>
        <v>0-1</v>
      </c>
      <c r="CD8" s="102" t="str">
        <f>INDEX([0]!typy_chronol,MATCH(CD$3,'Typy - chronologicznie'!$E$2:$E$73,0),MATCH($C8,'Typy - chronologicznie'!$H$1:$DM$1,0))</f>
        <v>1-0</v>
      </c>
      <c r="CE8" s="102" t="str">
        <f>INDEX([0]!typy_chronol,MATCH(CE$3,'Typy - chronologicznie'!$E$2:$E$73,0),MATCH($C8,'Typy - chronologicznie'!$H$1:$DM$1,0))</f>
        <v>1-2</v>
      </c>
      <c r="CF8" s="102" t="str">
        <f>INDEX([0]!typy_chronol,MATCH(CF$3,'Typy - chronologicznie'!$E$2:$E$73,0),MATCH($C8,'Typy - chronologicznie'!$H$1:$DM$1,0))</f>
        <v>0-3</v>
      </c>
      <c r="CG8" s="102" t="str">
        <f>INDEX([0]!typy_chronol,MATCH(CG$3,'Typy - chronologicznie'!$E$2:$E$73,0),MATCH($C8,'Typy - chronologicznie'!$H$1:$DM$1,0))</f>
        <v>1-0</v>
      </c>
      <c r="CH8" s="102" t="str">
        <f>INDEX([0]!typy_chronol,MATCH(CH$3,'Typy - chronologicznie'!$E$2:$E$73,0),MATCH($C8,'Typy - chronologicznie'!$H$1:$DM$1,0))</f>
        <v>1-1</v>
      </c>
      <c r="CI8" s="102" t="str">
        <f>INDEX([0]!typy_chronol,MATCH(CI$3,'Typy - chronologicznie'!$E$2:$E$73,0),MATCH($C8,'Typy - chronologicznie'!$H$1:$DM$1,0))</f>
        <v>0-3</v>
      </c>
      <c r="CJ8" s="102" t="str">
        <f>INDEX([0]!typy_chronol,MATCH(CJ$3,'Typy - chronologicznie'!$E$2:$E$73,0),MATCH($C8,'Typy - chronologicznie'!$H$1:$DM$1,0))</f>
        <v>0-2</v>
      </c>
      <c r="CK8" s="102" t="str">
        <f>INDEX([0]!typy_chronol,MATCH(CK$3,'Typy - chronologicznie'!$E$2:$E$73,0),MATCH($C8,'Typy - chronologicznie'!$H$1:$DM$1,0))</f>
        <v>1-0</v>
      </c>
      <c r="CL8" s="134"/>
      <c r="CM8" s="105" t="str">
        <f>IF(CM$3="","",INDEX('Typy - chronologicznie'!$H$75:$DM$121,MATCH(CM$3,'Typy - chronologicznie'!$A$75:$A$121,0),MATCH($C8,'Typy - chronologicznie'!$H$1:$DM$1,0)))</f>
        <v>MEX</v>
      </c>
      <c r="CN8" s="102" t="str">
        <f>IF(CN$3="","",INDEX('Typy - chronologicznie'!$H$75:$DM$121,MATCH(CN$3,'Typy - chronologicznie'!$A$75:$A$121,0),MATCH($C8,'Typy - chronologicznie'!$H$1:$DM$1,0)))</f>
        <v>CZE</v>
      </c>
      <c r="CO8" s="106" t="str">
        <f>IF(CO$3="","",INDEX('Typy - chronologicznie'!$H$75:$DM$121,MATCH(CO$3,'Typy - chronologicznie'!$A$75:$A$121,0),MATCH($C8,'Typy - chronologicznie'!$H$1:$DM$1,0)))</f>
        <v>KOR</v>
      </c>
      <c r="CP8" s="135" t="str">
        <f>IF(CP$3="","",INDEX('Typy - chronologicznie'!$H$75:$DM$121,MATCH(CP$3,'Typy - chronologicznie'!$A$75:$A$121,0),MATCH($C8,'Typy - chronologicznie'!$H$1:$DM$1,0)))</f>
        <v/>
      </c>
      <c r="CQ8" s="105" t="str">
        <f>IF(CQ$3="","",INDEX('Typy - chronologicznie'!$H$75:$DM$121,MATCH(CQ$3,'Typy - chronologicznie'!$A$75:$A$121,0),MATCH($C8,'Typy - chronologicznie'!$H$1:$DM$1,0)))</f>
        <v>SUI</v>
      </c>
      <c r="CR8" s="102" t="str">
        <f>IF(CR$3="","",INDEX('Typy - chronologicznie'!$H$75:$DM$121,MATCH(CR$3,'Typy - chronologicznie'!$A$75:$A$121,0),MATCH($C8,'Typy - chronologicznie'!$H$1:$DM$1,0)))</f>
        <v>CAN</v>
      </c>
      <c r="CS8" s="106" t="str">
        <f>IF(CS$3="","",INDEX('Typy - chronologicznie'!$H$75:$DM$121,MATCH(CS$3,'Typy - chronologicznie'!$A$75:$A$121,0),MATCH($C8,'Typy - chronologicznie'!$H$1:$DM$1,0)))</f>
        <v/>
      </c>
      <c r="CT8" s="135" t="str">
        <f>IF(CT$3="","",INDEX('Typy - chronologicznie'!$H$75:$DM$121,MATCH(CT$3,'Typy - chronologicznie'!$A$75:$A$121,0),MATCH($C8,'Typy - chronologicznie'!$H$1:$DM$1,0)))</f>
        <v/>
      </c>
      <c r="CU8" s="105" t="str">
        <f>IF(CU$3="","",INDEX('Typy - chronologicznie'!$H$75:$DM$121,MATCH(CU$3,'Typy - chronologicznie'!$A$75:$A$121,0),MATCH($C8,'Typy - chronologicznie'!$H$1:$DM$1,0)))</f>
        <v>BRA</v>
      </c>
      <c r="CV8" s="102" t="str">
        <f>IF(CV$3="","",INDEX('Typy - chronologicznie'!$H$75:$DM$121,MATCH(CV$3,'Typy - chronologicznie'!$A$75:$A$121,0),MATCH($C8,'Typy - chronologicznie'!$H$1:$DM$1,0)))</f>
        <v>MAR</v>
      </c>
      <c r="CW8" s="106" t="str">
        <f>IF(CW$3="","",INDEX('Typy - chronologicznie'!$H$75:$DM$121,MATCH(CW$3,'Typy - chronologicznie'!$A$75:$A$121,0),MATCH($C8,'Typy - chronologicznie'!$H$1:$DM$1,0)))</f>
        <v>SCO</v>
      </c>
      <c r="CX8" s="135" t="str">
        <f>IF(CX$3="","",INDEX('Typy - chronologicznie'!$H$75:$DM$121,MATCH(CX$3,'Typy - chronologicznie'!$A$75:$A$121,0),MATCH($C8,'Typy - chronologicznie'!$H$1:$DM$1,0)))</f>
        <v/>
      </c>
      <c r="CY8" s="105" t="str">
        <f>IF(CY$3="","",INDEX('Typy - chronologicznie'!$H$75:$DM$121,MATCH(CY$3,'Typy - chronologicznie'!$A$75:$A$121,0),MATCH($C8,'Typy - chronologicznie'!$H$1:$DM$1,0)))</f>
        <v>TUR</v>
      </c>
      <c r="CZ8" s="102" t="str">
        <f>IF(CZ$3="","",INDEX('Typy - chronologicznie'!$H$75:$DM$121,MATCH(CZ$3,'Typy - chronologicznie'!$A$75:$A$121,0),MATCH($C8,'Typy - chronologicznie'!$H$1:$DM$1,0)))</f>
        <v>USA</v>
      </c>
      <c r="DA8" s="106" t="str">
        <f>IF(DA$3="","",INDEX('Typy - chronologicznie'!$H$75:$DM$121,MATCH(DA$3,'Typy - chronologicznie'!$A$75:$A$121,0),MATCH($C8,'Typy - chronologicznie'!$H$1:$DM$1,0)))</f>
        <v>PAR</v>
      </c>
      <c r="DB8" s="135" t="str">
        <f>IF(DB$3="","",INDEX('Typy - chronologicznie'!$H$75:$DM$121,MATCH(DB$3,'Typy - chronologicznie'!$A$75:$A$121,0),MATCH($C8,'Typy - chronologicznie'!$H$1:$DM$1,0)))</f>
        <v/>
      </c>
      <c r="DC8" s="105" t="str">
        <f>IF(DC$3="","",INDEX('Typy - chronologicznie'!$H$75:$DM$121,MATCH(DC$3,'Typy - chronologicznie'!$A$75:$A$121,0),MATCH($C8,'Typy - chronologicznie'!$H$1:$DM$1,0)))</f>
        <v>GER</v>
      </c>
      <c r="DD8" s="102" t="str">
        <f>IF(DD$3="","",INDEX('Typy - chronologicznie'!$H$75:$DM$121,MATCH(DD$3,'Typy - chronologicznie'!$A$75:$A$121,0),MATCH($C8,'Typy - chronologicznie'!$H$1:$DM$1,0)))</f>
        <v>ECU</v>
      </c>
      <c r="DE8" s="106" t="str">
        <f>IF(DE$3="","",INDEX('Typy - chronologicznie'!$H$75:$DM$121,MATCH(DE$3,'Typy - chronologicznie'!$A$75:$A$121,0),MATCH($C8,'Typy - chronologicznie'!$H$1:$DM$1,0)))</f>
        <v>CIV</v>
      </c>
      <c r="DF8" s="135" t="str">
        <f>IF(DF$3="","",INDEX('Typy - chronologicznie'!$H$75:$DM$121,MATCH(DF$3,'Typy - chronologicznie'!$A$75:$A$121,0),MATCH($C8,'Typy - chronologicznie'!$H$1:$DM$1,0)))</f>
        <v/>
      </c>
      <c r="DG8" s="105" t="str">
        <f>IF(DG$3="","",INDEX('Typy - chronologicznie'!$H$75:$DM$121,MATCH(DG$3,'Typy - chronologicznie'!$A$75:$A$121,0),MATCH($C8,'Typy - chronologicznie'!$H$1:$DM$1,0)))</f>
        <v>NED</v>
      </c>
      <c r="DH8" s="102" t="str">
        <f>IF(DH$3="","",INDEX('Typy - chronologicznie'!$H$75:$DM$121,MATCH(DH$3,'Typy - chronologicznie'!$A$75:$A$121,0),MATCH($C8,'Typy - chronologicznie'!$H$1:$DM$1,0)))</f>
        <v>JPN</v>
      </c>
      <c r="DI8" s="106" t="str">
        <f>IF(DI$3="","",INDEX('Typy - chronologicznie'!$H$75:$DM$121,MATCH(DI$3,'Typy - chronologicznie'!$A$75:$A$121,0),MATCH($C8,'Typy - chronologicznie'!$H$1:$DM$1,0)))</f>
        <v/>
      </c>
      <c r="DJ8" s="135" t="str">
        <f>IF(DJ$3="","",INDEX('Typy - chronologicznie'!$H$75:$DM$121,MATCH(DJ$3,'Typy - chronologicznie'!$A$75:$A$121,0),MATCH($C8,'Typy - chronologicznie'!$H$1:$DM$1,0)))</f>
        <v/>
      </c>
      <c r="DK8" s="105" t="str">
        <f>IF(DK$3="","",INDEX('Typy - chronologicznie'!$H$75:$DM$121,MATCH(DK$3,'Typy - chronologicznie'!$A$75:$A$121,0),MATCH($C8,'Typy - chronologicznie'!$H$1:$DM$1,0)))</f>
        <v>BEL</v>
      </c>
      <c r="DL8" s="102" t="str">
        <f>IF(DL$3="","",INDEX('Typy - chronologicznie'!$H$75:$DM$121,MATCH(DL$3,'Typy - chronologicznie'!$A$75:$A$121,0),MATCH($C8,'Typy - chronologicznie'!$H$1:$DM$1,0)))</f>
        <v>EGY</v>
      </c>
      <c r="DM8" s="106" t="str">
        <f>IF(DM$3="","",INDEX('Typy - chronologicznie'!$H$75:$DM$121,MATCH(DM$3,'Typy - chronologicznie'!$A$75:$A$121,0),MATCH($C8,'Typy - chronologicznie'!$H$1:$DM$1,0)))</f>
        <v>NZL</v>
      </c>
      <c r="DN8" s="135" t="str">
        <f>IF(DN$3="","",INDEX('Typy - chronologicznie'!$H$75:$DM$121,MATCH(DN$3,'Typy - chronologicznie'!$A$75:$A$121,0),MATCH($C8,'Typy - chronologicznie'!$H$1:$DM$1,0)))</f>
        <v/>
      </c>
      <c r="DO8" s="105" t="str">
        <f>IF(DO$3="","",INDEX('Typy - chronologicznie'!$H$75:$DM$121,MATCH(DO$3,'Typy - chronologicznie'!$A$75:$A$121,0),MATCH($C8,'Typy - chronologicznie'!$H$1:$DM$1,0)))</f>
        <v>ESP</v>
      </c>
      <c r="DP8" s="102" t="str">
        <f>IF(DP$3="","",INDEX('Typy - chronologicznie'!$H$75:$DM$121,MATCH(DP$3,'Typy - chronologicznie'!$A$75:$A$121,0),MATCH($C8,'Typy - chronologicznie'!$H$1:$DM$1,0)))</f>
        <v>URU</v>
      </c>
      <c r="DQ8" s="106" t="str">
        <f>IF(DQ$3="","",INDEX('Typy - chronologicznie'!$H$75:$DM$121,MATCH(DQ$3,'Typy - chronologicznie'!$A$75:$A$121,0),MATCH($C8,'Typy - chronologicznie'!$H$1:$DM$1,0)))</f>
        <v>CPV</v>
      </c>
      <c r="DR8" s="135" t="str">
        <f>IF(DR$3="","",INDEX('Typy - chronologicznie'!$H$75:$DM$121,MATCH(DR$3,'Typy - chronologicznie'!$A$75:$A$121,0),MATCH($C8,'Typy - chronologicznie'!$H$1:$DM$1,0)))</f>
        <v/>
      </c>
      <c r="DS8" s="105" t="str">
        <f>IF(DS$3="","",INDEX('Typy - chronologicznie'!$H$75:$DM$121,MATCH(DS$3,'Typy - chronologicznie'!$A$75:$A$121,0),MATCH($C8,'Typy - chronologicznie'!$H$1:$DM$1,0)))</f>
        <v>FRA</v>
      </c>
      <c r="DT8" s="102" t="str">
        <f>IF(DT$3="","",INDEX('Typy - chronologicznie'!$H$75:$DM$121,MATCH(DT$3,'Typy - chronologicznie'!$A$75:$A$121,0),MATCH($C8,'Typy - chronologicznie'!$H$1:$DM$1,0)))</f>
        <v>NOR</v>
      </c>
      <c r="DU8" s="106" t="str">
        <f>IF(DU$3="","",INDEX('Typy - chronologicznie'!$H$75:$DM$121,MATCH(DU$3,'Typy - chronologicznie'!$A$75:$A$121,0),MATCH($C8,'Typy - chronologicznie'!$H$1:$DM$1,0)))</f>
        <v>SEN</v>
      </c>
      <c r="DV8" s="135" t="str">
        <f>IF(DV$3="","",INDEX('Typy - chronologicznie'!$H$75:$DM$121,MATCH(DV$3,'Typy - chronologicznie'!$A$75:$A$121,0),MATCH($C8,'Typy - chronologicznie'!$H$1:$DM$1,0)))</f>
        <v/>
      </c>
      <c r="DW8" s="105" t="str">
        <f>IF(DW$3="","",INDEX('Typy - chronologicznie'!$H$75:$DM$121,MATCH(DW$3,'Typy - chronologicznie'!$A$75:$A$121,0),MATCH($C8,'Typy - chronologicznie'!$H$1:$DM$1,0)))</f>
        <v>ARG</v>
      </c>
      <c r="DX8" s="102" t="str">
        <f>IF(DX$3="","",INDEX('Typy - chronologicznie'!$H$75:$DM$121,MATCH(DX$3,'Typy - chronologicznie'!$A$75:$A$121,0),MATCH($C8,'Typy - chronologicznie'!$H$1:$DM$1,0)))</f>
        <v>AUT</v>
      </c>
      <c r="DY8" s="106" t="str">
        <f>IF(DY$3="","",INDEX('Typy - chronologicznie'!$H$75:$DM$121,MATCH(DY$3,'Typy - chronologicznie'!$A$75:$A$121,0),MATCH($C8,'Typy - chronologicznie'!$H$1:$DM$1,0)))</f>
        <v/>
      </c>
      <c r="DZ8" s="135" t="str">
        <f>IF(DZ$3="","",INDEX('Typy - chronologicznie'!$H$75:$DM$121,MATCH(DZ$3,'Typy - chronologicznie'!$A$75:$A$121,0),MATCH($C8,'Typy - chronologicznie'!$H$1:$DM$1,0)))</f>
        <v/>
      </c>
      <c r="EA8" s="105" t="str">
        <f>IF(EA$3="","",INDEX('Typy - chronologicznie'!$H$75:$DM$121,MATCH(EA$3,'Typy - chronologicznie'!$A$75:$A$121,0),MATCH($C8,'Typy - chronologicznie'!$H$1:$DM$1,0)))</f>
        <v>POR</v>
      </c>
      <c r="EB8" s="102" t="str">
        <f>IF(EB$3="","",INDEX('Typy - chronologicznie'!$H$75:$DM$121,MATCH(EB$3,'Typy - chronologicznie'!$A$75:$A$121,0),MATCH($C8,'Typy - chronologicznie'!$H$1:$DM$1,0)))</f>
        <v>COL</v>
      </c>
      <c r="EC8" s="106" t="str">
        <f>IF(EC$3="","",INDEX('Typy - chronologicznie'!$H$75:$DM$121,MATCH(EC$3,'Typy - chronologicznie'!$A$75:$A$121,0),MATCH($C8,'Typy - chronologicznie'!$H$1:$DM$1,0)))</f>
        <v/>
      </c>
      <c r="ED8" s="135" t="str">
        <f>IF(ED$3="","",INDEX('Typy - chronologicznie'!$H$75:$DM$121,MATCH(ED$3,'Typy - chronologicznie'!$A$75:$A$121,0),MATCH($C8,'Typy - chronologicznie'!$H$1:$DM$1,0)))</f>
        <v/>
      </c>
      <c r="EE8" s="105" t="str">
        <f>IF(EE$3="","",INDEX('Typy - chronologicznie'!$H$75:$DM$121,MATCH(EE$3,'Typy - chronologicznie'!$A$75:$A$121,0),MATCH($C8,'Typy - chronologicznie'!$H$1:$DM$1,0)))</f>
        <v>ENG</v>
      </c>
      <c r="EF8" s="102" t="str">
        <f>IF(EF$3="","",INDEX('Typy - chronologicznie'!$H$75:$DM$121,MATCH(EF$3,'Typy - chronologicznie'!$A$75:$A$121,0),MATCH($C8,'Typy - chronologicznie'!$H$1:$DM$1,0)))</f>
        <v>CRO</v>
      </c>
      <c r="EG8" s="106" t="str">
        <f>IF(EG$3="","",INDEX('Typy - chronologicznie'!$H$75:$DM$121,MATCH(EG$3,'Typy - chronologicznie'!$A$75:$A$121,0),MATCH($C8,'Typy - chronologicznie'!$H$1:$DM$1,0)))</f>
        <v>GHA</v>
      </c>
      <c r="EH8" s="134"/>
      <c r="EI8" s="136" t="str">
        <f>IF(EI$3="","",INDEX('Typy - chronologicznie'!$H$124:$DM$124,MATCH(EI$3,'Typy - chronologicznie'!$A$124:$A$124,0),MATCH($C8,'Typy - chronologicznie'!$H$1:$DM$1,0)))</f>
        <v>ESP</v>
      </c>
    </row>
    <row r="9" spans="1:139" ht="19.5" x14ac:dyDescent="0.25">
      <c r="A9" s="44"/>
      <c r="B9" s="48">
        <f>RANK(D9,D$4:D$113,0)</f>
        <v>6</v>
      </c>
      <c r="C9" s="80" t="s">
        <v>267</v>
      </c>
      <c r="D9" s="141">
        <f>3.0001*J9+1.000001*K9+2.00000001*M9+N9+0.0000000001*P9</f>
        <v>111.00093720999999</v>
      </c>
      <c r="E9" s="67">
        <f>J9</f>
        <v>9</v>
      </c>
      <c r="F9" s="89">
        <f>M9</f>
        <v>21</v>
      </c>
      <c r="G9" s="56">
        <f>K9+N9</f>
        <v>42</v>
      </c>
      <c r="H9" s="49">
        <f>L9+O9</f>
        <v>32</v>
      </c>
      <c r="I9" s="43"/>
      <c r="J9" s="61">
        <f t="array" ref="J9">SUM(IF('Typy - chronologicznie'!$F$2:$F$73=INDEX('Typy - chronologicznie'!$H$2:$DM$73,0,MATCH(C9,TRIM('Typy - chronologicznie'!$H$1:$DM$1),0)),1))</f>
        <v>9</v>
      </c>
      <c r="K9" s="58">
        <f t="array" ref="K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chronologicznie'!$H$2:$DM$73,0,MATCH(C9,TRIM('Typy - chronologicznie'!$H$1:$DM$1),0)),FIND("-",INDEX('Typy - chronologicznie'!$H$2:$DM$73,0,MATCH(C9,TRIM('Typy - chronologicznie'!$H$1:$DM$1),0)))-1)-RIGHT(INDEX('Typy - chronologicznie'!$H$2:$DM$73,0,MATCH(C9,TRIM('Typy - chronologicznie'!$H$1:$DM$1),0)),LEN(INDEX('Typy - chronologicznie'!$H$2:$DM$73,0,MATCH(C9,TRIM('Typy - chronologicznie'!$H$1:$DM$1),0)))-FIND("-",INDEX('Typy - chronologicznie'!$H$2:$DM$73,0,MATCH(C9,TRIM('Typy - chronologicznie'!$H$1:$DM$1),0))))),1)))-J9</f>
        <v>37</v>
      </c>
      <c r="L9" s="62">
        <f>COUNTA('Typy - chronologicznie'!$F$2:$F$73)-J9-K9</f>
        <v>26</v>
      </c>
      <c r="M9" s="92">
        <f t="array" ref="M9">SUM(IF(LEN('Typy - chronologicznie'!F$75:F$121)=3,  IF('Typy - chronologicznie'!$F$75:$F$121=INDEX('Typy - chronologicznie'!$H$75:$DM$121,0,MATCH(C9,TRIM('Typy - chronologicznie'!$H$1:$DM$1),0)),1)))</f>
        <v>21</v>
      </c>
      <c r="N9" s="58">
        <f t="array" ref="N9">SUM(IF(LEN('Typy - chronologicznie'!F$75:F$121)=3,IF(ISERROR(SEARCH('Typy - chronologicznie'!F$75:F$121,INDEX('Typy - chronologicznie'!$H$73:$DM$119,0,MATCH(C9,TRIM('Typy - chronologicznie'!$H$1:$DM$1),0))&amp;INDEX('Typy - chronologicznie'!$H$74:$DM$120,0,MATCH(C9,TRIM('Typy - chronologicznie'!$H$1:$DM$1),0))&amp;INDEX('Typy - chronologicznie'!$H$75:$DM$121,0,MATCH(C9,TRIM('Typy - chronologicznie'!$H$1:$DM$1),0))&amp;INDEX('Typy - chronologicznie'!$H$76:$DM$122,0,MATCH(C9,TRIM('Typy - chronologicznie'!$H$1:$DM$1),0))&amp;INDEX('Typy - chronologicznie'!$H$77:$DM$123,0,MATCH(C9,TRIM('Typy - chronologicznie'!$H$1:$DM$1),0)),1))=FALSE,1,0)))-M9</f>
        <v>5</v>
      </c>
      <c r="O9" s="162">
        <f>COUNTA('Typy - chronologicznie'!$F$75:$F$121)-M9-N9</f>
        <v>6</v>
      </c>
      <c r="P9" s="159">
        <f t="array" ref="P9">SUM(IF(LEN('Typy - chronologicznie'!F$124)=3,  IF('Typy - chronologicznie'!$F$124=INDEX('Typy - chronologicznie'!$H$124:$DL$124,0,MATCH(C9,TRIM('Typy - chronologicznie'!$H$1:$DL$1),)),1)))</f>
        <v>0</v>
      </c>
      <c r="R9" s="105" t="str">
        <f>INDEX([0]!typy_chronol,MATCH(R$3,'Typy - chronologicznie'!$E$2:$E$73,0),MATCH($C9,'Typy - chronologicznie'!$H$1:$DM$1,0))</f>
        <v>2-0</v>
      </c>
      <c r="S9" s="102" t="str">
        <f>INDEX([0]!typy_chronol,MATCH(S$3,'Typy - chronologicznie'!$E$2:$E$73,0),MATCH($C9,'Typy - chronologicznie'!$H$1:$DM$1,0))</f>
        <v>1-1</v>
      </c>
      <c r="T9" s="102" t="str">
        <f>INDEX([0]!typy_chronol,MATCH(T$3,'Typy - chronologicznie'!$E$2:$E$73,0),MATCH($C9,'Typy - chronologicznie'!$H$1:$DM$1,0))</f>
        <v>1-0</v>
      </c>
      <c r="U9" s="102" t="str">
        <f>INDEX([0]!typy_chronol,MATCH(U$3,'Typy - chronologicznie'!$E$2:$E$73,0),MATCH($C9,'Typy - chronologicznie'!$H$1:$DM$1,0))</f>
        <v>1-0</v>
      </c>
      <c r="V9" s="102" t="str">
        <f>INDEX([0]!typy_chronol,MATCH(V$3,'Typy - chronologicznie'!$E$2:$E$73,0),MATCH($C9,'Typy - chronologicznie'!$H$1:$DM$1,0))</f>
        <v>0-2</v>
      </c>
      <c r="W9" s="102" t="str">
        <f>INDEX([0]!typy_chronol,MATCH(W$3,'Typy - chronologicznie'!$E$2:$E$73,0),MATCH($C9,'Typy - chronologicznie'!$H$1:$DM$1,0))</f>
        <v>0-1</v>
      </c>
      <c r="X9" s="102" t="str">
        <f>INDEX([0]!typy_chronol,MATCH(X$3,'Typy - chronologicznie'!$E$2:$E$73,0),MATCH($C9,'Typy - chronologicznie'!$H$1:$DM$1,0))</f>
        <v>2-0</v>
      </c>
      <c r="Y9" s="102" t="str">
        <f>INDEX([0]!typy_chronol,MATCH(Y$3,'Typy - chronologicznie'!$E$2:$E$73,0),MATCH($C9,'Typy - chronologicznie'!$H$1:$DM$1,0))</f>
        <v>0-2</v>
      </c>
      <c r="Z9" s="102" t="str">
        <f>INDEX([0]!typy_chronol,MATCH(Z$3,'Typy - chronologicznie'!$E$2:$E$73,0),MATCH($C9,'Typy - chronologicznie'!$H$1:$DM$1,0))</f>
        <v>1-1</v>
      </c>
      <c r="AA9" s="102" t="str">
        <f>INDEX([0]!typy_chronol,MATCH(AA$3,'Typy - chronologicznie'!$E$2:$E$73,0),MATCH($C9,'Typy - chronologicznie'!$H$1:$DM$1,0))</f>
        <v>2-0</v>
      </c>
      <c r="AB9" s="102" t="str">
        <f>INDEX([0]!typy_chronol,MATCH(AB$3,'Typy - chronologicznie'!$E$2:$E$73,0),MATCH($C9,'Typy - chronologicznie'!$H$1:$DM$1,0))</f>
        <v>1-0</v>
      </c>
      <c r="AC9" s="102" t="str">
        <f>INDEX([0]!typy_chronol,MATCH(AC$3,'Typy - chronologicznie'!$E$2:$E$73,0),MATCH($C9,'Typy - chronologicznie'!$H$1:$DM$1,0))</f>
        <v>1-0</v>
      </c>
      <c r="AD9" s="102" t="str">
        <f>INDEX([0]!typy_chronol,MATCH(AD$3,'Typy - chronologicznie'!$E$2:$E$73,0),MATCH($C9,'Typy - chronologicznie'!$H$1:$DM$1,0))</f>
        <v>0-2</v>
      </c>
      <c r="AE9" s="102" t="str">
        <f>INDEX([0]!typy_chronol,MATCH(AE$3,'Typy - chronologicznie'!$E$2:$E$73,0),MATCH($C9,'Typy - chronologicznie'!$H$1:$DM$1,0))</f>
        <v>2-0</v>
      </c>
      <c r="AF9" s="102" t="str">
        <f>INDEX([0]!typy_chronol,MATCH(AF$3,'Typy - chronologicznie'!$E$2:$E$73,0),MATCH($C9,'Typy - chronologicznie'!$H$1:$DM$1,0))</f>
        <v>1-0</v>
      </c>
      <c r="AG9" s="102" t="str">
        <f>INDEX([0]!typy_chronol,MATCH(AG$3,'Typy - chronologicznie'!$E$2:$E$73,0),MATCH($C9,'Typy - chronologicznie'!$H$1:$DM$1,0))</f>
        <v>1-0</v>
      </c>
      <c r="AH9" s="102" t="str">
        <f>INDEX([0]!typy_chronol,MATCH(AH$3,'Typy - chronologicznie'!$E$2:$E$73,0),MATCH($C9,'Typy - chronologicznie'!$H$1:$DM$1,0))</f>
        <v>2-0</v>
      </c>
      <c r="AI9" s="102" t="str">
        <f>INDEX([0]!typy_chronol,MATCH(AI$3,'Typy - chronologicznie'!$E$2:$E$73,0),MATCH($C9,'Typy - chronologicznie'!$H$1:$DM$1,0))</f>
        <v>0-2</v>
      </c>
      <c r="AJ9" s="102" t="str">
        <f>INDEX([0]!typy_chronol,MATCH(AJ$3,'Typy - chronologicznie'!$E$2:$E$73,0),MATCH($C9,'Typy - chronologicznie'!$H$1:$DM$1,0))</f>
        <v>2-0</v>
      </c>
      <c r="AK9" s="102" t="str">
        <f>INDEX([0]!typy_chronol,MATCH(AK$3,'Typy - chronologicznie'!$E$2:$E$73,0),MATCH($C9,'Typy - chronologicznie'!$H$1:$DM$1,0))</f>
        <v>2-0</v>
      </c>
      <c r="AL9" s="102" t="str">
        <f>INDEX([0]!typy_chronol,MATCH(AL$3,'Typy - chronologicznie'!$E$2:$E$73,0),MATCH($C9,'Typy - chronologicznie'!$H$1:$DM$1,0))</f>
        <v>1-1</v>
      </c>
      <c r="AM9" s="102" t="str">
        <f>INDEX([0]!typy_chronol,MATCH(AM$3,'Typy - chronologicznie'!$E$2:$E$73,0),MATCH($C9,'Typy - chronologicznie'!$H$1:$DM$1,0))</f>
        <v>1-0</v>
      </c>
      <c r="AN9" s="102" t="str">
        <f>INDEX([0]!typy_chronol,MATCH(AN$3,'Typy - chronologicznie'!$E$2:$E$73,0),MATCH($C9,'Typy - chronologicznie'!$H$1:$DM$1,0))</f>
        <v>2-0</v>
      </c>
      <c r="AO9" s="102" t="str">
        <f>INDEX([0]!typy_chronol,MATCH(AO$3,'Typy - chronologicznie'!$E$2:$E$73,0),MATCH($C9,'Typy - chronologicznie'!$H$1:$DM$1,0))</f>
        <v>0-2</v>
      </c>
      <c r="AP9" s="102" t="str">
        <f>INDEX([0]!typy_chronol,MATCH(AP$3,'Typy - chronologicznie'!$E$2:$E$73,0),MATCH($C9,'Typy - chronologicznie'!$H$1:$DM$1,0))</f>
        <v>1-1</v>
      </c>
      <c r="AQ9" s="102" t="str">
        <f>INDEX([0]!typy_chronol,MATCH(AQ$3,'Typy - chronologicznie'!$E$2:$E$73,0),MATCH($C9,'Typy - chronologicznie'!$H$1:$DM$1,0))</f>
        <v>1-0</v>
      </c>
      <c r="AR9" s="102" t="str">
        <f>INDEX([0]!typy_chronol,MATCH(AR$3,'Typy - chronologicznie'!$E$2:$E$73,0),MATCH($C9,'Typy - chronologicznie'!$H$1:$DM$1,0))</f>
        <v>2-0</v>
      </c>
      <c r="AS9" s="102" t="str">
        <f>INDEX([0]!typy_chronol,MATCH(AS$3,'Typy - chronologicznie'!$E$2:$E$73,0),MATCH($C9,'Typy - chronologicznie'!$H$1:$DM$1,0))</f>
        <v>1-0</v>
      </c>
      <c r="AT9" s="102" t="str">
        <f>INDEX([0]!typy_chronol,MATCH(AT$3,'Typy - chronologicznie'!$E$2:$E$73,0),MATCH($C9,'Typy - chronologicznie'!$H$1:$DM$1,0))</f>
        <v>2-0</v>
      </c>
      <c r="AU9" s="102" t="str">
        <f>INDEX([0]!typy_chronol,MATCH(AU$3,'Typy - chronologicznie'!$E$2:$E$73,0),MATCH($C9,'Typy - chronologicznie'!$H$1:$DM$1,0))</f>
        <v>1-1</v>
      </c>
      <c r="AV9" s="102" t="str">
        <f>INDEX([0]!typy_chronol,MATCH(AV$3,'Typy - chronologicznie'!$E$2:$E$73,0),MATCH($C9,'Typy - chronologicznie'!$H$1:$DM$1,0))</f>
        <v>1-1</v>
      </c>
      <c r="AW9" s="102" t="str">
        <f>INDEX([0]!typy_chronol,MATCH(AW$3,'Typy - chronologicznie'!$E$2:$E$73,0),MATCH($C9,'Typy - chronologicznie'!$H$1:$DM$1,0))</f>
        <v>1-0</v>
      </c>
      <c r="AX9" s="102" t="str">
        <f>INDEX([0]!typy_chronol,MATCH(AX$3,'Typy - chronologicznie'!$E$2:$E$73,0),MATCH($C9,'Typy - chronologicznie'!$H$1:$DM$1,0))</f>
        <v>1-0</v>
      </c>
      <c r="AY9" s="102" t="str">
        <f>INDEX([0]!typy_chronol,MATCH(AY$3,'Typy - chronologicznie'!$E$2:$E$73,0),MATCH($C9,'Typy - chronologicznie'!$H$1:$DM$1,0))</f>
        <v>2-0</v>
      </c>
      <c r="AZ9" s="102" t="str">
        <f>INDEX([0]!typy_chronol,MATCH(AZ$3,'Typy - chronologicznie'!$E$2:$E$73,0),MATCH($C9,'Typy - chronologicznie'!$H$1:$DM$1,0))</f>
        <v>1-0</v>
      </c>
      <c r="BA9" s="102" t="str">
        <f>INDEX([0]!typy_chronol,MATCH(BA$3,'Typy - chronologicznie'!$E$2:$E$73,0),MATCH($C9,'Typy - chronologicznie'!$H$1:$DM$1,0))</f>
        <v>0-1</v>
      </c>
      <c r="BB9" s="102" t="str">
        <f>INDEX([0]!typy_chronol,MATCH(BB$3,'Typy - chronologicznie'!$E$2:$E$73,0),MATCH($C9,'Typy - chronologicznie'!$H$1:$DM$1,0))</f>
        <v>2-0</v>
      </c>
      <c r="BC9" s="102" t="str">
        <f>INDEX([0]!typy_chronol,MATCH(BC$3,'Typy - chronologicznie'!$E$2:$E$73,0),MATCH($C9,'Typy - chronologicznie'!$H$1:$DM$1,0))</f>
        <v>2-0</v>
      </c>
      <c r="BD9" s="102" t="str">
        <f>INDEX([0]!typy_chronol,MATCH(BD$3,'Typy - chronologicznie'!$E$2:$E$73,0),MATCH($C9,'Typy - chronologicznie'!$H$1:$DM$1,0))</f>
        <v>2-0</v>
      </c>
      <c r="BE9" s="102" t="str">
        <f>INDEX([0]!typy_chronol,MATCH(BE$3,'Typy - chronologicznie'!$E$2:$E$73,0),MATCH($C9,'Typy - chronologicznie'!$H$1:$DM$1,0))</f>
        <v>0-1</v>
      </c>
      <c r="BF9" s="102" t="str">
        <f>INDEX([0]!typy_chronol,MATCH(BF$3,'Typy - chronologicznie'!$E$2:$E$73,0),MATCH($C9,'Typy - chronologicznie'!$H$1:$DM$1,0))</f>
        <v>1-0</v>
      </c>
      <c r="BG9" s="102" t="str">
        <f>INDEX([0]!typy_chronol,MATCH(BG$3,'Typy - chronologicznie'!$E$2:$E$73,0),MATCH($C9,'Typy - chronologicznie'!$H$1:$DM$1,0))</f>
        <v>2-0</v>
      </c>
      <c r="BH9" s="102" t="str">
        <f>INDEX([0]!typy_chronol,MATCH(BH$3,'Typy - chronologicznie'!$E$2:$E$73,0),MATCH($C9,'Typy - chronologicznie'!$H$1:$DM$1,0))</f>
        <v>1-0</v>
      </c>
      <c r="BI9" s="102" t="str">
        <f>INDEX([0]!typy_chronol,MATCH(BI$3,'Typy - chronologicznie'!$E$2:$E$73,0),MATCH($C9,'Typy - chronologicznie'!$H$1:$DM$1,0))</f>
        <v>0-1</v>
      </c>
      <c r="BJ9" s="102" t="str">
        <f>INDEX([0]!typy_chronol,MATCH(BJ$3,'Typy - chronologicznie'!$E$2:$E$73,0),MATCH($C9,'Typy - chronologicznie'!$H$1:$DM$1,0))</f>
        <v>2-0</v>
      </c>
      <c r="BK9" s="102" t="str">
        <f>INDEX([0]!typy_chronol,MATCH(BK$3,'Typy - chronologicznie'!$E$2:$E$73,0),MATCH($C9,'Typy - chronologicznie'!$H$1:$DM$1,0))</f>
        <v>0-2</v>
      </c>
      <c r="BL9" s="102" t="str">
        <f>INDEX([0]!typy_chronol,MATCH(BL$3,'Typy - chronologicznie'!$E$2:$E$73,0),MATCH($C9,'Typy - chronologicznie'!$H$1:$DM$1,0))</f>
        <v>2-0</v>
      </c>
      <c r="BM9" s="102" t="str">
        <f>INDEX([0]!typy_chronol,MATCH(BM$3,'Typy - chronologicznie'!$E$2:$E$73,0),MATCH($C9,'Typy - chronologicznie'!$H$1:$DM$1,0))</f>
        <v>1-0</v>
      </c>
      <c r="BN9" s="102" t="str">
        <f>INDEX([0]!typy_chronol,MATCH(BN$3,'Typy - chronologicznie'!$E$2:$E$73,0),MATCH($C9,'Typy - chronologicznie'!$H$1:$DM$1,0))</f>
        <v>0-1</v>
      </c>
      <c r="BO9" s="102" t="str">
        <f>INDEX([0]!typy_chronol,MATCH(BO$3,'Typy - chronologicznie'!$E$2:$E$73,0),MATCH($C9,'Typy - chronologicznie'!$H$1:$DM$1,0))</f>
        <v>2-0</v>
      </c>
      <c r="BP9" s="102" t="str">
        <f>INDEX([0]!typy_chronol,MATCH(BP$3,'Typy - chronologicznie'!$E$2:$E$73,0),MATCH($C9,'Typy - chronologicznie'!$H$1:$DM$1,0))</f>
        <v>1-1</v>
      </c>
      <c r="BQ9" s="102" t="str">
        <f>INDEX([0]!typy_chronol,MATCH(BQ$3,'Typy - chronologicznie'!$E$2:$E$73,0),MATCH($C9,'Typy - chronologicznie'!$H$1:$DM$1,0))</f>
        <v>1-0</v>
      </c>
      <c r="BR9" s="102" t="str">
        <f>INDEX([0]!typy_chronol,MATCH(BR$3,'Typy - chronologicznie'!$E$2:$E$73,0),MATCH($C9,'Typy - chronologicznie'!$H$1:$DM$1,0))</f>
        <v>0-1</v>
      </c>
      <c r="BS9" s="102" t="str">
        <f>INDEX([0]!typy_chronol,MATCH(BS$3,'Typy - chronologicznie'!$E$2:$E$73,0),MATCH($C9,'Typy - chronologicznie'!$H$1:$DM$1,0))</f>
        <v>1-1</v>
      </c>
      <c r="BT9" s="102" t="str">
        <f>INDEX([0]!typy_chronol,MATCH(BT$3,'Typy - chronologicznie'!$E$2:$E$73,0),MATCH($C9,'Typy - chronologicznie'!$H$1:$DM$1,0))</f>
        <v>0-2</v>
      </c>
      <c r="BU9" s="102" t="str">
        <f>INDEX([0]!typy_chronol,MATCH(BU$3,'Typy - chronologicznie'!$E$2:$E$73,0),MATCH($C9,'Typy - chronologicznie'!$H$1:$DM$1,0))</f>
        <v>0-1</v>
      </c>
      <c r="BV9" s="102" t="str">
        <f>INDEX([0]!typy_chronol,MATCH(BV$3,'Typy - chronologicznie'!$E$2:$E$73,0),MATCH($C9,'Typy - chronologicznie'!$H$1:$DM$1,0))</f>
        <v>1-1</v>
      </c>
      <c r="BW9" s="102" t="str">
        <f>INDEX([0]!typy_chronol,MATCH(BW$3,'Typy - chronologicznie'!$E$2:$E$73,0),MATCH($C9,'Typy - chronologicznie'!$H$1:$DM$1,0))</f>
        <v>0-1</v>
      </c>
      <c r="BX9" s="102" t="str">
        <f>INDEX([0]!typy_chronol,MATCH(BX$3,'Typy - chronologicznie'!$E$2:$E$73,0),MATCH($C9,'Typy - chronologicznie'!$H$1:$DM$1,0))</f>
        <v>1-1</v>
      </c>
      <c r="BY9" s="102" t="str">
        <f>INDEX([0]!typy_chronol,MATCH(BY$3,'Typy - chronologicznie'!$E$2:$E$73,0),MATCH($C9,'Typy - chronologicznie'!$H$1:$DM$1,0))</f>
        <v>1-1</v>
      </c>
      <c r="BZ9" s="102" t="str">
        <f>INDEX([0]!typy_chronol,MATCH(BZ$3,'Typy - chronologicznie'!$E$2:$E$73,0),MATCH($C9,'Typy - chronologicznie'!$H$1:$DM$1,0))</f>
        <v>1-1</v>
      </c>
      <c r="CA9" s="102" t="str">
        <f>INDEX([0]!typy_chronol,MATCH(CA$3,'Typy - chronologicznie'!$E$2:$E$73,0),MATCH($C9,'Typy - chronologicznie'!$H$1:$DM$1,0))</f>
        <v>0-1</v>
      </c>
      <c r="CB9" s="102" t="str">
        <f>INDEX([0]!typy_chronol,MATCH(CB$3,'Typy - chronologicznie'!$E$2:$E$73,0),MATCH($C9,'Typy - chronologicznie'!$H$1:$DM$1,0))</f>
        <v>1-1</v>
      </c>
      <c r="CC9" s="102" t="str">
        <f>INDEX([0]!typy_chronol,MATCH(CC$3,'Typy - chronologicznie'!$E$2:$E$73,0),MATCH($C9,'Typy - chronologicznie'!$H$1:$DM$1,0))</f>
        <v>0-2</v>
      </c>
      <c r="CD9" s="102" t="str">
        <f>INDEX([0]!typy_chronol,MATCH(CD$3,'Typy - chronologicznie'!$E$2:$E$73,0),MATCH($C9,'Typy - chronologicznie'!$H$1:$DM$1,0))</f>
        <v>1-1</v>
      </c>
      <c r="CE9" s="102" t="str">
        <f>INDEX([0]!typy_chronol,MATCH(CE$3,'Typy - chronologicznie'!$E$2:$E$73,0),MATCH($C9,'Typy - chronologicznie'!$H$1:$DM$1,0))</f>
        <v>0-1</v>
      </c>
      <c r="CF9" s="102" t="str">
        <f>INDEX([0]!typy_chronol,MATCH(CF$3,'Typy - chronologicznie'!$E$2:$E$73,0),MATCH($C9,'Typy - chronologicznie'!$H$1:$DM$1,0))</f>
        <v>0-2</v>
      </c>
      <c r="CG9" s="102" t="str">
        <f>INDEX([0]!typy_chronol,MATCH(CG$3,'Typy - chronologicznie'!$E$2:$E$73,0),MATCH($C9,'Typy - chronologicznie'!$H$1:$DM$1,0))</f>
        <v>1-0</v>
      </c>
      <c r="CH9" s="102" t="str">
        <f>INDEX([0]!typy_chronol,MATCH(CH$3,'Typy - chronologicznie'!$E$2:$E$73,0),MATCH($C9,'Typy - chronologicznie'!$H$1:$DM$1,0))</f>
        <v>1-1</v>
      </c>
      <c r="CI9" s="102" t="str">
        <f>INDEX([0]!typy_chronol,MATCH(CI$3,'Typy - chronologicznie'!$E$2:$E$73,0),MATCH($C9,'Typy - chronologicznie'!$H$1:$DM$1,0))</f>
        <v>0-2</v>
      </c>
      <c r="CJ9" s="102" t="str">
        <f>INDEX([0]!typy_chronol,MATCH(CJ$3,'Typy - chronologicznie'!$E$2:$E$73,0),MATCH($C9,'Typy - chronologicznie'!$H$1:$DM$1,0))</f>
        <v>1-1</v>
      </c>
      <c r="CK9" s="102" t="str">
        <f>INDEX([0]!typy_chronol,MATCH(CK$3,'Typy - chronologicznie'!$E$2:$E$73,0),MATCH($C9,'Typy - chronologicznie'!$H$1:$DM$1,0))</f>
        <v>1-1</v>
      </c>
      <c r="CL9" s="134"/>
      <c r="CM9" s="105" t="str">
        <f>IF(CM$3="","",INDEX('Typy - chronologicznie'!$H$75:$DM$121,MATCH(CM$3,'Typy - chronologicznie'!$A$75:$A$121,0),MATCH($C9,'Typy - chronologicznie'!$H$1:$DM$1,0)))</f>
        <v>MEX</v>
      </c>
      <c r="CN9" s="102" t="str">
        <f>IF(CN$3="","",INDEX('Typy - chronologicznie'!$H$75:$DM$121,MATCH(CN$3,'Typy - chronologicznie'!$A$75:$A$121,0),MATCH($C9,'Typy - chronologicznie'!$H$1:$DM$1,0)))</f>
        <v>KOR</v>
      </c>
      <c r="CO9" s="106" t="str">
        <f>IF(CO$3="","",INDEX('Typy - chronologicznie'!$H$75:$DM$121,MATCH(CO$3,'Typy - chronologicznie'!$A$75:$A$121,0),MATCH($C9,'Typy - chronologicznie'!$H$1:$DM$1,0)))</f>
        <v>CZE</v>
      </c>
      <c r="CP9" s="135" t="str">
        <f>IF(CP$3="","",INDEX('Typy - chronologicznie'!$H$75:$DM$121,MATCH(CP$3,'Typy - chronologicznie'!$A$75:$A$121,0),MATCH($C9,'Typy - chronologicznie'!$H$1:$DM$1,0)))</f>
        <v/>
      </c>
      <c r="CQ9" s="105" t="str">
        <f>IF(CQ$3="","",INDEX('Typy - chronologicznie'!$H$75:$DM$121,MATCH(CQ$3,'Typy - chronologicznie'!$A$75:$A$121,0),MATCH($C9,'Typy - chronologicznie'!$H$1:$DM$1,0)))</f>
        <v>SUI</v>
      </c>
      <c r="CR9" s="102" t="str">
        <f>IF(CR$3="","",INDEX('Typy - chronologicznie'!$H$75:$DM$121,MATCH(CR$3,'Typy - chronologicznie'!$A$75:$A$121,0),MATCH($C9,'Typy - chronologicznie'!$H$1:$DM$1,0)))</f>
        <v>CAN</v>
      </c>
      <c r="CS9" s="106" t="str">
        <f>IF(CS$3="","",INDEX('Typy - chronologicznie'!$H$75:$DM$121,MATCH(CS$3,'Typy - chronologicznie'!$A$75:$A$121,0),MATCH($C9,'Typy - chronologicznie'!$H$1:$DM$1,0)))</f>
        <v>BIH</v>
      </c>
      <c r="CT9" s="135" t="str">
        <f>IF(CT$3="","",INDEX('Typy - chronologicznie'!$H$75:$DM$121,MATCH(CT$3,'Typy - chronologicznie'!$A$75:$A$121,0),MATCH($C9,'Typy - chronologicznie'!$H$1:$DM$1,0)))</f>
        <v/>
      </c>
      <c r="CU9" s="105" t="str">
        <f>IF(CU$3="","",INDEX('Typy - chronologicznie'!$H$75:$DM$121,MATCH(CU$3,'Typy - chronologicznie'!$A$75:$A$121,0),MATCH($C9,'Typy - chronologicznie'!$H$1:$DM$1,0)))</f>
        <v>BRA</v>
      </c>
      <c r="CV9" s="102" t="str">
        <f>IF(CV$3="","",INDEX('Typy - chronologicznie'!$H$75:$DM$121,MATCH(CV$3,'Typy - chronologicznie'!$A$75:$A$121,0),MATCH($C9,'Typy - chronologicznie'!$H$1:$DM$1,0)))</f>
        <v>SCO</v>
      </c>
      <c r="CW9" s="106" t="str">
        <f>IF(CW$3="","",INDEX('Typy - chronologicznie'!$H$75:$DM$121,MATCH(CW$3,'Typy - chronologicznie'!$A$75:$A$121,0),MATCH($C9,'Typy - chronologicznie'!$H$1:$DM$1,0)))</f>
        <v>MAR</v>
      </c>
      <c r="CX9" s="135" t="str">
        <f>IF(CX$3="","",INDEX('Typy - chronologicznie'!$H$75:$DM$121,MATCH(CX$3,'Typy - chronologicznie'!$A$75:$A$121,0),MATCH($C9,'Typy - chronologicznie'!$H$1:$DM$1,0)))</f>
        <v/>
      </c>
      <c r="CY9" s="105" t="str">
        <f>IF(CY$3="","",INDEX('Typy - chronologicznie'!$H$75:$DM$121,MATCH(CY$3,'Typy - chronologicznie'!$A$75:$A$121,0),MATCH($C9,'Typy - chronologicznie'!$H$1:$DM$1,0)))</f>
        <v>USA</v>
      </c>
      <c r="CZ9" s="102" t="str">
        <f>IF(CZ$3="","",INDEX('Typy - chronologicznie'!$H$75:$DM$121,MATCH(CZ$3,'Typy - chronologicznie'!$A$75:$A$121,0),MATCH($C9,'Typy - chronologicznie'!$H$1:$DM$1,0)))</f>
        <v>TUR</v>
      </c>
      <c r="DA9" s="106" t="str">
        <f>IF(DA$3="","",INDEX('Typy - chronologicznie'!$H$75:$DM$121,MATCH(DA$3,'Typy - chronologicznie'!$A$75:$A$121,0),MATCH($C9,'Typy - chronologicznie'!$H$1:$DM$1,0)))</f>
        <v>PAR</v>
      </c>
      <c r="DB9" s="135" t="str">
        <f>IF(DB$3="","",INDEX('Typy - chronologicznie'!$H$75:$DM$121,MATCH(DB$3,'Typy - chronologicznie'!$A$75:$A$121,0),MATCH($C9,'Typy - chronologicznie'!$H$1:$DM$1,0)))</f>
        <v/>
      </c>
      <c r="DC9" s="105" t="str">
        <f>IF(DC$3="","",INDEX('Typy - chronologicznie'!$H$75:$DM$121,MATCH(DC$3,'Typy - chronologicznie'!$A$75:$A$121,0),MATCH($C9,'Typy - chronologicznie'!$H$1:$DM$1,0)))</f>
        <v>GER</v>
      </c>
      <c r="DD9" s="102" t="str">
        <f>IF(DD$3="","",INDEX('Typy - chronologicznie'!$H$75:$DM$121,MATCH(DD$3,'Typy - chronologicznie'!$A$75:$A$121,0),MATCH($C9,'Typy - chronologicznie'!$H$1:$DM$1,0)))</f>
        <v>ECU</v>
      </c>
      <c r="DE9" s="106" t="str">
        <f>IF(DE$3="","",INDEX('Typy - chronologicznie'!$H$75:$DM$121,MATCH(DE$3,'Typy - chronologicznie'!$A$75:$A$121,0),MATCH($C9,'Typy - chronologicznie'!$H$1:$DM$1,0)))</f>
        <v>CIV</v>
      </c>
      <c r="DF9" s="135" t="str">
        <f>IF(DF$3="","",INDEX('Typy - chronologicznie'!$H$75:$DM$121,MATCH(DF$3,'Typy - chronologicznie'!$A$75:$A$121,0),MATCH($C9,'Typy - chronologicznie'!$H$1:$DM$1,0)))</f>
        <v/>
      </c>
      <c r="DG9" s="105" t="str">
        <f>IF(DG$3="","",INDEX('Typy - chronologicznie'!$H$75:$DM$121,MATCH(DG$3,'Typy - chronologicznie'!$A$75:$A$121,0),MATCH($C9,'Typy - chronologicznie'!$H$1:$DM$1,0)))</f>
        <v>NED</v>
      </c>
      <c r="DH9" s="102" t="str">
        <f>IF(DH$3="","",INDEX('Typy - chronologicznie'!$H$75:$DM$121,MATCH(DH$3,'Typy - chronologicznie'!$A$75:$A$121,0),MATCH($C9,'Typy - chronologicznie'!$H$1:$DM$1,0)))</f>
        <v>JPN</v>
      </c>
      <c r="DI9" s="106" t="str">
        <f>IF(DI$3="","",INDEX('Typy - chronologicznie'!$H$75:$DM$121,MATCH(DI$3,'Typy - chronologicznie'!$A$75:$A$121,0),MATCH($C9,'Typy - chronologicznie'!$H$1:$DM$1,0)))</f>
        <v>SWE</v>
      </c>
      <c r="DJ9" s="135" t="str">
        <f>IF(DJ$3="","",INDEX('Typy - chronologicznie'!$H$75:$DM$121,MATCH(DJ$3,'Typy - chronologicznie'!$A$75:$A$121,0),MATCH($C9,'Typy - chronologicznie'!$H$1:$DM$1,0)))</f>
        <v/>
      </c>
      <c r="DK9" s="105" t="str">
        <f>IF(DK$3="","",INDEX('Typy - chronologicznie'!$H$75:$DM$121,MATCH(DK$3,'Typy - chronologicznie'!$A$75:$A$121,0),MATCH($C9,'Typy - chronologicznie'!$H$1:$DM$1,0)))</f>
        <v>BEL</v>
      </c>
      <c r="DL9" s="102" t="str">
        <f>IF(DL$3="","",INDEX('Typy - chronologicznie'!$H$75:$DM$121,MATCH(DL$3,'Typy - chronologicznie'!$A$75:$A$121,0),MATCH($C9,'Typy - chronologicznie'!$H$1:$DM$1,0)))</f>
        <v>EGY</v>
      </c>
      <c r="DM9" s="106" t="str">
        <f>IF(DM$3="","",INDEX('Typy - chronologicznie'!$H$75:$DM$121,MATCH(DM$3,'Typy - chronologicznie'!$A$75:$A$121,0),MATCH($C9,'Typy - chronologicznie'!$H$1:$DM$1,0)))</f>
        <v>IRN</v>
      </c>
      <c r="DN9" s="135" t="str">
        <f>IF(DN$3="","",INDEX('Typy - chronologicznie'!$H$75:$DM$121,MATCH(DN$3,'Typy - chronologicznie'!$A$75:$A$121,0),MATCH($C9,'Typy - chronologicznie'!$H$1:$DM$1,0)))</f>
        <v/>
      </c>
      <c r="DO9" s="105" t="str">
        <f>IF(DO$3="","",INDEX('Typy - chronologicznie'!$H$75:$DM$121,MATCH(DO$3,'Typy - chronologicznie'!$A$75:$A$121,0),MATCH($C9,'Typy - chronologicznie'!$H$1:$DM$1,0)))</f>
        <v>ESP</v>
      </c>
      <c r="DP9" s="102" t="str">
        <f>IF(DP$3="","",INDEX('Typy - chronologicznie'!$H$75:$DM$121,MATCH(DP$3,'Typy - chronologicznie'!$A$75:$A$121,0),MATCH($C9,'Typy - chronologicznie'!$H$1:$DM$1,0)))</f>
        <v>URU</v>
      </c>
      <c r="DQ9" s="106" t="str">
        <f>IF(DQ$3="","",INDEX('Typy - chronologicznie'!$H$75:$DM$121,MATCH(DQ$3,'Typy - chronologicznie'!$A$75:$A$121,0),MATCH($C9,'Typy - chronologicznie'!$H$1:$DM$1,0)))</f>
        <v/>
      </c>
      <c r="DR9" s="135" t="str">
        <f>IF(DR$3="","",INDEX('Typy - chronologicznie'!$H$75:$DM$121,MATCH(DR$3,'Typy - chronologicznie'!$A$75:$A$121,0),MATCH($C9,'Typy - chronologicznie'!$H$1:$DM$1,0)))</f>
        <v/>
      </c>
      <c r="DS9" s="105" t="str">
        <f>IF(DS$3="","",INDEX('Typy - chronologicznie'!$H$75:$DM$121,MATCH(DS$3,'Typy - chronologicznie'!$A$75:$A$121,0),MATCH($C9,'Typy - chronologicznie'!$H$1:$DM$1,0)))</f>
        <v>FRA</v>
      </c>
      <c r="DT9" s="102" t="str">
        <f>IF(DT$3="","",INDEX('Typy - chronologicznie'!$H$75:$DM$121,MATCH(DT$3,'Typy - chronologicznie'!$A$75:$A$121,0),MATCH($C9,'Typy - chronologicznie'!$H$1:$DM$1,0)))</f>
        <v>NOR</v>
      </c>
      <c r="DU9" s="106" t="str">
        <f>IF(DU$3="","",INDEX('Typy - chronologicznie'!$H$75:$DM$121,MATCH(DU$3,'Typy - chronologicznie'!$A$75:$A$121,0),MATCH($C9,'Typy - chronologicznie'!$H$1:$DM$1,0)))</f>
        <v/>
      </c>
      <c r="DV9" s="135" t="str">
        <f>IF(DV$3="","",INDEX('Typy - chronologicznie'!$H$75:$DM$121,MATCH(DV$3,'Typy - chronologicznie'!$A$75:$A$121,0),MATCH($C9,'Typy - chronologicznie'!$H$1:$DM$1,0)))</f>
        <v/>
      </c>
      <c r="DW9" s="105" t="str">
        <f>IF(DW$3="","",INDEX('Typy - chronologicznie'!$H$75:$DM$121,MATCH(DW$3,'Typy - chronologicznie'!$A$75:$A$121,0),MATCH($C9,'Typy - chronologicznie'!$H$1:$DM$1,0)))</f>
        <v>ARG</v>
      </c>
      <c r="DX9" s="102" t="str">
        <f>IF(DX$3="","",INDEX('Typy - chronologicznie'!$H$75:$DM$121,MATCH(DX$3,'Typy - chronologicznie'!$A$75:$A$121,0),MATCH($C9,'Typy - chronologicznie'!$H$1:$DM$1,0)))</f>
        <v>AUT</v>
      </c>
      <c r="DY9" s="106" t="str">
        <f>IF(DY$3="","",INDEX('Typy - chronologicznie'!$H$75:$DM$121,MATCH(DY$3,'Typy - chronologicznie'!$A$75:$A$121,0),MATCH($C9,'Typy - chronologicznie'!$H$1:$DM$1,0)))</f>
        <v>ALG</v>
      </c>
      <c r="DZ9" s="135" t="str">
        <f>IF(DZ$3="","",INDEX('Typy - chronologicznie'!$H$75:$DM$121,MATCH(DZ$3,'Typy - chronologicznie'!$A$75:$A$121,0),MATCH($C9,'Typy - chronologicznie'!$H$1:$DM$1,0)))</f>
        <v/>
      </c>
      <c r="EA9" s="105" t="str">
        <f>IF(EA$3="","",INDEX('Typy - chronologicznie'!$H$75:$DM$121,MATCH(EA$3,'Typy - chronologicznie'!$A$75:$A$121,0),MATCH($C9,'Typy - chronologicznie'!$H$1:$DM$1,0)))</f>
        <v>POR</v>
      </c>
      <c r="EB9" s="102" t="str">
        <f>IF(EB$3="","",INDEX('Typy - chronologicznie'!$H$75:$DM$121,MATCH(EB$3,'Typy - chronologicznie'!$A$75:$A$121,0),MATCH($C9,'Typy - chronologicznie'!$H$1:$DM$1,0)))</f>
        <v>COL</v>
      </c>
      <c r="EC9" s="106" t="str">
        <f>IF(EC$3="","",INDEX('Typy - chronologicznie'!$H$75:$DM$121,MATCH(EC$3,'Typy - chronologicznie'!$A$75:$A$121,0),MATCH($C9,'Typy - chronologicznie'!$H$1:$DM$1,0)))</f>
        <v/>
      </c>
      <c r="ED9" s="135" t="str">
        <f>IF(ED$3="","",INDEX('Typy - chronologicznie'!$H$75:$DM$121,MATCH(ED$3,'Typy - chronologicznie'!$A$75:$A$121,0),MATCH($C9,'Typy - chronologicznie'!$H$1:$DM$1,0)))</f>
        <v/>
      </c>
      <c r="EE9" s="105" t="str">
        <f>IF(EE$3="","",INDEX('Typy - chronologicznie'!$H$75:$DM$121,MATCH(EE$3,'Typy - chronologicznie'!$A$75:$A$121,0),MATCH($C9,'Typy - chronologicznie'!$H$1:$DM$1,0)))</f>
        <v>ENG</v>
      </c>
      <c r="EF9" s="102" t="str">
        <f>IF(EF$3="","",INDEX('Typy - chronologicznie'!$H$75:$DM$121,MATCH(EF$3,'Typy - chronologicznie'!$A$75:$A$121,0),MATCH($C9,'Typy - chronologicznie'!$H$1:$DM$1,0)))</f>
        <v>CRO</v>
      </c>
      <c r="EG9" s="106" t="str">
        <f>IF(EG$3="","",INDEX('Typy - chronologicznie'!$H$75:$DM$121,MATCH(EG$3,'Typy - chronologicznie'!$A$75:$A$121,0),MATCH($C9,'Typy - chronologicznie'!$H$1:$DM$1,0)))</f>
        <v/>
      </c>
      <c r="EH9" s="134"/>
      <c r="EI9" s="136" t="str">
        <f>IF(EI$3="","",INDEX('Typy - chronologicznie'!$H$124:$DM$124,MATCH(EI$3,'Typy - chronologicznie'!$A$124:$A$124,0),MATCH($C9,'Typy - chronologicznie'!$H$1:$DM$1,0)))</f>
        <v>NOR</v>
      </c>
    </row>
    <row r="10" spans="1:139" ht="19.5" x14ac:dyDescent="0.25">
      <c r="A10" s="44"/>
      <c r="B10" s="48">
        <f>RANK(D10,D$4:D$113,0)</f>
        <v>7</v>
      </c>
      <c r="C10" s="80" t="s">
        <v>332</v>
      </c>
      <c r="D10" s="141">
        <f>3.0001*J10+1.000001*K10+2.00000001*M10+N10+0.0000000001*P10</f>
        <v>110.00103220999999</v>
      </c>
      <c r="E10" s="67">
        <f>J10</f>
        <v>10</v>
      </c>
      <c r="F10" s="89">
        <f>M10</f>
        <v>21</v>
      </c>
      <c r="G10" s="56">
        <f>K10+N10</f>
        <v>38</v>
      </c>
      <c r="H10" s="49">
        <f>L10+O10</f>
        <v>35</v>
      </c>
      <c r="I10" s="43"/>
      <c r="J10" s="61">
        <f t="array" ref="J10">SUM(IF('Typy - chronologicznie'!$F$2:$F$73=INDEX('Typy - chronologicznie'!$H$2:$DM$73,0,MATCH(C10,TRIM('Typy - chronologicznie'!$H$1:$DM$1),0)),1))</f>
        <v>10</v>
      </c>
      <c r="K10" s="58">
        <f t="array" ref="K1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chronologicznie'!$H$2:$DM$73,0,MATCH(C10,TRIM('Typy - chronologicznie'!$H$1:$DM$1),0)),FIND("-",INDEX('Typy - chronologicznie'!$H$2:$DM$73,0,MATCH(C10,TRIM('Typy - chronologicznie'!$H$1:$DM$1),0)))-1)-RIGHT(INDEX('Typy - chronologicznie'!$H$2:$DM$73,0,MATCH(C10,TRIM('Typy - chronologicznie'!$H$1:$DM$1),0)),LEN(INDEX('Typy - chronologicznie'!$H$2:$DM$73,0,MATCH(C10,TRIM('Typy - chronologicznie'!$H$1:$DM$1),0)))-FIND("-",INDEX('Typy - chronologicznie'!$H$2:$DM$73,0,MATCH(C10,TRIM('Typy - chronologicznie'!$H$1:$DM$1),0))))),1)))-J10</f>
        <v>32</v>
      </c>
      <c r="L10" s="62">
        <f>COUNTA('Typy - chronologicznie'!$F$2:$F$73)-J10-K10</f>
        <v>30</v>
      </c>
      <c r="M10" s="92">
        <f t="array" ref="M10">SUM(IF(LEN('Typy - chronologicznie'!F$75:F$121)=3,  IF('Typy - chronologicznie'!$F$75:$F$121=INDEX('Typy - chronologicznie'!$H$75:$DM$121,0,MATCH(C10,TRIM('Typy - chronologicznie'!$H$1:$DM$1),0)),1)))</f>
        <v>21</v>
      </c>
      <c r="N10" s="58">
        <f t="array" ref="N10">SUM(IF(LEN('Typy - chronologicznie'!F$75:F$121)=3,IF(ISERROR(SEARCH('Typy - chronologicznie'!F$75:F$121,INDEX('Typy - chronologicznie'!$H$73:$DM$119,0,MATCH(C10,TRIM('Typy - chronologicznie'!$H$1:$DM$1),0))&amp;INDEX('Typy - chronologicznie'!$H$74:$DM$120,0,MATCH(C10,TRIM('Typy - chronologicznie'!$H$1:$DM$1),0))&amp;INDEX('Typy - chronologicznie'!$H$75:$DM$121,0,MATCH(C10,TRIM('Typy - chronologicznie'!$H$1:$DM$1),0))&amp;INDEX('Typy - chronologicznie'!$H$76:$DM$122,0,MATCH(C10,TRIM('Typy - chronologicznie'!$H$1:$DM$1),0))&amp;INDEX('Typy - chronologicznie'!$H$77:$DM$123,0,MATCH(C10,TRIM('Typy - chronologicznie'!$H$1:$DM$1),0)),1))=FALSE,1,0)))-M10</f>
        <v>6</v>
      </c>
      <c r="O10" s="162">
        <f>COUNTA('Typy - chronologicznie'!$F$75:$F$121)-M10-N10</f>
        <v>5</v>
      </c>
      <c r="P10" s="159">
        <f t="array" ref="P10">SUM(IF(LEN('Typy - chronologicznie'!F$124)=3,  IF('Typy - chronologicznie'!$F$124=INDEX('Typy - chronologicznie'!$H$124:$DL$124,0,MATCH(C10,TRIM('Typy - chronologicznie'!$H$1:$DL$1),)),1)))</f>
        <v>0</v>
      </c>
      <c r="R10" s="105" t="str">
        <f>INDEX([0]!typy_chronol,MATCH(R$3,'Typy - chronologicznie'!$E$2:$E$73,0),MATCH($C10,'Typy - chronologicznie'!$H$1:$DM$1,0))</f>
        <v>2-0</v>
      </c>
      <c r="S10" s="102" t="str">
        <f>INDEX([0]!typy_chronol,MATCH(S$3,'Typy - chronologicznie'!$E$2:$E$73,0),MATCH($C10,'Typy - chronologicznie'!$H$1:$DM$1,0))</f>
        <v>1-2</v>
      </c>
      <c r="T10" s="102" t="str">
        <f>INDEX([0]!typy_chronol,MATCH(T$3,'Typy - chronologicznie'!$E$2:$E$73,0),MATCH($C10,'Typy - chronologicznie'!$H$1:$DM$1,0))</f>
        <v>2-1</v>
      </c>
      <c r="U10" s="102" t="str">
        <f>INDEX([0]!typy_chronol,MATCH(U$3,'Typy - chronologicznie'!$E$2:$E$73,0),MATCH($C10,'Typy - chronologicznie'!$H$1:$DM$1,0))</f>
        <v>2-1</v>
      </c>
      <c r="V10" s="102" t="str">
        <f>INDEX([0]!typy_chronol,MATCH(V$3,'Typy - chronologicznie'!$E$2:$E$73,0),MATCH($C10,'Typy - chronologicznie'!$H$1:$DM$1,0))</f>
        <v>0-2</v>
      </c>
      <c r="W10" s="102" t="str">
        <f>INDEX([0]!typy_chronol,MATCH(W$3,'Typy - chronologicznie'!$E$2:$E$73,0),MATCH($C10,'Typy - chronologicznie'!$H$1:$DM$1,0))</f>
        <v>0-1</v>
      </c>
      <c r="X10" s="102" t="str">
        <f>INDEX([0]!typy_chronol,MATCH(X$3,'Typy - chronologicznie'!$E$2:$E$73,0),MATCH($C10,'Typy - chronologicznie'!$H$1:$DM$1,0))</f>
        <v>3-1</v>
      </c>
      <c r="Y10" s="102" t="str">
        <f>INDEX([0]!typy_chronol,MATCH(Y$3,'Typy - chronologicznie'!$E$2:$E$73,0),MATCH($C10,'Typy - chronologicznie'!$H$1:$DM$1,0))</f>
        <v>0-2</v>
      </c>
      <c r="Z10" s="102" t="str">
        <f>INDEX([0]!typy_chronol,MATCH(Z$3,'Typy - chronologicznie'!$E$2:$E$73,0),MATCH($C10,'Typy - chronologicznie'!$H$1:$DM$1,0))</f>
        <v>0-1</v>
      </c>
      <c r="AA10" s="102" t="str">
        <f>INDEX([0]!typy_chronol,MATCH(AA$3,'Typy - chronologicznie'!$E$2:$E$73,0),MATCH($C10,'Typy - chronologicznie'!$H$1:$DM$1,0))</f>
        <v>3-0</v>
      </c>
      <c r="AB10" s="102" t="str">
        <f>INDEX([0]!typy_chronol,MATCH(AB$3,'Typy - chronologicznie'!$E$2:$E$73,0),MATCH($C10,'Typy - chronologicznie'!$H$1:$DM$1,0))</f>
        <v>2-1</v>
      </c>
      <c r="AC10" s="102" t="str">
        <f>INDEX([0]!typy_chronol,MATCH(AC$3,'Typy - chronologicznie'!$E$2:$E$73,0),MATCH($C10,'Typy - chronologicznie'!$H$1:$DM$1,0))</f>
        <v>2-0</v>
      </c>
      <c r="AD10" s="102" t="str">
        <f>INDEX([0]!typy_chronol,MATCH(AD$3,'Typy - chronologicznie'!$E$2:$E$73,0),MATCH($C10,'Typy - chronologicznie'!$H$1:$DM$1,0))</f>
        <v>0-2</v>
      </c>
      <c r="AE10" s="102" t="str">
        <f>INDEX([0]!typy_chronol,MATCH(AE$3,'Typy - chronologicznie'!$E$2:$E$73,0),MATCH($C10,'Typy - chronologicznie'!$H$1:$DM$1,0))</f>
        <v>3-0</v>
      </c>
      <c r="AF10" s="102" t="str">
        <f>INDEX([0]!typy_chronol,MATCH(AF$3,'Typy - chronologicznie'!$E$2:$E$73,0),MATCH($C10,'Typy - chronologicznie'!$H$1:$DM$1,0))</f>
        <v>0-1</v>
      </c>
      <c r="AG10" s="102" t="str">
        <f>INDEX([0]!typy_chronol,MATCH(AG$3,'Typy - chronologicznie'!$E$2:$E$73,0),MATCH($C10,'Typy - chronologicznie'!$H$1:$DM$1,0))</f>
        <v>2-1</v>
      </c>
      <c r="AH10" s="102" t="str">
        <f>INDEX([0]!typy_chronol,MATCH(AH$3,'Typy - chronologicznie'!$E$2:$E$73,0),MATCH($C10,'Typy - chronologicznie'!$H$1:$DM$1,0))</f>
        <v>3-1</v>
      </c>
      <c r="AI10" s="102" t="str">
        <f>INDEX([0]!typy_chronol,MATCH(AI$3,'Typy - chronologicznie'!$E$2:$E$73,0),MATCH($C10,'Typy - chronologicznie'!$H$1:$DM$1,0))</f>
        <v>0-2</v>
      </c>
      <c r="AJ10" s="102" t="str">
        <f>INDEX([0]!typy_chronol,MATCH(AJ$3,'Typy - chronologicznie'!$E$2:$E$73,0),MATCH($C10,'Typy - chronologicznie'!$H$1:$DM$1,0))</f>
        <v>2-0</v>
      </c>
      <c r="AK10" s="102" t="str">
        <f>INDEX([0]!typy_chronol,MATCH(AK$3,'Typy - chronologicznie'!$E$2:$E$73,0),MATCH($C10,'Typy - chronologicznie'!$H$1:$DM$1,0))</f>
        <v>2-0</v>
      </c>
      <c r="AL10" s="102" t="str">
        <f>INDEX([0]!typy_chronol,MATCH(AL$3,'Typy - chronologicznie'!$E$2:$E$73,0),MATCH($C10,'Typy - chronologicznie'!$H$1:$DM$1,0))</f>
        <v>2-1</v>
      </c>
      <c r="AM10" s="102" t="str">
        <f>INDEX([0]!typy_chronol,MATCH(AM$3,'Typy - chronologicznie'!$E$2:$E$73,0),MATCH($C10,'Typy - chronologicznie'!$H$1:$DM$1,0))</f>
        <v>3-2</v>
      </c>
      <c r="AN10" s="102" t="str">
        <f>INDEX([0]!typy_chronol,MATCH(AN$3,'Typy - chronologicznie'!$E$2:$E$73,0),MATCH($C10,'Typy - chronologicznie'!$H$1:$DM$1,0))</f>
        <v>2-0</v>
      </c>
      <c r="AO10" s="102" t="str">
        <f>INDEX([0]!typy_chronol,MATCH(AO$3,'Typy - chronologicznie'!$E$2:$E$73,0),MATCH($C10,'Typy - chronologicznie'!$H$1:$DM$1,0))</f>
        <v>0-1</v>
      </c>
      <c r="AP10" s="102" t="str">
        <f>INDEX([0]!typy_chronol,MATCH(AP$3,'Typy - chronologicznie'!$E$2:$E$73,0),MATCH($C10,'Typy - chronologicznie'!$H$1:$DM$1,0))</f>
        <v>2-1</v>
      </c>
      <c r="AQ10" s="102" t="str">
        <f>INDEX([0]!typy_chronol,MATCH(AQ$3,'Typy - chronologicznie'!$E$2:$E$73,0),MATCH($C10,'Typy - chronologicznie'!$H$1:$DM$1,0))</f>
        <v>1-0</v>
      </c>
      <c r="AR10" s="102" t="str">
        <f>INDEX([0]!typy_chronol,MATCH(AR$3,'Typy - chronologicznie'!$E$2:$E$73,0),MATCH($C10,'Typy - chronologicznie'!$H$1:$DM$1,0))</f>
        <v>2-1</v>
      </c>
      <c r="AS10" s="102" t="str">
        <f>INDEX([0]!typy_chronol,MATCH(AS$3,'Typy - chronologicznie'!$E$2:$E$73,0),MATCH($C10,'Typy - chronologicznie'!$H$1:$DM$1,0))</f>
        <v>1-0</v>
      </c>
      <c r="AT10" s="102" t="str">
        <f>INDEX([0]!typy_chronol,MATCH(AT$3,'Typy - chronologicznie'!$E$2:$E$73,0),MATCH($C10,'Typy - chronologicznie'!$H$1:$DM$1,0))</f>
        <v>3-0</v>
      </c>
      <c r="AU10" s="102" t="str">
        <f>INDEX([0]!typy_chronol,MATCH(AU$3,'Typy - chronologicznie'!$E$2:$E$73,0),MATCH($C10,'Typy - chronologicznie'!$H$1:$DM$1,0))</f>
        <v>1-2</v>
      </c>
      <c r="AV10" s="102" t="str">
        <f>INDEX([0]!typy_chronol,MATCH(AV$3,'Typy - chronologicznie'!$E$2:$E$73,0),MATCH($C10,'Typy - chronologicznie'!$H$1:$DM$1,0))</f>
        <v>1-0</v>
      </c>
      <c r="AW10" s="102" t="str">
        <f>INDEX([0]!typy_chronol,MATCH(AW$3,'Typy - chronologicznie'!$E$2:$E$73,0),MATCH($C10,'Typy - chronologicznie'!$H$1:$DM$1,0))</f>
        <v>1-0</v>
      </c>
      <c r="AX10" s="102" t="str">
        <f>INDEX([0]!typy_chronol,MATCH(AX$3,'Typy - chronologicznie'!$E$2:$E$73,0),MATCH($C10,'Typy - chronologicznie'!$H$1:$DM$1,0))</f>
        <v>2-1</v>
      </c>
      <c r="AY10" s="102" t="str">
        <f>INDEX([0]!typy_chronol,MATCH(AY$3,'Typy - chronologicznie'!$E$2:$E$73,0),MATCH($C10,'Typy - chronologicznie'!$H$1:$DM$1,0))</f>
        <v>2-0</v>
      </c>
      <c r="AZ10" s="102" t="str">
        <f>INDEX([0]!typy_chronol,MATCH(AZ$3,'Typy - chronologicznie'!$E$2:$E$73,0),MATCH($C10,'Typy - chronologicznie'!$H$1:$DM$1,0))</f>
        <v>3-2</v>
      </c>
      <c r="BA10" s="102" t="str">
        <f>INDEX([0]!typy_chronol,MATCH(BA$3,'Typy - chronologicznie'!$E$2:$E$73,0),MATCH($C10,'Typy - chronologicznie'!$H$1:$DM$1,0))</f>
        <v>1-2</v>
      </c>
      <c r="BB10" s="102" t="str">
        <f>INDEX([0]!typy_chronol,MATCH(BB$3,'Typy - chronologicznie'!$E$2:$E$73,0),MATCH($C10,'Typy - chronologicznie'!$H$1:$DM$1,0))</f>
        <v>2-1</v>
      </c>
      <c r="BC10" s="102" t="str">
        <f>INDEX([0]!typy_chronol,MATCH(BC$3,'Typy - chronologicznie'!$E$2:$E$73,0),MATCH($C10,'Typy - chronologicznie'!$H$1:$DM$1,0))</f>
        <v>2-0</v>
      </c>
      <c r="BD10" s="102" t="str">
        <f>INDEX([0]!typy_chronol,MATCH(BD$3,'Typy - chronologicznie'!$E$2:$E$73,0),MATCH($C10,'Typy - chronologicznie'!$H$1:$DM$1,0))</f>
        <v>2-0</v>
      </c>
      <c r="BE10" s="102" t="str">
        <f>INDEX([0]!typy_chronol,MATCH(BE$3,'Typy - chronologicznie'!$E$2:$E$73,0),MATCH($C10,'Typy - chronologicznie'!$H$1:$DM$1,0))</f>
        <v>1-2</v>
      </c>
      <c r="BF10" s="102" t="str">
        <f>INDEX([0]!typy_chronol,MATCH(BF$3,'Typy - chronologicznie'!$E$2:$E$73,0),MATCH($C10,'Typy - chronologicznie'!$H$1:$DM$1,0))</f>
        <v>1-0</v>
      </c>
      <c r="BG10" s="102" t="str">
        <f>INDEX([0]!typy_chronol,MATCH(BG$3,'Typy - chronologicznie'!$E$2:$E$73,0),MATCH($C10,'Typy - chronologicznie'!$H$1:$DM$1,0))</f>
        <v>3-0</v>
      </c>
      <c r="BH10" s="102" t="str">
        <f>INDEX([0]!typy_chronol,MATCH(BH$3,'Typy - chronologicznie'!$E$2:$E$73,0),MATCH($C10,'Typy - chronologicznie'!$H$1:$DM$1,0))</f>
        <v>3-1</v>
      </c>
      <c r="BI10" s="102" t="str">
        <f>INDEX([0]!typy_chronol,MATCH(BI$3,'Typy - chronologicznie'!$E$2:$E$73,0),MATCH($C10,'Typy - chronologicznie'!$H$1:$DM$1,0))</f>
        <v>0-1</v>
      </c>
      <c r="BJ10" s="102" t="str">
        <f>INDEX([0]!typy_chronol,MATCH(BJ$3,'Typy - chronologicznie'!$E$2:$E$73,0),MATCH($C10,'Typy - chronologicznie'!$H$1:$DM$1,0))</f>
        <v>2-1</v>
      </c>
      <c r="BK10" s="102" t="str">
        <f>INDEX([0]!typy_chronol,MATCH(BK$3,'Typy - chronologicznie'!$E$2:$E$73,0),MATCH($C10,'Typy - chronologicznie'!$H$1:$DM$1,0))</f>
        <v>0-1</v>
      </c>
      <c r="BL10" s="102" t="str">
        <f>INDEX([0]!typy_chronol,MATCH(BL$3,'Typy - chronologicznie'!$E$2:$E$73,0),MATCH($C10,'Typy - chronologicznie'!$H$1:$DM$1,0))</f>
        <v>2-0</v>
      </c>
      <c r="BM10" s="102" t="str">
        <f>INDEX([0]!typy_chronol,MATCH(BM$3,'Typy - chronologicznie'!$E$2:$E$73,0),MATCH($C10,'Typy - chronologicznie'!$H$1:$DM$1,0))</f>
        <v>1-0</v>
      </c>
      <c r="BN10" s="102" t="str">
        <f>INDEX([0]!typy_chronol,MATCH(BN$3,'Typy - chronologicznie'!$E$2:$E$73,0),MATCH($C10,'Typy - chronologicznie'!$H$1:$DM$1,0))</f>
        <v>1-2</v>
      </c>
      <c r="BO10" s="102" t="str">
        <f>INDEX([0]!typy_chronol,MATCH(BO$3,'Typy - chronologicznie'!$E$2:$E$73,0),MATCH($C10,'Typy - chronologicznie'!$H$1:$DM$1,0))</f>
        <v>2-0</v>
      </c>
      <c r="BP10" s="102" t="str">
        <f>INDEX([0]!typy_chronol,MATCH(BP$3,'Typy - chronologicznie'!$E$2:$E$73,0),MATCH($C10,'Typy - chronologicznie'!$H$1:$DM$1,0))</f>
        <v>2-1</v>
      </c>
      <c r="BQ10" s="102" t="str">
        <f>INDEX([0]!typy_chronol,MATCH(BQ$3,'Typy - chronologicznie'!$E$2:$E$73,0),MATCH($C10,'Typy - chronologicznie'!$H$1:$DM$1,0))</f>
        <v>1-0</v>
      </c>
      <c r="BR10" s="102" t="str">
        <f>INDEX([0]!typy_chronol,MATCH(BR$3,'Typy - chronologicznie'!$E$2:$E$73,0),MATCH($C10,'Typy - chronologicznie'!$H$1:$DM$1,0))</f>
        <v>1-2</v>
      </c>
      <c r="BS10" s="102" t="str">
        <f>INDEX([0]!typy_chronol,MATCH(BS$3,'Typy - chronologicznie'!$E$2:$E$73,0),MATCH($C10,'Typy - chronologicznie'!$H$1:$DM$1,0))</f>
        <v>0-1</v>
      </c>
      <c r="BT10" s="102" t="str">
        <f>INDEX([0]!typy_chronol,MATCH(BT$3,'Typy - chronologicznie'!$E$2:$E$73,0),MATCH($C10,'Typy - chronologicznie'!$H$1:$DM$1,0))</f>
        <v>0-1</v>
      </c>
      <c r="BU10" s="102" t="str">
        <f>INDEX([0]!typy_chronol,MATCH(BU$3,'Typy - chronologicznie'!$E$2:$E$73,0),MATCH($C10,'Typy - chronologicznie'!$H$1:$DM$1,0))</f>
        <v>1-2</v>
      </c>
      <c r="BV10" s="102" t="str">
        <f>INDEX([0]!typy_chronol,MATCH(BV$3,'Typy - chronologicznie'!$E$2:$E$73,0),MATCH($C10,'Typy - chronologicznie'!$H$1:$DM$1,0))</f>
        <v>0-1</v>
      </c>
      <c r="BW10" s="102" t="str">
        <f>INDEX([0]!typy_chronol,MATCH(BW$3,'Typy - chronologicznie'!$E$2:$E$73,0),MATCH($C10,'Typy - chronologicznie'!$H$1:$DM$1,0))</f>
        <v>0-2</v>
      </c>
      <c r="BX10" s="102" t="str">
        <f>INDEX([0]!typy_chronol,MATCH(BX$3,'Typy - chronologicznie'!$E$2:$E$73,0),MATCH($C10,'Typy - chronologicznie'!$H$1:$DM$1,0))</f>
        <v>0-1</v>
      </c>
      <c r="BY10" s="102" t="str">
        <f>INDEX([0]!typy_chronol,MATCH(BY$3,'Typy - chronologicznie'!$E$2:$E$73,0),MATCH($C10,'Typy - chronologicznie'!$H$1:$DM$1,0))</f>
        <v>2-1</v>
      </c>
      <c r="BZ10" s="102" t="str">
        <f>INDEX([0]!typy_chronol,MATCH(BZ$3,'Typy - chronologicznie'!$E$2:$E$73,0),MATCH($C10,'Typy - chronologicznie'!$H$1:$DM$1,0))</f>
        <v>2-3</v>
      </c>
      <c r="CA10" s="102" t="str">
        <f>INDEX([0]!typy_chronol,MATCH(CA$3,'Typy - chronologicznie'!$E$2:$E$73,0),MATCH($C10,'Typy - chronologicznie'!$H$1:$DM$1,0))</f>
        <v>2-1</v>
      </c>
      <c r="CB10" s="102" t="str">
        <f>INDEX([0]!typy_chronol,MATCH(CB$3,'Typy - chronologicznie'!$E$2:$E$73,0),MATCH($C10,'Typy - chronologicznie'!$H$1:$DM$1,0))</f>
        <v>1-0</v>
      </c>
      <c r="CC10" s="102" t="str">
        <f>INDEX([0]!typy_chronol,MATCH(CC$3,'Typy - chronologicznie'!$E$2:$E$73,0),MATCH($C10,'Typy - chronologicznie'!$H$1:$DM$1,0))</f>
        <v>1-2</v>
      </c>
      <c r="CD10" s="102" t="str">
        <f>INDEX([0]!typy_chronol,MATCH(CD$3,'Typy - chronologicznie'!$E$2:$E$73,0),MATCH($C10,'Typy - chronologicznie'!$H$1:$DM$1,0))</f>
        <v>1-0</v>
      </c>
      <c r="CE10" s="102" t="str">
        <f>INDEX([0]!typy_chronol,MATCH(CE$3,'Typy - chronologicznie'!$E$2:$E$73,0),MATCH($C10,'Typy - chronologicznie'!$H$1:$DM$1,0))</f>
        <v>1-2</v>
      </c>
      <c r="CF10" s="102" t="str">
        <f>INDEX([0]!typy_chronol,MATCH(CF$3,'Typy - chronologicznie'!$E$2:$E$73,0),MATCH($C10,'Typy - chronologicznie'!$H$1:$DM$1,0))</f>
        <v>0-2</v>
      </c>
      <c r="CG10" s="102" t="str">
        <f>INDEX([0]!typy_chronol,MATCH(CG$3,'Typy - chronologicznie'!$E$2:$E$73,0),MATCH($C10,'Typy - chronologicznie'!$H$1:$DM$1,0))</f>
        <v>2-2</v>
      </c>
      <c r="CH10" s="102" t="str">
        <f>INDEX([0]!typy_chronol,MATCH(CH$3,'Typy - chronologicznie'!$E$2:$E$73,0),MATCH($C10,'Typy - chronologicznie'!$H$1:$DM$1,0))</f>
        <v>0-1</v>
      </c>
      <c r="CI10" s="102" t="str">
        <f>INDEX([0]!typy_chronol,MATCH(CI$3,'Typy - chronologicznie'!$E$2:$E$73,0),MATCH($C10,'Typy - chronologicznie'!$H$1:$DM$1,0))</f>
        <v>2-0</v>
      </c>
      <c r="CJ10" s="102" t="str">
        <f>INDEX([0]!typy_chronol,MATCH(CJ$3,'Typy - chronologicznie'!$E$2:$E$73,0),MATCH($C10,'Typy - chronologicznie'!$H$1:$DM$1,0))</f>
        <v>1-2</v>
      </c>
      <c r="CK10" s="102" t="str">
        <f>INDEX([0]!typy_chronol,MATCH(CK$3,'Typy - chronologicznie'!$E$2:$E$73,0),MATCH($C10,'Typy - chronologicznie'!$H$1:$DM$1,0))</f>
        <v>0-1</v>
      </c>
      <c r="CL10" s="134"/>
      <c r="CM10" s="105" t="str">
        <f>IF(CM$3="","",INDEX('Typy - chronologicznie'!$H$75:$DM$121,MATCH(CM$3,'Typy - chronologicznie'!$A$75:$A$121,0),MATCH($C10,'Typy - chronologicznie'!$H$1:$DM$1,0)))</f>
        <v>MEX</v>
      </c>
      <c r="CN10" s="102" t="str">
        <f>IF(CN$3="","",INDEX('Typy - chronologicznie'!$H$75:$DM$121,MATCH(CN$3,'Typy - chronologicznie'!$A$75:$A$121,0),MATCH($C10,'Typy - chronologicznie'!$H$1:$DM$1,0)))</f>
        <v>CZE</v>
      </c>
      <c r="CO10" s="106" t="str">
        <f>IF(CO$3="","",INDEX('Typy - chronologicznie'!$H$75:$DM$121,MATCH(CO$3,'Typy - chronologicznie'!$A$75:$A$121,0),MATCH($C10,'Typy - chronologicznie'!$H$1:$DM$1,0)))</f>
        <v>KOR</v>
      </c>
      <c r="CP10" s="135" t="str">
        <f>IF(CP$3="","",INDEX('Typy - chronologicznie'!$H$75:$DM$121,MATCH(CP$3,'Typy - chronologicznie'!$A$75:$A$121,0),MATCH($C10,'Typy - chronologicznie'!$H$1:$DM$1,0)))</f>
        <v/>
      </c>
      <c r="CQ10" s="105" t="str">
        <f>IF(CQ$3="","",INDEX('Typy - chronologicznie'!$H$75:$DM$121,MATCH(CQ$3,'Typy - chronologicznie'!$A$75:$A$121,0),MATCH($C10,'Typy - chronologicznie'!$H$1:$DM$1,0)))</f>
        <v>SUI</v>
      </c>
      <c r="CR10" s="102" t="str">
        <f>IF(CR$3="","",INDEX('Typy - chronologicznie'!$H$75:$DM$121,MATCH(CR$3,'Typy - chronologicznie'!$A$75:$A$121,0),MATCH($C10,'Typy - chronologicznie'!$H$1:$DM$1,0)))</f>
        <v>CAN</v>
      </c>
      <c r="CS10" s="106" t="str">
        <f>IF(CS$3="","",INDEX('Typy - chronologicznie'!$H$75:$DM$121,MATCH(CS$3,'Typy - chronologicznie'!$A$75:$A$121,0),MATCH($C10,'Typy - chronologicznie'!$H$1:$DM$1,0)))</f>
        <v>BIH</v>
      </c>
      <c r="CT10" s="135" t="str">
        <f>IF(CT$3="","",INDEX('Typy - chronologicznie'!$H$75:$DM$121,MATCH(CT$3,'Typy - chronologicznie'!$A$75:$A$121,0),MATCH($C10,'Typy - chronologicznie'!$H$1:$DM$1,0)))</f>
        <v/>
      </c>
      <c r="CU10" s="105" t="str">
        <f>IF(CU$3="","",INDEX('Typy - chronologicznie'!$H$75:$DM$121,MATCH(CU$3,'Typy - chronologicznie'!$A$75:$A$121,0),MATCH($C10,'Typy - chronologicznie'!$H$1:$DM$1,0)))</f>
        <v>BRA</v>
      </c>
      <c r="CV10" s="102" t="str">
        <f>IF(CV$3="","",INDEX('Typy - chronologicznie'!$H$75:$DM$121,MATCH(CV$3,'Typy - chronologicznie'!$A$75:$A$121,0),MATCH($C10,'Typy - chronologicznie'!$H$1:$DM$1,0)))</f>
        <v>MAR</v>
      </c>
      <c r="CW10" s="106" t="str">
        <f>IF(CW$3="","",INDEX('Typy - chronologicznie'!$H$75:$DM$121,MATCH(CW$3,'Typy - chronologicznie'!$A$75:$A$121,0),MATCH($C10,'Typy - chronologicznie'!$H$1:$DM$1,0)))</f>
        <v>SCO</v>
      </c>
      <c r="CX10" s="135" t="str">
        <f>IF(CX$3="","",INDEX('Typy - chronologicznie'!$H$75:$DM$121,MATCH(CX$3,'Typy - chronologicznie'!$A$75:$A$121,0),MATCH($C10,'Typy - chronologicznie'!$H$1:$DM$1,0)))</f>
        <v/>
      </c>
      <c r="CY10" s="105" t="str">
        <f>IF(CY$3="","",INDEX('Typy - chronologicznie'!$H$75:$DM$121,MATCH(CY$3,'Typy - chronologicznie'!$A$75:$A$121,0),MATCH($C10,'Typy - chronologicznie'!$H$1:$DM$1,0)))</f>
        <v>USA</v>
      </c>
      <c r="CZ10" s="102" t="str">
        <f>IF(CZ$3="","",INDEX('Typy - chronologicznie'!$H$75:$DM$121,MATCH(CZ$3,'Typy - chronologicznie'!$A$75:$A$121,0),MATCH($C10,'Typy - chronologicznie'!$H$1:$DM$1,0)))</f>
        <v>TUR</v>
      </c>
      <c r="DA10" s="106" t="str">
        <f>IF(DA$3="","",INDEX('Typy - chronologicznie'!$H$75:$DM$121,MATCH(DA$3,'Typy - chronologicznie'!$A$75:$A$121,0),MATCH($C10,'Typy - chronologicznie'!$H$1:$DM$1,0)))</f>
        <v>PAR</v>
      </c>
      <c r="DB10" s="135" t="str">
        <f>IF(DB$3="","",INDEX('Typy - chronologicznie'!$H$75:$DM$121,MATCH(DB$3,'Typy - chronologicznie'!$A$75:$A$121,0),MATCH($C10,'Typy - chronologicznie'!$H$1:$DM$1,0)))</f>
        <v/>
      </c>
      <c r="DC10" s="105" t="str">
        <f>IF(DC$3="","",INDEX('Typy - chronologicznie'!$H$75:$DM$121,MATCH(DC$3,'Typy - chronologicznie'!$A$75:$A$121,0),MATCH($C10,'Typy - chronologicznie'!$H$1:$DM$1,0)))</f>
        <v>GER</v>
      </c>
      <c r="DD10" s="102" t="str">
        <f>IF(DD$3="","",INDEX('Typy - chronologicznie'!$H$75:$DM$121,MATCH(DD$3,'Typy - chronologicznie'!$A$75:$A$121,0),MATCH($C10,'Typy - chronologicznie'!$H$1:$DM$1,0)))</f>
        <v>ECU</v>
      </c>
      <c r="DE10" s="106" t="str">
        <f>IF(DE$3="","",INDEX('Typy - chronologicznie'!$H$75:$DM$121,MATCH(DE$3,'Typy - chronologicznie'!$A$75:$A$121,0),MATCH($C10,'Typy - chronologicznie'!$H$1:$DM$1,0)))</f>
        <v>CIV</v>
      </c>
      <c r="DF10" s="135" t="str">
        <f>IF(DF$3="","",INDEX('Typy - chronologicznie'!$H$75:$DM$121,MATCH(DF$3,'Typy - chronologicznie'!$A$75:$A$121,0),MATCH($C10,'Typy - chronologicznie'!$H$1:$DM$1,0)))</f>
        <v/>
      </c>
      <c r="DG10" s="105" t="str">
        <f>IF(DG$3="","",INDEX('Typy - chronologicznie'!$H$75:$DM$121,MATCH(DG$3,'Typy - chronologicznie'!$A$75:$A$121,0),MATCH($C10,'Typy - chronologicznie'!$H$1:$DM$1,0)))</f>
        <v>NED</v>
      </c>
      <c r="DH10" s="102" t="str">
        <f>IF(DH$3="","",INDEX('Typy - chronologicznie'!$H$75:$DM$121,MATCH(DH$3,'Typy - chronologicznie'!$A$75:$A$121,0),MATCH($C10,'Typy - chronologicznie'!$H$1:$DM$1,0)))</f>
        <v>SWE</v>
      </c>
      <c r="DI10" s="106" t="str">
        <f>IF(DI$3="","",INDEX('Typy - chronologicznie'!$H$75:$DM$121,MATCH(DI$3,'Typy - chronologicznie'!$A$75:$A$121,0),MATCH($C10,'Typy - chronologicznie'!$H$1:$DM$1,0)))</f>
        <v>JPN</v>
      </c>
      <c r="DJ10" s="135" t="str">
        <f>IF(DJ$3="","",INDEX('Typy - chronologicznie'!$H$75:$DM$121,MATCH(DJ$3,'Typy - chronologicznie'!$A$75:$A$121,0),MATCH($C10,'Typy - chronologicznie'!$H$1:$DM$1,0)))</f>
        <v/>
      </c>
      <c r="DK10" s="105" t="str">
        <f>IF(DK$3="","",INDEX('Typy - chronologicznie'!$H$75:$DM$121,MATCH(DK$3,'Typy - chronologicznie'!$A$75:$A$121,0),MATCH($C10,'Typy - chronologicznie'!$H$1:$DM$1,0)))</f>
        <v>BEL</v>
      </c>
      <c r="DL10" s="102" t="str">
        <f>IF(DL$3="","",INDEX('Typy - chronologicznie'!$H$75:$DM$121,MATCH(DL$3,'Typy - chronologicznie'!$A$75:$A$121,0),MATCH($C10,'Typy - chronologicznie'!$H$1:$DM$1,0)))</f>
        <v>EGY</v>
      </c>
      <c r="DM10" s="106" t="str">
        <f>IF(DM$3="","",INDEX('Typy - chronologicznie'!$H$75:$DM$121,MATCH(DM$3,'Typy - chronologicznie'!$A$75:$A$121,0),MATCH($C10,'Typy - chronologicznie'!$H$1:$DM$1,0)))</f>
        <v/>
      </c>
      <c r="DN10" s="135" t="str">
        <f>IF(DN$3="","",INDEX('Typy - chronologicznie'!$H$75:$DM$121,MATCH(DN$3,'Typy - chronologicznie'!$A$75:$A$121,0),MATCH($C10,'Typy - chronologicznie'!$H$1:$DM$1,0)))</f>
        <v/>
      </c>
      <c r="DO10" s="105" t="str">
        <f>IF(DO$3="","",INDEX('Typy - chronologicznie'!$H$75:$DM$121,MATCH(DO$3,'Typy - chronologicznie'!$A$75:$A$121,0),MATCH($C10,'Typy - chronologicznie'!$H$1:$DM$1,0)))</f>
        <v>ESP</v>
      </c>
      <c r="DP10" s="102" t="str">
        <f>IF(DP$3="","",INDEX('Typy - chronologicznie'!$H$75:$DM$121,MATCH(DP$3,'Typy - chronologicznie'!$A$75:$A$121,0),MATCH($C10,'Typy - chronologicznie'!$H$1:$DM$1,0)))</f>
        <v>URU</v>
      </c>
      <c r="DQ10" s="106" t="str">
        <f>IF(DQ$3="","",INDEX('Typy - chronologicznie'!$H$75:$DM$121,MATCH(DQ$3,'Typy - chronologicznie'!$A$75:$A$121,0),MATCH($C10,'Typy - chronologicznie'!$H$1:$DM$1,0)))</f>
        <v/>
      </c>
      <c r="DR10" s="135" t="str">
        <f>IF(DR$3="","",INDEX('Typy - chronologicznie'!$H$75:$DM$121,MATCH(DR$3,'Typy - chronologicznie'!$A$75:$A$121,0),MATCH($C10,'Typy - chronologicznie'!$H$1:$DM$1,0)))</f>
        <v/>
      </c>
      <c r="DS10" s="105" t="str">
        <f>IF(DS$3="","",INDEX('Typy - chronologicznie'!$H$75:$DM$121,MATCH(DS$3,'Typy - chronologicznie'!$A$75:$A$121,0),MATCH($C10,'Typy - chronologicznie'!$H$1:$DM$1,0)))</f>
        <v>FRA</v>
      </c>
      <c r="DT10" s="102" t="str">
        <f>IF(DT$3="","",INDEX('Typy - chronologicznie'!$H$75:$DM$121,MATCH(DT$3,'Typy - chronologicznie'!$A$75:$A$121,0),MATCH($C10,'Typy - chronologicznie'!$H$1:$DM$1,0)))</f>
        <v>NOR</v>
      </c>
      <c r="DU10" s="106" t="str">
        <f>IF(DU$3="","",INDEX('Typy - chronologicznie'!$H$75:$DM$121,MATCH(DU$3,'Typy - chronologicznie'!$A$75:$A$121,0),MATCH($C10,'Typy - chronologicznie'!$H$1:$DM$1,0)))</f>
        <v>SEN</v>
      </c>
      <c r="DV10" s="135" t="str">
        <f>IF(DV$3="","",INDEX('Typy - chronologicznie'!$H$75:$DM$121,MATCH(DV$3,'Typy - chronologicznie'!$A$75:$A$121,0),MATCH($C10,'Typy - chronologicznie'!$H$1:$DM$1,0)))</f>
        <v/>
      </c>
      <c r="DW10" s="105" t="str">
        <f>IF(DW$3="","",INDEX('Typy - chronologicznie'!$H$75:$DM$121,MATCH(DW$3,'Typy - chronologicznie'!$A$75:$A$121,0),MATCH($C10,'Typy - chronologicznie'!$H$1:$DM$1,0)))</f>
        <v>ARG</v>
      </c>
      <c r="DX10" s="102" t="str">
        <f>IF(DX$3="","",INDEX('Typy - chronologicznie'!$H$75:$DM$121,MATCH(DX$3,'Typy - chronologicznie'!$A$75:$A$121,0),MATCH($C10,'Typy - chronologicznie'!$H$1:$DM$1,0)))</f>
        <v>AUT</v>
      </c>
      <c r="DY10" s="106" t="str">
        <f>IF(DY$3="","",INDEX('Typy - chronologicznie'!$H$75:$DM$121,MATCH(DY$3,'Typy - chronologicznie'!$A$75:$A$121,0),MATCH($C10,'Typy - chronologicznie'!$H$1:$DM$1,0)))</f>
        <v/>
      </c>
      <c r="DZ10" s="135" t="str">
        <f>IF(DZ$3="","",INDEX('Typy - chronologicznie'!$H$75:$DM$121,MATCH(DZ$3,'Typy - chronologicznie'!$A$75:$A$121,0),MATCH($C10,'Typy - chronologicznie'!$H$1:$DM$1,0)))</f>
        <v/>
      </c>
      <c r="EA10" s="105" t="str">
        <f>IF(EA$3="","",INDEX('Typy - chronologicznie'!$H$75:$DM$121,MATCH(EA$3,'Typy - chronologicznie'!$A$75:$A$121,0),MATCH($C10,'Typy - chronologicznie'!$H$1:$DM$1,0)))</f>
        <v>POR</v>
      </c>
      <c r="EB10" s="102" t="str">
        <f>IF(EB$3="","",INDEX('Typy - chronologicznie'!$H$75:$DM$121,MATCH(EB$3,'Typy - chronologicznie'!$A$75:$A$121,0),MATCH($C10,'Typy - chronologicznie'!$H$1:$DM$1,0)))</f>
        <v>COL</v>
      </c>
      <c r="EC10" s="106" t="str">
        <f>IF(EC$3="","",INDEX('Typy - chronologicznie'!$H$75:$DM$121,MATCH(EC$3,'Typy - chronologicznie'!$A$75:$A$121,0),MATCH($C10,'Typy - chronologicznie'!$H$1:$DM$1,0)))</f>
        <v/>
      </c>
      <c r="ED10" s="135" t="str">
        <f>IF(ED$3="","",INDEX('Typy - chronologicznie'!$H$75:$DM$121,MATCH(ED$3,'Typy - chronologicznie'!$A$75:$A$121,0),MATCH($C10,'Typy - chronologicznie'!$H$1:$DM$1,0)))</f>
        <v/>
      </c>
      <c r="EE10" s="105" t="str">
        <f>IF(EE$3="","",INDEX('Typy - chronologicznie'!$H$75:$DM$121,MATCH(EE$3,'Typy - chronologicznie'!$A$75:$A$121,0),MATCH($C10,'Typy - chronologicznie'!$H$1:$DM$1,0)))</f>
        <v>ENG</v>
      </c>
      <c r="EF10" s="102" t="str">
        <f>IF(EF$3="","",INDEX('Typy - chronologicznie'!$H$75:$DM$121,MATCH(EF$3,'Typy - chronologicznie'!$A$75:$A$121,0),MATCH($C10,'Typy - chronologicznie'!$H$1:$DM$1,0)))</f>
        <v>CRO</v>
      </c>
      <c r="EG10" s="106" t="str">
        <f>IF(EG$3="","",INDEX('Typy - chronologicznie'!$H$75:$DM$121,MATCH(EG$3,'Typy - chronologicznie'!$A$75:$A$121,0),MATCH($C10,'Typy - chronologicznie'!$H$1:$DM$1,0)))</f>
        <v>GHA</v>
      </c>
      <c r="EH10" s="134"/>
      <c r="EI10" s="136" t="str">
        <f>IF(EI$3="","",INDEX('Typy - chronologicznie'!$H$124:$DM$124,MATCH(EI$3,'Typy - chronologicznie'!$A$124:$A$124,0),MATCH($C10,'Typy - chronologicznie'!$H$1:$DM$1,0)))</f>
        <v>ESP</v>
      </c>
    </row>
    <row r="11" spans="1:139" ht="19.5" x14ac:dyDescent="0.25">
      <c r="A11" s="44"/>
      <c r="B11" s="48">
        <f>RANK(D11,D$4:D$113,0)</f>
        <v>8</v>
      </c>
      <c r="C11" s="80" t="s">
        <v>333</v>
      </c>
      <c r="D11" s="141">
        <f>3.0001*J11+1.000001*K11+2.00000001*M11+N11+0.0000000001*P11</f>
        <v>109.00064123999999</v>
      </c>
      <c r="E11" s="67">
        <f>J11</f>
        <v>6</v>
      </c>
      <c r="F11" s="89">
        <f>M11</f>
        <v>24</v>
      </c>
      <c r="G11" s="56">
        <f>K11+N11</f>
        <v>43</v>
      </c>
      <c r="H11" s="49">
        <f>L11+O11</f>
        <v>31</v>
      </c>
      <c r="I11" s="43"/>
      <c r="J11" s="61">
        <f t="array" ref="J11">SUM(IF('Typy - chronologicznie'!$F$2:$F$73=INDEX('Typy - chronologicznie'!$H$2:$DM$73,0,MATCH(C11,TRIM('Typy - chronologicznie'!$H$1:$DM$1),0)),1))</f>
        <v>6</v>
      </c>
      <c r="K11" s="58">
        <f t="array" ref="K1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chronologicznie'!$H$2:$DM$73,0,MATCH(C11,TRIM('Typy - chronologicznie'!$H$1:$DM$1),0)),FIND("-",INDEX('Typy - chronologicznie'!$H$2:$DM$73,0,MATCH(C11,TRIM('Typy - chronologicznie'!$H$1:$DM$1),0)))-1)-RIGHT(INDEX('Typy - chronologicznie'!$H$2:$DM$73,0,MATCH(C11,TRIM('Typy - chronologicznie'!$H$1:$DM$1),0)),LEN(INDEX('Typy - chronologicznie'!$H$2:$DM$73,0,MATCH(C11,TRIM('Typy - chronologicznie'!$H$1:$DM$1),0)))-FIND("-",INDEX('Typy - chronologicznie'!$H$2:$DM$73,0,MATCH(C11,TRIM('Typy - chronologicznie'!$H$1:$DM$1),0))))),1)))-J11</f>
        <v>41</v>
      </c>
      <c r="L11" s="62">
        <f>COUNTA('Typy - chronologicznie'!$F$2:$F$73)-J11-K11</f>
        <v>25</v>
      </c>
      <c r="M11" s="92">
        <f t="array" ref="M11">SUM(IF(LEN('Typy - chronologicznie'!F$75:F$121)=3,  IF('Typy - chronologicznie'!$F$75:$F$121=INDEX('Typy - chronologicznie'!$H$75:$DM$121,0,MATCH(C11,TRIM('Typy - chronologicznie'!$H$1:$DM$1),0)),1)))</f>
        <v>24</v>
      </c>
      <c r="N11" s="58">
        <f t="array" ref="N11">SUM(IF(LEN('Typy - chronologicznie'!F$75:F$121)=3,IF(ISERROR(SEARCH('Typy - chronologicznie'!F$75:F$121,INDEX('Typy - chronologicznie'!$H$73:$DM$119,0,MATCH(C11,TRIM('Typy - chronologicznie'!$H$1:$DM$1),0))&amp;INDEX('Typy - chronologicznie'!$H$74:$DM$120,0,MATCH(C11,TRIM('Typy - chronologicznie'!$H$1:$DM$1),0))&amp;INDEX('Typy - chronologicznie'!$H$75:$DM$121,0,MATCH(C11,TRIM('Typy - chronologicznie'!$H$1:$DM$1),0))&amp;INDEX('Typy - chronologicznie'!$H$76:$DM$122,0,MATCH(C11,TRIM('Typy - chronologicznie'!$H$1:$DM$1),0))&amp;INDEX('Typy - chronologicznie'!$H$77:$DM$123,0,MATCH(C11,TRIM('Typy - chronologicznie'!$H$1:$DM$1),0)),1))=FALSE,1,0)))-M11</f>
        <v>2</v>
      </c>
      <c r="O11" s="162">
        <f>COUNTA('Typy - chronologicznie'!$F$75:$F$121)-M11-N11</f>
        <v>6</v>
      </c>
      <c r="P11" s="159">
        <f t="array" ref="P11">SUM(IF(LEN('Typy - chronologicznie'!F$124)=3,  IF('Typy - chronologicznie'!$F$124=INDEX('Typy - chronologicznie'!$H$124:$DL$124,0,MATCH(C11,TRIM('Typy - chronologicznie'!$H$1:$DL$1),)),1)))</f>
        <v>0</v>
      </c>
      <c r="R11" s="105" t="str">
        <f>INDEX([0]!typy_chronol,MATCH(R$3,'Typy - chronologicznie'!$E$2:$E$73,0),MATCH($C11,'Typy - chronologicznie'!$H$1:$DM$1,0))</f>
        <v>2-0</v>
      </c>
      <c r="S11" s="102" t="str">
        <f>INDEX([0]!typy_chronol,MATCH(S$3,'Typy - chronologicznie'!$E$2:$E$73,0),MATCH($C11,'Typy - chronologicznie'!$H$1:$DM$1,0))</f>
        <v>0-0</v>
      </c>
      <c r="T11" s="102" t="str">
        <f>INDEX([0]!typy_chronol,MATCH(T$3,'Typy - chronologicznie'!$E$2:$E$73,0),MATCH($C11,'Typy - chronologicznie'!$H$1:$DM$1,0))</f>
        <v>1-1</v>
      </c>
      <c r="U11" s="102" t="str">
        <f>INDEX([0]!typy_chronol,MATCH(U$3,'Typy - chronologicznie'!$E$2:$E$73,0),MATCH($C11,'Typy - chronologicznie'!$H$1:$DM$1,0))</f>
        <v>2-1</v>
      </c>
      <c r="V11" s="102" t="str">
        <f>INDEX([0]!typy_chronol,MATCH(V$3,'Typy - chronologicznie'!$E$2:$E$73,0),MATCH($C11,'Typy - chronologicznie'!$H$1:$DM$1,0))</f>
        <v>0-2</v>
      </c>
      <c r="W11" s="102" t="str">
        <f>INDEX([0]!typy_chronol,MATCH(W$3,'Typy - chronologicznie'!$E$2:$E$73,0),MATCH($C11,'Typy - chronologicznie'!$H$1:$DM$1,0))</f>
        <v>0-1</v>
      </c>
      <c r="X11" s="102" t="str">
        <f>INDEX([0]!typy_chronol,MATCH(X$3,'Typy - chronologicznie'!$E$2:$E$73,0),MATCH($C11,'Typy - chronologicznie'!$H$1:$DM$1,0))</f>
        <v>1-1</v>
      </c>
      <c r="Y11" s="102" t="str">
        <f>INDEX([0]!typy_chronol,MATCH(Y$3,'Typy - chronologicznie'!$E$2:$E$73,0),MATCH($C11,'Typy - chronologicznie'!$H$1:$DM$1,0))</f>
        <v>0-2</v>
      </c>
      <c r="Z11" s="102" t="str">
        <f>INDEX([0]!typy_chronol,MATCH(Z$3,'Typy - chronologicznie'!$E$2:$E$73,0),MATCH($C11,'Typy - chronologicznie'!$H$1:$DM$1,0))</f>
        <v>2-2</v>
      </c>
      <c r="AA11" s="102" t="str">
        <f>INDEX([0]!typy_chronol,MATCH(AA$3,'Typy - chronologicznie'!$E$2:$E$73,0),MATCH($C11,'Typy - chronologicznie'!$H$1:$DM$1,0))</f>
        <v>4-0</v>
      </c>
      <c r="AB11" s="102" t="str">
        <f>INDEX([0]!typy_chronol,MATCH(AB$3,'Typy - chronologicznie'!$E$2:$E$73,0),MATCH($C11,'Typy - chronologicznie'!$H$1:$DM$1,0))</f>
        <v>1-1</v>
      </c>
      <c r="AC11" s="102" t="str">
        <f>INDEX([0]!typy_chronol,MATCH(AC$3,'Typy - chronologicznie'!$E$2:$E$73,0),MATCH($C11,'Typy - chronologicznie'!$H$1:$DM$1,0))</f>
        <v>0-0</v>
      </c>
      <c r="AD11" s="102" t="str">
        <f>INDEX([0]!typy_chronol,MATCH(AD$3,'Typy - chronologicznie'!$E$2:$E$73,0),MATCH($C11,'Typy - chronologicznie'!$H$1:$DM$1,0))</f>
        <v>0-2</v>
      </c>
      <c r="AE11" s="102" t="str">
        <f>INDEX([0]!typy_chronol,MATCH(AE$3,'Typy - chronologicznie'!$E$2:$E$73,0),MATCH($C11,'Typy - chronologicznie'!$H$1:$DM$1,0))</f>
        <v>3-0</v>
      </c>
      <c r="AF11" s="102" t="str">
        <f>INDEX([0]!typy_chronol,MATCH(AF$3,'Typy - chronologicznie'!$E$2:$E$73,0),MATCH($C11,'Typy - chronologicznie'!$H$1:$DM$1,0))</f>
        <v>1-0</v>
      </c>
      <c r="AG11" s="102" t="str">
        <f>INDEX([0]!typy_chronol,MATCH(AG$3,'Typy - chronologicznie'!$E$2:$E$73,0),MATCH($C11,'Typy - chronologicznie'!$H$1:$DM$1,0))</f>
        <v>2-1</v>
      </c>
      <c r="AH11" s="102" t="str">
        <f>INDEX([0]!typy_chronol,MATCH(AH$3,'Typy - chronologicznie'!$E$2:$E$73,0),MATCH($C11,'Typy - chronologicznie'!$H$1:$DM$1,0))</f>
        <v>2-0</v>
      </c>
      <c r="AI11" s="102" t="str">
        <f>INDEX([0]!typy_chronol,MATCH(AI$3,'Typy - chronologicznie'!$E$2:$E$73,0),MATCH($C11,'Typy - chronologicznie'!$H$1:$DM$1,0))</f>
        <v>0-3</v>
      </c>
      <c r="AJ11" s="102" t="str">
        <f>INDEX([0]!typy_chronol,MATCH(AJ$3,'Typy - chronologicznie'!$E$2:$E$73,0),MATCH($C11,'Typy - chronologicznie'!$H$1:$DM$1,0))</f>
        <v>2-0</v>
      </c>
      <c r="AK11" s="102" t="str">
        <f>INDEX([0]!typy_chronol,MATCH(AK$3,'Typy - chronologicznie'!$E$2:$E$73,0),MATCH($C11,'Typy - chronologicznie'!$H$1:$DM$1,0))</f>
        <v>3-0</v>
      </c>
      <c r="AL11" s="102" t="str">
        <f>INDEX([0]!typy_chronol,MATCH(AL$3,'Typy - chronologicznie'!$E$2:$E$73,0),MATCH($C11,'Typy - chronologicznie'!$H$1:$DM$1,0))</f>
        <v>2-0</v>
      </c>
      <c r="AM11" s="102" t="str">
        <f>INDEX([0]!typy_chronol,MATCH(AM$3,'Typy - chronologicznie'!$E$2:$E$73,0),MATCH($C11,'Typy - chronologicznie'!$H$1:$DM$1,0))</f>
        <v>3-1</v>
      </c>
      <c r="AN11" s="102" t="str">
        <f>INDEX([0]!typy_chronol,MATCH(AN$3,'Typy - chronologicznie'!$E$2:$E$73,0),MATCH($C11,'Typy - chronologicznie'!$H$1:$DM$1,0))</f>
        <v>3-0</v>
      </c>
      <c r="AO11" s="102" t="str">
        <f>INDEX([0]!typy_chronol,MATCH(AO$3,'Typy - chronologicznie'!$E$2:$E$73,0),MATCH($C11,'Typy - chronologicznie'!$H$1:$DM$1,0))</f>
        <v>1-2</v>
      </c>
      <c r="AP11" s="102" t="str">
        <f>INDEX([0]!typy_chronol,MATCH(AP$3,'Typy - chronologicznie'!$E$2:$E$73,0),MATCH($C11,'Typy - chronologicznie'!$H$1:$DM$1,0))</f>
        <v>2-0</v>
      </c>
      <c r="AQ11" s="102" t="str">
        <f>INDEX([0]!typy_chronol,MATCH(AQ$3,'Typy - chronologicznie'!$E$2:$E$73,0),MATCH($C11,'Typy - chronologicznie'!$H$1:$DM$1,0))</f>
        <v>1-0</v>
      </c>
      <c r="AR11" s="102" t="str">
        <f>INDEX([0]!typy_chronol,MATCH(AR$3,'Typy - chronologicznie'!$E$2:$E$73,0),MATCH($C11,'Typy - chronologicznie'!$H$1:$DM$1,0))</f>
        <v>2-1</v>
      </c>
      <c r="AS11" s="102" t="str">
        <f>INDEX([0]!typy_chronol,MATCH(AS$3,'Typy - chronologicznie'!$E$2:$E$73,0),MATCH($C11,'Typy - chronologicznie'!$H$1:$DM$1,0))</f>
        <v>2-1</v>
      </c>
      <c r="AT11" s="102" t="str">
        <f>INDEX([0]!typy_chronol,MATCH(AT$3,'Typy - chronologicznie'!$E$2:$E$73,0),MATCH($C11,'Typy - chronologicznie'!$H$1:$DM$1,0))</f>
        <v>4-0</v>
      </c>
      <c r="AU11" s="102" t="str">
        <f>INDEX([0]!typy_chronol,MATCH(AU$3,'Typy - chronologicznie'!$E$2:$E$73,0),MATCH($C11,'Typy - chronologicznie'!$H$1:$DM$1,0))</f>
        <v>1-2</v>
      </c>
      <c r="AV11" s="102" t="str">
        <f>INDEX([0]!typy_chronol,MATCH(AV$3,'Typy - chronologicznie'!$E$2:$E$73,0),MATCH($C11,'Typy - chronologicznie'!$H$1:$DM$1,0))</f>
        <v>1-1</v>
      </c>
      <c r="AW11" s="102" t="str">
        <f>INDEX([0]!typy_chronol,MATCH(AW$3,'Typy - chronologicznie'!$E$2:$E$73,0),MATCH($C11,'Typy - chronologicznie'!$H$1:$DM$1,0))</f>
        <v>2-1</v>
      </c>
      <c r="AX11" s="102" t="str">
        <f>INDEX([0]!typy_chronol,MATCH(AX$3,'Typy - chronologicznie'!$E$2:$E$73,0),MATCH($C11,'Typy - chronologicznie'!$H$1:$DM$1,0))</f>
        <v>1-0</v>
      </c>
      <c r="AY11" s="102" t="str">
        <f>INDEX([0]!typy_chronol,MATCH(AY$3,'Typy - chronologicznie'!$E$2:$E$73,0),MATCH($C11,'Typy - chronologicznie'!$H$1:$DM$1,0))</f>
        <v>3-1</v>
      </c>
      <c r="AZ11" s="102" t="str">
        <f>INDEX([0]!typy_chronol,MATCH(AZ$3,'Typy - chronologicznie'!$E$2:$E$73,0),MATCH($C11,'Typy - chronologicznie'!$H$1:$DM$1,0))</f>
        <v>3-1</v>
      </c>
      <c r="BA11" s="102" t="str">
        <f>INDEX([0]!typy_chronol,MATCH(BA$3,'Typy - chronologicznie'!$E$2:$E$73,0),MATCH($C11,'Typy - chronologicznie'!$H$1:$DM$1,0))</f>
        <v>0-1</v>
      </c>
      <c r="BB11" s="102" t="str">
        <f>INDEX([0]!typy_chronol,MATCH(BB$3,'Typy - chronologicznie'!$E$2:$E$73,0),MATCH($C11,'Typy - chronologicznie'!$H$1:$DM$1,0))</f>
        <v>2-0</v>
      </c>
      <c r="BC11" s="102" t="str">
        <f>INDEX([0]!typy_chronol,MATCH(BC$3,'Typy - chronologicznie'!$E$2:$E$73,0),MATCH($C11,'Typy - chronologicznie'!$H$1:$DM$1,0))</f>
        <v>2-0</v>
      </c>
      <c r="BD11" s="102" t="str">
        <f>INDEX([0]!typy_chronol,MATCH(BD$3,'Typy - chronologicznie'!$E$2:$E$73,0),MATCH($C11,'Typy - chronologicznie'!$H$1:$DM$1,0))</f>
        <v>2-0</v>
      </c>
      <c r="BE11" s="102" t="str">
        <f>INDEX([0]!typy_chronol,MATCH(BE$3,'Typy - chronologicznie'!$E$2:$E$73,0),MATCH($C11,'Typy - chronologicznie'!$H$1:$DM$1,0))</f>
        <v>0-1</v>
      </c>
      <c r="BF11" s="102" t="str">
        <f>INDEX([0]!typy_chronol,MATCH(BF$3,'Typy - chronologicznie'!$E$2:$E$73,0),MATCH($C11,'Typy - chronologicznie'!$H$1:$DM$1,0))</f>
        <v>2-1</v>
      </c>
      <c r="BG11" s="102" t="str">
        <f>INDEX([0]!typy_chronol,MATCH(BG$3,'Typy - chronologicznie'!$E$2:$E$73,0),MATCH($C11,'Typy - chronologicznie'!$H$1:$DM$1,0))</f>
        <v>3-0</v>
      </c>
      <c r="BH11" s="102" t="str">
        <f>INDEX([0]!typy_chronol,MATCH(BH$3,'Typy - chronologicznie'!$E$2:$E$73,0),MATCH($C11,'Typy - chronologicznie'!$H$1:$DM$1,0))</f>
        <v>2-1</v>
      </c>
      <c r="BI11" s="102" t="str">
        <f>INDEX([0]!typy_chronol,MATCH(BI$3,'Typy - chronologicznie'!$E$2:$E$73,0),MATCH($C11,'Typy - chronologicznie'!$H$1:$DM$1,0))</f>
        <v>0-1</v>
      </c>
      <c r="BJ11" s="102" t="str">
        <f>INDEX([0]!typy_chronol,MATCH(BJ$3,'Typy - chronologicznie'!$E$2:$E$73,0),MATCH($C11,'Typy - chronologicznie'!$H$1:$DM$1,0))</f>
        <v>3-0</v>
      </c>
      <c r="BK11" s="102" t="str">
        <f>INDEX([0]!typy_chronol,MATCH(BK$3,'Typy - chronologicznie'!$E$2:$E$73,0),MATCH($C11,'Typy - chronologicznie'!$H$1:$DM$1,0))</f>
        <v>0-2</v>
      </c>
      <c r="BL11" s="102" t="str">
        <f>INDEX([0]!typy_chronol,MATCH(BL$3,'Typy - chronologicznie'!$E$2:$E$73,0),MATCH($C11,'Typy - chronologicznie'!$H$1:$DM$1,0))</f>
        <v>2-1</v>
      </c>
      <c r="BM11" s="102" t="str">
        <f>INDEX([0]!typy_chronol,MATCH(BM$3,'Typy - chronologicznie'!$E$2:$E$73,0),MATCH($C11,'Typy - chronologicznie'!$H$1:$DM$1,0))</f>
        <v>2-0</v>
      </c>
      <c r="BN11" s="102" t="str">
        <f>INDEX([0]!typy_chronol,MATCH(BN$3,'Typy - chronologicznie'!$E$2:$E$73,0),MATCH($C11,'Typy - chronologicznie'!$H$1:$DM$1,0))</f>
        <v>0-2</v>
      </c>
      <c r="BO11" s="102" t="str">
        <f>INDEX([0]!typy_chronol,MATCH(BO$3,'Typy - chronologicznie'!$E$2:$E$73,0),MATCH($C11,'Typy - chronologicznie'!$H$1:$DM$1,0))</f>
        <v>2-0</v>
      </c>
      <c r="BP11" s="102" t="str">
        <f>INDEX([0]!typy_chronol,MATCH(BP$3,'Typy - chronologicznie'!$E$2:$E$73,0),MATCH($C11,'Typy - chronologicznie'!$H$1:$DM$1,0))</f>
        <v>1-0</v>
      </c>
      <c r="BQ11" s="102" t="str">
        <f>INDEX([0]!typy_chronol,MATCH(BQ$3,'Typy - chronologicznie'!$E$2:$E$73,0),MATCH($C11,'Typy - chronologicznie'!$H$1:$DM$1,0))</f>
        <v>1-0</v>
      </c>
      <c r="BR11" s="102" t="str">
        <f>INDEX([0]!typy_chronol,MATCH(BR$3,'Typy - chronologicznie'!$E$2:$E$73,0),MATCH($C11,'Typy - chronologicznie'!$H$1:$DM$1,0))</f>
        <v>1-1</v>
      </c>
      <c r="BS11" s="102" t="str">
        <f>INDEX([0]!typy_chronol,MATCH(BS$3,'Typy - chronologicznie'!$E$2:$E$73,0),MATCH($C11,'Typy - chronologicznie'!$H$1:$DM$1,0))</f>
        <v>0-1</v>
      </c>
      <c r="BT11" s="102" t="str">
        <f>INDEX([0]!typy_chronol,MATCH(BT$3,'Typy - chronologicznie'!$E$2:$E$73,0),MATCH($C11,'Typy - chronologicznie'!$H$1:$DM$1,0))</f>
        <v>0-2</v>
      </c>
      <c r="BU11" s="102" t="str">
        <f>INDEX([0]!typy_chronol,MATCH(BU$3,'Typy - chronologicznie'!$E$2:$E$73,0),MATCH($C11,'Typy - chronologicznie'!$H$1:$DM$1,0))</f>
        <v>0-1</v>
      </c>
      <c r="BV11" s="102" t="str">
        <f>INDEX([0]!typy_chronol,MATCH(BV$3,'Typy - chronologicznie'!$E$2:$E$73,0),MATCH($C11,'Typy - chronologicznie'!$H$1:$DM$1,0))</f>
        <v>1-0</v>
      </c>
      <c r="BW11" s="102" t="str">
        <f>INDEX([0]!typy_chronol,MATCH(BW$3,'Typy - chronologicznie'!$E$2:$E$73,0),MATCH($C11,'Typy - chronologicznie'!$H$1:$DM$1,0))</f>
        <v>0-3</v>
      </c>
      <c r="BX11" s="102" t="str">
        <f>INDEX([0]!typy_chronol,MATCH(BX$3,'Typy - chronologicznie'!$E$2:$E$73,0),MATCH($C11,'Typy - chronologicznie'!$H$1:$DM$1,0))</f>
        <v>1-1</v>
      </c>
      <c r="BY11" s="102" t="str">
        <f>INDEX([0]!typy_chronol,MATCH(BY$3,'Typy - chronologicznie'!$E$2:$E$73,0),MATCH($C11,'Typy - chronologicznie'!$H$1:$DM$1,0))</f>
        <v>0-0</v>
      </c>
      <c r="BZ11" s="102" t="str">
        <f>INDEX([0]!typy_chronol,MATCH(BZ$3,'Typy - chronologicznie'!$E$2:$E$73,0),MATCH($C11,'Typy - chronologicznie'!$H$1:$DM$1,0))</f>
        <v>1-2</v>
      </c>
      <c r="CA11" s="102" t="str">
        <f>INDEX([0]!typy_chronol,MATCH(CA$3,'Typy - chronologicznie'!$E$2:$E$73,0),MATCH($C11,'Typy - chronologicznie'!$H$1:$DM$1,0))</f>
        <v>1-0</v>
      </c>
      <c r="CB11" s="102" t="str">
        <f>INDEX([0]!typy_chronol,MATCH(CB$3,'Typy - chronologicznie'!$E$2:$E$73,0),MATCH($C11,'Typy - chronologicznie'!$H$1:$DM$1,0))</f>
        <v>2-1</v>
      </c>
      <c r="CC11" s="102" t="str">
        <f>INDEX([0]!typy_chronol,MATCH(CC$3,'Typy - chronologicznie'!$E$2:$E$73,0),MATCH($C11,'Typy - chronologicznie'!$H$1:$DM$1,0))</f>
        <v>0-3</v>
      </c>
      <c r="CD11" s="102" t="str">
        <f>INDEX([0]!typy_chronol,MATCH(CD$3,'Typy - chronologicznie'!$E$2:$E$73,0),MATCH($C11,'Typy - chronologicznie'!$H$1:$DM$1,0))</f>
        <v>1-1</v>
      </c>
      <c r="CE11" s="102" t="str">
        <f>INDEX([0]!typy_chronol,MATCH(CE$3,'Typy - chronologicznie'!$E$2:$E$73,0),MATCH($C11,'Typy - chronologicznie'!$H$1:$DM$1,0))</f>
        <v>0-0</v>
      </c>
      <c r="CF11" s="102" t="str">
        <f>INDEX([0]!typy_chronol,MATCH(CF$3,'Typy - chronologicznie'!$E$2:$E$73,0),MATCH($C11,'Typy - chronologicznie'!$H$1:$DM$1,0))</f>
        <v>0-4</v>
      </c>
      <c r="CG11" s="102" t="str">
        <f>INDEX([0]!typy_chronol,MATCH(CG$3,'Typy - chronologicznie'!$E$2:$E$73,0),MATCH($C11,'Typy - chronologicznie'!$H$1:$DM$1,0))</f>
        <v>1-1</v>
      </c>
      <c r="CH11" s="102" t="str">
        <f>INDEX([0]!typy_chronol,MATCH(CH$3,'Typy - chronologicznie'!$E$2:$E$73,0),MATCH($C11,'Typy - chronologicznie'!$H$1:$DM$1,0))</f>
        <v>0-1</v>
      </c>
      <c r="CI11" s="102" t="str">
        <f>INDEX([0]!typy_chronol,MATCH(CI$3,'Typy - chronologicznie'!$E$2:$E$73,0),MATCH($C11,'Typy - chronologicznie'!$H$1:$DM$1,0))</f>
        <v>0-3</v>
      </c>
      <c r="CJ11" s="102" t="str">
        <f>INDEX([0]!typy_chronol,MATCH(CJ$3,'Typy - chronologicznie'!$E$2:$E$73,0),MATCH($C11,'Typy - chronologicznie'!$H$1:$DM$1,0))</f>
        <v>1-1</v>
      </c>
      <c r="CK11" s="102" t="str">
        <f>INDEX([0]!typy_chronol,MATCH(CK$3,'Typy - chronologicznie'!$E$2:$E$73,0),MATCH($C11,'Typy - chronologicznie'!$H$1:$DM$1,0))</f>
        <v>2-1</v>
      </c>
      <c r="CL11" s="134"/>
      <c r="CM11" s="105" t="str">
        <f>IF(CM$3="","",INDEX('Typy - chronologicznie'!$H$75:$DM$121,MATCH(CM$3,'Typy - chronologicznie'!$A$75:$A$121,0),MATCH($C11,'Typy - chronologicznie'!$H$1:$DM$1,0)))</f>
        <v>MEX</v>
      </c>
      <c r="CN11" s="102" t="str">
        <f>IF(CN$3="","",INDEX('Typy - chronologicznie'!$H$75:$DM$121,MATCH(CN$3,'Typy - chronologicznie'!$A$75:$A$121,0),MATCH($C11,'Typy - chronologicznie'!$H$1:$DM$1,0)))</f>
        <v>CZE</v>
      </c>
      <c r="CO11" s="106" t="str">
        <f>IF(CO$3="","",INDEX('Typy - chronologicznie'!$H$75:$DM$121,MATCH(CO$3,'Typy - chronologicznie'!$A$75:$A$121,0),MATCH($C11,'Typy - chronologicznie'!$H$1:$DM$1,0)))</f>
        <v>KOR</v>
      </c>
      <c r="CP11" s="135" t="str">
        <f>IF(CP$3="","",INDEX('Typy - chronologicznie'!$H$75:$DM$121,MATCH(CP$3,'Typy - chronologicznie'!$A$75:$A$121,0),MATCH($C11,'Typy - chronologicznie'!$H$1:$DM$1,0)))</f>
        <v/>
      </c>
      <c r="CQ11" s="105" t="str">
        <f>IF(CQ$3="","",INDEX('Typy - chronologicznie'!$H$75:$DM$121,MATCH(CQ$3,'Typy - chronologicznie'!$A$75:$A$121,0),MATCH($C11,'Typy - chronologicznie'!$H$1:$DM$1,0)))</f>
        <v>SUI</v>
      </c>
      <c r="CR11" s="102" t="str">
        <f>IF(CR$3="","",INDEX('Typy - chronologicznie'!$H$75:$DM$121,MATCH(CR$3,'Typy - chronologicznie'!$A$75:$A$121,0),MATCH($C11,'Typy - chronologicznie'!$H$1:$DM$1,0)))</f>
        <v>CAN</v>
      </c>
      <c r="CS11" s="106" t="str">
        <f>IF(CS$3="","",INDEX('Typy - chronologicznie'!$H$75:$DM$121,MATCH(CS$3,'Typy - chronologicznie'!$A$75:$A$121,0),MATCH($C11,'Typy - chronologicznie'!$H$1:$DM$1,0)))</f>
        <v>BIH</v>
      </c>
      <c r="CT11" s="135" t="str">
        <f>IF(CT$3="","",INDEX('Typy - chronologicznie'!$H$75:$DM$121,MATCH(CT$3,'Typy - chronologicznie'!$A$75:$A$121,0),MATCH($C11,'Typy - chronologicznie'!$H$1:$DM$1,0)))</f>
        <v/>
      </c>
      <c r="CU11" s="105" t="str">
        <f>IF(CU$3="","",INDEX('Typy - chronologicznie'!$H$75:$DM$121,MATCH(CU$3,'Typy - chronologicznie'!$A$75:$A$121,0),MATCH($C11,'Typy - chronologicznie'!$H$1:$DM$1,0)))</f>
        <v>BRA</v>
      </c>
      <c r="CV11" s="102" t="str">
        <f>IF(CV$3="","",INDEX('Typy - chronologicznie'!$H$75:$DM$121,MATCH(CV$3,'Typy - chronologicznie'!$A$75:$A$121,0),MATCH($C11,'Typy - chronologicznie'!$H$1:$DM$1,0)))</f>
        <v>MAR</v>
      </c>
      <c r="CW11" s="106" t="str">
        <f>IF(CW$3="","",INDEX('Typy - chronologicznie'!$H$75:$DM$121,MATCH(CW$3,'Typy - chronologicznie'!$A$75:$A$121,0),MATCH($C11,'Typy - chronologicznie'!$H$1:$DM$1,0)))</f>
        <v>SCO</v>
      </c>
      <c r="CX11" s="135" t="str">
        <f>IF(CX$3="","",INDEX('Typy - chronologicznie'!$H$75:$DM$121,MATCH(CX$3,'Typy - chronologicznie'!$A$75:$A$121,0),MATCH($C11,'Typy - chronologicznie'!$H$1:$DM$1,0)))</f>
        <v/>
      </c>
      <c r="CY11" s="105" t="str">
        <f>IF(CY$3="","",INDEX('Typy - chronologicznie'!$H$75:$DM$121,MATCH(CY$3,'Typy - chronologicznie'!$A$75:$A$121,0),MATCH($C11,'Typy - chronologicznie'!$H$1:$DM$1,0)))</f>
        <v>USA</v>
      </c>
      <c r="CZ11" s="102" t="str">
        <f>IF(CZ$3="","",INDEX('Typy - chronologicznie'!$H$75:$DM$121,MATCH(CZ$3,'Typy - chronologicznie'!$A$75:$A$121,0),MATCH($C11,'Typy - chronologicznie'!$H$1:$DM$1,0)))</f>
        <v>TUR</v>
      </c>
      <c r="DA11" s="106" t="str">
        <f>IF(DA$3="","",INDEX('Typy - chronologicznie'!$H$75:$DM$121,MATCH(DA$3,'Typy - chronologicznie'!$A$75:$A$121,0),MATCH($C11,'Typy - chronologicznie'!$H$1:$DM$1,0)))</f>
        <v/>
      </c>
      <c r="DB11" s="135" t="str">
        <f>IF(DB$3="","",INDEX('Typy - chronologicznie'!$H$75:$DM$121,MATCH(DB$3,'Typy - chronologicznie'!$A$75:$A$121,0),MATCH($C11,'Typy - chronologicznie'!$H$1:$DM$1,0)))</f>
        <v/>
      </c>
      <c r="DC11" s="105" t="str">
        <f>IF(DC$3="","",INDEX('Typy - chronologicznie'!$H$75:$DM$121,MATCH(DC$3,'Typy - chronologicznie'!$A$75:$A$121,0),MATCH($C11,'Typy - chronologicznie'!$H$1:$DM$1,0)))</f>
        <v>GER</v>
      </c>
      <c r="DD11" s="102" t="str">
        <f>IF(DD$3="","",INDEX('Typy - chronologicznie'!$H$75:$DM$121,MATCH(DD$3,'Typy - chronologicznie'!$A$75:$A$121,0),MATCH($C11,'Typy - chronologicznie'!$H$1:$DM$1,0)))</f>
        <v>CIV</v>
      </c>
      <c r="DE11" s="106" t="str">
        <f>IF(DE$3="","",INDEX('Typy - chronologicznie'!$H$75:$DM$121,MATCH(DE$3,'Typy - chronologicznie'!$A$75:$A$121,0),MATCH($C11,'Typy - chronologicznie'!$H$1:$DM$1,0)))</f>
        <v>ECU</v>
      </c>
      <c r="DF11" s="135" t="str">
        <f>IF(DF$3="","",INDEX('Typy - chronologicznie'!$H$75:$DM$121,MATCH(DF$3,'Typy - chronologicznie'!$A$75:$A$121,0),MATCH($C11,'Typy - chronologicznie'!$H$1:$DM$1,0)))</f>
        <v/>
      </c>
      <c r="DG11" s="105" t="str">
        <f>IF(DG$3="","",INDEX('Typy - chronologicznie'!$H$75:$DM$121,MATCH(DG$3,'Typy - chronologicznie'!$A$75:$A$121,0),MATCH($C11,'Typy - chronologicznie'!$H$1:$DM$1,0)))</f>
        <v>NED</v>
      </c>
      <c r="DH11" s="102" t="str">
        <f>IF(DH$3="","",INDEX('Typy - chronologicznie'!$H$75:$DM$121,MATCH(DH$3,'Typy - chronologicznie'!$A$75:$A$121,0),MATCH($C11,'Typy - chronologicznie'!$H$1:$DM$1,0)))</f>
        <v>JPN</v>
      </c>
      <c r="DI11" s="106" t="str">
        <f>IF(DI$3="","",INDEX('Typy - chronologicznie'!$H$75:$DM$121,MATCH(DI$3,'Typy - chronologicznie'!$A$75:$A$121,0),MATCH($C11,'Typy - chronologicznie'!$H$1:$DM$1,0)))</f>
        <v/>
      </c>
      <c r="DJ11" s="135" t="str">
        <f>IF(DJ$3="","",INDEX('Typy - chronologicznie'!$H$75:$DM$121,MATCH(DJ$3,'Typy - chronologicznie'!$A$75:$A$121,0),MATCH($C11,'Typy - chronologicznie'!$H$1:$DM$1,0)))</f>
        <v/>
      </c>
      <c r="DK11" s="105" t="str">
        <f>IF(DK$3="","",INDEX('Typy - chronologicznie'!$H$75:$DM$121,MATCH(DK$3,'Typy - chronologicznie'!$A$75:$A$121,0),MATCH($C11,'Typy - chronologicznie'!$H$1:$DM$1,0)))</f>
        <v>BEL</v>
      </c>
      <c r="DL11" s="102" t="str">
        <f>IF(DL$3="","",INDEX('Typy - chronologicznie'!$H$75:$DM$121,MATCH(DL$3,'Typy - chronologicznie'!$A$75:$A$121,0),MATCH($C11,'Typy - chronologicznie'!$H$1:$DM$1,0)))</f>
        <v>EGY</v>
      </c>
      <c r="DM11" s="106" t="str">
        <f>IF(DM$3="","",INDEX('Typy - chronologicznie'!$H$75:$DM$121,MATCH(DM$3,'Typy - chronologicznie'!$A$75:$A$121,0),MATCH($C11,'Typy - chronologicznie'!$H$1:$DM$1,0)))</f>
        <v>IRN</v>
      </c>
      <c r="DN11" s="135" t="str">
        <f>IF(DN$3="","",INDEX('Typy - chronologicznie'!$H$75:$DM$121,MATCH(DN$3,'Typy - chronologicznie'!$A$75:$A$121,0),MATCH($C11,'Typy - chronologicznie'!$H$1:$DM$1,0)))</f>
        <v/>
      </c>
      <c r="DO11" s="105" t="str">
        <f>IF(DO$3="","",INDEX('Typy - chronologicznie'!$H$75:$DM$121,MATCH(DO$3,'Typy - chronologicznie'!$A$75:$A$121,0),MATCH($C11,'Typy - chronologicznie'!$H$1:$DM$1,0)))</f>
        <v>ESP</v>
      </c>
      <c r="DP11" s="102" t="str">
        <f>IF(DP$3="","",INDEX('Typy - chronologicznie'!$H$75:$DM$121,MATCH(DP$3,'Typy - chronologicznie'!$A$75:$A$121,0),MATCH($C11,'Typy - chronologicznie'!$H$1:$DM$1,0)))</f>
        <v>URU</v>
      </c>
      <c r="DQ11" s="106" t="str">
        <f>IF(DQ$3="","",INDEX('Typy - chronologicznie'!$H$75:$DM$121,MATCH(DQ$3,'Typy - chronologicznie'!$A$75:$A$121,0),MATCH($C11,'Typy - chronologicznie'!$H$1:$DM$1,0)))</f>
        <v/>
      </c>
      <c r="DR11" s="135" t="str">
        <f>IF(DR$3="","",INDEX('Typy - chronologicznie'!$H$75:$DM$121,MATCH(DR$3,'Typy - chronologicznie'!$A$75:$A$121,0),MATCH($C11,'Typy - chronologicznie'!$H$1:$DM$1,0)))</f>
        <v/>
      </c>
      <c r="DS11" s="105" t="str">
        <f>IF(DS$3="","",INDEX('Typy - chronologicznie'!$H$75:$DM$121,MATCH(DS$3,'Typy - chronologicznie'!$A$75:$A$121,0),MATCH($C11,'Typy - chronologicznie'!$H$1:$DM$1,0)))</f>
        <v>FRA</v>
      </c>
      <c r="DT11" s="102" t="str">
        <f>IF(DT$3="","",INDEX('Typy - chronologicznie'!$H$75:$DM$121,MATCH(DT$3,'Typy - chronologicznie'!$A$75:$A$121,0),MATCH($C11,'Typy - chronologicznie'!$H$1:$DM$1,0)))</f>
        <v>NOR</v>
      </c>
      <c r="DU11" s="106" t="str">
        <f>IF(DU$3="","",INDEX('Typy - chronologicznie'!$H$75:$DM$121,MATCH(DU$3,'Typy - chronologicznie'!$A$75:$A$121,0),MATCH($C11,'Typy - chronologicznie'!$H$1:$DM$1,0)))</f>
        <v>SEN</v>
      </c>
      <c r="DV11" s="135" t="str">
        <f>IF(DV$3="","",INDEX('Typy - chronologicznie'!$H$75:$DM$121,MATCH(DV$3,'Typy - chronologicznie'!$A$75:$A$121,0),MATCH($C11,'Typy - chronologicznie'!$H$1:$DM$1,0)))</f>
        <v/>
      </c>
      <c r="DW11" s="105" t="str">
        <f>IF(DW$3="","",INDEX('Typy - chronologicznie'!$H$75:$DM$121,MATCH(DW$3,'Typy - chronologicznie'!$A$75:$A$121,0),MATCH($C11,'Typy - chronologicznie'!$H$1:$DM$1,0)))</f>
        <v>ARG</v>
      </c>
      <c r="DX11" s="102" t="str">
        <f>IF(DX$3="","",INDEX('Typy - chronologicznie'!$H$75:$DM$121,MATCH(DX$3,'Typy - chronologicznie'!$A$75:$A$121,0),MATCH($C11,'Typy - chronologicznie'!$H$1:$DM$1,0)))</f>
        <v>AUT</v>
      </c>
      <c r="DY11" s="106" t="str">
        <f>IF(DY$3="","",INDEX('Typy - chronologicznie'!$H$75:$DM$121,MATCH(DY$3,'Typy - chronologicznie'!$A$75:$A$121,0),MATCH($C11,'Typy - chronologicznie'!$H$1:$DM$1,0)))</f>
        <v>ALG</v>
      </c>
      <c r="DZ11" s="135" t="str">
        <f>IF(DZ$3="","",INDEX('Typy - chronologicznie'!$H$75:$DM$121,MATCH(DZ$3,'Typy - chronologicznie'!$A$75:$A$121,0),MATCH($C11,'Typy - chronologicznie'!$H$1:$DM$1,0)))</f>
        <v/>
      </c>
      <c r="EA11" s="105" t="str">
        <f>IF(EA$3="","",INDEX('Typy - chronologicznie'!$H$75:$DM$121,MATCH(EA$3,'Typy - chronologicznie'!$A$75:$A$121,0),MATCH($C11,'Typy - chronologicznie'!$H$1:$DM$1,0)))</f>
        <v>POR</v>
      </c>
      <c r="EB11" s="102" t="str">
        <f>IF(EB$3="","",INDEX('Typy - chronologicznie'!$H$75:$DM$121,MATCH(EB$3,'Typy - chronologicznie'!$A$75:$A$121,0),MATCH($C11,'Typy - chronologicznie'!$H$1:$DM$1,0)))</f>
        <v>COL</v>
      </c>
      <c r="EC11" s="106" t="str">
        <f>IF(EC$3="","",INDEX('Typy - chronologicznie'!$H$75:$DM$121,MATCH(EC$3,'Typy - chronologicznie'!$A$75:$A$121,0),MATCH($C11,'Typy - chronologicznie'!$H$1:$DM$1,0)))</f>
        <v/>
      </c>
      <c r="ED11" s="135" t="str">
        <f>IF(ED$3="","",INDEX('Typy - chronologicznie'!$H$75:$DM$121,MATCH(ED$3,'Typy - chronologicznie'!$A$75:$A$121,0),MATCH($C11,'Typy - chronologicznie'!$H$1:$DM$1,0)))</f>
        <v/>
      </c>
      <c r="EE11" s="105" t="str">
        <f>IF(EE$3="","",INDEX('Typy - chronologicznie'!$H$75:$DM$121,MATCH(EE$3,'Typy - chronologicznie'!$A$75:$A$121,0),MATCH($C11,'Typy - chronologicznie'!$H$1:$DM$1,0)))</f>
        <v>ENG</v>
      </c>
      <c r="EF11" s="102" t="str">
        <f>IF(EF$3="","",INDEX('Typy - chronologicznie'!$H$75:$DM$121,MATCH(EF$3,'Typy - chronologicznie'!$A$75:$A$121,0),MATCH($C11,'Typy - chronologicznie'!$H$1:$DM$1,0)))</f>
        <v>CRO</v>
      </c>
      <c r="EG11" s="106" t="str">
        <f>IF(EG$3="","",INDEX('Typy - chronologicznie'!$H$75:$DM$121,MATCH(EG$3,'Typy - chronologicznie'!$A$75:$A$121,0),MATCH($C11,'Typy - chronologicznie'!$H$1:$DM$1,0)))</f>
        <v>GHA</v>
      </c>
      <c r="EH11" s="134"/>
      <c r="EI11" s="136" t="str">
        <f>IF(EI$3="","",INDEX('Typy - chronologicznie'!$H$124:$DM$124,MATCH(EI$3,'Typy - chronologicznie'!$A$124:$A$124,0),MATCH($C11,'Typy - chronologicznie'!$H$1:$DM$1,0)))</f>
        <v>FRA</v>
      </c>
    </row>
    <row r="12" spans="1:139" ht="19.5" x14ac:dyDescent="0.25">
      <c r="A12" s="44"/>
      <c r="B12" s="48">
        <f>RANK(D12,D$4:D$113,0)</f>
        <v>9</v>
      </c>
      <c r="C12" s="80" t="s">
        <v>356</v>
      </c>
      <c r="D12" s="141">
        <f>3.0001*J12+1.000001*K12+2.00000001*M12+N12+0.0000000001*P12</f>
        <v>108.00113216</v>
      </c>
      <c r="E12" s="67">
        <f>J12</f>
        <v>11</v>
      </c>
      <c r="F12" s="89">
        <f>M12</f>
        <v>16</v>
      </c>
      <c r="G12" s="56">
        <f>K12+N12</f>
        <v>43</v>
      </c>
      <c r="H12" s="49">
        <f>L12+O12</f>
        <v>34</v>
      </c>
      <c r="I12" s="43"/>
      <c r="J12" s="61">
        <f t="array" ref="J12">SUM(IF('Typy - chronologicznie'!$F$2:$F$73=INDEX('Typy - chronologicznie'!$H$2:$DM$73,0,MATCH(C12,TRIM('Typy - chronologicznie'!$H$1:$DM$1),0)),1))</f>
        <v>11</v>
      </c>
      <c r="K12" s="58">
        <f t="array" ref="K1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chronologicznie'!$H$2:$DM$73,0,MATCH(C12,TRIM('Typy - chronologicznie'!$H$1:$DM$1),0)),FIND("-",INDEX('Typy - chronologicznie'!$H$2:$DM$73,0,MATCH(C12,TRIM('Typy - chronologicznie'!$H$1:$DM$1),0)))-1)-RIGHT(INDEX('Typy - chronologicznie'!$H$2:$DM$73,0,MATCH(C12,TRIM('Typy - chronologicznie'!$H$1:$DM$1),0)),LEN(INDEX('Typy - chronologicznie'!$H$2:$DM$73,0,MATCH(C12,TRIM('Typy - chronologicznie'!$H$1:$DM$1),0)))-FIND("-",INDEX('Typy - chronologicznie'!$H$2:$DM$73,0,MATCH(C12,TRIM('Typy - chronologicznie'!$H$1:$DM$1),0))))),1)))-J12</f>
        <v>32</v>
      </c>
      <c r="L12" s="62">
        <f>COUNTA('Typy - chronologicznie'!$F$2:$F$73)-J12-K12</f>
        <v>29</v>
      </c>
      <c r="M12" s="92">
        <f t="array" ref="M12">SUM(IF(LEN('Typy - chronologicznie'!F$75:F$121)=3,  IF('Typy - chronologicznie'!$F$75:$F$121=INDEX('Typy - chronologicznie'!$H$75:$DM$121,0,MATCH(C12,TRIM('Typy - chronologicznie'!$H$1:$DM$1),0)),1)))</f>
        <v>16</v>
      </c>
      <c r="N12" s="58">
        <f t="array" ref="N12">SUM(IF(LEN('Typy - chronologicznie'!F$75:F$121)=3,IF(ISERROR(SEARCH('Typy - chronologicznie'!F$75:F$121,INDEX('Typy - chronologicznie'!$H$73:$DM$119,0,MATCH(C12,TRIM('Typy - chronologicznie'!$H$1:$DM$1),0))&amp;INDEX('Typy - chronologicznie'!$H$74:$DM$120,0,MATCH(C12,TRIM('Typy - chronologicznie'!$H$1:$DM$1),0))&amp;INDEX('Typy - chronologicznie'!$H$75:$DM$121,0,MATCH(C12,TRIM('Typy - chronologicznie'!$H$1:$DM$1),0))&amp;INDEX('Typy - chronologicznie'!$H$76:$DM$122,0,MATCH(C12,TRIM('Typy - chronologicznie'!$H$1:$DM$1),0))&amp;INDEX('Typy - chronologicznie'!$H$77:$DM$123,0,MATCH(C12,TRIM('Typy - chronologicznie'!$H$1:$DM$1),0)),1))=FALSE,1,0)))-M12</f>
        <v>11</v>
      </c>
      <c r="O12" s="162">
        <f>COUNTA('Typy - chronologicznie'!$F$75:$F$121)-M12-N12</f>
        <v>5</v>
      </c>
      <c r="P12" s="159">
        <f t="array" ref="P12">SUM(IF(LEN('Typy - chronologicznie'!F$124)=3,  IF('Typy - chronologicznie'!$F$124=INDEX('Typy - chronologicznie'!$H$124:$DL$124,0,MATCH(C12,TRIM('Typy - chronologicznie'!$H$1:$DL$1),)),1)))</f>
        <v>0</v>
      </c>
      <c r="R12" s="105" t="str">
        <f>INDEX([0]!typy_chronol,MATCH(R$3,'Typy - chronologicznie'!$E$2:$E$73,0),MATCH($C12,'Typy - chronologicznie'!$H$1:$DM$1,0))</f>
        <v>1-0</v>
      </c>
      <c r="S12" s="102" t="str">
        <f>INDEX([0]!typy_chronol,MATCH(S$3,'Typy - chronologicznie'!$E$2:$E$73,0),MATCH($C12,'Typy - chronologicznie'!$H$1:$DM$1,0))</f>
        <v>1-0</v>
      </c>
      <c r="T12" s="102" t="str">
        <f>INDEX([0]!typy_chronol,MATCH(T$3,'Typy - chronologicznie'!$E$2:$E$73,0),MATCH($C12,'Typy - chronologicznie'!$H$1:$DM$1,0))</f>
        <v>1-0</v>
      </c>
      <c r="U12" s="102" t="str">
        <f>INDEX([0]!typy_chronol,MATCH(U$3,'Typy - chronologicznie'!$E$2:$E$73,0),MATCH($C12,'Typy - chronologicznie'!$H$1:$DM$1,0))</f>
        <v>1-0</v>
      </c>
      <c r="V12" s="102" t="str">
        <f>INDEX([0]!typy_chronol,MATCH(V$3,'Typy - chronologicznie'!$E$2:$E$73,0),MATCH($C12,'Typy - chronologicznie'!$H$1:$DM$1,0))</f>
        <v>0-3</v>
      </c>
      <c r="W12" s="102" t="str">
        <f>INDEX([0]!typy_chronol,MATCH(W$3,'Typy - chronologicznie'!$E$2:$E$73,0),MATCH($C12,'Typy - chronologicznie'!$H$1:$DM$1,0))</f>
        <v>0-1</v>
      </c>
      <c r="X12" s="102" t="str">
        <f>INDEX([0]!typy_chronol,MATCH(X$3,'Typy - chronologicznie'!$E$2:$E$73,0),MATCH($C12,'Typy - chronologicznie'!$H$1:$DM$1,0))</f>
        <v>1-1</v>
      </c>
      <c r="Y12" s="102" t="str">
        <f>INDEX([0]!typy_chronol,MATCH(Y$3,'Typy - chronologicznie'!$E$2:$E$73,0),MATCH($C12,'Typy - chronologicznie'!$H$1:$DM$1,0))</f>
        <v>0-3</v>
      </c>
      <c r="Z12" s="102" t="str">
        <f>INDEX([0]!typy_chronol,MATCH(Z$3,'Typy - chronologicznie'!$E$2:$E$73,0),MATCH($C12,'Typy - chronologicznie'!$H$1:$DM$1,0))</f>
        <v>1-1</v>
      </c>
      <c r="AA12" s="102" t="str">
        <f>INDEX([0]!typy_chronol,MATCH(AA$3,'Typy - chronologicznie'!$E$2:$E$73,0),MATCH($C12,'Typy - chronologicznie'!$H$1:$DM$1,0))</f>
        <v>3-0</v>
      </c>
      <c r="AB12" s="102" t="str">
        <f>INDEX([0]!typy_chronol,MATCH(AB$3,'Typy - chronologicznie'!$E$2:$E$73,0),MATCH($C12,'Typy - chronologicznie'!$H$1:$DM$1,0))</f>
        <v>1-1</v>
      </c>
      <c r="AC12" s="102" t="str">
        <f>INDEX([0]!typy_chronol,MATCH(AC$3,'Typy - chronologicznie'!$E$2:$E$73,0),MATCH($C12,'Typy - chronologicznie'!$H$1:$DM$1,0))</f>
        <v>1-1</v>
      </c>
      <c r="AD12" s="102" t="str">
        <f>INDEX([0]!typy_chronol,MATCH(AD$3,'Typy - chronologicznie'!$E$2:$E$73,0),MATCH($C12,'Typy - chronologicznie'!$H$1:$DM$1,0))</f>
        <v>0-3</v>
      </c>
      <c r="AE12" s="102" t="str">
        <f>INDEX([0]!typy_chronol,MATCH(AE$3,'Typy - chronologicznie'!$E$2:$E$73,0),MATCH($C12,'Typy - chronologicznie'!$H$1:$DM$1,0))</f>
        <v>3-0</v>
      </c>
      <c r="AF12" s="102" t="str">
        <f>INDEX([0]!typy_chronol,MATCH(AF$3,'Typy - chronologicznie'!$E$2:$E$73,0),MATCH($C12,'Typy - chronologicznie'!$H$1:$DM$1,0))</f>
        <v>2-1</v>
      </c>
      <c r="AG12" s="102" t="str">
        <f>INDEX([0]!typy_chronol,MATCH(AG$3,'Typy - chronologicznie'!$E$2:$E$73,0),MATCH($C12,'Typy - chronologicznie'!$H$1:$DM$1,0))</f>
        <v>2-0</v>
      </c>
      <c r="AH12" s="102" t="str">
        <f>INDEX([0]!typy_chronol,MATCH(AH$3,'Typy - chronologicznie'!$E$2:$E$73,0),MATCH($C12,'Typy - chronologicznie'!$H$1:$DM$1,0))</f>
        <v>2-1</v>
      </c>
      <c r="AI12" s="102" t="str">
        <f>INDEX([0]!typy_chronol,MATCH(AI$3,'Typy - chronologicznie'!$E$2:$E$73,0),MATCH($C12,'Typy - chronologicznie'!$H$1:$DM$1,0))</f>
        <v>0-1</v>
      </c>
      <c r="AJ12" s="102" t="str">
        <f>INDEX([0]!typy_chronol,MATCH(AJ$3,'Typy - chronologicznie'!$E$2:$E$73,0),MATCH($C12,'Typy - chronologicznie'!$H$1:$DM$1,0))</f>
        <v>3-0</v>
      </c>
      <c r="AK12" s="102" t="str">
        <f>INDEX([0]!typy_chronol,MATCH(AK$3,'Typy - chronologicznie'!$E$2:$E$73,0),MATCH($C12,'Typy - chronologicznie'!$H$1:$DM$1,0))</f>
        <v>1-0</v>
      </c>
      <c r="AL12" s="102" t="str">
        <f>INDEX([0]!typy_chronol,MATCH(AL$3,'Typy - chronologicznie'!$E$2:$E$73,0),MATCH($C12,'Typy - chronologicznie'!$H$1:$DM$1,0))</f>
        <v>3-1</v>
      </c>
      <c r="AM12" s="102" t="str">
        <f>INDEX([0]!typy_chronol,MATCH(AM$3,'Typy - chronologicznie'!$E$2:$E$73,0),MATCH($C12,'Typy - chronologicznie'!$H$1:$DM$1,0))</f>
        <v>2-1</v>
      </c>
      <c r="AN12" s="102" t="str">
        <f>INDEX([0]!typy_chronol,MATCH(AN$3,'Typy - chronologicznie'!$E$2:$E$73,0),MATCH($C12,'Typy - chronologicznie'!$H$1:$DM$1,0))</f>
        <v>2-1</v>
      </c>
      <c r="AO12" s="102" t="str">
        <f>INDEX([0]!typy_chronol,MATCH(AO$3,'Typy - chronologicznie'!$E$2:$E$73,0),MATCH($C12,'Typy - chronologicznie'!$H$1:$DM$1,0))</f>
        <v>0-5</v>
      </c>
      <c r="AP12" s="102" t="str">
        <f>INDEX([0]!typy_chronol,MATCH(AP$3,'Typy - chronologicznie'!$E$2:$E$73,0),MATCH($C12,'Typy - chronologicznie'!$H$1:$DM$1,0))</f>
        <v>0-1</v>
      </c>
      <c r="AQ12" s="102" t="str">
        <f>INDEX([0]!typy_chronol,MATCH(AQ$3,'Typy - chronologicznie'!$E$2:$E$73,0),MATCH($C12,'Typy - chronologicznie'!$H$1:$DM$1,0))</f>
        <v>2-2</v>
      </c>
      <c r="AR12" s="102" t="str">
        <f>INDEX([0]!typy_chronol,MATCH(AR$3,'Typy - chronologicznie'!$E$2:$E$73,0),MATCH($C12,'Typy - chronologicznie'!$H$1:$DM$1,0))</f>
        <v>1-0</v>
      </c>
      <c r="AS12" s="102" t="str">
        <f>INDEX([0]!typy_chronol,MATCH(AS$3,'Typy - chronologicznie'!$E$2:$E$73,0),MATCH($C12,'Typy - chronologicznie'!$H$1:$DM$1,0))</f>
        <v>2-1</v>
      </c>
      <c r="AT12" s="102" t="str">
        <f>INDEX([0]!typy_chronol,MATCH(AT$3,'Typy - chronologicznie'!$E$2:$E$73,0),MATCH($C12,'Typy - chronologicznie'!$H$1:$DM$1,0))</f>
        <v>3-0</v>
      </c>
      <c r="AU12" s="102" t="str">
        <f>INDEX([0]!typy_chronol,MATCH(AU$3,'Typy - chronologicznie'!$E$2:$E$73,0),MATCH($C12,'Typy - chronologicznie'!$H$1:$DM$1,0))</f>
        <v>0-1</v>
      </c>
      <c r="AV12" s="102" t="str">
        <f>INDEX([0]!typy_chronol,MATCH(AV$3,'Typy - chronologicznie'!$E$2:$E$73,0),MATCH($C12,'Typy - chronologicznie'!$H$1:$DM$1,0))</f>
        <v>2-2</v>
      </c>
      <c r="AW12" s="102" t="str">
        <f>INDEX([0]!typy_chronol,MATCH(AW$3,'Typy - chronologicznie'!$E$2:$E$73,0),MATCH($C12,'Typy - chronologicznie'!$H$1:$DM$1,0))</f>
        <v>2-1</v>
      </c>
      <c r="AX12" s="102" t="str">
        <f>INDEX([0]!typy_chronol,MATCH(AX$3,'Typy - chronologicznie'!$E$2:$E$73,0),MATCH($C12,'Typy - chronologicznie'!$H$1:$DM$1,0))</f>
        <v>2-0</v>
      </c>
      <c r="AY12" s="102" t="str">
        <f>INDEX([0]!typy_chronol,MATCH(AY$3,'Typy - chronologicznie'!$E$2:$E$73,0),MATCH($C12,'Typy - chronologicznie'!$H$1:$DM$1,0))</f>
        <v>0-0</v>
      </c>
      <c r="AZ12" s="102" t="str">
        <f>INDEX([0]!typy_chronol,MATCH(AZ$3,'Typy - chronologicznie'!$E$2:$E$73,0),MATCH($C12,'Typy - chronologicznie'!$H$1:$DM$1,0))</f>
        <v>1-1</v>
      </c>
      <c r="BA12" s="102" t="str">
        <f>INDEX([0]!typy_chronol,MATCH(BA$3,'Typy - chronologicznie'!$E$2:$E$73,0),MATCH($C12,'Typy - chronologicznie'!$H$1:$DM$1,0))</f>
        <v>1-1</v>
      </c>
      <c r="BB12" s="102" t="str">
        <f>INDEX([0]!typy_chronol,MATCH(BB$3,'Typy - chronologicznie'!$E$2:$E$73,0),MATCH($C12,'Typy - chronologicznie'!$H$1:$DM$1,0))</f>
        <v>3-0</v>
      </c>
      <c r="BC12" s="102" t="str">
        <f>INDEX([0]!typy_chronol,MATCH(BC$3,'Typy - chronologicznie'!$E$2:$E$73,0),MATCH($C12,'Typy - chronologicznie'!$H$1:$DM$1,0))</f>
        <v>3-0</v>
      </c>
      <c r="BD12" s="102" t="str">
        <f>INDEX([0]!typy_chronol,MATCH(BD$3,'Typy - chronologicznie'!$E$2:$E$73,0),MATCH($C12,'Typy - chronologicznie'!$H$1:$DM$1,0))</f>
        <v>3-0</v>
      </c>
      <c r="BE12" s="102" t="str">
        <f>INDEX([0]!typy_chronol,MATCH(BE$3,'Typy - chronologicznie'!$E$2:$E$73,0),MATCH($C12,'Typy - chronologicznie'!$H$1:$DM$1,0))</f>
        <v>0-1</v>
      </c>
      <c r="BF12" s="102" t="str">
        <f>INDEX([0]!typy_chronol,MATCH(BF$3,'Typy - chronologicznie'!$E$2:$E$73,0),MATCH($C12,'Typy - chronologicznie'!$H$1:$DM$1,0))</f>
        <v>1-0</v>
      </c>
      <c r="BG12" s="102" t="str">
        <f>INDEX([0]!typy_chronol,MATCH(BG$3,'Typy - chronologicznie'!$E$2:$E$73,0),MATCH($C12,'Typy - chronologicznie'!$H$1:$DM$1,0))</f>
        <v>5-0</v>
      </c>
      <c r="BH12" s="102" t="str">
        <f>INDEX([0]!typy_chronol,MATCH(BH$3,'Typy - chronologicznie'!$E$2:$E$73,0),MATCH($C12,'Typy - chronologicznie'!$H$1:$DM$1,0))</f>
        <v>1-1</v>
      </c>
      <c r="BI12" s="102" t="str">
        <f>INDEX([0]!typy_chronol,MATCH(BI$3,'Typy - chronologicznie'!$E$2:$E$73,0),MATCH($C12,'Typy - chronologicznie'!$H$1:$DM$1,0))</f>
        <v>0-4</v>
      </c>
      <c r="BJ12" s="102" t="str">
        <f>INDEX([0]!typy_chronol,MATCH(BJ$3,'Typy - chronologicznie'!$E$2:$E$73,0),MATCH($C12,'Typy - chronologicznie'!$H$1:$DM$1,0))</f>
        <v>3-0</v>
      </c>
      <c r="BK12" s="102" t="str">
        <f>INDEX([0]!typy_chronol,MATCH(BK$3,'Typy - chronologicznie'!$E$2:$E$73,0),MATCH($C12,'Typy - chronologicznie'!$H$1:$DM$1,0))</f>
        <v>0-1</v>
      </c>
      <c r="BL12" s="102" t="str">
        <f>INDEX([0]!typy_chronol,MATCH(BL$3,'Typy - chronologicznie'!$E$2:$E$73,0),MATCH($C12,'Typy - chronologicznie'!$H$1:$DM$1,0))</f>
        <v>3-0</v>
      </c>
      <c r="BM12" s="102" t="str">
        <f>INDEX([0]!typy_chronol,MATCH(BM$3,'Typy - chronologicznie'!$E$2:$E$73,0),MATCH($C12,'Typy - chronologicznie'!$H$1:$DM$1,0))</f>
        <v>2-0</v>
      </c>
      <c r="BN12" s="102" t="str">
        <f>INDEX([0]!typy_chronol,MATCH(BN$3,'Typy - chronologicznie'!$E$2:$E$73,0),MATCH($C12,'Typy - chronologicznie'!$H$1:$DM$1,0))</f>
        <v>1-0</v>
      </c>
      <c r="BO12" s="102" t="str">
        <f>INDEX([0]!typy_chronol,MATCH(BO$3,'Typy - chronologicznie'!$E$2:$E$73,0),MATCH($C12,'Typy - chronologicznie'!$H$1:$DM$1,0))</f>
        <v>2-0</v>
      </c>
      <c r="BP12" s="102" t="str">
        <f>INDEX([0]!typy_chronol,MATCH(BP$3,'Typy - chronologicznie'!$E$2:$E$73,0),MATCH($C12,'Typy - chronologicznie'!$H$1:$DM$1,0))</f>
        <v>0-0</v>
      </c>
      <c r="BQ12" s="102" t="str">
        <f>INDEX([0]!typy_chronol,MATCH(BQ$3,'Typy - chronologicznie'!$E$2:$E$73,0),MATCH($C12,'Typy - chronologicznie'!$H$1:$DM$1,0))</f>
        <v>3-0</v>
      </c>
      <c r="BR12" s="102" t="str">
        <f>INDEX([0]!typy_chronol,MATCH(BR$3,'Typy - chronologicznie'!$E$2:$E$73,0),MATCH($C12,'Typy - chronologicznie'!$H$1:$DM$1,0))</f>
        <v>0-1</v>
      </c>
      <c r="BS12" s="102" t="str">
        <f>INDEX([0]!typy_chronol,MATCH(BS$3,'Typy - chronologicznie'!$E$2:$E$73,0),MATCH($C12,'Typy - chronologicznie'!$H$1:$DM$1,0))</f>
        <v>1-0</v>
      </c>
      <c r="BT12" s="102" t="str">
        <f>INDEX([0]!typy_chronol,MATCH(BT$3,'Typy - chronologicznie'!$E$2:$E$73,0),MATCH($C12,'Typy - chronologicznie'!$H$1:$DM$1,0))</f>
        <v>0-3</v>
      </c>
      <c r="BU12" s="102" t="str">
        <f>INDEX([0]!typy_chronol,MATCH(BU$3,'Typy - chronologicznie'!$E$2:$E$73,0),MATCH($C12,'Typy - chronologicznie'!$H$1:$DM$1,0))</f>
        <v>0-2</v>
      </c>
      <c r="BV12" s="102" t="str">
        <f>INDEX([0]!typy_chronol,MATCH(BV$3,'Typy - chronologicznie'!$E$2:$E$73,0),MATCH($C12,'Typy - chronologicznie'!$H$1:$DM$1,0))</f>
        <v>1-1</v>
      </c>
      <c r="BW12" s="102" t="str">
        <f>INDEX([0]!typy_chronol,MATCH(BW$3,'Typy - chronologicznie'!$E$2:$E$73,0),MATCH($C12,'Typy - chronologicznie'!$H$1:$DM$1,0))</f>
        <v>1-1</v>
      </c>
      <c r="BX12" s="102" t="str">
        <f>INDEX([0]!typy_chronol,MATCH(BX$3,'Typy - chronologicznie'!$E$2:$E$73,0),MATCH($C12,'Typy - chronologicznie'!$H$1:$DM$1,0))</f>
        <v>1-1</v>
      </c>
      <c r="BY12" s="102" t="str">
        <f>INDEX([0]!typy_chronol,MATCH(BY$3,'Typy - chronologicznie'!$E$2:$E$73,0),MATCH($C12,'Typy - chronologicznie'!$H$1:$DM$1,0))</f>
        <v>2-0</v>
      </c>
      <c r="BZ12" s="102" t="str">
        <f>INDEX([0]!typy_chronol,MATCH(BZ$3,'Typy - chronologicznie'!$E$2:$E$73,0),MATCH($C12,'Typy - chronologicznie'!$H$1:$DM$1,0))</f>
        <v>1-3</v>
      </c>
      <c r="CA12" s="102" t="str">
        <f>INDEX([0]!typy_chronol,MATCH(CA$3,'Typy - chronologicznie'!$E$2:$E$73,0),MATCH($C12,'Typy - chronologicznie'!$H$1:$DM$1,0))</f>
        <v>0-0</v>
      </c>
      <c r="CB12" s="102" t="str">
        <f>INDEX([0]!typy_chronol,MATCH(CB$3,'Typy - chronologicznie'!$E$2:$E$73,0),MATCH($C12,'Typy - chronologicznie'!$H$1:$DM$1,0))</f>
        <v>1-1</v>
      </c>
      <c r="CC12" s="102" t="str">
        <f>INDEX([0]!typy_chronol,MATCH(CC$3,'Typy - chronologicznie'!$E$2:$E$73,0),MATCH($C12,'Typy - chronologicznie'!$H$1:$DM$1,0))</f>
        <v>0-3</v>
      </c>
      <c r="CD12" s="102" t="str">
        <f>INDEX([0]!typy_chronol,MATCH(CD$3,'Typy - chronologicznie'!$E$2:$E$73,0),MATCH($C12,'Typy - chronologicznie'!$H$1:$DM$1,0))</f>
        <v>0-2</v>
      </c>
      <c r="CE12" s="102" t="str">
        <f>INDEX([0]!typy_chronol,MATCH(CE$3,'Typy - chronologicznie'!$E$2:$E$73,0),MATCH($C12,'Typy - chronologicznie'!$H$1:$DM$1,0))</f>
        <v>0-1</v>
      </c>
      <c r="CF12" s="102" t="str">
        <f>INDEX([0]!typy_chronol,MATCH(CF$3,'Typy - chronologicznie'!$E$2:$E$73,0),MATCH($C12,'Typy - chronologicznie'!$H$1:$DM$1,0))</f>
        <v>0-2</v>
      </c>
      <c r="CG12" s="102" t="str">
        <f>INDEX([0]!typy_chronol,MATCH(CG$3,'Typy - chronologicznie'!$E$2:$E$73,0),MATCH($C12,'Typy - chronologicznie'!$H$1:$DM$1,0))</f>
        <v>2-2</v>
      </c>
      <c r="CH12" s="102" t="str">
        <f>INDEX([0]!typy_chronol,MATCH(CH$3,'Typy - chronologicznie'!$E$2:$E$73,0),MATCH($C12,'Typy - chronologicznie'!$H$1:$DM$1,0))</f>
        <v>1-1</v>
      </c>
      <c r="CI12" s="102" t="str">
        <f>INDEX([0]!typy_chronol,MATCH(CI$3,'Typy - chronologicznie'!$E$2:$E$73,0),MATCH($C12,'Typy - chronologicznie'!$H$1:$DM$1,0))</f>
        <v>0-3</v>
      </c>
      <c r="CJ12" s="102" t="str">
        <f>INDEX([0]!typy_chronol,MATCH(CJ$3,'Typy - chronologicznie'!$E$2:$E$73,0),MATCH($C12,'Typy - chronologicznie'!$H$1:$DM$1,0))</f>
        <v>1-1</v>
      </c>
      <c r="CK12" s="102" t="str">
        <f>INDEX([0]!typy_chronol,MATCH(CK$3,'Typy - chronologicznie'!$E$2:$E$73,0),MATCH($C12,'Typy - chronologicznie'!$H$1:$DM$1,0))</f>
        <v>2-2</v>
      </c>
      <c r="CL12" s="134"/>
      <c r="CM12" s="105" t="str">
        <f>IF(CM$3="","",INDEX('Typy - chronologicznie'!$H$75:$DM$121,MATCH(CM$3,'Typy - chronologicznie'!$A$75:$A$121,0),MATCH($C12,'Typy - chronologicznie'!$H$1:$DM$1,0)))</f>
        <v>MEX</v>
      </c>
      <c r="CN12" s="102" t="str">
        <f>IF(CN$3="","",INDEX('Typy - chronologicznie'!$H$75:$DM$121,MATCH(CN$3,'Typy - chronologicznie'!$A$75:$A$121,0),MATCH($C12,'Typy - chronologicznie'!$H$1:$DM$1,0)))</f>
        <v>CZE</v>
      </c>
      <c r="CO12" s="106" t="str">
        <f>IF(CO$3="","",INDEX('Typy - chronologicznie'!$H$75:$DM$121,MATCH(CO$3,'Typy - chronologicznie'!$A$75:$A$121,0),MATCH($C12,'Typy - chronologicznie'!$H$1:$DM$1,0)))</f>
        <v/>
      </c>
      <c r="CP12" s="135" t="str">
        <f>IF(CP$3="","",INDEX('Typy - chronologicznie'!$H$75:$DM$121,MATCH(CP$3,'Typy - chronologicznie'!$A$75:$A$121,0),MATCH($C12,'Typy - chronologicznie'!$H$1:$DM$1,0)))</f>
        <v/>
      </c>
      <c r="CQ12" s="105" t="str">
        <f>IF(CQ$3="","",INDEX('Typy - chronologicznie'!$H$75:$DM$121,MATCH(CQ$3,'Typy - chronologicznie'!$A$75:$A$121,0),MATCH($C12,'Typy - chronologicznie'!$H$1:$DM$1,0)))</f>
        <v>SUI</v>
      </c>
      <c r="CR12" s="102" t="str">
        <f>IF(CR$3="","",INDEX('Typy - chronologicznie'!$H$75:$DM$121,MATCH(CR$3,'Typy - chronologicznie'!$A$75:$A$121,0),MATCH($C12,'Typy - chronologicznie'!$H$1:$DM$1,0)))</f>
        <v>CAN</v>
      </c>
      <c r="CS12" s="106" t="str">
        <f>IF(CS$3="","",INDEX('Typy - chronologicznie'!$H$75:$DM$121,MATCH(CS$3,'Typy - chronologicznie'!$A$75:$A$121,0),MATCH($C12,'Typy - chronologicznie'!$H$1:$DM$1,0)))</f>
        <v>BIH</v>
      </c>
      <c r="CT12" s="135" t="str">
        <f>IF(CT$3="","",INDEX('Typy - chronologicznie'!$H$75:$DM$121,MATCH(CT$3,'Typy - chronologicznie'!$A$75:$A$121,0),MATCH($C12,'Typy - chronologicznie'!$H$1:$DM$1,0)))</f>
        <v/>
      </c>
      <c r="CU12" s="105" t="str">
        <f>IF(CU$3="","",INDEX('Typy - chronologicznie'!$H$75:$DM$121,MATCH(CU$3,'Typy - chronologicznie'!$A$75:$A$121,0),MATCH($C12,'Typy - chronologicznie'!$H$1:$DM$1,0)))</f>
        <v>MAR</v>
      </c>
      <c r="CV12" s="102" t="str">
        <f>IF(CV$3="","",INDEX('Typy - chronologicznie'!$H$75:$DM$121,MATCH(CV$3,'Typy - chronologicznie'!$A$75:$A$121,0),MATCH($C12,'Typy - chronologicznie'!$H$1:$DM$1,0)))</f>
        <v>SCO</v>
      </c>
      <c r="CW12" s="106" t="str">
        <f>IF(CW$3="","",INDEX('Typy - chronologicznie'!$H$75:$DM$121,MATCH(CW$3,'Typy - chronologicznie'!$A$75:$A$121,0),MATCH($C12,'Typy - chronologicznie'!$H$1:$DM$1,0)))</f>
        <v>BRA</v>
      </c>
      <c r="CX12" s="135" t="str">
        <f>IF(CX$3="","",INDEX('Typy - chronologicznie'!$H$75:$DM$121,MATCH(CX$3,'Typy - chronologicznie'!$A$75:$A$121,0),MATCH($C12,'Typy - chronologicznie'!$H$1:$DM$1,0)))</f>
        <v/>
      </c>
      <c r="CY12" s="105" t="str">
        <f>IF(CY$3="","",INDEX('Typy - chronologicznie'!$H$75:$DM$121,MATCH(CY$3,'Typy - chronologicznie'!$A$75:$A$121,0),MATCH($C12,'Typy - chronologicznie'!$H$1:$DM$1,0)))</f>
        <v>TUR</v>
      </c>
      <c r="CZ12" s="102" t="str">
        <f>IF(CZ$3="","",INDEX('Typy - chronologicznie'!$H$75:$DM$121,MATCH(CZ$3,'Typy - chronologicznie'!$A$75:$A$121,0),MATCH($C12,'Typy - chronologicznie'!$H$1:$DM$1,0)))</f>
        <v>PAR</v>
      </c>
      <c r="DA12" s="106" t="str">
        <f>IF(DA$3="","",INDEX('Typy - chronologicznie'!$H$75:$DM$121,MATCH(DA$3,'Typy - chronologicznie'!$A$75:$A$121,0),MATCH($C12,'Typy - chronologicznie'!$H$1:$DM$1,0)))</f>
        <v>USA</v>
      </c>
      <c r="DB12" s="135" t="str">
        <f>IF(DB$3="","",INDEX('Typy - chronologicznie'!$H$75:$DM$121,MATCH(DB$3,'Typy - chronologicznie'!$A$75:$A$121,0),MATCH($C12,'Typy - chronologicznie'!$H$1:$DM$1,0)))</f>
        <v/>
      </c>
      <c r="DC12" s="105" t="str">
        <f>IF(DC$3="","",INDEX('Typy - chronologicznie'!$H$75:$DM$121,MATCH(DC$3,'Typy - chronologicznie'!$A$75:$A$121,0),MATCH($C12,'Typy - chronologicznie'!$H$1:$DM$1,0)))</f>
        <v>GER</v>
      </c>
      <c r="DD12" s="102" t="str">
        <f>IF(DD$3="","",INDEX('Typy - chronologicznie'!$H$75:$DM$121,MATCH(DD$3,'Typy - chronologicznie'!$A$75:$A$121,0),MATCH($C12,'Typy - chronologicznie'!$H$1:$DM$1,0)))</f>
        <v>ECU</v>
      </c>
      <c r="DE12" s="106" t="str">
        <f>IF(DE$3="","",INDEX('Typy - chronologicznie'!$H$75:$DM$121,MATCH(DE$3,'Typy - chronologicznie'!$A$75:$A$121,0),MATCH($C12,'Typy - chronologicznie'!$H$1:$DM$1,0)))</f>
        <v/>
      </c>
      <c r="DF12" s="135" t="str">
        <f>IF(DF$3="","",INDEX('Typy - chronologicznie'!$H$75:$DM$121,MATCH(DF$3,'Typy - chronologicznie'!$A$75:$A$121,0),MATCH($C12,'Typy - chronologicznie'!$H$1:$DM$1,0)))</f>
        <v/>
      </c>
      <c r="DG12" s="105" t="str">
        <f>IF(DG$3="","",INDEX('Typy - chronologicznie'!$H$75:$DM$121,MATCH(DG$3,'Typy - chronologicznie'!$A$75:$A$121,0),MATCH($C12,'Typy - chronologicznie'!$H$1:$DM$1,0)))</f>
        <v>NED</v>
      </c>
      <c r="DH12" s="102" t="str">
        <f>IF(DH$3="","",INDEX('Typy - chronologicznie'!$H$75:$DM$121,MATCH(DH$3,'Typy - chronologicznie'!$A$75:$A$121,0),MATCH($C12,'Typy - chronologicznie'!$H$1:$DM$1,0)))</f>
        <v>SWE</v>
      </c>
      <c r="DI12" s="106" t="str">
        <f>IF(DI$3="","",INDEX('Typy - chronologicznie'!$H$75:$DM$121,MATCH(DI$3,'Typy - chronologicznie'!$A$75:$A$121,0),MATCH($C12,'Typy - chronologicznie'!$H$1:$DM$1,0)))</f>
        <v>JPN</v>
      </c>
      <c r="DJ12" s="135" t="str">
        <f>IF(DJ$3="","",INDEX('Typy - chronologicznie'!$H$75:$DM$121,MATCH(DJ$3,'Typy - chronologicznie'!$A$75:$A$121,0),MATCH($C12,'Typy - chronologicznie'!$H$1:$DM$1,0)))</f>
        <v/>
      </c>
      <c r="DK12" s="105" t="str">
        <f>IF(DK$3="","",INDEX('Typy - chronologicznie'!$H$75:$DM$121,MATCH(DK$3,'Typy - chronologicznie'!$A$75:$A$121,0),MATCH($C12,'Typy - chronologicznie'!$H$1:$DM$1,0)))</f>
        <v>BEL</v>
      </c>
      <c r="DL12" s="102" t="str">
        <f>IF(DL$3="","",INDEX('Typy - chronologicznie'!$H$75:$DM$121,MATCH(DL$3,'Typy - chronologicznie'!$A$75:$A$121,0),MATCH($C12,'Typy - chronologicznie'!$H$1:$DM$1,0)))</f>
        <v>EGY</v>
      </c>
      <c r="DM12" s="106" t="str">
        <f>IF(DM$3="","",INDEX('Typy - chronologicznie'!$H$75:$DM$121,MATCH(DM$3,'Typy - chronologicznie'!$A$75:$A$121,0),MATCH($C12,'Typy - chronologicznie'!$H$1:$DM$1,0)))</f>
        <v>IRN</v>
      </c>
      <c r="DN12" s="135" t="str">
        <f>IF(DN$3="","",INDEX('Typy - chronologicznie'!$H$75:$DM$121,MATCH(DN$3,'Typy - chronologicznie'!$A$75:$A$121,0),MATCH($C12,'Typy - chronologicznie'!$H$1:$DM$1,0)))</f>
        <v/>
      </c>
      <c r="DO12" s="105" t="str">
        <f>IF(DO$3="","",INDEX('Typy - chronologicznie'!$H$75:$DM$121,MATCH(DO$3,'Typy - chronologicznie'!$A$75:$A$121,0),MATCH($C12,'Typy - chronologicznie'!$H$1:$DM$1,0)))</f>
        <v>ESP</v>
      </c>
      <c r="DP12" s="102" t="str">
        <f>IF(DP$3="","",INDEX('Typy - chronologicznie'!$H$75:$DM$121,MATCH(DP$3,'Typy - chronologicznie'!$A$75:$A$121,0),MATCH($C12,'Typy - chronologicznie'!$H$1:$DM$1,0)))</f>
        <v>URU</v>
      </c>
      <c r="DQ12" s="106" t="str">
        <f>IF(DQ$3="","",INDEX('Typy - chronologicznie'!$H$75:$DM$121,MATCH(DQ$3,'Typy - chronologicznie'!$A$75:$A$121,0),MATCH($C12,'Typy - chronologicznie'!$H$1:$DM$1,0)))</f>
        <v/>
      </c>
      <c r="DR12" s="135" t="str">
        <f>IF(DR$3="","",INDEX('Typy - chronologicznie'!$H$75:$DM$121,MATCH(DR$3,'Typy - chronologicznie'!$A$75:$A$121,0),MATCH($C12,'Typy - chronologicznie'!$H$1:$DM$1,0)))</f>
        <v/>
      </c>
      <c r="DS12" s="105" t="str">
        <f>IF(DS$3="","",INDEX('Typy - chronologicznie'!$H$75:$DM$121,MATCH(DS$3,'Typy - chronologicznie'!$A$75:$A$121,0),MATCH($C12,'Typy - chronologicznie'!$H$1:$DM$1,0)))</f>
        <v>FRA</v>
      </c>
      <c r="DT12" s="102" t="str">
        <f>IF(DT$3="","",INDEX('Typy - chronologicznie'!$H$75:$DM$121,MATCH(DT$3,'Typy - chronologicznie'!$A$75:$A$121,0),MATCH($C12,'Typy - chronologicznie'!$H$1:$DM$1,0)))</f>
        <v>SEN</v>
      </c>
      <c r="DU12" s="106" t="str">
        <f>IF(DU$3="","",INDEX('Typy - chronologicznie'!$H$75:$DM$121,MATCH(DU$3,'Typy - chronologicznie'!$A$75:$A$121,0),MATCH($C12,'Typy - chronologicznie'!$H$1:$DM$1,0)))</f>
        <v>NOR</v>
      </c>
      <c r="DV12" s="135" t="str">
        <f>IF(DV$3="","",INDEX('Typy - chronologicznie'!$H$75:$DM$121,MATCH(DV$3,'Typy - chronologicznie'!$A$75:$A$121,0),MATCH($C12,'Typy - chronologicznie'!$H$1:$DM$1,0)))</f>
        <v/>
      </c>
      <c r="DW12" s="105" t="str">
        <f>IF(DW$3="","",INDEX('Typy - chronologicznie'!$H$75:$DM$121,MATCH(DW$3,'Typy - chronologicznie'!$A$75:$A$121,0),MATCH($C12,'Typy - chronologicznie'!$H$1:$DM$1,0)))</f>
        <v>ARG</v>
      </c>
      <c r="DX12" s="102" t="str">
        <f>IF(DX$3="","",INDEX('Typy - chronologicznie'!$H$75:$DM$121,MATCH(DX$3,'Typy - chronologicznie'!$A$75:$A$121,0),MATCH($C12,'Typy - chronologicznie'!$H$1:$DM$1,0)))</f>
        <v>AUT</v>
      </c>
      <c r="DY12" s="106" t="str">
        <f>IF(DY$3="","",INDEX('Typy - chronologicznie'!$H$75:$DM$121,MATCH(DY$3,'Typy - chronologicznie'!$A$75:$A$121,0),MATCH($C12,'Typy - chronologicznie'!$H$1:$DM$1,0)))</f>
        <v>ALG</v>
      </c>
      <c r="DZ12" s="135" t="str">
        <f>IF(DZ$3="","",INDEX('Typy - chronologicznie'!$H$75:$DM$121,MATCH(DZ$3,'Typy - chronologicznie'!$A$75:$A$121,0),MATCH($C12,'Typy - chronologicznie'!$H$1:$DM$1,0)))</f>
        <v/>
      </c>
      <c r="EA12" s="105" t="str">
        <f>IF(EA$3="","",INDEX('Typy - chronologicznie'!$H$75:$DM$121,MATCH(EA$3,'Typy - chronologicznie'!$A$75:$A$121,0),MATCH($C12,'Typy - chronologicznie'!$H$1:$DM$1,0)))</f>
        <v>COL</v>
      </c>
      <c r="EB12" s="102" t="str">
        <f>IF(EB$3="","",INDEX('Typy - chronologicznie'!$H$75:$DM$121,MATCH(EB$3,'Typy - chronologicznie'!$A$75:$A$121,0),MATCH($C12,'Typy - chronologicznie'!$H$1:$DM$1,0)))</f>
        <v>POR</v>
      </c>
      <c r="EC12" s="106" t="str">
        <f>IF(EC$3="","",INDEX('Typy - chronologicznie'!$H$75:$DM$121,MATCH(EC$3,'Typy - chronologicznie'!$A$75:$A$121,0),MATCH($C12,'Typy - chronologicznie'!$H$1:$DM$1,0)))</f>
        <v/>
      </c>
      <c r="ED12" s="135" t="str">
        <f>IF(ED$3="","",INDEX('Typy - chronologicznie'!$H$75:$DM$121,MATCH(ED$3,'Typy - chronologicznie'!$A$75:$A$121,0),MATCH($C12,'Typy - chronologicznie'!$H$1:$DM$1,0)))</f>
        <v/>
      </c>
      <c r="EE12" s="105" t="str">
        <f>IF(EE$3="","",INDEX('Typy - chronologicznie'!$H$75:$DM$121,MATCH(EE$3,'Typy - chronologicznie'!$A$75:$A$121,0),MATCH($C12,'Typy - chronologicznie'!$H$1:$DM$1,0)))</f>
        <v>ENG</v>
      </c>
      <c r="EF12" s="102" t="str">
        <f>IF(EF$3="","",INDEX('Typy - chronologicznie'!$H$75:$DM$121,MATCH(EF$3,'Typy - chronologicznie'!$A$75:$A$121,0),MATCH($C12,'Typy - chronologicznie'!$H$1:$DM$1,0)))</f>
        <v>GHA</v>
      </c>
      <c r="EG12" s="106" t="str">
        <f>IF(EG$3="","",INDEX('Typy - chronologicznie'!$H$75:$DM$121,MATCH(EG$3,'Typy - chronologicznie'!$A$75:$A$121,0),MATCH($C12,'Typy - chronologicznie'!$H$1:$DM$1,0)))</f>
        <v>CRO</v>
      </c>
      <c r="EH12" s="134"/>
      <c r="EI12" s="136" t="str">
        <f>IF(EI$3="","",INDEX('Typy - chronologicznie'!$H$124:$DM$124,MATCH(EI$3,'Typy - chronologicznie'!$A$124:$A$124,0),MATCH($C12,'Typy - chronologicznie'!$H$1:$DM$1,0)))</f>
        <v>ENG</v>
      </c>
    </row>
    <row r="13" spans="1:139" ht="19.5" x14ac:dyDescent="0.25">
      <c r="A13" s="44"/>
      <c r="B13" s="48">
        <f>RANK(D13,D$4:D$113,0)</f>
        <v>10</v>
      </c>
      <c r="C13" s="80" t="s">
        <v>338</v>
      </c>
      <c r="D13" s="141">
        <f>3.0001*J13+1.000001*K13+2.00000001*M13+N13+0.0000000001*P13</f>
        <v>108.00073424999999</v>
      </c>
      <c r="E13" s="67">
        <f>J13</f>
        <v>7</v>
      </c>
      <c r="F13" s="89">
        <f>M13</f>
        <v>25</v>
      </c>
      <c r="G13" s="56">
        <f>K13+N13</f>
        <v>37</v>
      </c>
      <c r="H13" s="49">
        <f>L13+O13</f>
        <v>35</v>
      </c>
      <c r="I13" s="43"/>
      <c r="J13" s="61">
        <f t="array" ref="J13">SUM(IF('Typy - chronologicznie'!$F$2:$F$73=INDEX('Typy - chronologicznie'!$H$2:$DM$73,0,MATCH(C13,TRIM('Typy - chronologicznie'!$H$1:$DM$1),0)),1))</f>
        <v>7</v>
      </c>
      <c r="K13" s="58">
        <f t="array" ref="K1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chronologicznie'!$H$2:$DM$73,0,MATCH(C13,TRIM('Typy - chronologicznie'!$H$1:$DM$1),0)),FIND("-",INDEX('Typy - chronologicznie'!$H$2:$DM$73,0,MATCH(C13,TRIM('Typy - chronologicznie'!$H$1:$DM$1),0)))-1)-RIGHT(INDEX('Typy - chronologicznie'!$H$2:$DM$73,0,MATCH(C13,TRIM('Typy - chronologicznie'!$H$1:$DM$1),0)),LEN(INDEX('Typy - chronologicznie'!$H$2:$DM$73,0,MATCH(C13,TRIM('Typy - chronologicznie'!$H$1:$DM$1),0)))-FIND("-",INDEX('Typy - chronologicznie'!$H$2:$DM$73,0,MATCH(C13,TRIM('Typy - chronologicznie'!$H$1:$DM$1),0))))),1)))-J13</f>
        <v>34</v>
      </c>
      <c r="L13" s="62">
        <f>COUNTA('Typy - chronologicznie'!$F$2:$F$73)-J13-K13</f>
        <v>31</v>
      </c>
      <c r="M13" s="92">
        <f t="array" ref="M13">SUM(IF(LEN('Typy - chronologicznie'!F$75:F$121)=3,  IF('Typy - chronologicznie'!$F$75:$F$121=INDEX('Typy - chronologicznie'!$H$75:$DM$121,0,MATCH(C13,TRIM('Typy - chronologicznie'!$H$1:$DM$1),0)),1)))</f>
        <v>25</v>
      </c>
      <c r="N13" s="58">
        <f t="array" ref="N13">SUM(IF(LEN('Typy - chronologicznie'!F$75:F$121)=3,IF(ISERROR(SEARCH('Typy - chronologicznie'!F$75:F$121,INDEX('Typy - chronologicznie'!$H$73:$DM$119,0,MATCH(C13,TRIM('Typy - chronologicznie'!$H$1:$DM$1),0))&amp;INDEX('Typy - chronologicznie'!$H$74:$DM$120,0,MATCH(C13,TRIM('Typy - chronologicznie'!$H$1:$DM$1),0))&amp;INDEX('Typy - chronologicznie'!$H$75:$DM$121,0,MATCH(C13,TRIM('Typy - chronologicznie'!$H$1:$DM$1),0))&amp;INDEX('Typy - chronologicznie'!$H$76:$DM$122,0,MATCH(C13,TRIM('Typy - chronologicznie'!$H$1:$DM$1),0))&amp;INDEX('Typy - chronologicznie'!$H$77:$DM$123,0,MATCH(C13,TRIM('Typy - chronologicznie'!$H$1:$DM$1),0)),1))=FALSE,1,0)))-M13</f>
        <v>3</v>
      </c>
      <c r="O13" s="162">
        <f>COUNTA('Typy - chronologicznie'!$F$75:$F$121)-M13-N13</f>
        <v>4</v>
      </c>
      <c r="P13" s="159">
        <f t="array" ref="P13">SUM(IF(LEN('Typy - chronologicznie'!F$124)=3,  IF('Typy - chronologicznie'!$F$124=INDEX('Typy - chronologicznie'!$H$124:$DL$124,0,MATCH(C13,TRIM('Typy - chronologicznie'!$H$1:$DL$1),)),1)))</f>
        <v>0</v>
      </c>
      <c r="R13" s="105" t="str">
        <f>INDEX([0]!typy_chronol,MATCH(R$3,'Typy - chronologicznie'!$E$2:$E$73,0),MATCH($C13,'Typy - chronologicznie'!$H$1:$DM$1,0))</f>
        <v>2-0</v>
      </c>
      <c r="S13" s="102" t="str">
        <f>INDEX([0]!typy_chronol,MATCH(S$3,'Typy - chronologicznie'!$E$2:$E$73,0),MATCH($C13,'Typy - chronologicznie'!$H$1:$DM$1,0))</f>
        <v>1-1</v>
      </c>
      <c r="T13" s="102" t="str">
        <f>INDEX([0]!typy_chronol,MATCH(T$3,'Typy - chronologicznie'!$E$2:$E$73,0),MATCH($C13,'Typy - chronologicznie'!$H$1:$DM$1,0))</f>
        <v>2-0</v>
      </c>
      <c r="U13" s="102" t="str">
        <f>INDEX([0]!typy_chronol,MATCH(U$3,'Typy - chronologicznie'!$E$2:$E$73,0),MATCH($C13,'Typy - chronologicznie'!$H$1:$DM$1,0))</f>
        <v>1-1</v>
      </c>
      <c r="V13" s="102" t="str">
        <f>INDEX([0]!typy_chronol,MATCH(V$3,'Typy - chronologicznie'!$E$2:$E$73,0),MATCH($C13,'Typy - chronologicznie'!$H$1:$DM$1,0))</f>
        <v>0-1</v>
      </c>
      <c r="W13" s="102" t="str">
        <f>INDEX([0]!typy_chronol,MATCH(W$3,'Typy - chronologicznie'!$E$2:$E$73,0),MATCH($C13,'Typy - chronologicznie'!$H$1:$DM$1,0))</f>
        <v>0-2</v>
      </c>
      <c r="X13" s="102" t="str">
        <f>INDEX([0]!typy_chronol,MATCH(X$3,'Typy - chronologicznie'!$E$2:$E$73,0),MATCH($C13,'Typy - chronologicznie'!$H$1:$DM$1,0))</f>
        <v>2-1</v>
      </c>
      <c r="Y13" s="102" t="str">
        <f>INDEX([0]!typy_chronol,MATCH(Y$3,'Typy - chronologicznie'!$E$2:$E$73,0),MATCH($C13,'Typy - chronologicznie'!$H$1:$DM$1,0))</f>
        <v>0-2</v>
      </c>
      <c r="Z13" s="102" t="str">
        <f>INDEX([0]!typy_chronol,MATCH(Z$3,'Typy - chronologicznie'!$E$2:$E$73,0),MATCH($C13,'Typy - chronologicznie'!$H$1:$DM$1,0))</f>
        <v>1-1</v>
      </c>
      <c r="AA13" s="102" t="str">
        <f>INDEX([0]!typy_chronol,MATCH(AA$3,'Typy - chronologicznie'!$E$2:$E$73,0),MATCH($C13,'Typy - chronologicznie'!$H$1:$DM$1,0))</f>
        <v>4-0</v>
      </c>
      <c r="AB13" s="102" t="str">
        <f>INDEX([0]!typy_chronol,MATCH(AB$3,'Typy - chronologicznie'!$E$2:$E$73,0),MATCH($C13,'Typy - chronologicznie'!$H$1:$DM$1,0))</f>
        <v>2-1</v>
      </c>
      <c r="AC13" s="102" t="str">
        <f>INDEX([0]!typy_chronol,MATCH(AC$3,'Typy - chronologicznie'!$E$2:$E$73,0),MATCH($C13,'Typy - chronologicznie'!$H$1:$DM$1,0))</f>
        <v>1-0</v>
      </c>
      <c r="AD13" s="102" t="str">
        <f>INDEX([0]!typy_chronol,MATCH(AD$3,'Typy - chronologicznie'!$E$2:$E$73,0),MATCH($C13,'Typy - chronologicznie'!$H$1:$DM$1,0))</f>
        <v>0-2</v>
      </c>
      <c r="AE13" s="102" t="str">
        <f>INDEX([0]!typy_chronol,MATCH(AE$3,'Typy - chronologicznie'!$E$2:$E$73,0),MATCH($C13,'Typy - chronologicznie'!$H$1:$DM$1,0))</f>
        <v>3-0</v>
      </c>
      <c r="AF13" s="102" t="str">
        <f>INDEX([0]!typy_chronol,MATCH(AF$3,'Typy - chronologicznie'!$E$2:$E$73,0),MATCH($C13,'Typy - chronologicznie'!$H$1:$DM$1,0))</f>
        <v>1-1</v>
      </c>
      <c r="AG13" s="102" t="str">
        <f>INDEX([0]!typy_chronol,MATCH(AG$3,'Typy - chronologicznie'!$E$2:$E$73,0),MATCH($C13,'Typy - chronologicznie'!$H$1:$DM$1,0))</f>
        <v>2-0</v>
      </c>
      <c r="AH13" s="102" t="str">
        <f>INDEX([0]!typy_chronol,MATCH(AH$3,'Typy - chronologicznie'!$E$2:$E$73,0),MATCH($C13,'Typy - chronologicznie'!$H$1:$DM$1,0))</f>
        <v>2-1</v>
      </c>
      <c r="AI13" s="102" t="str">
        <f>INDEX([0]!typy_chronol,MATCH(AI$3,'Typy - chronologicznie'!$E$2:$E$73,0),MATCH($C13,'Typy - chronologicznie'!$H$1:$DM$1,0))</f>
        <v>0-2</v>
      </c>
      <c r="AJ13" s="102" t="str">
        <f>INDEX([0]!typy_chronol,MATCH(AJ$3,'Typy - chronologicznie'!$E$2:$E$73,0),MATCH($C13,'Typy - chronologicznie'!$H$1:$DM$1,0))</f>
        <v>2-0</v>
      </c>
      <c r="AK13" s="102" t="str">
        <f>INDEX([0]!typy_chronol,MATCH(AK$3,'Typy - chronologicznie'!$E$2:$E$73,0),MATCH($C13,'Typy - chronologicznie'!$H$1:$DM$1,0))</f>
        <v>2-0</v>
      </c>
      <c r="AL13" s="102" t="str">
        <f>INDEX([0]!typy_chronol,MATCH(AL$3,'Typy - chronologicznie'!$E$2:$E$73,0),MATCH($C13,'Typy - chronologicznie'!$H$1:$DM$1,0))</f>
        <v>1-1</v>
      </c>
      <c r="AM13" s="102" t="str">
        <f>INDEX([0]!typy_chronol,MATCH(AM$3,'Typy - chronologicznie'!$E$2:$E$73,0),MATCH($C13,'Typy - chronologicznie'!$H$1:$DM$1,0))</f>
        <v>2-1</v>
      </c>
      <c r="AN13" s="102" t="str">
        <f>INDEX([0]!typy_chronol,MATCH(AN$3,'Typy - chronologicznie'!$E$2:$E$73,0),MATCH($C13,'Typy - chronologicznie'!$H$1:$DM$1,0))</f>
        <v>2-0</v>
      </c>
      <c r="AO13" s="102" t="str">
        <f>INDEX([0]!typy_chronol,MATCH(AO$3,'Typy - chronologicznie'!$E$2:$E$73,0),MATCH($C13,'Typy - chronologicznie'!$H$1:$DM$1,0))</f>
        <v>0-2</v>
      </c>
      <c r="AP13" s="102" t="str">
        <f>INDEX([0]!typy_chronol,MATCH(AP$3,'Typy - chronologicznie'!$E$2:$E$73,0),MATCH($C13,'Typy - chronologicznie'!$H$1:$DM$1,0))</f>
        <v>1-1</v>
      </c>
      <c r="AQ13" s="102" t="str">
        <f>INDEX([0]!typy_chronol,MATCH(AQ$3,'Typy - chronologicznie'!$E$2:$E$73,0),MATCH($C13,'Typy - chronologicznie'!$H$1:$DM$1,0))</f>
        <v>2-0</v>
      </c>
      <c r="AR13" s="102" t="str">
        <f>INDEX([0]!typy_chronol,MATCH(AR$3,'Typy - chronologicznie'!$E$2:$E$73,0),MATCH($C13,'Typy - chronologicznie'!$H$1:$DM$1,0))</f>
        <v>1-1</v>
      </c>
      <c r="AS13" s="102" t="str">
        <f>INDEX([0]!typy_chronol,MATCH(AS$3,'Typy - chronologicznie'!$E$2:$E$73,0),MATCH($C13,'Typy - chronologicznie'!$H$1:$DM$1,0))</f>
        <v>2-1</v>
      </c>
      <c r="AT13" s="102" t="str">
        <f>INDEX([0]!typy_chronol,MATCH(AT$3,'Typy - chronologicznie'!$E$2:$E$73,0),MATCH($C13,'Typy - chronologicznie'!$H$1:$DM$1,0))</f>
        <v>4-0</v>
      </c>
      <c r="AU13" s="102" t="str">
        <f>INDEX([0]!typy_chronol,MATCH(AU$3,'Typy - chronologicznie'!$E$2:$E$73,0),MATCH($C13,'Typy - chronologicznie'!$H$1:$DM$1,0))</f>
        <v>1-2</v>
      </c>
      <c r="AV13" s="102" t="str">
        <f>INDEX([0]!typy_chronol,MATCH(AV$3,'Typy - chronologicznie'!$E$2:$E$73,0),MATCH($C13,'Typy - chronologicznie'!$H$1:$DM$1,0))</f>
        <v>2-0</v>
      </c>
      <c r="AW13" s="102" t="str">
        <f>INDEX([0]!typy_chronol,MATCH(AW$3,'Typy - chronologicznie'!$E$2:$E$73,0),MATCH($C13,'Typy - chronologicznie'!$H$1:$DM$1,0))</f>
        <v>2-1</v>
      </c>
      <c r="AX13" s="102" t="str">
        <f>INDEX([0]!typy_chronol,MATCH(AX$3,'Typy - chronologicznie'!$E$2:$E$73,0),MATCH($C13,'Typy - chronologicznie'!$H$1:$DM$1,0))</f>
        <v>2-1</v>
      </c>
      <c r="AY13" s="102" t="str">
        <f>INDEX([0]!typy_chronol,MATCH(AY$3,'Typy - chronologicznie'!$E$2:$E$73,0),MATCH($C13,'Typy - chronologicznie'!$H$1:$DM$1,0))</f>
        <v>2-0</v>
      </c>
      <c r="AZ13" s="102" t="str">
        <f>INDEX([0]!typy_chronol,MATCH(AZ$3,'Typy - chronologicznie'!$E$2:$E$73,0),MATCH($C13,'Typy - chronologicznie'!$H$1:$DM$1,0))</f>
        <v>2-0</v>
      </c>
      <c r="BA13" s="102" t="str">
        <f>INDEX([0]!typy_chronol,MATCH(BA$3,'Typy - chronologicznie'!$E$2:$E$73,0),MATCH($C13,'Typy - chronologicznie'!$H$1:$DM$1,0))</f>
        <v>1-2</v>
      </c>
      <c r="BB13" s="102" t="str">
        <f>INDEX([0]!typy_chronol,MATCH(BB$3,'Typy - chronologicznie'!$E$2:$E$73,0),MATCH($C13,'Typy - chronologicznie'!$H$1:$DM$1,0))</f>
        <v>2-0</v>
      </c>
      <c r="BC13" s="102" t="str">
        <f>INDEX([0]!typy_chronol,MATCH(BC$3,'Typy - chronologicznie'!$E$2:$E$73,0),MATCH($C13,'Typy - chronologicznie'!$H$1:$DM$1,0))</f>
        <v>2-0</v>
      </c>
      <c r="BD13" s="102" t="str">
        <f>INDEX([0]!typy_chronol,MATCH(BD$3,'Typy - chronologicznie'!$E$2:$E$73,0),MATCH($C13,'Typy - chronologicznie'!$H$1:$DM$1,0))</f>
        <v>2-1</v>
      </c>
      <c r="BE13" s="102" t="str">
        <f>INDEX([0]!typy_chronol,MATCH(BE$3,'Typy - chronologicznie'!$E$2:$E$73,0),MATCH($C13,'Typy - chronologicznie'!$H$1:$DM$1,0))</f>
        <v>0-1</v>
      </c>
      <c r="BF13" s="102" t="str">
        <f>INDEX([0]!typy_chronol,MATCH(BF$3,'Typy - chronologicznie'!$E$2:$E$73,0),MATCH($C13,'Typy - chronologicznie'!$H$1:$DM$1,0))</f>
        <v>1-1</v>
      </c>
      <c r="BG13" s="102" t="str">
        <f>INDEX([0]!typy_chronol,MATCH(BG$3,'Typy - chronologicznie'!$E$2:$E$73,0),MATCH($C13,'Typy - chronologicznie'!$H$1:$DM$1,0))</f>
        <v>3-0</v>
      </c>
      <c r="BH13" s="102" t="str">
        <f>INDEX([0]!typy_chronol,MATCH(BH$3,'Typy - chronologicznie'!$E$2:$E$73,0),MATCH($C13,'Typy - chronologicznie'!$H$1:$DM$1,0))</f>
        <v>2-1</v>
      </c>
      <c r="BI13" s="102" t="str">
        <f>INDEX([0]!typy_chronol,MATCH(BI$3,'Typy - chronologicznie'!$E$2:$E$73,0),MATCH($C13,'Typy - chronologicznie'!$H$1:$DM$1,0))</f>
        <v>1-1</v>
      </c>
      <c r="BJ13" s="102" t="str">
        <f>INDEX([0]!typy_chronol,MATCH(BJ$3,'Typy - chronologicznie'!$E$2:$E$73,0),MATCH($C13,'Typy - chronologicznie'!$H$1:$DM$1,0))</f>
        <v>2-0</v>
      </c>
      <c r="BK13" s="102" t="str">
        <f>INDEX([0]!typy_chronol,MATCH(BK$3,'Typy - chronologicznie'!$E$2:$E$73,0),MATCH($C13,'Typy - chronologicznie'!$H$1:$DM$1,0))</f>
        <v>0-2</v>
      </c>
      <c r="BL13" s="102" t="str">
        <f>INDEX([0]!typy_chronol,MATCH(BL$3,'Typy - chronologicznie'!$E$2:$E$73,0),MATCH($C13,'Typy - chronologicznie'!$H$1:$DM$1,0))</f>
        <v>3-0</v>
      </c>
      <c r="BM13" s="102" t="str">
        <f>INDEX([0]!typy_chronol,MATCH(BM$3,'Typy - chronologicznie'!$E$2:$E$73,0),MATCH($C13,'Typy - chronologicznie'!$H$1:$DM$1,0))</f>
        <v>2-0</v>
      </c>
      <c r="BN13" s="102" t="str">
        <f>INDEX([0]!typy_chronol,MATCH(BN$3,'Typy - chronologicznie'!$E$2:$E$73,0),MATCH($C13,'Typy - chronologicznie'!$H$1:$DM$1,0))</f>
        <v>0-2</v>
      </c>
      <c r="BO13" s="102" t="str">
        <f>INDEX([0]!typy_chronol,MATCH(BO$3,'Typy - chronologicznie'!$E$2:$E$73,0),MATCH($C13,'Typy - chronologicznie'!$H$1:$DM$1,0))</f>
        <v>3-0</v>
      </c>
      <c r="BP13" s="102" t="str">
        <f>INDEX([0]!typy_chronol,MATCH(BP$3,'Typy - chronologicznie'!$E$2:$E$73,0),MATCH($C13,'Typy - chronologicznie'!$H$1:$DM$1,0))</f>
        <v>1-1</v>
      </c>
      <c r="BQ13" s="102" t="str">
        <f>INDEX([0]!typy_chronol,MATCH(BQ$3,'Typy - chronologicznie'!$E$2:$E$73,0),MATCH($C13,'Typy - chronologicznie'!$H$1:$DM$1,0))</f>
        <v>1-0</v>
      </c>
      <c r="BR13" s="102" t="str">
        <f>INDEX([0]!typy_chronol,MATCH(BR$3,'Typy - chronologicznie'!$E$2:$E$73,0),MATCH($C13,'Typy - chronologicznie'!$H$1:$DM$1,0))</f>
        <v>0-2</v>
      </c>
      <c r="BS13" s="102" t="str">
        <f>INDEX([0]!typy_chronol,MATCH(BS$3,'Typy - chronologicznie'!$E$2:$E$73,0),MATCH($C13,'Typy - chronologicznie'!$H$1:$DM$1,0))</f>
        <v>0-1</v>
      </c>
      <c r="BT13" s="102" t="str">
        <f>INDEX([0]!typy_chronol,MATCH(BT$3,'Typy - chronologicznie'!$E$2:$E$73,0),MATCH($C13,'Typy - chronologicznie'!$H$1:$DM$1,0))</f>
        <v>0-2</v>
      </c>
      <c r="BU13" s="102" t="str">
        <f>INDEX([0]!typy_chronol,MATCH(BU$3,'Typy - chronologicznie'!$E$2:$E$73,0),MATCH($C13,'Typy - chronologicznie'!$H$1:$DM$1,0))</f>
        <v>1-2</v>
      </c>
      <c r="BV13" s="102" t="str">
        <f>INDEX([0]!typy_chronol,MATCH(BV$3,'Typy - chronologicznie'!$E$2:$E$73,0),MATCH($C13,'Typy - chronologicznie'!$H$1:$DM$1,0))</f>
        <v>1-1</v>
      </c>
      <c r="BW13" s="102" t="str">
        <f>INDEX([0]!typy_chronol,MATCH(BW$3,'Typy - chronologicznie'!$E$2:$E$73,0),MATCH($C13,'Typy - chronologicznie'!$H$1:$DM$1,0))</f>
        <v>0-2</v>
      </c>
      <c r="BX13" s="102" t="str">
        <f>INDEX([0]!typy_chronol,MATCH(BX$3,'Typy - chronologicznie'!$E$2:$E$73,0),MATCH($C13,'Typy - chronologicznie'!$H$1:$DM$1,0))</f>
        <v>1-1</v>
      </c>
      <c r="BY13" s="102" t="str">
        <f>INDEX([0]!typy_chronol,MATCH(BY$3,'Typy - chronologicznie'!$E$2:$E$73,0),MATCH($C13,'Typy - chronologicznie'!$H$1:$DM$1,0))</f>
        <v>1-0</v>
      </c>
      <c r="BZ13" s="102" t="str">
        <f>INDEX([0]!typy_chronol,MATCH(BZ$3,'Typy - chronologicznie'!$E$2:$E$73,0),MATCH($C13,'Typy - chronologicznie'!$H$1:$DM$1,0))</f>
        <v>1-2</v>
      </c>
      <c r="CA13" s="102" t="str">
        <f>INDEX([0]!typy_chronol,MATCH(CA$3,'Typy - chronologicznie'!$E$2:$E$73,0),MATCH($C13,'Typy - chronologicznie'!$H$1:$DM$1,0))</f>
        <v>2-0</v>
      </c>
      <c r="CB13" s="102" t="str">
        <f>INDEX([0]!typy_chronol,MATCH(CB$3,'Typy - chronologicznie'!$E$2:$E$73,0),MATCH($C13,'Typy - chronologicznie'!$H$1:$DM$1,0))</f>
        <v>1-0</v>
      </c>
      <c r="CC13" s="102" t="str">
        <f>INDEX([0]!typy_chronol,MATCH(CC$3,'Typy - chronologicznie'!$E$2:$E$73,0),MATCH($C13,'Typy - chronologicznie'!$H$1:$DM$1,0))</f>
        <v>0-3</v>
      </c>
      <c r="CD13" s="102" t="str">
        <f>INDEX([0]!typy_chronol,MATCH(CD$3,'Typy - chronologicznie'!$E$2:$E$73,0),MATCH($C13,'Typy - chronologicznie'!$H$1:$DM$1,0))</f>
        <v>1-0</v>
      </c>
      <c r="CE13" s="102" t="str">
        <f>INDEX([0]!typy_chronol,MATCH(CE$3,'Typy - chronologicznie'!$E$2:$E$73,0),MATCH($C13,'Typy - chronologicznie'!$H$1:$DM$1,0))</f>
        <v>1-1</v>
      </c>
      <c r="CF13" s="102" t="str">
        <f>INDEX([0]!typy_chronol,MATCH(CF$3,'Typy - chronologicznie'!$E$2:$E$73,0),MATCH($C13,'Typy - chronologicznie'!$H$1:$DM$1,0))</f>
        <v>0-3</v>
      </c>
      <c r="CG13" s="102" t="str">
        <f>INDEX([0]!typy_chronol,MATCH(CG$3,'Typy - chronologicznie'!$E$2:$E$73,0),MATCH($C13,'Typy - chronologicznie'!$H$1:$DM$1,0))</f>
        <v>2-0</v>
      </c>
      <c r="CH13" s="102" t="str">
        <f>INDEX([0]!typy_chronol,MATCH(CH$3,'Typy - chronologicznie'!$E$2:$E$73,0),MATCH($C13,'Typy - chronologicznie'!$H$1:$DM$1,0))</f>
        <v>0-2</v>
      </c>
      <c r="CI13" s="102" t="str">
        <f>INDEX([0]!typy_chronol,MATCH(CI$3,'Typy - chronologicznie'!$E$2:$E$73,0),MATCH($C13,'Typy - chronologicznie'!$H$1:$DM$1,0))</f>
        <v>0-3</v>
      </c>
      <c r="CJ13" s="102" t="str">
        <f>INDEX([0]!typy_chronol,MATCH(CJ$3,'Typy - chronologicznie'!$E$2:$E$73,0),MATCH($C13,'Typy - chronologicznie'!$H$1:$DM$1,0))</f>
        <v>1-1</v>
      </c>
      <c r="CK13" s="102" t="str">
        <f>INDEX([0]!typy_chronol,MATCH(CK$3,'Typy - chronologicznie'!$E$2:$E$73,0),MATCH($C13,'Typy - chronologicznie'!$H$1:$DM$1,0))</f>
        <v>1-1</v>
      </c>
      <c r="CL13" s="134"/>
      <c r="CM13" s="105" t="str">
        <f>IF(CM$3="","",INDEX('Typy - chronologicznie'!$H$75:$DM$121,MATCH(CM$3,'Typy - chronologicznie'!$A$75:$A$121,0),MATCH($C13,'Typy - chronologicznie'!$H$1:$DM$1,0)))</f>
        <v>MEX</v>
      </c>
      <c r="CN13" s="102" t="str">
        <f>IF(CN$3="","",INDEX('Typy - chronologicznie'!$H$75:$DM$121,MATCH(CN$3,'Typy - chronologicznie'!$A$75:$A$121,0),MATCH($C13,'Typy - chronologicznie'!$H$1:$DM$1,0)))</f>
        <v>KOR</v>
      </c>
      <c r="CO13" s="106" t="str">
        <f>IF(CO$3="","",INDEX('Typy - chronologicznie'!$H$75:$DM$121,MATCH(CO$3,'Typy - chronologicznie'!$A$75:$A$121,0),MATCH($C13,'Typy - chronologicznie'!$H$1:$DM$1,0)))</f>
        <v>CZE</v>
      </c>
      <c r="CP13" s="135" t="str">
        <f>IF(CP$3="","",INDEX('Typy - chronologicznie'!$H$75:$DM$121,MATCH(CP$3,'Typy - chronologicznie'!$A$75:$A$121,0),MATCH($C13,'Typy - chronologicznie'!$H$1:$DM$1,0)))</f>
        <v/>
      </c>
      <c r="CQ13" s="105" t="str">
        <f>IF(CQ$3="","",INDEX('Typy - chronologicznie'!$H$75:$DM$121,MATCH(CQ$3,'Typy - chronologicznie'!$A$75:$A$121,0),MATCH($C13,'Typy - chronologicznie'!$H$1:$DM$1,0)))</f>
        <v>SUI</v>
      </c>
      <c r="CR13" s="102" t="str">
        <f>IF(CR$3="","",INDEX('Typy - chronologicznie'!$H$75:$DM$121,MATCH(CR$3,'Typy - chronologicznie'!$A$75:$A$121,0),MATCH($C13,'Typy - chronologicznie'!$H$1:$DM$1,0)))</f>
        <v>CAN</v>
      </c>
      <c r="CS13" s="106" t="str">
        <f>IF(CS$3="","",INDEX('Typy - chronologicznie'!$H$75:$DM$121,MATCH(CS$3,'Typy - chronologicznie'!$A$75:$A$121,0),MATCH($C13,'Typy - chronologicznie'!$H$1:$DM$1,0)))</f>
        <v/>
      </c>
      <c r="CT13" s="135" t="str">
        <f>IF(CT$3="","",INDEX('Typy - chronologicznie'!$H$75:$DM$121,MATCH(CT$3,'Typy - chronologicznie'!$A$75:$A$121,0),MATCH($C13,'Typy - chronologicznie'!$H$1:$DM$1,0)))</f>
        <v/>
      </c>
      <c r="CU13" s="105" t="str">
        <f>IF(CU$3="","",INDEX('Typy - chronologicznie'!$H$75:$DM$121,MATCH(CU$3,'Typy - chronologicznie'!$A$75:$A$121,0),MATCH($C13,'Typy - chronologicznie'!$H$1:$DM$1,0)))</f>
        <v>BRA</v>
      </c>
      <c r="CV13" s="102" t="str">
        <f>IF(CV$3="","",INDEX('Typy - chronologicznie'!$H$75:$DM$121,MATCH(CV$3,'Typy - chronologicznie'!$A$75:$A$121,0),MATCH($C13,'Typy - chronologicznie'!$H$1:$DM$1,0)))</f>
        <v>MAR</v>
      </c>
      <c r="CW13" s="106" t="str">
        <f>IF(CW$3="","",INDEX('Typy - chronologicznie'!$H$75:$DM$121,MATCH(CW$3,'Typy - chronologicznie'!$A$75:$A$121,0),MATCH($C13,'Typy - chronologicznie'!$H$1:$DM$1,0)))</f>
        <v/>
      </c>
      <c r="CX13" s="135" t="str">
        <f>IF(CX$3="","",INDEX('Typy - chronologicznie'!$H$75:$DM$121,MATCH(CX$3,'Typy - chronologicznie'!$A$75:$A$121,0),MATCH($C13,'Typy - chronologicznie'!$H$1:$DM$1,0)))</f>
        <v/>
      </c>
      <c r="CY13" s="105" t="str">
        <f>IF(CY$3="","",INDEX('Typy - chronologicznie'!$H$75:$DM$121,MATCH(CY$3,'Typy - chronologicznie'!$A$75:$A$121,0),MATCH($C13,'Typy - chronologicznie'!$H$1:$DM$1,0)))</f>
        <v>TUR</v>
      </c>
      <c r="CZ13" s="102" t="str">
        <f>IF(CZ$3="","",INDEX('Typy - chronologicznie'!$H$75:$DM$121,MATCH(CZ$3,'Typy - chronologicznie'!$A$75:$A$121,0),MATCH($C13,'Typy - chronologicznie'!$H$1:$DM$1,0)))</f>
        <v>USA</v>
      </c>
      <c r="DA13" s="106" t="str">
        <f>IF(DA$3="","",INDEX('Typy - chronologicznie'!$H$75:$DM$121,MATCH(DA$3,'Typy - chronologicznie'!$A$75:$A$121,0),MATCH($C13,'Typy - chronologicznie'!$H$1:$DM$1,0)))</f>
        <v>PAR</v>
      </c>
      <c r="DB13" s="135" t="str">
        <f>IF(DB$3="","",INDEX('Typy - chronologicznie'!$H$75:$DM$121,MATCH(DB$3,'Typy - chronologicznie'!$A$75:$A$121,0),MATCH($C13,'Typy - chronologicznie'!$H$1:$DM$1,0)))</f>
        <v/>
      </c>
      <c r="DC13" s="105" t="str">
        <f>IF(DC$3="","",INDEX('Typy - chronologicznie'!$H$75:$DM$121,MATCH(DC$3,'Typy - chronologicznie'!$A$75:$A$121,0),MATCH($C13,'Typy - chronologicznie'!$H$1:$DM$1,0)))</f>
        <v>GER</v>
      </c>
      <c r="DD13" s="102" t="str">
        <f>IF(DD$3="","",INDEX('Typy - chronologicznie'!$H$75:$DM$121,MATCH(DD$3,'Typy - chronologicznie'!$A$75:$A$121,0),MATCH($C13,'Typy - chronologicznie'!$H$1:$DM$1,0)))</f>
        <v>CIV</v>
      </c>
      <c r="DE13" s="106" t="str">
        <f>IF(DE$3="","",INDEX('Typy - chronologicznie'!$H$75:$DM$121,MATCH(DE$3,'Typy - chronologicznie'!$A$75:$A$121,0),MATCH($C13,'Typy - chronologicznie'!$H$1:$DM$1,0)))</f>
        <v>ECU</v>
      </c>
      <c r="DF13" s="135" t="str">
        <f>IF(DF$3="","",INDEX('Typy - chronologicznie'!$H$75:$DM$121,MATCH(DF$3,'Typy - chronologicznie'!$A$75:$A$121,0),MATCH($C13,'Typy - chronologicznie'!$H$1:$DM$1,0)))</f>
        <v/>
      </c>
      <c r="DG13" s="105" t="str">
        <f>IF(DG$3="","",INDEX('Typy - chronologicznie'!$H$75:$DM$121,MATCH(DG$3,'Typy - chronologicznie'!$A$75:$A$121,0),MATCH($C13,'Typy - chronologicznie'!$H$1:$DM$1,0)))</f>
        <v>NED</v>
      </c>
      <c r="DH13" s="102" t="str">
        <f>IF(DH$3="","",INDEX('Typy - chronologicznie'!$H$75:$DM$121,MATCH(DH$3,'Typy - chronologicznie'!$A$75:$A$121,0),MATCH($C13,'Typy - chronologicznie'!$H$1:$DM$1,0)))</f>
        <v>JPN</v>
      </c>
      <c r="DI13" s="106" t="str">
        <f>IF(DI$3="","",INDEX('Typy - chronologicznie'!$H$75:$DM$121,MATCH(DI$3,'Typy - chronologicznie'!$A$75:$A$121,0),MATCH($C13,'Typy - chronologicznie'!$H$1:$DM$1,0)))</f>
        <v>SWE</v>
      </c>
      <c r="DJ13" s="135" t="str">
        <f>IF(DJ$3="","",INDEX('Typy - chronologicznie'!$H$75:$DM$121,MATCH(DJ$3,'Typy - chronologicznie'!$A$75:$A$121,0),MATCH($C13,'Typy - chronologicznie'!$H$1:$DM$1,0)))</f>
        <v/>
      </c>
      <c r="DK13" s="105" t="str">
        <f>IF(DK$3="","",INDEX('Typy - chronologicznie'!$H$75:$DM$121,MATCH(DK$3,'Typy - chronologicznie'!$A$75:$A$121,0),MATCH($C13,'Typy - chronologicznie'!$H$1:$DM$1,0)))</f>
        <v>BEL</v>
      </c>
      <c r="DL13" s="102" t="str">
        <f>IF(DL$3="","",INDEX('Typy - chronologicznie'!$H$75:$DM$121,MATCH(DL$3,'Typy - chronologicznie'!$A$75:$A$121,0),MATCH($C13,'Typy - chronologicznie'!$H$1:$DM$1,0)))</f>
        <v>EGY</v>
      </c>
      <c r="DM13" s="106" t="str">
        <f>IF(DM$3="","",INDEX('Typy - chronologicznie'!$H$75:$DM$121,MATCH(DM$3,'Typy - chronologicznie'!$A$75:$A$121,0),MATCH($C13,'Typy - chronologicznie'!$H$1:$DM$1,0)))</f>
        <v/>
      </c>
      <c r="DN13" s="135" t="str">
        <f>IF(DN$3="","",INDEX('Typy - chronologicznie'!$H$75:$DM$121,MATCH(DN$3,'Typy - chronologicznie'!$A$75:$A$121,0),MATCH($C13,'Typy - chronologicznie'!$H$1:$DM$1,0)))</f>
        <v/>
      </c>
      <c r="DO13" s="105" t="str">
        <f>IF(DO$3="","",INDEX('Typy - chronologicznie'!$H$75:$DM$121,MATCH(DO$3,'Typy - chronologicznie'!$A$75:$A$121,0),MATCH($C13,'Typy - chronologicznie'!$H$1:$DM$1,0)))</f>
        <v>ESP</v>
      </c>
      <c r="DP13" s="102" t="str">
        <f>IF(DP$3="","",INDEX('Typy - chronologicznie'!$H$75:$DM$121,MATCH(DP$3,'Typy - chronologicznie'!$A$75:$A$121,0),MATCH($C13,'Typy - chronologicznie'!$H$1:$DM$1,0)))</f>
        <v>URU</v>
      </c>
      <c r="DQ13" s="106" t="str">
        <f>IF(DQ$3="","",INDEX('Typy - chronologicznie'!$H$75:$DM$121,MATCH(DQ$3,'Typy - chronologicznie'!$A$75:$A$121,0),MATCH($C13,'Typy - chronologicznie'!$H$1:$DM$1,0)))</f>
        <v/>
      </c>
      <c r="DR13" s="135" t="str">
        <f>IF(DR$3="","",INDEX('Typy - chronologicznie'!$H$75:$DM$121,MATCH(DR$3,'Typy - chronologicznie'!$A$75:$A$121,0),MATCH($C13,'Typy - chronologicznie'!$H$1:$DM$1,0)))</f>
        <v/>
      </c>
      <c r="DS13" s="105" t="str">
        <f>IF(DS$3="","",INDEX('Typy - chronologicznie'!$H$75:$DM$121,MATCH(DS$3,'Typy - chronologicznie'!$A$75:$A$121,0),MATCH($C13,'Typy - chronologicznie'!$H$1:$DM$1,0)))</f>
        <v>FRA</v>
      </c>
      <c r="DT13" s="102" t="str">
        <f>IF(DT$3="","",INDEX('Typy - chronologicznie'!$H$75:$DM$121,MATCH(DT$3,'Typy - chronologicznie'!$A$75:$A$121,0),MATCH($C13,'Typy - chronologicznie'!$H$1:$DM$1,0)))</f>
        <v>NOR</v>
      </c>
      <c r="DU13" s="106" t="str">
        <f>IF(DU$3="","",INDEX('Typy - chronologicznie'!$H$75:$DM$121,MATCH(DU$3,'Typy - chronologicznie'!$A$75:$A$121,0),MATCH($C13,'Typy - chronologicznie'!$H$1:$DM$1,0)))</f>
        <v>SEN</v>
      </c>
      <c r="DV13" s="135" t="str">
        <f>IF(DV$3="","",INDEX('Typy - chronologicznie'!$H$75:$DM$121,MATCH(DV$3,'Typy - chronologicznie'!$A$75:$A$121,0),MATCH($C13,'Typy - chronologicznie'!$H$1:$DM$1,0)))</f>
        <v/>
      </c>
      <c r="DW13" s="105" t="str">
        <f>IF(DW$3="","",INDEX('Typy - chronologicznie'!$H$75:$DM$121,MATCH(DW$3,'Typy - chronologicznie'!$A$75:$A$121,0),MATCH($C13,'Typy - chronologicznie'!$H$1:$DM$1,0)))</f>
        <v>ARG</v>
      </c>
      <c r="DX13" s="102" t="str">
        <f>IF(DX$3="","",INDEX('Typy - chronologicznie'!$H$75:$DM$121,MATCH(DX$3,'Typy - chronologicznie'!$A$75:$A$121,0),MATCH($C13,'Typy - chronologicznie'!$H$1:$DM$1,0)))</f>
        <v>AUT</v>
      </c>
      <c r="DY13" s="106" t="str">
        <f>IF(DY$3="","",INDEX('Typy - chronologicznie'!$H$75:$DM$121,MATCH(DY$3,'Typy - chronologicznie'!$A$75:$A$121,0),MATCH($C13,'Typy - chronologicznie'!$H$1:$DM$1,0)))</f>
        <v>ALG</v>
      </c>
      <c r="DZ13" s="135" t="str">
        <f>IF(DZ$3="","",INDEX('Typy - chronologicznie'!$H$75:$DM$121,MATCH(DZ$3,'Typy - chronologicznie'!$A$75:$A$121,0),MATCH($C13,'Typy - chronologicznie'!$H$1:$DM$1,0)))</f>
        <v/>
      </c>
      <c r="EA13" s="105" t="str">
        <f>IF(EA$3="","",INDEX('Typy - chronologicznie'!$H$75:$DM$121,MATCH(EA$3,'Typy - chronologicznie'!$A$75:$A$121,0),MATCH($C13,'Typy - chronologicznie'!$H$1:$DM$1,0)))</f>
        <v>POR</v>
      </c>
      <c r="EB13" s="102" t="str">
        <f>IF(EB$3="","",INDEX('Typy - chronologicznie'!$H$75:$DM$121,MATCH(EB$3,'Typy - chronologicznie'!$A$75:$A$121,0),MATCH($C13,'Typy - chronologicznie'!$H$1:$DM$1,0)))</f>
        <v>COL</v>
      </c>
      <c r="EC13" s="106" t="str">
        <f>IF(EC$3="","",INDEX('Typy - chronologicznie'!$H$75:$DM$121,MATCH(EC$3,'Typy - chronologicznie'!$A$75:$A$121,0),MATCH($C13,'Typy - chronologicznie'!$H$1:$DM$1,0)))</f>
        <v>COD</v>
      </c>
      <c r="ED13" s="135" t="str">
        <f>IF(ED$3="","",INDEX('Typy - chronologicznie'!$H$75:$DM$121,MATCH(ED$3,'Typy - chronologicznie'!$A$75:$A$121,0),MATCH($C13,'Typy - chronologicznie'!$H$1:$DM$1,0)))</f>
        <v/>
      </c>
      <c r="EE13" s="105" t="str">
        <f>IF(EE$3="","",INDEX('Typy - chronologicznie'!$H$75:$DM$121,MATCH(EE$3,'Typy - chronologicznie'!$A$75:$A$121,0),MATCH($C13,'Typy - chronologicznie'!$H$1:$DM$1,0)))</f>
        <v>ENG</v>
      </c>
      <c r="EF13" s="102" t="str">
        <f>IF(EF$3="","",INDEX('Typy - chronologicznie'!$H$75:$DM$121,MATCH(EF$3,'Typy - chronologicznie'!$A$75:$A$121,0),MATCH($C13,'Typy - chronologicznie'!$H$1:$DM$1,0)))</f>
        <v>CRO</v>
      </c>
      <c r="EG13" s="106" t="str">
        <f>IF(EG$3="","",INDEX('Typy - chronologicznie'!$H$75:$DM$121,MATCH(EG$3,'Typy - chronologicznie'!$A$75:$A$121,0),MATCH($C13,'Typy - chronologicznie'!$H$1:$DM$1,0)))</f>
        <v>GHA</v>
      </c>
      <c r="EH13" s="134"/>
      <c r="EI13" s="136" t="str">
        <f>IF(EI$3="","",INDEX('Typy - chronologicznie'!$H$124:$DM$124,MATCH(EI$3,'Typy - chronologicznie'!$A$124:$A$124,0),MATCH($C13,'Typy - chronologicznie'!$H$1:$DM$1,0)))</f>
        <v>ENG</v>
      </c>
    </row>
    <row r="14" spans="1:139" ht="19.5" x14ac:dyDescent="0.25">
      <c r="A14" s="44"/>
      <c r="B14" s="48">
        <f>RANK(D14,D$4:D$113,0)</f>
        <v>11</v>
      </c>
      <c r="C14" s="80" t="s">
        <v>266</v>
      </c>
      <c r="D14" s="141">
        <f>3.0001*J14+1.000001*K14+2.00000001*M14+N14+0.0000000001*P14</f>
        <v>108.00064023</v>
      </c>
      <c r="E14" s="67">
        <f>J14</f>
        <v>6</v>
      </c>
      <c r="F14" s="89">
        <f>M14</f>
        <v>23</v>
      </c>
      <c r="G14" s="56">
        <f>K14+N14</f>
        <v>44</v>
      </c>
      <c r="H14" s="49">
        <f>L14+O14</f>
        <v>31</v>
      </c>
      <c r="I14" s="43"/>
      <c r="J14" s="61">
        <f t="array" ref="J14">SUM(IF('Typy - chronologicznie'!$F$2:$F$73=INDEX('Typy - chronologicznie'!$H$2:$DM$73,0,MATCH(C14,TRIM('Typy - chronologicznie'!$H$1:$DM$1),0)),1))</f>
        <v>6</v>
      </c>
      <c r="K14" s="58">
        <f t="array" ref="K1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chronologicznie'!$H$2:$DM$73,0,MATCH(C14,TRIM('Typy - chronologicznie'!$H$1:$DM$1),0)),FIND("-",INDEX('Typy - chronologicznie'!$H$2:$DM$73,0,MATCH(C14,TRIM('Typy - chronologicznie'!$H$1:$DM$1),0)))-1)-RIGHT(INDEX('Typy - chronologicznie'!$H$2:$DM$73,0,MATCH(C14,TRIM('Typy - chronologicznie'!$H$1:$DM$1),0)),LEN(INDEX('Typy - chronologicznie'!$H$2:$DM$73,0,MATCH(C14,TRIM('Typy - chronologicznie'!$H$1:$DM$1),0)))-FIND("-",INDEX('Typy - chronologicznie'!$H$2:$DM$73,0,MATCH(C14,TRIM('Typy - chronologicznie'!$H$1:$DM$1),0))))),1)))-J14</f>
        <v>40</v>
      </c>
      <c r="L14" s="62">
        <f>COUNTA('Typy - chronologicznie'!$F$2:$F$73)-J14-K14</f>
        <v>26</v>
      </c>
      <c r="M14" s="92">
        <f t="array" ref="M14">SUM(IF(LEN('Typy - chronologicznie'!F$75:F$121)=3,  IF('Typy - chronologicznie'!$F$75:$F$121=INDEX('Typy - chronologicznie'!$H$75:$DM$121,0,MATCH(C14,TRIM('Typy - chronologicznie'!$H$1:$DM$1),0)),1)))</f>
        <v>23</v>
      </c>
      <c r="N14" s="58">
        <f t="array" ref="N14">SUM(IF(LEN('Typy - chronologicznie'!F$75:F$121)=3,IF(ISERROR(SEARCH('Typy - chronologicznie'!F$75:F$121,INDEX('Typy - chronologicznie'!$H$73:$DM$119,0,MATCH(C14,TRIM('Typy - chronologicznie'!$H$1:$DM$1),0))&amp;INDEX('Typy - chronologicznie'!$H$74:$DM$120,0,MATCH(C14,TRIM('Typy - chronologicznie'!$H$1:$DM$1),0))&amp;INDEX('Typy - chronologicznie'!$H$75:$DM$121,0,MATCH(C14,TRIM('Typy - chronologicznie'!$H$1:$DM$1),0))&amp;INDEX('Typy - chronologicznie'!$H$76:$DM$122,0,MATCH(C14,TRIM('Typy - chronologicznie'!$H$1:$DM$1),0))&amp;INDEX('Typy - chronologicznie'!$H$77:$DM$123,0,MATCH(C14,TRIM('Typy - chronologicznie'!$H$1:$DM$1),0)),1))=FALSE,1,0)))-M14</f>
        <v>4</v>
      </c>
      <c r="O14" s="162">
        <f>COUNTA('Typy - chronologicznie'!$F$75:$F$121)-M14-N14</f>
        <v>5</v>
      </c>
      <c r="P14" s="159">
        <f t="array" ref="P14">SUM(IF(LEN('Typy - chronologicznie'!F$124)=3,  IF('Typy - chronologicznie'!$F$124=INDEX('Typy - chronologicznie'!$H$124:$DL$124,0,MATCH(C14,TRIM('Typy - chronologicznie'!$H$1:$DL$1),)),1)))</f>
        <v>0</v>
      </c>
      <c r="R14" s="105" t="str">
        <f>INDEX([0]!typy_chronol,MATCH(R$3,'Typy - chronologicznie'!$E$2:$E$73,0),MATCH($C14,'Typy - chronologicznie'!$H$1:$DM$1,0))</f>
        <v>3-1</v>
      </c>
      <c r="S14" s="102" t="str">
        <f>INDEX([0]!typy_chronol,MATCH(S$3,'Typy - chronologicznie'!$E$2:$E$73,0),MATCH($C14,'Typy - chronologicznie'!$H$1:$DM$1,0))</f>
        <v>1-2</v>
      </c>
      <c r="T14" s="102" t="str">
        <f>INDEX([0]!typy_chronol,MATCH(T$3,'Typy - chronologicznie'!$E$2:$E$73,0),MATCH($C14,'Typy - chronologicznie'!$H$1:$DM$1,0))</f>
        <v>1-1</v>
      </c>
      <c r="U14" s="102" t="str">
        <f>INDEX([0]!typy_chronol,MATCH(U$3,'Typy - chronologicznie'!$E$2:$E$73,0),MATCH($C14,'Typy - chronologicznie'!$H$1:$DM$1,0))</f>
        <v>2-1</v>
      </c>
      <c r="V14" s="102" t="str">
        <f>INDEX([0]!typy_chronol,MATCH(V$3,'Typy - chronologicznie'!$E$2:$E$73,0),MATCH($C14,'Typy - chronologicznie'!$H$1:$DM$1,0))</f>
        <v>0-2</v>
      </c>
      <c r="W14" s="102" t="str">
        <f>INDEX([0]!typy_chronol,MATCH(W$3,'Typy - chronologicznie'!$E$2:$E$73,0),MATCH($C14,'Typy - chronologicznie'!$H$1:$DM$1,0))</f>
        <v>1-3</v>
      </c>
      <c r="X14" s="102" t="str">
        <f>INDEX([0]!typy_chronol,MATCH(X$3,'Typy - chronologicznie'!$E$2:$E$73,0),MATCH($C14,'Typy - chronologicznie'!$H$1:$DM$1,0))</f>
        <v>4-1</v>
      </c>
      <c r="Y14" s="102" t="str">
        <f>INDEX([0]!typy_chronol,MATCH(Y$3,'Typy - chronologicznie'!$E$2:$E$73,0),MATCH($C14,'Typy - chronologicznie'!$H$1:$DM$1,0))</f>
        <v>0-2</v>
      </c>
      <c r="Z14" s="102" t="str">
        <f>INDEX([0]!typy_chronol,MATCH(Z$3,'Typy - chronologicznie'!$E$2:$E$73,0),MATCH($C14,'Typy - chronologicznie'!$H$1:$DM$1,0))</f>
        <v>2-1</v>
      </c>
      <c r="AA14" s="102" t="str">
        <f>INDEX([0]!typy_chronol,MATCH(AA$3,'Typy - chronologicznie'!$E$2:$E$73,0),MATCH($C14,'Typy - chronologicznie'!$H$1:$DM$1,0))</f>
        <v>3-0</v>
      </c>
      <c r="AB14" s="102" t="str">
        <f>INDEX([0]!typy_chronol,MATCH(AB$3,'Typy - chronologicznie'!$E$2:$E$73,0),MATCH($C14,'Typy - chronologicznie'!$H$1:$DM$1,0))</f>
        <v>2-1</v>
      </c>
      <c r="AC14" s="102" t="str">
        <f>INDEX([0]!typy_chronol,MATCH(AC$3,'Typy - chronologicznie'!$E$2:$E$73,0),MATCH($C14,'Typy - chronologicznie'!$H$1:$DM$1,0))</f>
        <v>1-1</v>
      </c>
      <c r="AD14" s="102" t="str">
        <f>INDEX([0]!typy_chronol,MATCH(AD$3,'Typy - chronologicznie'!$E$2:$E$73,0),MATCH($C14,'Typy - chronologicznie'!$H$1:$DM$1,0))</f>
        <v>0-1</v>
      </c>
      <c r="AE14" s="102" t="str">
        <f>INDEX([0]!typy_chronol,MATCH(AE$3,'Typy - chronologicznie'!$E$2:$E$73,0),MATCH($C14,'Typy - chronologicznie'!$H$1:$DM$1,0))</f>
        <v>2-0</v>
      </c>
      <c r="AF14" s="102" t="str">
        <f>INDEX([0]!typy_chronol,MATCH(AF$3,'Typy - chronologicznie'!$E$2:$E$73,0),MATCH($C14,'Typy - chronologicznie'!$H$1:$DM$1,0))</f>
        <v>2-1</v>
      </c>
      <c r="AG14" s="102" t="str">
        <f>INDEX([0]!typy_chronol,MATCH(AG$3,'Typy - chronologicznie'!$E$2:$E$73,0),MATCH($C14,'Typy - chronologicznie'!$H$1:$DM$1,0))</f>
        <v>3-1</v>
      </c>
      <c r="AH14" s="102" t="str">
        <f>INDEX([0]!typy_chronol,MATCH(AH$3,'Typy - chronologicznie'!$E$2:$E$73,0),MATCH($C14,'Typy - chronologicznie'!$H$1:$DM$1,0))</f>
        <v>2-0</v>
      </c>
      <c r="AI14" s="102" t="str">
        <f>INDEX([0]!typy_chronol,MATCH(AI$3,'Typy - chronologicznie'!$E$2:$E$73,0),MATCH($C14,'Typy - chronologicznie'!$H$1:$DM$1,0))</f>
        <v>0-2</v>
      </c>
      <c r="AJ14" s="102" t="str">
        <f>INDEX([0]!typy_chronol,MATCH(AJ$3,'Typy - chronologicznie'!$E$2:$E$73,0),MATCH($C14,'Typy - chronologicznie'!$H$1:$DM$1,0))</f>
        <v>2-0</v>
      </c>
      <c r="AK14" s="102" t="str">
        <f>INDEX([0]!typy_chronol,MATCH(AK$3,'Typy - chronologicznie'!$E$2:$E$73,0),MATCH($C14,'Typy - chronologicznie'!$H$1:$DM$1,0))</f>
        <v>1-0</v>
      </c>
      <c r="AL14" s="102" t="str">
        <f>INDEX([0]!typy_chronol,MATCH(AL$3,'Typy - chronologicznie'!$E$2:$E$73,0),MATCH($C14,'Typy - chronologicznie'!$H$1:$DM$1,0))</f>
        <v>2-0</v>
      </c>
      <c r="AM14" s="102" t="str">
        <f>INDEX([0]!typy_chronol,MATCH(AM$3,'Typy - chronologicznie'!$E$2:$E$73,0),MATCH($C14,'Typy - chronologicznie'!$H$1:$DM$1,0))</f>
        <v>2-2</v>
      </c>
      <c r="AN14" s="102" t="str">
        <f>INDEX([0]!typy_chronol,MATCH(AN$3,'Typy - chronologicznie'!$E$2:$E$73,0),MATCH($C14,'Typy - chronologicznie'!$H$1:$DM$1,0))</f>
        <v>2-0</v>
      </c>
      <c r="AO14" s="102" t="str">
        <f>INDEX([0]!typy_chronol,MATCH(AO$3,'Typy - chronologicznie'!$E$2:$E$73,0),MATCH($C14,'Typy - chronologicznie'!$H$1:$DM$1,0))</f>
        <v>0-2</v>
      </c>
      <c r="AP14" s="102" t="str">
        <f>INDEX([0]!typy_chronol,MATCH(AP$3,'Typy - chronologicznie'!$E$2:$E$73,0),MATCH($C14,'Typy - chronologicznie'!$H$1:$DM$1,0))</f>
        <v>0-0</v>
      </c>
      <c r="AQ14" s="102" t="str">
        <f>INDEX([0]!typy_chronol,MATCH(AQ$3,'Typy - chronologicznie'!$E$2:$E$73,0),MATCH($C14,'Typy - chronologicznie'!$H$1:$DM$1,0))</f>
        <v>2-2</v>
      </c>
      <c r="AR14" s="102" t="str">
        <f>INDEX([0]!typy_chronol,MATCH(AR$3,'Typy - chronologicznie'!$E$2:$E$73,0),MATCH($C14,'Typy - chronologicznie'!$H$1:$DM$1,0))</f>
        <v>1-0</v>
      </c>
      <c r="AS14" s="102" t="str">
        <f>INDEX([0]!typy_chronol,MATCH(AS$3,'Typy - chronologicznie'!$E$2:$E$73,0),MATCH($C14,'Typy - chronologicznie'!$H$1:$DM$1,0))</f>
        <v>2-0</v>
      </c>
      <c r="AT14" s="102" t="str">
        <f>INDEX([0]!typy_chronol,MATCH(AT$3,'Typy - chronologicznie'!$E$2:$E$73,0),MATCH($C14,'Typy - chronologicznie'!$H$1:$DM$1,0))</f>
        <v>5-0</v>
      </c>
      <c r="AU14" s="102" t="str">
        <f>INDEX([0]!typy_chronol,MATCH(AU$3,'Typy - chronologicznie'!$E$2:$E$73,0),MATCH($C14,'Typy - chronologicznie'!$H$1:$DM$1,0))</f>
        <v>0-1</v>
      </c>
      <c r="AV14" s="102" t="str">
        <f>INDEX([0]!typy_chronol,MATCH(AV$3,'Typy - chronologicznie'!$E$2:$E$73,0),MATCH($C14,'Typy - chronologicznie'!$H$1:$DM$1,0))</f>
        <v>2-0</v>
      </c>
      <c r="AW14" s="102" t="str">
        <f>INDEX([0]!typy_chronol,MATCH(AW$3,'Typy - chronologicznie'!$E$2:$E$73,0),MATCH($C14,'Typy - chronologicznie'!$H$1:$DM$1,0))</f>
        <v>2-0</v>
      </c>
      <c r="AX14" s="102" t="str">
        <f>INDEX([0]!typy_chronol,MATCH(AX$3,'Typy - chronologicznie'!$E$2:$E$73,0),MATCH($C14,'Typy - chronologicznie'!$H$1:$DM$1,0))</f>
        <v>2-0</v>
      </c>
      <c r="AY14" s="102" t="str">
        <f>INDEX([0]!typy_chronol,MATCH(AY$3,'Typy - chronologicznie'!$E$2:$E$73,0),MATCH($C14,'Typy - chronologicznie'!$H$1:$DM$1,0))</f>
        <v>3-0</v>
      </c>
      <c r="AZ14" s="102" t="str">
        <f>INDEX([0]!typy_chronol,MATCH(AZ$3,'Typy - chronologicznie'!$E$2:$E$73,0),MATCH($C14,'Typy - chronologicznie'!$H$1:$DM$1,0))</f>
        <v>2-0</v>
      </c>
      <c r="BA14" s="102" t="str">
        <f>INDEX([0]!typy_chronol,MATCH(BA$3,'Typy - chronologicznie'!$E$2:$E$73,0),MATCH($C14,'Typy - chronologicznie'!$H$1:$DM$1,0))</f>
        <v>2-2</v>
      </c>
      <c r="BB14" s="102" t="str">
        <f>INDEX([0]!typy_chronol,MATCH(BB$3,'Typy - chronologicznie'!$E$2:$E$73,0),MATCH($C14,'Typy - chronologicznie'!$H$1:$DM$1,0))</f>
        <v>2-0</v>
      </c>
      <c r="BC14" s="102" t="str">
        <f>INDEX([0]!typy_chronol,MATCH(BC$3,'Typy - chronologicznie'!$E$2:$E$73,0),MATCH($C14,'Typy - chronologicznie'!$H$1:$DM$1,0))</f>
        <v>3-0</v>
      </c>
      <c r="BD14" s="102" t="str">
        <f>INDEX([0]!typy_chronol,MATCH(BD$3,'Typy - chronologicznie'!$E$2:$E$73,0),MATCH($C14,'Typy - chronologicznie'!$H$1:$DM$1,0))</f>
        <v>2-1</v>
      </c>
      <c r="BE14" s="102" t="str">
        <f>INDEX([0]!typy_chronol,MATCH(BE$3,'Typy - chronologicznie'!$E$2:$E$73,0),MATCH($C14,'Typy - chronologicznie'!$H$1:$DM$1,0))</f>
        <v>0-2</v>
      </c>
      <c r="BF14" s="102" t="str">
        <f>INDEX([0]!typy_chronol,MATCH(BF$3,'Typy - chronologicznie'!$E$2:$E$73,0),MATCH($C14,'Typy - chronologicznie'!$H$1:$DM$1,0))</f>
        <v>2-1</v>
      </c>
      <c r="BG14" s="102" t="str">
        <f>INDEX([0]!typy_chronol,MATCH(BG$3,'Typy - chronologicznie'!$E$2:$E$73,0),MATCH($C14,'Typy - chronologicznie'!$H$1:$DM$1,0))</f>
        <v>3-0</v>
      </c>
      <c r="BH14" s="102" t="str">
        <f>INDEX([0]!typy_chronol,MATCH(BH$3,'Typy - chronologicznie'!$E$2:$E$73,0),MATCH($C14,'Typy - chronologicznie'!$H$1:$DM$1,0))</f>
        <v>3-0</v>
      </c>
      <c r="BI14" s="102" t="str">
        <f>INDEX([0]!typy_chronol,MATCH(BI$3,'Typy - chronologicznie'!$E$2:$E$73,0),MATCH($C14,'Typy - chronologicznie'!$H$1:$DM$1,0))</f>
        <v>0-0</v>
      </c>
      <c r="BJ14" s="102" t="str">
        <f>INDEX([0]!typy_chronol,MATCH(BJ$3,'Typy - chronologicznie'!$E$2:$E$73,0),MATCH($C14,'Typy - chronologicznie'!$H$1:$DM$1,0))</f>
        <v>1-0</v>
      </c>
      <c r="BK14" s="102" t="str">
        <f>INDEX([0]!typy_chronol,MATCH(BK$3,'Typy - chronologicznie'!$E$2:$E$73,0),MATCH($C14,'Typy - chronologicznie'!$H$1:$DM$1,0))</f>
        <v>0-2</v>
      </c>
      <c r="BL14" s="102" t="str">
        <f>INDEX([0]!typy_chronol,MATCH(BL$3,'Typy - chronologicznie'!$E$2:$E$73,0),MATCH($C14,'Typy - chronologicznie'!$H$1:$DM$1,0))</f>
        <v>3-0</v>
      </c>
      <c r="BM14" s="102" t="str">
        <f>INDEX([0]!typy_chronol,MATCH(BM$3,'Typy - chronologicznie'!$E$2:$E$73,0),MATCH($C14,'Typy - chronologicznie'!$H$1:$DM$1,0))</f>
        <v>2-1</v>
      </c>
      <c r="BN14" s="102" t="str">
        <f>INDEX([0]!typy_chronol,MATCH(BN$3,'Typy - chronologicznie'!$E$2:$E$73,0),MATCH($C14,'Typy - chronologicznie'!$H$1:$DM$1,0))</f>
        <v>1-3</v>
      </c>
      <c r="BO14" s="102" t="str">
        <f>INDEX([0]!typy_chronol,MATCH(BO$3,'Typy - chronologicznie'!$E$2:$E$73,0),MATCH($C14,'Typy - chronologicznie'!$H$1:$DM$1,0))</f>
        <v>3-0</v>
      </c>
      <c r="BP14" s="102" t="str">
        <f>INDEX([0]!typy_chronol,MATCH(BP$3,'Typy - chronologicznie'!$E$2:$E$73,0),MATCH($C14,'Typy - chronologicznie'!$H$1:$DM$1,0))</f>
        <v>2-0</v>
      </c>
      <c r="BQ14" s="102" t="str">
        <f>INDEX([0]!typy_chronol,MATCH(BQ$3,'Typy - chronologicznie'!$E$2:$E$73,0),MATCH($C14,'Typy - chronologicznie'!$H$1:$DM$1,0))</f>
        <v>1-0</v>
      </c>
      <c r="BR14" s="102" t="str">
        <f>INDEX([0]!typy_chronol,MATCH(BR$3,'Typy - chronologicznie'!$E$2:$E$73,0),MATCH($C14,'Typy - chronologicznie'!$H$1:$DM$1,0))</f>
        <v>0-2</v>
      </c>
      <c r="BS14" s="102" t="str">
        <f>INDEX([0]!typy_chronol,MATCH(BS$3,'Typy - chronologicznie'!$E$2:$E$73,0),MATCH($C14,'Typy - chronologicznie'!$H$1:$DM$1,0))</f>
        <v>0-1</v>
      </c>
      <c r="BT14" s="102" t="str">
        <f>INDEX([0]!typy_chronol,MATCH(BT$3,'Typy - chronologicznie'!$E$2:$E$73,0),MATCH($C14,'Typy - chronologicznie'!$H$1:$DM$1,0))</f>
        <v>1-4</v>
      </c>
      <c r="BU14" s="102" t="str">
        <f>INDEX([0]!typy_chronol,MATCH(BU$3,'Typy - chronologicznie'!$E$2:$E$73,0),MATCH($C14,'Typy - chronologicznie'!$H$1:$DM$1,0))</f>
        <v>1-1</v>
      </c>
      <c r="BV14" s="102" t="str">
        <f>INDEX([0]!typy_chronol,MATCH(BV$3,'Typy - chronologicznie'!$E$2:$E$73,0),MATCH($C14,'Typy - chronologicznie'!$H$1:$DM$1,0))</f>
        <v>1-0</v>
      </c>
      <c r="BW14" s="102" t="str">
        <f>INDEX([0]!typy_chronol,MATCH(BW$3,'Typy - chronologicznie'!$E$2:$E$73,0),MATCH($C14,'Typy - chronologicznie'!$H$1:$DM$1,0))</f>
        <v>0-1</v>
      </c>
      <c r="BX14" s="102" t="str">
        <f>INDEX([0]!typy_chronol,MATCH(BX$3,'Typy - chronologicznie'!$E$2:$E$73,0),MATCH($C14,'Typy - chronologicznie'!$H$1:$DM$1,0))</f>
        <v>2-0</v>
      </c>
      <c r="BY14" s="102" t="str">
        <f>INDEX([0]!typy_chronol,MATCH(BY$3,'Typy - chronologicznie'!$E$2:$E$73,0),MATCH($C14,'Typy - chronologicznie'!$H$1:$DM$1,0))</f>
        <v>3-1</v>
      </c>
      <c r="BZ14" s="102" t="str">
        <f>INDEX([0]!typy_chronol,MATCH(BZ$3,'Typy - chronologicznie'!$E$2:$E$73,0),MATCH($C14,'Typy - chronologicznie'!$H$1:$DM$1,0))</f>
        <v>1-2</v>
      </c>
      <c r="CA14" s="102" t="str">
        <f>INDEX([0]!typy_chronol,MATCH(CA$3,'Typy - chronologicznie'!$E$2:$E$73,0),MATCH($C14,'Typy - chronologicznie'!$H$1:$DM$1,0))</f>
        <v>3-0</v>
      </c>
      <c r="CB14" s="102" t="str">
        <f>INDEX([0]!typy_chronol,MATCH(CB$3,'Typy - chronologicznie'!$E$2:$E$73,0),MATCH($C14,'Typy - chronologicznie'!$H$1:$DM$1,0))</f>
        <v>1-1</v>
      </c>
      <c r="CC14" s="102" t="str">
        <f>INDEX([0]!typy_chronol,MATCH(CC$3,'Typy - chronologicznie'!$E$2:$E$73,0),MATCH($C14,'Typy - chronologicznie'!$H$1:$DM$1,0))</f>
        <v>0-3</v>
      </c>
      <c r="CD14" s="102" t="str">
        <f>INDEX([0]!typy_chronol,MATCH(CD$3,'Typy - chronologicznie'!$E$2:$E$73,0),MATCH($C14,'Typy - chronologicznie'!$H$1:$DM$1,0))</f>
        <v>2-1</v>
      </c>
      <c r="CE14" s="102" t="str">
        <f>INDEX([0]!typy_chronol,MATCH(CE$3,'Typy - chronologicznie'!$E$2:$E$73,0),MATCH($C14,'Typy - chronologicznie'!$H$1:$DM$1,0))</f>
        <v>0-2</v>
      </c>
      <c r="CF14" s="102" t="str">
        <f>INDEX([0]!typy_chronol,MATCH(CF$3,'Typy - chronologicznie'!$E$2:$E$73,0),MATCH($C14,'Typy - chronologicznie'!$H$1:$DM$1,0))</f>
        <v>0-3</v>
      </c>
      <c r="CG14" s="102" t="str">
        <f>INDEX([0]!typy_chronol,MATCH(CG$3,'Typy - chronologicznie'!$E$2:$E$73,0),MATCH($C14,'Typy - chronologicznie'!$H$1:$DM$1,0))</f>
        <v>2-0</v>
      </c>
      <c r="CH14" s="102" t="str">
        <f>INDEX([0]!typy_chronol,MATCH(CH$3,'Typy - chronologicznie'!$E$2:$E$73,0),MATCH($C14,'Typy - chronologicznie'!$H$1:$DM$1,0))</f>
        <v>1-0</v>
      </c>
      <c r="CI14" s="102" t="str">
        <f>INDEX([0]!typy_chronol,MATCH(CI$3,'Typy - chronologicznie'!$E$2:$E$73,0),MATCH($C14,'Typy - chronologicznie'!$H$1:$DM$1,0))</f>
        <v>0-3</v>
      </c>
      <c r="CJ14" s="102" t="str">
        <f>INDEX([0]!typy_chronol,MATCH(CJ$3,'Typy - chronologicznie'!$E$2:$E$73,0),MATCH($C14,'Typy - chronologicznie'!$H$1:$DM$1,0))</f>
        <v>0-0</v>
      </c>
      <c r="CK14" s="102" t="str">
        <f>INDEX([0]!typy_chronol,MATCH(CK$3,'Typy - chronologicznie'!$E$2:$E$73,0),MATCH($C14,'Typy - chronologicznie'!$H$1:$DM$1,0))</f>
        <v>3-0</v>
      </c>
      <c r="CL14" s="134"/>
      <c r="CM14" s="105" t="str">
        <f>IF(CM$3="","",INDEX('Typy - chronologicznie'!$H$75:$DM$121,MATCH(CM$3,'Typy - chronologicznie'!$A$75:$A$121,0),MATCH($C14,'Typy - chronologicznie'!$H$1:$DM$1,0)))</f>
        <v>MEX</v>
      </c>
      <c r="CN14" s="102" t="str">
        <f>IF(CN$3="","",INDEX('Typy - chronologicznie'!$H$75:$DM$121,MATCH(CN$3,'Typy - chronologicznie'!$A$75:$A$121,0),MATCH($C14,'Typy - chronologicznie'!$H$1:$DM$1,0)))</f>
        <v>KOR</v>
      </c>
      <c r="CO14" s="106" t="str">
        <f>IF(CO$3="","",INDEX('Typy - chronologicznie'!$H$75:$DM$121,MATCH(CO$3,'Typy - chronologicznie'!$A$75:$A$121,0),MATCH($C14,'Typy - chronologicznie'!$H$1:$DM$1,0)))</f>
        <v>CZE</v>
      </c>
      <c r="CP14" s="135" t="str">
        <f>IF(CP$3="","",INDEX('Typy - chronologicznie'!$H$75:$DM$121,MATCH(CP$3,'Typy - chronologicznie'!$A$75:$A$121,0),MATCH($C14,'Typy - chronologicznie'!$H$1:$DM$1,0)))</f>
        <v/>
      </c>
      <c r="CQ14" s="105" t="str">
        <f>IF(CQ$3="","",INDEX('Typy - chronologicznie'!$H$75:$DM$121,MATCH(CQ$3,'Typy - chronologicznie'!$A$75:$A$121,0),MATCH($C14,'Typy - chronologicznie'!$H$1:$DM$1,0)))</f>
        <v>SUI</v>
      </c>
      <c r="CR14" s="102" t="str">
        <f>IF(CR$3="","",INDEX('Typy - chronologicznie'!$H$75:$DM$121,MATCH(CR$3,'Typy - chronologicznie'!$A$75:$A$121,0),MATCH($C14,'Typy - chronologicznie'!$H$1:$DM$1,0)))</f>
        <v>CAN</v>
      </c>
      <c r="CS14" s="106" t="str">
        <f>IF(CS$3="","",INDEX('Typy - chronologicznie'!$H$75:$DM$121,MATCH(CS$3,'Typy - chronologicznie'!$A$75:$A$121,0),MATCH($C14,'Typy - chronologicznie'!$H$1:$DM$1,0)))</f>
        <v>BIH</v>
      </c>
      <c r="CT14" s="135" t="str">
        <f>IF(CT$3="","",INDEX('Typy - chronologicznie'!$H$75:$DM$121,MATCH(CT$3,'Typy - chronologicznie'!$A$75:$A$121,0),MATCH($C14,'Typy - chronologicznie'!$H$1:$DM$1,0)))</f>
        <v/>
      </c>
      <c r="CU14" s="105" t="str">
        <f>IF(CU$3="","",INDEX('Typy - chronologicznie'!$H$75:$DM$121,MATCH(CU$3,'Typy - chronologicznie'!$A$75:$A$121,0),MATCH($C14,'Typy - chronologicznie'!$H$1:$DM$1,0)))</f>
        <v>BRA</v>
      </c>
      <c r="CV14" s="102" t="str">
        <f>IF(CV$3="","",INDEX('Typy - chronologicznie'!$H$75:$DM$121,MATCH(CV$3,'Typy - chronologicznie'!$A$75:$A$121,0),MATCH($C14,'Typy - chronologicznie'!$H$1:$DM$1,0)))</f>
        <v>MAR</v>
      </c>
      <c r="CW14" s="106" t="str">
        <f>IF(CW$3="","",INDEX('Typy - chronologicznie'!$H$75:$DM$121,MATCH(CW$3,'Typy - chronologicznie'!$A$75:$A$121,0),MATCH($C14,'Typy - chronologicznie'!$H$1:$DM$1,0)))</f>
        <v/>
      </c>
      <c r="CX14" s="135" t="str">
        <f>IF(CX$3="","",INDEX('Typy - chronologicznie'!$H$75:$DM$121,MATCH(CX$3,'Typy - chronologicznie'!$A$75:$A$121,0),MATCH($C14,'Typy - chronologicznie'!$H$1:$DM$1,0)))</f>
        <v/>
      </c>
      <c r="CY14" s="105" t="str">
        <f>IF(CY$3="","",INDEX('Typy - chronologicznie'!$H$75:$DM$121,MATCH(CY$3,'Typy - chronologicznie'!$A$75:$A$121,0),MATCH($C14,'Typy - chronologicznie'!$H$1:$DM$1,0)))</f>
        <v>TUR</v>
      </c>
      <c r="CZ14" s="102" t="str">
        <f>IF(CZ$3="","",INDEX('Typy - chronologicznie'!$H$75:$DM$121,MATCH(CZ$3,'Typy - chronologicznie'!$A$75:$A$121,0),MATCH($C14,'Typy - chronologicznie'!$H$1:$DM$1,0)))</f>
        <v>USA</v>
      </c>
      <c r="DA14" s="106" t="str">
        <f>IF(DA$3="","",INDEX('Typy - chronologicznie'!$H$75:$DM$121,MATCH(DA$3,'Typy - chronologicznie'!$A$75:$A$121,0),MATCH($C14,'Typy - chronologicznie'!$H$1:$DM$1,0)))</f>
        <v/>
      </c>
      <c r="DB14" s="135" t="str">
        <f>IF(DB$3="","",INDEX('Typy - chronologicznie'!$H$75:$DM$121,MATCH(DB$3,'Typy - chronologicznie'!$A$75:$A$121,0),MATCH($C14,'Typy - chronologicznie'!$H$1:$DM$1,0)))</f>
        <v/>
      </c>
      <c r="DC14" s="105" t="str">
        <f>IF(DC$3="","",INDEX('Typy - chronologicznie'!$H$75:$DM$121,MATCH(DC$3,'Typy - chronologicznie'!$A$75:$A$121,0),MATCH($C14,'Typy - chronologicznie'!$H$1:$DM$1,0)))</f>
        <v>GER</v>
      </c>
      <c r="DD14" s="102" t="str">
        <f>IF(DD$3="","",INDEX('Typy - chronologicznie'!$H$75:$DM$121,MATCH(DD$3,'Typy - chronologicznie'!$A$75:$A$121,0),MATCH($C14,'Typy - chronologicznie'!$H$1:$DM$1,0)))</f>
        <v>CIV</v>
      </c>
      <c r="DE14" s="106" t="str">
        <f>IF(DE$3="","",INDEX('Typy - chronologicznie'!$H$75:$DM$121,MATCH(DE$3,'Typy - chronologicznie'!$A$75:$A$121,0),MATCH($C14,'Typy - chronologicznie'!$H$1:$DM$1,0)))</f>
        <v>ECU</v>
      </c>
      <c r="DF14" s="135" t="str">
        <f>IF(DF$3="","",INDEX('Typy - chronologicznie'!$H$75:$DM$121,MATCH(DF$3,'Typy - chronologicznie'!$A$75:$A$121,0),MATCH($C14,'Typy - chronologicznie'!$H$1:$DM$1,0)))</f>
        <v/>
      </c>
      <c r="DG14" s="105" t="str">
        <f>IF(DG$3="","",INDEX('Typy - chronologicznie'!$H$75:$DM$121,MATCH(DG$3,'Typy - chronologicznie'!$A$75:$A$121,0),MATCH($C14,'Typy - chronologicznie'!$H$1:$DM$1,0)))</f>
        <v>NED</v>
      </c>
      <c r="DH14" s="102" t="str">
        <f>IF(DH$3="","",INDEX('Typy - chronologicznie'!$H$75:$DM$121,MATCH(DH$3,'Typy - chronologicznie'!$A$75:$A$121,0),MATCH($C14,'Typy - chronologicznie'!$H$1:$DM$1,0)))</f>
        <v>JPN</v>
      </c>
      <c r="DI14" s="106" t="str">
        <f>IF(DI$3="","",INDEX('Typy - chronologicznie'!$H$75:$DM$121,MATCH(DI$3,'Typy - chronologicznie'!$A$75:$A$121,0),MATCH($C14,'Typy - chronologicznie'!$H$1:$DM$1,0)))</f>
        <v>TUN</v>
      </c>
      <c r="DJ14" s="135" t="str">
        <f>IF(DJ$3="","",INDEX('Typy - chronologicznie'!$H$75:$DM$121,MATCH(DJ$3,'Typy - chronologicznie'!$A$75:$A$121,0),MATCH($C14,'Typy - chronologicznie'!$H$1:$DM$1,0)))</f>
        <v/>
      </c>
      <c r="DK14" s="105" t="str">
        <f>IF(DK$3="","",INDEX('Typy - chronologicznie'!$H$75:$DM$121,MATCH(DK$3,'Typy - chronologicznie'!$A$75:$A$121,0),MATCH($C14,'Typy - chronologicznie'!$H$1:$DM$1,0)))</f>
        <v>BEL</v>
      </c>
      <c r="DL14" s="102" t="str">
        <f>IF(DL$3="","",INDEX('Typy - chronologicznie'!$H$75:$DM$121,MATCH(DL$3,'Typy - chronologicznie'!$A$75:$A$121,0),MATCH($C14,'Typy - chronologicznie'!$H$1:$DM$1,0)))</f>
        <v>EGY</v>
      </c>
      <c r="DM14" s="106" t="str">
        <f>IF(DM$3="","",INDEX('Typy - chronologicznie'!$H$75:$DM$121,MATCH(DM$3,'Typy - chronologicznie'!$A$75:$A$121,0),MATCH($C14,'Typy - chronologicznie'!$H$1:$DM$1,0)))</f>
        <v/>
      </c>
      <c r="DN14" s="135" t="str">
        <f>IF(DN$3="","",INDEX('Typy - chronologicznie'!$H$75:$DM$121,MATCH(DN$3,'Typy - chronologicznie'!$A$75:$A$121,0),MATCH($C14,'Typy - chronologicznie'!$H$1:$DM$1,0)))</f>
        <v/>
      </c>
      <c r="DO14" s="105" t="str">
        <f>IF(DO$3="","",INDEX('Typy - chronologicznie'!$H$75:$DM$121,MATCH(DO$3,'Typy - chronologicznie'!$A$75:$A$121,0),MATCH($C14,'Typy - chronologicznie'!$H$1:$DM$1,0)))</f>
        <v>ESP</v>
      </c>
      <c r="DP14" s="102" t="str">
        <f>IF(DP$3="","",INDEX('Typy - chronologicznie'!$H$75:$DM$121,MATCH(DP$3,'Typy - chronologicznie'!$A$75:$A$121,0),MATCH($C14,'Typy - chronologicznie'!$H$1:$DM$1,0)))</f>
        <v>URU</v>
      </c>
      <c r="DQ14" s="106" t="str">
        <f>IF(DQ$3="","",INDEX('Typy - chronologicznie'!$H$75:$DM$121,MATCH(DQ$3,'Typy - chronologicznie'!$A$75:$A$121,0),MATCH($C14,'Typy - chronologicznie'!$H$1:$DM$1,0)))</f>
        <v>CPV</v>
      </c>
      <c r="DR14" s="135" t="str">
        <f>IF(DR$3="","",INDEX('Typy - chronologicznie'!$H$75:$DM$121,MATCH(DR$3,'Typy - chronologicznie'!$A$75:$A$121,0),MATCH($C14,'Typy - chronologicznie'!$H$1:$DM$1,0)))</f>
        <v/>
      </c>
      <c r="DS14" s="105" t="str">
        <f>IF(DS$3="","",INDEX('Typy - chronologicznie'!$H$75:$DM$121,MATCH(DS$3,'Typy - chronologicznie'!$A$75:$A$121,0),MATCH($C14,'Typy - chronologicznie'!$H$1:$DM$1,0)))</f>
        <v>FRA</v>
      </c>
      <c r="DT14" s="102" t="str">
        <f>IF(DT$3="","",INDEX('Typy - chronologicznie'!$H$75:$DM$121,MATCH(DT$3,'Typy - chronologicznie'!$A$75:$A$121,0),MATCH($C14,'Typy - chronologicznie'!$H$1:$DM$1,0)))</f>
        <v>NOR</v>
      </c>
      <c r="DU14" s="106" t="str">
        <f>IF(DU$3="","",INDEX('Typy - chronologicznie'!$H$75:$DM$121,MATCH(DU$3,'Typy - chronologicznie'!$A$75:$A$121,0),MATCH($C14,'Typy - chronologicznie'!$H$1:$DM$1,0)))</f>
        <v>SEN</v>
      </c>
      <c r="DV14" s="135" t="str">
        <f>IF(DV$3="","",INDEX('Typy - chronologicznie'!$H$75:$DM$121,MATCH(DV$3,'Typy - chronologicznie'!$A$75:$A$121,0),MATCH($C14,'Typy - chronologicznie'!$H$1:$DM$1,0)))</f>
        <v/>
      </c>
      <c r="DW14" s="105" t="str">
        <f>IF(DW$3="","",INDEX('Typy - chronologicznie'!$H$75:$DM$121,MATCH(DW$3,'Typy - chronologicznie'!$A$75:$A$121,0),MATCH($C14,'Typy - chronologicznie'!$H$1:$DM$1,0)))</f>
        <v>ARG</v>
      </c>
      <c r="DX14" s="102" t="str">
        <f>IF(DX$3="","",INDEX('Typy - chronologicznie'!$H$75:$DM$121,MATCH(DX$3,'Typy - chronologicznie'!$A$75:$A$121,0),MATCH($C14,'Typy - chronologicznie'!$H$1:$DM$1,0)))</f>
        <v>AUT</v>
      </c>
      <c r="DY14" s="106" t="str">
        <f>IF(DY$3="","",INDEX('Typy - chronologicznie'!$H$75:$DM$121,MATCH(DY$3,'Typy - chronologicznie'!$A$75:$A$121,0),MATCH($C14,'Typy - chronologicznie'!$H$1:$DM$1,0)))</f>
        <v>ALG</v>
      </c>
      <c r="DZ14" s="135" t="str">
        <f>IF(DZ$3="","",INDEX('Typy - chronologicznie'!$H$75:$DM$121,MATCH(DZ$3,'Typy - chronologicznie'!$A$75:$A$121,0),MATCH($C14,'Typy - chronologicznie'!$H$1:$DM$1,0)))</f>
        <v/>
      </c>
      <c r="EA14" s="105" t="str">
        <f>IF(EA$3="","",INDEX('Typy - chronologicznie'!$H$75:$DM$121,MATCH(EA$3,'Typy - chronologicznie'!$A$75:$A$121,0),MATCH($C14,'Typy - chronologicznie'!$H$1:$DM$1,0)))</f>
        <v>POR</v>
      </c>
      <c r="EB14" s="102" t="str">
        <f>IF(EB$3="","",INDEX('Typy - chronologicznie'!$H$75:$DM$121,MATCH(EB$3,'Typy - chronologicznie'!$A$75:$A$121,0),MATCH($C14,'Typy - chronologicznie'!$H$1:$DM$1,0)))</f>
        <v>COL</v>
      </c>
      <c r="EC14" s="106" t="str">
        <f>IF(EC$3="","",INDEX('Typy - chronologicznie'!$H$75:$DM$121,MATCH(EC$3,'Typy - chronologicznie'!$A$75:$A$121,0),MATCH($C14,'Typy - chronologicznie'!$H$1:$DM$1,0)))</f>
        <v/>
      </c>
      <c r="ED14" s="135" t="str">
        <f>IF(ED$3="","",INDEX('Typy - chronologicznie'!$H$75:$DM$121,MATCH(ED$3,'Typy - chronologicznie'!$A$75:$A$121,0),MATCH($C14,'Typy - chronologicznie'!$H$1:$DM$1,0)))</f>
        <v/>
      </c>
      <c r="EE14" s="105" t="str">
        <f>IF(EE$3="","",INDEX('Typy - chronologicznie'!$H$75:$DM$121,MATCH(EE$3,'Typy - chronologicznie'!$A$75:$A$121,0),MATCH($C14,'Typy - chronologicznie'!$H$1:$DM$1,0)))</f>
        <v>ENG</v>
      </c>
      <c r="EF14" s="102" t="str">
        <f>IF(EF$3="","",INDEX('Typy - chronologicznie'!$H$75:$DM$121,MATCH(EF$3,'Typy - chronologicznie'!$A$75:$A$121,0),MATCH($C14,'Typy - chronologicznie'!$H$1:$DM$1,0)))</f>
        <v>CRO</v>
      </c>
      <c r="EG14" s="106" t="str">
        <f>IF(EG$3="","",INDEX('Typy - chronologicznie'!$H$75:$DM$121,MATCH(EG$3,'Typy - chronologicznie'!$A$75:$A$121,0),MATCH($C14,'Typy - chronologicznie'!$H$1:$DM$1,0)))</f>
        <v>GHA</v>
      </c>
      <c r="EH14" s="134"/>
      <c r="EI14" s="136" t="str">
        <f>IF(EI$3="","",INDEX('Typy - chronologicznie'!$H$124:$DM$124,MATCH(EI$3,'Typy - chronologicznie'!$A$124:$A$124,0),MATCH($C14,'Typy - chronologicznie'!$H$1:$DM$1,0)))</f>
        <v>BRA</v>
      </c>
    </row>
    <row r="15" spans="1:139" ht="19.5" x14ac:dyDescent="0.25">
      <c r="A15" s="44"/>
      <c r="B15" s="48">
        <f>RANK(D15,D$4:D$113,0)</f>
        <v>12</v>
      </c>
      <c r="C15" s="80" t="s">
        <v>295</v>
      </c>
      <c r="D15" s="141">
        <f>3.0001*J15+1.000001*K15+2.00000001*M15+N15+0.0000000001*P15</f>
        <v>108.00054025</v>
      </c>
      <c r="E15" s="67">
        <f>J15</f>
        <v>5</v>
      </c>
      <c r="F15" s="89">
        <f>M15</f>
        <v>25</v>
      </c>
      <c r="G15" s="56">
        <f>K15+N15</f>
        <v>43</v>
      </c>
      <c r="H15" s="49">
        <f>L15+O15</f>
        <v>31</v>
      </c>
      <c r="I15" s="43"/>
      <c r="J15" s="61">
        <f t="array" ref="J15">SUM(IF('Typy - chronologicznie'!$F$2:$F$73=INDEX('Typy - chronologicznie'!$H$2:$DM$73,0,MATCH(C15,TRIM('Typy - chronologicznie'!$H$1:$DM$1),0)),1))</f>
        <v>5</v>
      </c>
      <c r="K15" s="58">
        <f t="array" ref="K1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chronologicznie'!$H$2:$DM$73,0,MATCH(C15,TRIM('Typy - chronologicznie'!$H$1:$DM$1),0)),FIND("-",INDEX('Typy - chronologicznie'!$H$2:$DM$73,0,MATCH(C15,TRIM('Typy - chronologicznie'!$H$1:$DM$1),0)))-1)-RIGHT(INDEX('Typy - chronologicznie'!$H$2:$DM$73,0,MATCH(C15,TRIM('Typy - chronologicznie'!$H$1:$DM$1),0)),LEN(INDEX('Typy - chronologicznie'!$H$2:$DM$73,0,MATCH(C15,TRIM('Typy - chronologicznie'!$H$1:$DM$1),0)))-FIND("-",INDEX('Typy - chronologicznie'!$H$2:$DM$73,0,MATCH(C15,TRIM('Typy - chronologicznie'!$H$1:$DM$1),0))))),1)))-J15</f>
        <v>40</v>
      </c>
      <c r="L15" s="62">
        <f>COUNTA('Typy - chronologicznie'!$F$2:$F$73)-J15-K15</f>
        <v>27</v>
      </c>
      <c r="M15" s="92">
        <f t="array" ref="M15">SUM(IF(LEN('Typy - chronologicznie'!F$75:F$121)=3,  IF('Typy - chronologicznie'!$F$75:$F$121=INDEX('Typy - chronologicznie'!$H$75:$DM$121,0,MATCH(C15,TRIM('Typy - chronologicznie'!$H$1:$DM$1),0)),1)))</f>
        <v>25</v>
      </c>
      <c r="N15" s="58">
        <f t="array" ref="N15">SUM(IF(LEN('Typy - chronologicznie'!F$75:F$121)=3,IF(ISERROR(SEARCH('Typy - chronologicznie'!F$75:F$121,INDEX('Typy - chronologicznie'!$H$73:$DM$119,0,MATCH(C15,TRIM('Typy - chronologicznie'!$H$1:$DM$1),0))&amp;INDEX('Typy - chronologicznie'!$H$74:$DM$120,0,MATCH(C15,TRIM('Typy - chronologicznie'!$H$1:$DM$1),0))&amp;INDEX('Typy - chronologicznie'!$H$75:$DM$121,0,MATCH(C15,TRIM('Typy - chronologicznie'!$H$1:$DM$1),0))&amp;INDEX('Typy - chronologicznie'!$H$76:$DM$122,0,MATCH(C15,TRIM('Typy - chronologicznie'!$H$1:$DM$1),0))&amp;INDEX('Typy - chronologicznie'!$H$77:$DM$123,0,MATCH(C15,TRIM('Typy - chronologicznie'!$H$1:$DM$1),0)),1))=FALSE,1,0)))-M15</f>
        <v>3</v>
      </c>
      <c r="O15" s="162">
        <f>COUNTA('Typy - chronologicznie'!$F$75:$F$121)-M15-N15</f>
        <v>4</v>
      </c>
      <c r="P15" s="159">
        <f t="array" ref="P15">SUM(IF(LEN('Typy - chronologicznie'!F$124)=3,  IF('Typy - chronologicznie'!$F$124=INDEX('Typy - chronologicznie'!$H$124:$DL$124,0,MATCH(C15,TRIM('Typy - chronologicznie'!$H$1:$DL$1),)),1)))</f>
        <v>0</v>
      </c>
      <c r="R15" s="105" t="str">
        <f>INDEX([0]!typy_chronol,MATCH(R$3,'Typy - chronologicznie'!$E$2:$E$73,0),MATCH($C15,'Typy - chronologicznie'!$H$1:$DM$1,0))</f>
        <v>2-1</v>
      </c>
      <c r="S15" s="102" t="str">
        <f>INDEX([0]!typy_chronol,MATCH(S$3,'Typy - chronologicznie'!$E$2:$E$73,0),MATCH($C15,'Typy - chronologicznie'!$H$1:$DM$1,0))</f>
        <v>2-2</v>
      </c>
      <c r="T15" s="102" t="str">
        <f>INDEX([0]!typy_chronol,MATCH(T$3,'Typy - chronologicznie'!$E$2:$E$73,0),MATCH($C15,'Typy - chronologicznie'!$H$1:$DM$1,0))</f>
        <v>2-1</v>
      </c>
      <c r="U15" s="102" t="str">
        <f>INDEX([0]!typy_chronol,MATCH(U$3,'Typy - chronologicznie'!$E$2:$E$73,0),MATCH($C15,'Typy - chronologicznie'!$H$1:$DM$1,0))</f>
        <v>1-0</v>
      </c>
      <c r="V15" s="102" t="str">
        <f>INDEX([0]!typy_chronol,MATCH(V$3,'Typy - chronologicznie'!$E$2:$E$73,0),MATCH($C15,'Typy - chronologicznie'!$H$1:$DM$1,0))</f>
        <v>0-3</v>
      </c>
      <c r="W15" s="102" t="str">
        <f>INDEX([0]!typy_chronol,MATCH(W$3,'Typy - chronologicznie'!$E$2:$E$73,0),MATCH($C15,'Typy - chronologicznie'!$H$1:$DM$1,0))</f>
        <v>1-2</v>
      </c>
      <c r="X15" s="102" t="str">
        <f>INDEX([0]!typy_chronol,MATCH(X$3,'Typy - chronologicznie'!$E$2:$E$73,0),MATCH($C15,'Typy - chronologicznie'!$H$1:$DM$1,0))</f>
        <v>2-1</v>
      </c>
      <c r="Y15" s="102" t="str">
        <f>INDEX([0]!typy_chronol,MATCH(Y$3,'Typy - chronologicznie'!$E$2:$E$73,0),MATCH($C15,'Typy - chronologicznie'!$H$1:$DM$1,0))</f>
        <v>0-2</v>
      </c>
      <c r="Z15" s="102" t="str">
        <f>INDEX([0]!typy_chronol,MATCH(Z$3,'Typy - chronologicznie'!$E$2:$E$73,0),MATCH($C15,'Typy - chronologicznie'!$H$1:$DM$1,0))</f>
        <v>2-0</v>
      </c>
      <c r="AA15" s="102" t="str">
        <f>INDEX([0]!typy_chronol,MATCH(AA$3,'Typy - chronologicznie'!$E$2:$E$73,0),MATCH($C15,'Typy - chronologicznie'!$H$1:$DM$1,0))</f>
        <v>4-0</v>
      </c>
      <c r="AB15" s="102" t="str">
        <f>INDEX([0]!typy_chronol,MATCH(AB$3,'Typy - chronologicznie'!$E$2:$E$73,0),MATCH($C15,'Typy - chronologicznie'!$H$1:$DM$1,0))</f>
        <v>3-1</v>
      </c>
      <c r="AC15" s="102" t="str">
        <f>INDEX([0]!typy_chronol,MATCH(AC$3,'Typy - chronologicznie'!$E$2:$E$73,0),MATCH($C15,'Typy - chronologicznie'!$H$1:$DM$1,0))</f>
        <v>1-0</v>
      </c>
      <c r="AD15" s="102" t="str">
        <f>INDEX([0]!typy_chronol,MATCH(AD$3,'Typy - chronologicznie'!$E$2:$E$73,0),MATCH($C15,'Typy - chronologicznie'!$H$1:$DM$1,0))</f>
        <v>0-3</v>
      </c>
      <c r="AE15" s="102" t="str">
        <f>INDEX([0]!typy_chronol,MATCH(AE$3,'Typy - chronologicznie'!$E$2:$E$73,0),MATCH($C15,'Typy - chronologicznie'!$H$1:$DM$1,0))</f>
        <v>6-0</v>
      </c>
      <c r="AF15" s="102" t="str">
        <f>INDEX([0]!typy_chronol,MATCH(AF$3,'Typy - chronologicznie'!$E$2:$E$73,0),MATCH($C15,'Typy - chronologicznie'!$H$1:$DM$1,0))</f>
        <v>0-2</v>
      </c>
      <c r="AG15" s="102" t="str">
        <f>INDEX([0]!typy_chronol,MATCH(AG$3,'Typy - chronologicznie'!$E$2:$E$73,0),MATCH($C15,'Typy - chronologicznie'!$H$1:$DM$1,0))</f>
        <v>3-0</v>
      </c>
      <c r="AH15" s="102" t="str">
        <f>INDEX([0]!typy_chronol,MATCH(AH$3,'Typy - chronologicznie'!$E$2:$E$73,0),MATCH($C15,'Typy - chronologicznie'!$H$1:$DM$1,0))</f>
        <v>3-0</v>
      </c>
      <c r="AI15" s="102" t="str">
        <f>INDEX([0]!typy_chronol,MATCH(AI$3,'Typy - chronologicznie'!$E$2:$E$73,0),MATCH($C15,'Typy - chronologicznie'!$H$1:$DM$1,0))</f>
        <v>0-2</v>
      </c>
      <c r="AJ15" s="102" t="str">
        <f>INDEX([0]!typy_chronol,MATCH(AJ$3,'Typy - chronologicznie'!$E$2:$E$73,0),MATCH($C15,'Typy - chronologicznie'!$H$1:$DM$1,0))</f>
        <v>2-0</v>
      </c>
      <c r="AK15" s="102" t="str">
        <f>INDEX([0]!typy_chronol,MATCH(AK$3,'Typy - chronologicznie'!$E$2:$E$73,0),MATCH($C15,'Typy - chronologicznie'!$H$1:$DM$1,0))</f>
        <v>2-0</v>
      </c>
      <c r="AL15" s="102" t="str">
        <f>INDEX([0]!typy_chronol,MATCH(AL$3,'Typy - chronologicznie'!$E$2:$E$73,0),MATCH($C15,'Typy - chronologicznie'!$H$1:$DM$1,0))</f>
        <v>2-0</v>
      </c>
      <c r="AM15" s="102" t="str">
        <f>INDEX([0]!typy_chronol,MATCH(AM$3,'Typy - chronologicznie'!$E$2:$E$73,0),MATCH($C15,'Typy - chronologicznie'!$H$1:$DM$1,0))</f>
        <v>2-1</v>
      </c>
      <c r="AN15" s="102" t="str">
        <f>INDEX([0]!typy_chronol,MATCH(AN$3,'Typy - chronologicznie'!$E$2:$E$73,0),MATCH($C15,'Typy - chronologicznie'!$H$1:$DM$1,0))</f>
        <v>3-0</v>
      </c>
      <c r="AO15" s="102" t="str">
        <f>INDEX([0]!typy_chronol,MATCH(AO$3,'Typy - chronologicznie'!$E$2:$E$73,0),MATCH($C15,'Typy - chronologicznie'!$H$1:$DM$1,0))</f>
        <v>0-2</v>
      </c>
      <c r="AP15" s="102" t="str">
        <f>INDEX([0]!typy_chronol,MATCH(AP$3,'Typy - chronologicznie'!$E$2:$E$73,0),MATCH($C15,'Typy - chronologicznie'!$H$1:$DM$1,0))</f>
        <v>0-2</v>
      </c>
      <c r="AQ15" s="102" t="str">
        <f>INDEX([0]!typy_chronol,MATCH(AQ$3,'Typy - chronologicznie'!$E$2:$E$73,0),MATCH($C15,'Typy - chronologicznie'!$H$1:$DM$1,0))</f>
        <v>1-1</v>
      </c>
      <c r="AR15" s="102" t="str">
        <f>INDEX([0]!typy_chronol,MATCH(AR$3,'Typy - chronologicznie'!$E$2:$E$73,0),MATCH($C15,'Typy - chronologicznie'!$H$1:$DM$1,0))</f>
        <v>2-0</v>
      </c>
      <c r="AS15" s="102" t="str">
        <f>INDEX([0]!typy_chronol,MATCH(AS$3,'Typy - chronologicznie'!$E$2:$E$73,0),MATCH($C15,'Typy - chronologicznie'!$H$1:$DM$1,0))</f>
        <v>1-0</v>
      </c>
      <c r="AT15" s="102" t="str">
        <f>INDEX([0]!typy_chronol,MATCH(AT$3,'Typy - chronologicznie'!$E$2:$E$73,0),MATCH($C15,'Typy - chronologicznie'!$H$1:$DM$1,0))</f>
        <v>4-0</v>
      </c>
      <c r="AU15" s="102" t="str">
        <f>INDEX([0]!typy_chronol,MATCH(AU$3,'Typy - chronologicznie'!$E$2:$E$73,0),MATCH($C15,'Typy - chronologicznie'!$H$1:$DM$1,0))</f>
        <v>1-2</v>
      </c>
      <c r="AV15" s="102" t="str">
        <f>INDEX([0]!typy_chronol,MATCH(AV$3,'Typy - chronologicznie'!$E$2:$E$73,0),MATCH($C15,'Typy - chronologicznie'!$H$1:$DM$1,0))</f>
        <v>3-1</v>
      </c>
      <c r="AW15" s="102" t="str">
        <f>INDEX([0]!typy_chronol,MATCH(AW$3,'Typy - chronologicznie'!$E$2:$E$73,0),MATCH($C15,'Typy - chronologicznie'!$H$1:$DM$1,0))</f>
        <v>2-1</v>
      </c>
      <c r="AX15" s="102" t="str">
        <f>INDEX([0]!typy_chronol,MATCH(AX$3,'Typy - chronologicznie'!$E$2:$E$73,0),MATCH($C15,'Typy - chronologicznie'!$H$1:$DM$1,0))</f>
        <v>3-1</v>
      </c>
      <c r="AY15" s="102" t="str">
        <f>INDEX([0]!typy_chronol,MATCH(AY$3,'Typy - chronologicznie'!$E$2:$E$73,0),MATCH($C15,'Typy - chronologicznie'!$H$1:$DM$1,0))</f>
        <v>2-0</v>
      </c>
      <c r="AZ15" s="102" t="str">
        <f>INDEX([0]!typy_chronol,MATCH(AZ$3,'Typy - chronologicznie'!$E$2:$E$73,0),MATCH($C15,'Typy - chronologicznie'!$H$1:$DM$1,0))</f>
        <v>2-0</v>
      </c>
      <c r="BA15" s="102" t="str">
        <f>INDEX([0]!typy_chronol,MATCH(BA$3,'Typy - chronologicznie'!$E$2:$E$73,0),MATCH($C15,'Typy - chronologicznie'!$H$1:$DM$1,0))</f>
        <v>0-2</v>
      </c>
      <c r="BB15" s="102" t="str">
        <f>INDEX([0]!typy_chronol,MATCH(BB$3,'Typy - chronologicznie'!$E$2:$E$73,0),MATCH($C15,'Typy - chronologicznie'!$H$1:$DM$1,0))</f>
        <v>4-0</v>
      </c>
      <c r="BC15" s="102" t="str">
        <f>INDEX([0]!typy_chronol,MATCH(BC$3,'Typy - chronologicznie'!$E$2:$E$73,0),MATCH($C15,'Typy - chronologicznie'!$H$1:$DM$1,0))</f>
        <v>3-0</v>
      </c>
      <c r="BD15" s="102" t="str">
        <f>INDEX([0]!typy_chronol,MATCH(BD$3,'Typy - chronologicznie'!$E$2:$E$73,0),MATCH($C15,'Typy - chronologicznie'!$H$1:$DM$1,0))</f>
        <v>3-0</v>
      </c>
      <c r="BE15" s="102" t="str">
        <f>INDEX([0]!typy_chronol,MATCH(BE$3,'Typy - chronologicznie'!$E$2:$E$73,0),MATCH($C15,'Typy - chronologicznie'!$H$1:$DM$1,0))</f>
        <v>1-2</v>
      </c>
      <c r="BF15" s="102" t="str">
        <f>INDEX([0]!typy_chronol,MATCH(BF$3,'Typy - chronologicznie'!$E$2:$E$73,0),MATCH($C15,'Typy - chronologicznie'!$H$1:$DM$1,0))</f>
        <v>2-1</v>
      </c>
      <c r="BG15" s="102" t="str">
        <f>INDEX([0]!typy_chronol,MATCH(BG$3,'Typy - chronologicznie'!$E$2:$E$73,0),MATCH($C15,'Typy - chronologicznie'!$H$1:$DM$1,0))</f>
        <v>4-0</v>
      </c>
      <c r="BH15" s="102" t="str">
        <f>INDEX([0]!typy_chronol,MATCH(BH$3,'Typy - chronologicznie'!$E$2:$E$73,0),MATCH($C15,'Typy - chronologicznie'!$H$1:$DM$1,0))</f>
        <v>2-1</v>
      </c>
      <c r="BI15" s="102" t="str">
        <f>INDEX([0]!typy_chronol,MATCH(BI$3,'Typy - chronologicznie'!$E$2:$E$73,0),MATCH($C15,'Typy - chronologicznie'!$H$1:$DM$1,0))</f>
        <v>1-2</v>
      </c>
      <c r="BJ15" s="102" t="str">
        <f>INDEX([0]!typy_chronol,MATCH(BJ$3,'Typy - chronologicznie'!$E$2:$E$73,0),MATCH($C15,'Typy - chronologicznie'!$H$1:$DM$1,0))</f>
        <v>3-0</v>
      </c>
      <c r="BK15" s="102" t="str">
        <f>INDEX([0]!typy_chronol,MATCH(BK$3,'Typy - chronologicznie'!$E$2:$E$73,0),MATCH($C15,'Typy - chronologicznie'!$H$1:$DM$1,0))</f>
        <v>1-3</v>
      </c>
      <c r="BL15" s="102" t="str">
        <f>INDEX([0]!typy_chronol,MATCH(BL$3,'Typy - chronologicznie'!$E$2:$E$73,0),MATCH($C15,'Typy - chronologicznie'!$H$1:$DM$1,0))</f>
        <v>3-1</v>
      </c>
      <c r="BM15" s="102" t="str">
        <f>INDEX([0]!typy_chronol,MATCH(BM$3,'Typy - chronologicznie'!$E$2:$E$73,0),MATCH($C15,'Typy - chronologicznie'!$H$1:$DM$1,0))</f>
        <v>2-0</v>
      </c>
      <c r="BN15" s="102" t="str">
        <f>INDEX([0]!typy_chronol,MATCH(BN$3,'Typy - chronologicznie'!$E$2:$E$73,0),MATCH($C15,'Typy - chronologicznie'!$H$1:$DM$1,0))</f>
        <v>0-2</v>
      </c>
      <c r="BO15" s="102" t="str">
        <f>INDEX([0]!typy_chronol,MATCH(BO$3,'Typy - chronologicznie'!$E$2:$E$73,0),MATCH($C15,'Typy - chronologicznie'!$H$1:$DM$1,0))</f>
        <v>3-0</v>
      </c>
      <c r="BP15" s="102" t="str">
        <f>INDEX([0]!typy_chronol,MATCH(BP$3,'Typy - chronologicznie'!$E$2:$E$73,0),MATCH($C15,'Typy - chronologicznie'!$H$1:$DM$1,0))</f>
        <v>2-2</v>
      </c>
      <c r="BQ15" s="102" t="str">
        <f>INDEX([0]!typy_chronol,MATCH(BQ$3,'Typy - chronologicznie'!$E$2:$E$73,0),MATCH($C15,'Typy - chronologicznie'!$H$1:$DM$1,0))</f>
        <v>2-1</v>
      </c>
      <c r="BR15" s="102" t="str">
        <f>INDEX([0]!typy_chronol,MATCH(BR$3,'Typy - chronologicznie'!$E$2:$E$73,0),MATCH($C15,'Typy - chronologicznie'!$H$1:$DM$1,0))</f>
        <v>1-3</v>
      </c>
      <c r="BS15" s="102" t="str">
        <f>INDEX([0]!typy_chronol,MATCH(BS$3,'Typy - chronologicznie'!$E$2:$E$73,0),MATCH($C15,'Typy - chronologicznie'!$H$1:$DM$1,0))</f>
        <v>1-0</v>
      </c>
      <c r="BT15" s="102" t="str">
        <f>INDEX([0]!typy_chronol,MATCH(BT$3,'Typy - chronologicznie'!$E$2:$E$73,0),MATCH($C15,'Typy - chronologicznie'!$H$1:$DM$1,0))</f>
        <v>0-3</v>
      </c>
      <c r="BU15" s="102" t="str">
        <f>INDEX([0]!typy_chronol,MATCH(BU$3,'Typy - chronologicznie'!$E$2:$E$73,0),MATCH($C15,'Typy - chronologicznie'!$H$1:$DM$1,0))</f>
        <v>1-4</v>
      </c>
      <c r="BV15" s="102" t="str">
        <f>INDEX([0]!typy_chronol,MATCH(BV$3,'Typy - chronologicznie'!$E$2:$E$73,0),MATCH($C15,'Typy - chronologicznie'!$H$1:$DM$1,0))</f>
        <v>1-1</v>
      </c>
      <c r="BW15" s="102" t="str">
        <f>INDEX([0]!typy_chronol,MATCH(BW$3,'Typy - chronologicznie'!$E$2:$E$73,0),MATCH($C15,'Typy - chronologicznie'!$H$1:$DM$1,0))</f>
        <v>0-2</v>
      </c>
      <c r="BX15" s="102" t="str">
        <f>INDEX([0]!typy_chronol,MATCH(BX$3,'Typy - chronologicznie'!$E$2:$E$73,0),MATCH($C15,'Typy - chronologicznie'!$H$1:$DM$1,0))</f>
        <v>1-1</v>
      </c>
      <c r="BY15" s="102" t="str">
        <f>INDEX([0]!typy_chronol,MATCH(BY$3,'Typy - chronologicznie'!$E$2:$E$73,0),MATCH($C15,'Typy - chronologicznie'!$H$1:$DM$1,0))</f>
        <v>2-0</v>
      </c>
      <c r="BZ15" s="102" t="str">
        <f>INDEX([0]!typy_chronol,MATCH(BZ$3,'Typy - chronologicznie'!$E$2:$E$73,0),MATCH($C15,'Typy - chronologicznie'!$H$1:$DM$1,0))</f>
        <v>1-1</v>
      </c>
      <c r="CA15" s="102" t="str">
        <f>INDEX([0]!typy_chronol,MATCH(CA$3,'Typy - chronologicznie'!$E$2:$E$73,0),MATCH($C15,'Typy - chronologicznie'!$H$1:$DM$1,0))</f>
        <v>2-1</v>
      </c>
      <c r="CB15" s="102" t="str">
        <f>INDEX([0]!typy_chronol,MATCH(CB$3,'Typy - chronologicznie'!$E$2:$E$73,0),MATCH($C15,'Typy - chronologicznie'!$H$1:$DM$1,0))</f>
        <v>1-1</v>
      </c>
      <c r="CC15" s="102" t="str">
        <f>INDEX([0]!typy_chronol,MATCH(CC$3,'Typy - chronologicznie'!$E$2:$E$73,0),MATCH($C15,'Typy - chronologicznie'!$H$1:$DM$1,0))</f>
        <v>0-3</v>
      </c>
      <c r="CD15" s="102" t="str">
        <f>INDEX([0]!typy_chronol,MATCH(CD$3,'Typy - chronologicznie'!$E$2:$E$73,0),MATCH($C15,'Typy - chronologicznie'!$H$1:$DM$1,0))</f>
        <v>1-2</v>
      </c>
      <c r="CE15" s="102" t="str">
        <f>INDEX([0]!typy_chronol,MATCH(CE$3,'Typy - chronologicznie'!$E$2:$E$73,0),MATCH($C15,'Typy - chronologicznie'!$H$1:$DM$1,0))</f>
        <v>0-0</v>
      </c>
      <c r="CF15" s="102" t="str">
        <f>INDEX([0]!typy_chronol,MATCH(CF$3,'Typy - chronologicznie'!$E$2:$E$73,0),MATCH($C15,'Typy - chronologicznie'!$H$1:$DM$1,0))</f>
        <v>0-5</v>
      </c>
      <c r="CG15" s="102" t="str">
        <f>INDEX([0]!typy_chronol,MATCH(CG$3,'Typy - chronologicznie'!$E$2:$E$73,0),MATCH($C15,'Typy - chronologicznie'!$H$1:$DM$1,0))</f>
        <v>3-1</v>
      </c>
      <c r="CH15" s="102" t="str">
        <f>INDEX([0]!typy_chronol,MATCH(CH$3,'Typy - chronologicznie'!$E$2:$E$73,0),MATCH($C15,'Typy - chronologicznie'!$H$1:$DM$1,0))</f>
        <v>1-2</v>
      </c>
      <c r="CI15" s="102" t="str">
        <f>INDEX([0]!typy_chronol,MATCH(CI$3,'Typy - chronologicznie'!$E$2:$E$73,0),MATCH($C15,'Typy - chronologicznie'!$H$1:$DM$1,0))</f>
        <v>0-4</v>
      </c>
      <c r="CJ15" s="102" t="str">
        <f>INDEX([0]!typy_chronol,MATCH(CJ$3,'Typy - chronologicznie'!$E$2:$E$73,0),MATCH($C15,'Typy - chronologicznie'!$H$1:$DM$1,0))</f>
        <v>1-1</v>
      </c>
      <c r="CK15" s="102" t="str">
        <f>INDEX([0]!typy_chronol,MATCH(CK$3,'Typy - chronologicznie'!$E$2:$E$73,0),MATCH($C15,'Typy - chronologicznie'!$H$1:$DM$1,0))</f>
        <v>1-1</v>
      </c>
      <c r="CL15" s="134"/>
      <c r="CM15" s="105" t="str">
        <f>IF(CM$3="","",INDEX('Typy - chronologicznie'!$H$75:$DM$121,MATCH(CM$3,'Typy - chronologicznie'!$A$75:$A$121,0),MATCH($C15,'Typy - chronologicznie'!$H$1:$DM$1,0)))</f>
        <v>MEX</v>
      </c>
      <c r="CN15" s="102" t="str">
        <f>IF(CN$3="","",INDEX('Typy - chronologicznie'!$H$75:$DM$121,MATCH(CN$3,'Typy - chronologicznie'!$A$75:$A$121,0),MATCH($C15,'Typy - chronologicznie'!$H$1:$DM$1,0)))</f>
        <v>RSA</v>
      </c>
      <c r="CO15" s="106" t="str">
        <f>IF(CO$3="","",INDEX('Typy - chronologicznie'!$H$75:$DM$121,MATCH(CO$3,'Typy - chronologicznie'!$A$75:$A$121,0),MATCH($C15,'Typy - chronologicznie'!$H$1:$DM$1,0)))</f>
        <v/>
      </c>
      <c r="CP15" s="135" t="str">
        <f>IF(CP$3="","",INDEX('Typy - chronologicznie'!$H$75:$DM$121,MATCH(CP$3,'Typy - chronologicznie'!$A$75:$A$121,0),MATCH($C15,'Typy - chronologicznie'!$H$1:$DM$1,0)))</f>
        <v/>
      </c>
      <c r="CQ15" s="105" t="str">
        <f>IF(CQ$3="","",INDEX('Typy - chronologicznie'!$H$75:$DM$121,MATCH(CQ$3,'Typy - chronologicznie'!$A$75:$A$121,0),MATCH($C15,'Typy - chronologicznie'!$H$1:$DM$1,0)))</f>
        <v>SUI</v>
      </c>
      <c r="CR15" s="102" t="str">
        <f>IF(CR$3="","",INDEX('Typy - chronologicznie'!$H$75:$DM$121,MATCH(CR$3,'Typy - chronologicznie'!$A$75:$A$121,0),MATCH($C15,'Typy - chronologicznie'!$H$1:$DM$1,0)))</f>
        <v>CAN</v>
      </c>
      <c r="CS15" s="106" t="str">
        <f>IF(CS$3="","",INDEX('Typy - chronologicznie'!$H$75:$DM$121,MATCH(CS$3,'Typy - chronologicznie'!$A$75:$A$121,0),MATCH($C15,'Typy - chronologicznie'!$H$1:$DM$1,0)))</f>
        <v/>
      </c>
      <c r="CT15" s="135" t="str">
        <f>IF(CT$3="","",INDEX('Typy - chronologicznie'!$H$75:$DM$121,MATCH(CT$3,'Typy - chronologicznie'!$A$75:$A$121,0),MATCH($C15,'Typy - chronologicznie'!$H$1:$DM$1,0)))</f>
        <v/>
      </c>
      <c r="CU15" s="105" t="str">
        <f>IF(CU$3="","",INDEX('Typy - chronologicznie'!$H$75:$DM$121,MATCH(CU$3,'Typy - chronologicznie'!$A$75:$A$121,0),MATCH($C15,'Typy - chronologicznie'!$H$1:$DM$1,0)))</f>
        <v>BRA</v>
      </c>
      <c r="CV15" s="102" t="str">
        <f>IF(CV$3="","",INDEX('Typy - chronologicznie'!$H$75:$DM$121,MATCH(CV$3,'Typy - chronologicznie'!$A$75:$A$121,0),MATCH($C15,'Typy - chronologicznie'!$H$1:$DM$1,0)))</f>
        <v>MAR</v>
      </c>
      <c r="CW15" s="106" t="str">
        <f>IF(CW$3="","",INDEX('Typy - chronologicznie'!$H$75:$DM$121,MATCH(CW$3,'Typy - chronologicznie'!$A$75:$A$121,0),MATCH($C15,'Typy - chronologicznie'!$H$1:$DM$1,0)))</f>
        <v>SCO</v>
      </c>
      <c r="CX15" s="135" t="str">
        <f>IF(CX$3="","",INDEX('Typy - chronologicznie'!$H$75:$DM$121,MATCH(CX$3,'Typy - chronologicznie'!$A$75:$A$121,0),MATCH($C15,'Typy - chronologicznie'!$H$1:$DM$1,0)))</f>
        <v/>
      </c>
      <c r="CY15" s="105" t="str">
        <f>IF(CY$3="","",INDEX('Typy - chronologicznie'!$H$75:$DM$121,MATCH(CY$3,'Typy - chronologicznie'!$A$75:$A$121,0),MATCH($C15,'Typy - chronologicznie'!$H$1:$DM$1,0)))</f>
        <v>TUR</v>
      </c>
      <c r="CZ15" s="102" t="str">
        <f>IF(CZ$3="","",INDEX('Typy - chronologicznie'!$H$75:$DM$121,MATCH(CZ$3,'Typy - chronologicznie'!$A$75:$A$121,0),MATCH($C15,'Typy - chronologicznie'!$H$1:$DM$1,0)))</f>
        <v>USA</v>
      </c>
      <c r="DA15" s="106" t="str">
        <f>IF(DA$3="","",INDEX('Typy - chronologicznie'!$H$75:$DM$121,MATCH(DA$3,'Typy - chronologicznie'!$A$75:$A$121,0),MATCH($C15,'Typy - chronologicznie'!$H$1:$DM$1,0)))</f>
        <v>PAR</v>
      </c>
      <c r="DB15" s="135" t="str">
        <f>IF(DB$3="","",INDEX('Typy - chronologicznie'!$H$75:$DM$121,MATCH(DB$3,'Typy - chronologicznie'!$A$75:$A$121,0),MATCH($C15,'Typy - chronologicznie'!$H$1:$DM$1,0)))</f>
        <v/>
      </c>
      <c r="DC15" s="105" t="str">
        <f>IF(DC$3="","",INDEX('Typy - chronologicznie'!$H$75:$DM$121,MATCH(DC$3,'Typy - chronologicznie'!$A$75:$A$121,0),MATCH($C15,'Typy - chronologicznie'!$H$1:$DM$1,0)))</f>
        <v>GER</v>
      </c>
      <c r="DD15" s="102" t="str">
        <f>IF(DD$3="","",INDEX('Typy - chronologicznie'!$H$75:$DM$121,MATCH(DD$3,'Typy - chronologicznie'!$A$75:$A$121,0),MATCH($C15,'Typy - chronologicznie'!$H$1:$DM$1,0)))</f>
        <v>CIV</v>
      </c>
      <c r="DE15" s="106" t="str">
        <f>IF(DE$3="","",INDEX('Typy - chronologicznie'!$H$75:$DM$121,MATCH(DE$3,'Typy - chronologicznie'!$A$75:$A$121,0),MATCH($C15,'Typy - chronologicznie'!$H$1:$DM$1,0)))</f>
        <v>ECU</v>
      </c>
      <c r="DF15" s="135" t="str">
        <f>IF(DF$3="","",INDEX('Typy - chronologicznie'!$H$75:$DM$121,MATCH(DF$3,'Typy - chronologicznie'!$A$75:$A$121,0),MATCH($C15,'Typy - chronologicznie'!$H$1:$DM$1,0)))</f>
        <v/>
      </c>
      <c r="DG15" s="105" t="str">
        <f>IF(DG$3="","",INDEX('Typy - chronologicznie'!$H$75:$DM$121,MATCH(DG$3,'Typy - chronologicznie'!$A$75:$A$121,0),MATCH($C15,'Typy - chronologicznie'!$H$1:$DM$1,0)))</f>
        <v>NED</v>
      </c>
      <c r="DH15" s="102" t="str">
        <f>IF(DH$3="","",INDEX('Typy - chronologicznie'!$H$75:$DM$121,MATCH(DH$3,'Typy - chronologicznie'!$A$75:$A$121,0),MATCH($C15,'Typy - chronologicznie'!$H$1:$DM$1,0)))</f>
        <v>JPN</v>
      </c>
      <c r="DI15" s="106" t="str">
        <f>IF(DI$3="","",INDEX('Typy - chronologicznie'!$H$75:$DM$121,MATCH(DI$3,'Typy - chronologicznie'!$A$75:$A$121,0),MATCH($C15,'Typy - chronologicznie'!$H$1:$DM$1,0)))</f>
        <v>SWE</v>
      </c>
      <c r="DJ15" s="135" t="str">
        <f>IF(DJ$3="","",INDEX('Typy - chronologicznie'!$H$75:$DM$121,MATCH(DJ$3,'Typy - chronologicznie'!$A$75:$A$121,0),MATCH($C15,'Typy - chronologicznie'!$H$1:$DM$1,0)))</f>
        <v/>
      </c>
      <c r="DK15" s="105" t="str">
        <f>IF(DK$3="","",INDEX('Typy - chronologicznie'!$H$75:$DM$121,MATCH(DK$3,'Typy - chronologicznie'!$A$75:$A$121,0),MATCH($C15,'Typy - chronologicznie'!$H$1:$DM$1,0)))</f>
        <v>BEL</v>
      </c>
      <c r="DL15" s="102" t="str">
        <f>IF(DL$3="","",INDEX('Typy - chronologicznie'!$H$75:$DM$121,MATCH(DL$3,'Typy - chronologicznie'!$A$75:$A$121,0),MATCH($C15,'Typy - chronologicznie'!$H$1:$DM$1,0)))</f>
        <v>EGY</v>
      </c>
      <c r="DM15" s="106" t="str">
        <f>IF(DM$3="","",INDEX('Typy - chronologicznie'!$H$75:$DM$121,MATCH(DM$3,'Typy - chronologicznie'!$A$75:$A$121,0),MATCH($C15,'Typy - chronologicznie'!$H$1:$DM$1,0)))</f>
        <v>IRN</v>
      </c>
      <c r="DN15" s="135" t="str">
        <f>IF(DN$3="","",INDEX('Typy - chronologicznie'!$H$75:$DM$121,MATCH(DN$3,'Typy - chronologicznie'!$A$75:$A$121,0),MATCH($C15,'Typy - chronologicznie'!$H$1:$DM$1,0)))</f>
        <v/>
      </c>
      <c r="DO15" s="105" t="str">
        <f>IF(DO$3="","",INDEX('Typy - chronologicznie'!$H$75:$DM$121,MATCH(DO$3,'Typy - chronologicznie'!$A$75:$A$121,0),MATCH($C15,'Typy - chronologicznie'!$H$1:$DM$1,0)))</f>
        <v>ESP</v>
      </c>
      <c r="DP15" s="102" t="str">
        <f>IF(DP$3="","",INDEX('Typy - chronologicznie'!$H$75:$DM$121,MATCH(DP$3,'Typy - chronologicznie'!$A$75:$A$121,0),MATCH($C15,'Typy - chronologicznie'!$H$1:$DM$1,0)))</f>
        <v>URU</v>
      </c>
      <c r="DQ15" s="106" t="str">
        <f>IF(DQ$3="","",INDEX('Typy - chronologicznie'!$H$75:$DM$121,MATCH(DQ$3,'Typy - chronologicznie'!$A$75:$A$121,0),MATCH($C15,'Typy - chronologicznie'!$H$1:$DM$1,0)))</f>
        <v/>
      </c>
      <c r="DR15" s="135" t="str">
        <f>IF(DR$3="","",INDEX('Typy - chronologicznie'!$H$75:$DM$121,MATCH(DR$3,'Typy - chronologicznie'!$A$75:$A$121,0),MATCH($C15,'Typy - chronologicznie'!$H$1:$DM$1,0)))</f>
        <v/>
      </c>
      <c r="DS15" s="105" t="str">
        <f>IF(DS$3="","",INDEX('Typy - chronologicznie'!$H$75:$DM$121,MATCH(DS$3,'Typy - chronologicznie'!$A$75:$A$121,0),MATCH($C15,'Typy - chronologicznie'!$H$1:$DM$1,0)))</f>
        <v>FRA</v>
      </c>
      <c r="DT15" s="102" t="str">
        <f>IF(DT$3="","",INDEX('Typy - chronologicznie'!$H$75:$DM$121,MATCH(DT$3,'Typy - chronologicznie'!$A$75:$A$121,0),MATCH($C15,'Typy - chronologicznie'!$H$1:$DM$1,0)))</f>
        <v>NOR</v>
      </c>
      <c r="DU15" s="106" t="str">
        <f>IF(DU$3="","",INDEX('Typy - chronologicznie'!$H$75:$DM$121,MATCH(DU$3,'Typy - chronologicznie'!$A$75:$A$121,0),MATCH($C15,'Typy - chronologicznie'!$H$1:$DM$1,0)))</f>
        <v>SEN</v>
      </c>
      <c r="DV15" s="135" t="str">
        <f>IF(DV$3="","",INDEX('Typy - chronologicznie'!$H$75:$DM$121,MATCH(DV$3,'Typy - chronologicznie'!$A$75:$A$121,0),MATCH($C15,'Typy - chronologicznie'!$H$1:$DM$1,0)))</f>
        <v/>
      </c>
      <c r="DW15" s="105" t="str">
        <f>IF(DW$3="","",INDEX('Typy - chronologicznie'!$H$75:$DM$121,MATCH(DW$3,'Typy - chronologicznie'!$A$75:$A$121,0),MATCH($C15,'Typy - chronologicznie'!$H$1:$DM$1,0)))</f>
        <v>ARG</v>
      </c>
      <c r="DX15" s="102" t="str">
        <f>IF(DX$3="","",INDEX('Typy - chronologicznie'!$H$75:$DM$121,MATCH(DX$3,'Typy - chronologicznie'!$A$75:$A$121,0),MATCH($C15,'Typy - chronologicznie'!$H$1:$DM$1,0)))</f>
        <v>AUT</v>
      </c>
      <c r="DY15" s="106" t="str">
        <f>IF(DY$3="","",INDEX('Typy - chronologicznie'!$H$75:$DM$121,MATCH(DY$3,'Typy - chronologicznie'!$A$75:$A$121,0),MATCH($C15,'Typy - chronologicznie'!$H$1:$DM$1,0)))</f>
        <v>ALG</v>
      </c>
      <c r="DZ15" s="135" t="str">
        <f>IF(DZ$3="","",INDEX('Typy - chronologicznie'!$H$75:$DM$121,MATCH(DZ$3,'Typy - chronologicznie'!$A$75:$A$121,0),MATCH($C15,'Typy - chronologicznie'!$H$1:$DM$1,0)))</f>
        <v/>
      </c>
      <c r="EA15" s="105" t="str">
        <f>IF(EA$3="","",INDEX('Typy - chronologicznie'!$H$75:$DM$121,MATCH(EA$3,'Typy - chronologicznie'!$A$75:$A$121,0),MATCH($C15,'Typy - chronologicznie'!$H$1:$DM$1,0)))</f>
        <v>POR</v>
      </c>
      <c r="EB15" s="102" t="str">
        <f>IF(EB$3="","",INDEX('Typy - chronologicznie'!$H$75:$DM$121,MATCH(EB$3,'Typy - chronologicznie'!$A$75:$A$121,0),MATCH($C15,'Typy - chronologicznie'!$H$1:$DM$1,0)))</f>
        <v>COL</v>
      </c>
      <c r="EC15" s="106" t="str">
        <f>IF(EC$3="","",INDEX('Typy - chronologicznie'!$H$75:$DM$121,MATCH(EC$3,'Typy - chronologicznie'!$A$75:$A$121,0),MATCH($C15,'Typy - chronologicznie'!$H$1:$DM$1,0)))</f>
        <v/>
      </c>
      <c r="ED15" s="135" t="str">
        <f>IF(ED$3="","",INDEX('Typy - chronologicznie'!$H$75:$DM$121,MATCH(ED$3,'Typy - chronologicznie'!$A$75:$A$121,0),MATCH($C15,'Typy - chronologicznie'!$H$1:$DM$1,0)))</f>
        <v/>
      </c>
      <c r="EE15" s="105" t="str">
        <f>IF(EE$3="","",INDEX('Typy - chronologicznie'!$H$75:$DM$121,MATCH(EE$3,'Typy - chronologicznie'!$A$75:$A$121,0),MATCH($C15,'Typy - chronologicznie'!$H$1:$DM$1,0)))</f>
        <v>ENG</v>
      </c>
      <c r="EF15" s="102" t="str">
        <f>IF(EF$3="","",INDEX('Typy - chronologicznie'!$H$75:$DM$121,MATCH(EF$3,'Typy - chronologicznie'!$A$75:$A$121,0),MATCH($C15,'Typy - chronologicznie'!$H$1:$DM$1,0)))</f>
        <v>CRO</v>
      </c>
      <c r="EG15" s="106" t="str">
        <f>IF(EG$3="","",INDEX('Typy - chronologicznie'!$H$75:$DM$121,MATCH(EG$3,'Typy - chronologicznie'!$A$75:$A$121,0),MATCH($C15,'Typy - chronologicznie'!$H$1:$DM$1,0)))</f>
        <v>GHA</v>
      </c>
      <c r="EH15" s="134"/>
      <c r="EI15" s="136" t="str">
        <f>IF(EI$3="","",INDEX('Typy - chronologicznie'!$H$124:$DM$124,MATCH(EI$3,'Typy - chronologicznie'!$A$124:$A$124,0),MATCH($C15,'Typy - chronologicznie'!$H$1:$DM$1,0)))</f>
        <v>ESP</v>
      </c>
    </row>
    <row r="16" spans="1:139" ht="19.5" x14ac:dyDescent="0.25">
      <c r="A16" s="44"/>
      <c r="B16" s="48">
        <f>RANK(D16,D$4:D$113,0)</f>
        <v>13</v>
      </c>
      <c r="C16" s="81" t="s">
        <v>368</v>
      </c>
      <c r="D16" s="141">
        <f>3.0001*J16+1.000001*K16+2.00000001*M16+N16+0.0000000001*P16</f>
        <v>107.0009342</v>
      </c>
      <c r="E16" s="67">
        <f>J16</f>
        <v>9</v>
      </c>
      <c r="F16" s="89">
        <f>M16</f>
        <v>20</v>
      </c>
      <c r="G16" s="56">
        <f>K16+N16</f>
        <v>40</v>
      </c>
      <c r="H16" s="49">
        <f>L16+O16</f>
        <v>35</v>
      </c>
      <c r="I16" s="43"/>
      <c r="J16" s="61">
        <f t="array" ref="J16">SUM(IF('Typy - chronologicznie'!$F$2:$F$73=INDEX('Typy - chronologicznie'!$H$2:$DM$73,0,MATCH(C16,TRIM('Typy - chronologicznie'!$H$1:$DM$1),0)),1))</f>
        <v>9</v>
      </c>
      <c r="K16" s="58">
        <f t="array" ref="K1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chronologicznie'!$H$2:$DM$73,0,MATCH(C16,TRIM('Typy - chronologicznie'!$H$1:$DM$1),0)),FIND("-",INDEX('Typy - chronologicznie'!$H$2:$DM$73,0,MATCH(C16,TRIM('Typy - chronologicznie'!$H$1:$DM$1),0)))-1)-RIGHT(INDEX('Typy - chronologicznie'!$H$2:$DM$73,0,MATCH(C16,TRIM('Typy - chronologicznie'!$H$1:$DM$1),0)),LEN(INDEX('Typy - chronologicznie'!$H$2:$DM$73,0,MATCH(C16,TRIM('Typy - chronologicznie'!$H$1:$DM$1),0)))-FIND("-",INDEX('Typy - chronologicznie'!$H$2:$DM$73,0,MATCH(C16,TRIM('Typy - chronologicznie'!$H$1:$DM$1),0))))),1)))-J16</f>
        <v>34</v>
      </c>
      <c r="L16" s="62">
        <f>COUNTA('Typy - chronologicznie'!$F$2:$F$73)-J16-K16</f>
        <v>29</v>
      </c>
      <c r="M16" s="92">
        <f t="array" ref="M16">SUM(IF(LEN('Typy - chronologicznie'!F$75:F$121)=3,  IF('Typy - chronologicznie'!$F$75:$F$121=INDEX('Typy - chronologicznie'!$H$75:$DM$121,0,MATCH(C16,TRIM('Typy - chronologicznie'!$H$1:$DM$1),0)),1)))</f>
        <v>20</v>
      </c>
      <c r="N16" s="58">
        <f t="array" ref="N16">SUM(IF(LEN('Typy - chronologicznie'!F$75:F$121)=3,IF(ISERROR(SEARCH('Typy - chronologicznie'!F$75:F$121,INDEX('Typy - chronologicznie'!$H$73:$DM$119,0,MATCH(C16,TRIM('Typy - chronologicznie'!$H$1:$DM$1),0))&amp;INDEX('Typy - chronologicznie'!$H$74:$DM$120,0,MATCH(C16,TRIM('Typy - chronologicznie'!$H$1:$DM$1),0))&amp;INDEX('Typy - chronologicznie'!$H$75:$DM$121,0,MATCH(C16,TRIM('Typy - chronologicznie'!$H$1:$DM$1),0))&amp;INDEX('Typy - chronologicznie'!$H$76:$DM$122,0,MATCH(C16,TRIM('Typy - chronologicznie'!$H$1:$DM$1),0))&amp;INDEX('Typy - chronologicznie'!$H$77:$DM$123,0,MATCH(C16,TRIM('Typy - chronologicznie'!$H$1:$DM$1),0)),1))=FALSE,1,0)))-M16</f>
        <v>6</v>
      </c>
      <c r="O16" s="162">
        <f>COUNTA('Typy - chronologicznie'!$F$75:$F$121)-M16-N16</f>
        <v>6</v>
      </c>
      <c r="P16" s="159">
        <f t="array" ref="P16">SUM(IF(LEN('Typy - chronologicznie'!F$124)=3,  IF('Typy - chronologicznie'!$F$124=INDEX('Typy - chronologicznie'!$H$124:$DL$124,0,MATCH(C16,TRIM('Typy - chronologicznie'!$H$1:$DL$1),)),1)))</f>
        <v>0</v>
      </c>
      <c r="R16" s="105" t="str">
        <f>INDEX([0]!typy_chronol,MATCH(R$3,'Typy - chronologicznie'!$E$2:$E$73,0),MATCH($C16,'Typy - chronologicznie'!$H$1:$DM$1,0))</f>
        <v>2-0</v>
      </c>
      <c r="S16" s="102" t="str">
        <f>INDEX([0]!typy_chronol,MATCH(S$3,'Typy - chronologicznie'!$E$2:$E$73,0),MATCH($C16,'Typy - chronologicznie'!$H$1:$DM$1,0))</f>
        <v>1-1</v>
      </c>
      <c r="T16" s="102" t="str">
        <f>INDEX([0]!typy_chronol,MATCH(T$3,'Typy - chronologicznie'!$E$2:$E$73,0),MATCH($C16,'Typy - chronologicznie'!$H$1:$DM$1,0))</f>
        <v>1-0</v>
      </c>
      <c r="U16" s="102" t="str">
        <f>INDEX([0]!typy_chronol,MATCH(U$3,'Typy - chronologicznie'!$E$2:$E$73,0),MATCH($C16,'Typy - chronologicznie'!$H$1:$DM$1,0))</f>
        <v>1-0</v>
      </c>
      <c r="V16" s="102" t="str">
        <f>INDEX([0]!typy_chronol,MATCH(V$3,'Typy - chronologicznie'!$E$2:$E$73,0),MATCH($C16,'Typy - chronologicznie'!$H$1:$DM$1,0))</f>
        <v>0-2</v>
      </c>
      <c r="W16" s="102" t="str">
        <f>INDEX([0]!typy_chronol,MATCH(W$3,'Typy - chronologicznie'!$E$2:$E$73,0),MATCH($C16,'Typy - chronologicznie'!$H$1:$DM$1,0))</f>
        <v>0-1</v>
      </c>
      <c r="X16" s="102" t="str">
        <f>INDEX([0]!typy_chronol,MATCH(X$3,'Typy - chronologicznie'!$E$2:$E$73,0),MATCH($C16,'Typy - chronologicznie'!$H$1:$DM$1,0))</f>
        <v>1-0</v>
      </c>
      <c r="Y16" s="102" t="str">
        <f>INDEX([0]!typy_chronol,MATCH(Y$3,'Typy - chronologicznie'!$E$2:$E$73,0),MATCH($C16,'Typy - chronologicznie'!$H$1:$DM$1,0))</f>
        <v>0-2</v>
      </c>
      <c r="Z16" s="102" t="str">
        <f>INDEX([0]!typy_chronol,MATCH(Z$3,'Typy - chronologicznie'!$E$2:$E$73,0),MATCH($C16,'Typy - chronologicznie'!$H$1:$DM$1,0))</f>
        <v>1-0</v>
      </c>
      <c r="AA16" s="102" t="str">
        <f>INDEX([0]!typy_chronol,MATCH(AA$3,'Typy - chronologicznie'!$E$2:$E$73,0),MATCH($C16,'Typy - chronologicznie'!$H$1:$DM$1,0))</f>
        <v>2-0</v>
      </c>
      <c r="AB16" s="102" t="str">
        <f>INDEX([0]!typy_chronol,MATCH(AB$3,'Typy - chronologicznie'!$E$2:$E$73,0),MATCH($C16,'Typy - chronologicznie'!$H$1:$DM$1,0))</f>
        <v>1-0</v>
      </c>
      <c r="AC16" s="102" t="str">
        <f>INDEX([0]!typy_chronol,MATCH(AC$3,'Typy - chronologicznie'!$E$2:$E$73,0),MATCH($C16,'Typy - chronologicznie'!$H$1:$DM$1,0))</f>
        <v>1-0</v>
      </c>
      <c r="AD16" s="102" t="str">
        <f>INDEX([0]!typy_chronol,MATCH(AD$3,'Typy - chronologicznie'!$E$2:$E$73,0),MATCH($C16,'Typy - chronologicznie'!$H$1:$DM$1,0))</f>
        <v>0-2</v>
      </c>
      <c r="AE16" s="102" t="str">
        <f>INDEX([0]!typy_chronol,MATCH(AE$3,'Typy - chronologicznie'!$E$2:$E$73,0),MATCH($C16,'Typy - chronologicznie'!$H$1:$DM$1,0))</f>
        <v>2-0</v>
      </c>
      <c r="AF16" s="102" t="str">
        <f>INDEX([0]!typy_chronol,MATCH(AF$3,'Typy - chronologicznie'!$E$2:$E$73,0),MATCH($C16,'Typy - chronologicznie'!$H$1:$DM$1,0))</f>
        <v>1-0</v>
      </c>
      <c r="AG16" s="102" t="str">
        <f>INDEX([0]!typy_chronol,MATCH(AG$3,'Typy - chronologicznie'!$E$2:$E$73,0),MATCH($C16,'Typy - chronologicznie'!$H$1:$DM$1,0))</f>
        <v>2-1</v>
      </c>
      <c r="AH16" s="102" t="str">
        <f>INDEX([0]!typy_chronol,MATCH(AH$3,'Typy - chronologicznie'!$E$2:$E$73,0),MATCH($C16,'Typy - chronologicznie'!$H$1:$DM$1,0))</f>
        <v>2-0</v>
      </c>
      <c r="AI16" s="102" t="str">
        <f>INDEX([0]!typy_chronol,MATCH(AI$3,'Typy - chronologicznie'!$E$2:$E$73,0),MATCH($C16,'Typy - chronologicznie'!$H$1:$DM$1,0))</f>
        <v>0-3</v>
      </c>
      <c r="AJ16" s="102" t="str">
        <f>INDEX([0]!typy_chronol,MATCH(AJ$3,'Typy - chronologicznie'!$E$2:$E$73,0),MATCH($C16,'Typy - chronologicznie'!$H$1:$DM$1,0))</f>
        <v>3-0</v>
      </c>
      <c r="AK16" s="102" t="str">
        <f>INDEX([0]!typy_chronol,MATCH(AK$3,'Typy - chronologicznie'!$E$2:$E$73,0),MATCH($C16,'Typy - chronologicznie'!$H$1:$DM$1,0))</f>
        <v>2-0</v>
      </c>
      <c r="AL16" s="102" t="str">
        <f>INDEX([0]!typy_chronol,MATCH(AL$3,'Typy - chronologicznie'!$E$2:$E$73,0),MATCH($C16,'Typy - chronologicznie'!$H$1:$DM$1,0))</f>
        <v>1-1</v>
      </c>
      <c r="AM16" s="102" t="str">
        <f>INDEX([0]!typy_chronol,MATCH(AM$3,'Typy - chronologicznie'!$E$2:$E$73,0),MATCH($C16,'Typy - chronologicznie'!$H$1:$DM$1,0))</f>
        <v>2-1</v>
      </c>
      <c r="AN16" s="102" t="str">
        <f>INDEX([0]!typy_chronol,MATCH(AN$3,'Typy - chronologicznie'!$E$2:$E$73,0),MATCH($C16,'Typy - chronologicznie'!$H$1:$DM$1,0))</f>
        <v>3-0</v>
      </c>
      <c r="AO16" s="102" t="str">
        <f>INDEX([0]!typy_chronol,MATCH(AO$3,'Typy - chronologicznie'!$E$2:$E$73,0),MATCH($C16,'Typy - chronologicznie'!$H$1:$DM$1,0))</f>
        <v>0-3</v>
      </c>
      <c r="AP16" s="102" t="str">
        <f>INDEX([0]!typy_chronol,MATCH(AP$3,'Typy - chronologicznie'!$E$2:$E$73,0),MATCH($C16,'Typy - chronologicznie'!$H$1:$DM$1,0))</f>
        <v>1-0</v>
      </c>
      <c r="AQ16" s="102" t="str">
        <f>INDEX([0]!typy_chronol,MATCH(AQ$3,'Typy - chronologicznie'!$E$2:$E$73,0),MATCH($C16,'Typy - chronologicznie'!$H$1:$DM$1,0))</f>
        <v>1-0</v>
      </c>
      <c r="AR16" s="102" t="str">
        <f>INDEX([0]!typy_chronol,MATCH(AR$3,'Typy - chronologicznie'!$E$2:$E$73,0),MATCH($C16,'Typy - chronologicznie'!$H$1:$DM$1,0))</f>
        <v>1-0</v>
      </c>
      <c r="AS16" s="102" t="str">
        <f>INDEX([0]!typy_chronol,MATCH(AS$3,'Typy - chronologicznie'!$E$2:$E$73,0),MATCH($C16,'Typy - chronologicznie'!$H$1:$DM$1,0))</f>
        <v>1-1</v>
      </c>
      <c r="AT16" s="102" t="str">
        <f>INDEX([0]!typy_chronol,MATCH(AT$3,'Typy - chronologicznie'!$E$2:$E$73,0),MATCH($C16,'Typy - chronologicznie'!$H$1:$DM$1,0))</f>
        <v>3-0</v>
      </c>
      <c r="AU16" s="102" t="str">
        <f>INDEX([0]!typy_chronol,MATCH(AU$3,'Typy - chronologicznie'!$E$2:$E$73,0),MATCH($C16,'Typy - chronologicznie'!$H$1:$DM$1,0))</f>
        <v>1-2</v>
      </c>
      <c r="AV16" s="102" t="str">
        <f>INDEX([0]!typy_chronol,MATCH(AV$3,'Typy - chronologicznie'!$E$2:$E$73,0),MATCH($C16,'Typy - chronologicznie'!$H$1:$DM$1,0))</f>
        <v>1-0</v>
      </c>
      <c r="AW16" s="102" t="str">
        <f>INDEX([0]!typy_chronol,MATCH(AW$3,'Typy - chronologicznie'!$E$2:$E$73,0),MATCH($C16,'Typy - chronologicznie'!$H$1:$DM$1,0))</f>
        <v>1-1</v>
      </c>
      <c r="AX16" s="102" t="str">
        <f>INDEX([0]!typy_chronol,MATCH(AX$3,'Typy - chronologicznie'!$E$2:$E$73,0),MATCH($C16,'Typy - chronologicznie'!$H$1:$DM$1,0))</f>
        <v>2-0</v>
      </c>
      <c r="AY16" s="102" t="str">
        <f>INDEX([0]!typy_chronol,MATCH(AY$3,'Typy - chronologicznie'!$E$2:$E$73,0),MATCH($C16,'Typy - chronologicznie'!$H$1:$DM$1,0))</f>
        <v>3-0</v>
      </c>
      <c r="AZ16" s="102" t="str">
        <f>INDEX([0]!typy_chronol,MATCH(AZ$3,'Typy - chronologicznie'!$E$2:$E$73,0),MATCH($C16,'Typy - chronologicznie'!$H$1:$DM$1,0))</f>
        <v>2-1</v>
      </c>
      <c r="BA16" s="102" t="str">
        <f>INDEX([0]!typy_chronol,MATCH(BA$3,'Typy - chronologicznie'!$E$2:$E$73,0),MATCH($C16,'Typy - chronologicznie'!$H$1:$DM$1,0))</f>
        <v>0-2</v>
      </c>
      <c r="BB16" s="102" t="str">
        <f>INDEX([0]!typy_chronol,MATCH(BB$3,'Typy - chronologicznie'!$E$2:$E$73,0),MATCH($C16,'Typy - chronologicznie'!$H$1:$DM$1,0))</f>
        <v>2-0</v>
      </c>
      <c r="BC16" s="102" t="str">
        <f>INDEX([0]!typy_chronol,MATCH(BC$3,'Typy - chronologicznie'!$E$2:$E$73,0),MATCH($C16,'Typy - chronologicznie'!$H$1:$DM$1,0))</f>
        <v>3-0</v>
      </c>
      <c r="BD16" s="102" t="str">
        <f>INDEX([0]!typy_chronol,MATCH(BD$3,'Typy - chronologicznie'!$E$2:$E$73,0),MATCH($C16,'Typy - chronologicznie'!$H$1:$DM$1,0))</f>
        <v>2-0</v>
      </c>
      <c r="BE16" s="102" t="str">
        <f>INDEX([0]!typy_chronol,MATCH(BE$3,'Typy - chronologicznie'!$E$2:$E$73,0),MATCH($C16,'Typy - chronologicznie'!$H$1:$DM$1,0))</f>
        <v>1-2</v>
      </c>
      <c r="BF16" s="102" t="str">
        <f>INDEX([0]!typy_chronol,MATCH(BF$3,'Typy - chronologicznie'!$E$2:$E$73,0),MATCH($C16,'Typy - chronologicznie'!$H$1:$DM$1,0))</f>
        <v>1-0</v>
      </c>
      <c r="BG16" s="102" t="str">
        <f>INDEX([0]!typy_chronol,MATCH(BG$3,'Typy - chronologicznie'!$E$2:$E$73,0),MATCH($C16,'Typy - chronologicznie'!$H$1:$DM$1,0))</f>
        <v>2-0</v>
      </c>
      <c r="BH16" s="102" t="str">
        <f>INDEX([0]!typy_chronol,MATCH(BH$3,'Typy - chronologicznie'!$E$2:$E$73,0),MATCH($C16,'Typy - chronologicznie'!$H$1:$DM$1,0))</f>
        <v>2-0</v>
      </c>
      <c r="BI16" s="102" t="str">
        <f>INDEX([0]!typy_chronol,MATCH(BI$3,'Typy - chronologicznie'!$E$2:$E$73,0),MATCH($C16,'Typy - chronologicznie'!$H$1:$DM$1,0))</f>
        <v>0-2</v>
      </c>
      <c r="BJ16" s="102" t="str">
        <f>INDEX([0]!typy_chronol,MATCH(BJ$3,'Typy - chronologicznie'!$E$2:$E$73,0),MATCH($C16,'Typy - chronologicznie'!$H$1:$DM$1,0))</f>
        <v>2-0</v>
      </c>
      <c r="BK16" s="102" t="str">
        <f>INDEX([0]!typy_chronol,MATCH(BK$3,'Typy - chronologicznie'!$E$2:$E$73,0),MATCH($C16,'Typy - chronologicznie'!$H$1:$DM$1,0))</f>
        <v>0-2</v>
      </c>
      <c r="BL16" s="102" t="str">
        <f>INDEX([0]!typy_chronol,MATCH(BL$3,'Typy - chronologicznie'!$E$2:$E$73,0),MATCH($C16,'Typy - chronologicznie'!$H$1:$DM$1,0))</f>
        <v>2-0</v>
      </c>
      <c r="BM16" s="102" t="str">
        <f>INDEX([0]!typy_chronol,MATCH(BM$3,'Typy - chronologicznie'!$E$2:$E$73,0),MATCH($C16,'Typy - chronologicznie'!$H$1:$DM$1,0))</f>
        <v>2-0</v>
      </c>
      <c r="BN16" s="102" t="str">
        <f>INDEX([0]!typy_chronol,MATCH(BN$3,'Typy - chronologicznie'!$E$2:$E$73,0),MATCH($C16,'Typy - chronologicznie'!$H$1:$DM$1,0))</f>
        <v>0-2</v>
      </c>
      <c r="BO16" s="102" t="str">
        <f>INDEX([0]!typy_chronol,MATCH(BO$3,'Typy - chronologicznie'!$E$2:$E$73,0),MATCH($C16,'Typy - chronologicznie'!$H$1:$DM$1,0))</f>
        <v>3-0</v>
      </c>
      <c r="BP16" s="102" t="str">
        <f>INDEX([0]!typy_chronol,MATCH(BP$3,'Typy - chronologicznie'!$E$2:$E$73,0),MATCH($C16,'Typy - chronologicznie'!$H$1:$DM$1,0))</f>
        <v>1-1</v>
      </c>
      <c r="BQ16" s="102" t="str">
        <f>INDEX([0]!typy_chronol,MATCH(BQ$3,'Typy - chronologicznie'!$E$2:$E$73,0),MATCH($C16,'Typy - chronologicznie'!$H$1:$DM$1,0))</f>
        <v>1-0</v>
      </c>
      <c r="BR16" s="102" t="str">
        <f>INDEX([0]!typy_chronol,MATCH(BR$3,'Typy - chronologicznie'!$E$2:$E$73,0),MATCH($C16,'Typy - chronologicznie'!$H$1:$DM$1,0))</f>
        <v>0-1</v>
      </c>
      <c r="BS16" s="102" t="str">
        <f>INDEX([0]!typy_chronol,MATCH(BS$3,'Typy - chronologicznie'!$E$2:$E$73,0),MATCH($C16,'Typy - chronologicznie'!$H$1:$DM$1,0))</f>
        <v>0-2</v>
      </c>
      <c r="BT16" s="102" t="str">
        <f>INDEX([0]!typy_chronol,MATCH(BT$3,'Typy - chronologicznie'!$E$2:$E$73,0),MATCH($C16,'Typy - chronologicznie'!$H$1:$DM$1,0))</f>
        <v>0-2</v>
      </c>
      <c r="BU16" s="102" t="str">
        <f>INDEX([0]!typy_chronol,MATCH(BU$3,'Typy - chronologicznie'!$E$2:$E$73,0),MATCH($C16,'Typy - chronologicznie'!$H$1:$DM$1,0))</f>
        <v>0-3</v>
      </c>
      <c r="BV16" s="102" t="str">
        <f>INDEX([0]!typy_chronol,MATCH(BV$3,'Typy - chronologicznie'!$E$2:$E$73,0),MATCH($C16,'Typy - chronologicznie'!$H$1:$DM$1,0))</f>
        <v>1-0</v>
      </c>
      <c r="BW16" s="102" t="str">
        <f>INDEX([0]!typy_chronol,MATCH(BW$3,'Typy - chronologicznie'!$E$2:$E$73,0),MATCH($C16,'Typy - chronologicznie'!$H$1:$DM$1,0))</f>
        <v>0-2</v>
      </c>
      <c r="BX16" s="102" t="str">
        <f>INDEX([0]!typy_chronol,MATCH(BX$3,'Typy - chronologicznie'!$E$2:$E$73,0),MATCH($C16,'Typy - chronologicznie'!$H$1:$DM$1,0))</f>
        <v>1-1</v>
      </c>
      <c r="BY16" s="102" t="str">
        <f>INDEX([0]!typy_chronol,MATCH(BY$3,'Typy - chronologicznie'!$E$2:$E$73,0),MATCH($C16,'Typy - chronologicznie'!$H$1:$DM$1,0))</f>
        <v>0-1</v>
      </c>
      <c r="BZ16" s="102" t="str">
        <f>INDEX([0]!typy_chronol,MATCH(BZ$3,'Typy - chronologicznie'!$E$2:$E$73,0),MATCH($C16,'Typy - chronologicznie'!$H$1:$DM$1,0))</f>
        <v>0-2</v>
      </c>
      <c r="CA16" s="102" t="str">
        <f>INDEX([0]!typy_chronol,MATCH(CA$3,'Typy - chronologicznie'!$E$2:$E$73,0),MATCH($C16,'Typy - chronologicznie'!$H$1:$DM$1,0))</f>
        <v>2-0</v>
      </c>
      <c r="CB16" s="102" t="str">
        <f>INDEX([0]!typy_chronol,MATCH(CB$3,'Typy - chronologicznie'!$E$2:$E$73,0),MATCH($C16,'Typy - chronologicznie'!$H$1:$DM$1,0))</f>
        <v>1-1</v>
      </c>
      <c r="CC16" s="102" t="str">
        <f>INDEX([0]!typy_chronol,MATCH(CC$3,'Typy - chronologicznie'!$E$2:$E$73,0),MATCH($C16,'Typy - chronologicznie'!$H$1:$DM$1,0))</f>
        <v>0-2</v>
      </c>
      <c r="CD16" s="102" t="str">
        <f>INDEX([0]!typy_chronol,MATCH(CD$3,'Typy - chronologicznie'!$E$2:$E$73,0),MATCH($C16,'Typy - chronologicznie'!$H$1:$DM$1,0))</f>
        <v>1-1</v>
      </c>
      <c r="CE16" s="102" t="str">
        <f>INDEX([0]!typy_chronol,MATCH(CE$3,'Typy - chronologicznie'!$E$2:$E$73,0),MATCH($C16,'Typy - chronologicznie'!$H$1:$DM$1,0))</f>
        <v>0-2</v>
      </c>
      <c r="CF16" s="102" t="str">
        <f>INDEX([0]!typy_chronol,MATCH(CF$3,'Typy - chronologicznie'!$E$2:$E$73,0),MATCH($C16,'Typy - chronologicznie'!$H$1:$DM$1,0))</f>
        <v>0-2</v>
      </c>
      <c r="CG16" s="102" t="str">
        <f>INDEX([0]!typy_chronol,MATCH(CG$3,'Typy - chronologicznie'!$E$2:$E$73,0),MATCH($C16,'Typy - chronologicznie'!$H$1:$DM$1,0))</f>
        <v>2-1</v>
      </c>
      <c r="CH16" s="102" t="str">
        <f>INDEX([0]!typy_chronol,MATCH(CH$3,'Typy - chronologicznie'!$E$2:$E$73,0),MATCH($C16,'Typy - chronologicznie'!$H$1:$DM$1,0))</f>
        <v>1-2</v>
      </c>
      <c r="CI16" s="102" t="str">
        <f>INDEX([0]!typy_chronol,MATCH(CI$3,'Typy - chronologicznie'!$E$2:$E$73,0),MATCH($C16,'Typy - chronologicznie'!$H$1:$DM$1,0))</f>
        <v>0-3</v>
      </c>
      <c r="CJ16" s="102" t="str">
        <f>INDEX([0]!typy_chronol,MATCH(CJ$3,'Typy - chronologicznie'!$E$2:$E$73,0),MATCH($C16,'Typy - chronologicznie'!$H$1:$DM$1,0))</f>
        <v>0-2</v>
      </c>
      <c r="CK16" s="102" t="str">
        <f>INDEX([0]!typy_chronol,MATCH(CK$3,'Typy - chronologicznie'!$E$2:$E$73,0),MATCH($C16,'Typy - chronologicznie'!$H$1:$DM$1,0))</f>
        <v>1-1</v>
      </c>
      <c r="CL16" s="134"/>
      <c r="CM16" s="105" t="str">
        <f>IF(CM$3="","",INDEX('Typy - chronologicznie'!$H$75:$DM$121,MATCH(CM$3,'Typy - chronologicznie'!$A$75:$A$121,0),MATCH($C16,'Typy - chronologicznie'!$H$1:$DM$1,0)))</f>
        <v>MEX</v>
      </c>
      <c r="CN16" s="102" t="str">
        <f>IF(CN$3="","",INDEX('Typy - chronologicznie'!$H$75:$DM$121,MATCH(CN$3,'Typy - chronologicznie'!$A$75:$A$121,0),MATCH($C16,'Typy - chronologicznie'!$H$1:$DM$1,0)))</f>
        <v>KOR</v>
      </c>
      <c r="CO16" s="106" t="str">
        <f>IF(CO$3="","",INDEX('Typy - chronologicznie'!$H$75:$DM$121,MATCH(CO$3,'Typy - chronologicznie'!$A$75:$A$121,0),MATCH($C16,'Typy - chronologicznie'!$H$1:$DM$1,0)))</f>
        <v>CZE</v>
      </c>
      <c r="CP16" s="135" t="str">
        <f>IF(CP$3="","",INDEX('Typy - chronologicznie'!$H$75:$DM$121,MATCH(CP$3,'Typy - chronologicznie'!$A$75:$A$121,0),MATCH($C16,'Typy - chronologicznie'!$H$1:$DM$1,0)))</f>
        <v/>
      </c>
      <c r="CQ16" s="105" t="str">
        <f>IF(CQ$3="","",INDEX('Typy - chronologicznie'!$H$75:$DM$121,MATCH(CQ$3,'Typy - chronologicznie'!$A$75:$A$121,0),MATCH($C16,'Typy - chronologicznie'!$H$1:$DM$1,0)))</f>
        <v>CAN</v>
      </c>
      <c r="CR16" s="102" t="str">
        <f>IF(CR$3="","",INDEX('Typy - chronologicznie'!$H$75:$DM$121,MATCH(CR$3,'Typy - chronologicznie'!$A$75:$A$121,0),MATCH($C16,'Typy - chronologicznie'!$H$1:$DM$1,0)))</f>
        <v>SUI</v>
      </c>
      <c r="CS16" s="106" t="str">
        <f>IF(CS$3="","",INDEX('Typy - chronologicznie'!$H$75:$DM$121,MATCH(CS$3,'Typy - chronologicznie'!$A$75:$A$121,0),MATCH($C16,'Typy - chronologicznie'!$H$1:$DM$1,0)))</f>
        <v>BIH</v>
      </c>
      <c r="CT16" s="135" t="str">
        <f>IF(CT$3="","",INDEX('Typy - chronologicznie'!$H$75:$DM$121,MATCH(CT$3,'Typy - chronologicznie'!$A$75:$A$121,0),MATCH($C16,'Typy - chronologicznie'!$H$1:$DM$1,0)))</f>
        <v/>
      </c>
      <c r="CU16" s="105" t="str">
        <f>IF(CU$3="","",INDEX('Typy - chronologicznie'!$H$75:$DM$121,MATCH(CU$3,'Typy - chronologicznie'!$A$75:$A$121,0),MATCH($C16,'Typy - chronologicznie'!$H$1:$DM$1,0)))</f>
        <v>BRA</v>
      </c>
      <c r="CV16" s="102" t="str">
        <f>IF(CV$3="","",INDEX('Typy - chronologicznie'!$H$75:$DM$121,MATCH(CV$3,'Typy - chronologicznie'!$A$75:$A$121,0),MATCH($C16,'Typy - chronologicznie'!$H$1:$DM$1,0)))</f>
        <v>MAR</v>
      </c>
      <c r="CW16" s="106" t="str">
        <f>IF(CW$3="","",INDEX('Typy - chronologicznie'!$H$75:$DM$121,MATCH(CW$3,'Typy - chronologicznie'!$A$75:$A$121,0),MATCH($C16,'Typy - chronologicznie'!$H$1:$DM$1,0)))</f>
        <v>SCO</v>
      </c>
      <c r="CX16" s="135" t="str">
        <f>IF(CX$3="","",INDEX('Typy - chronologicznie'!$H$75:$DM$121,MATCH(CX$3,'Typy - chronologicznie'!$A$75:$A$121,0),MATCH($C16,'Typy - chronologicznie'!$H$1:$DM$1,0)))</f>
        <v/>
      </c>
      <c r="CY16" s="105" t="str">
        <f>IF(CY$3="","",INDEX('Typy - chronologicznie'!$H$75:$DM$121,MATCH(CY$3,'Typy - chronologicznie'!$A$75:$A$121,0),MATCH($C16,'Typy - chronologicznie'!$H$1:$DM$1,0)))</f>
        <v>TUR</v>
      </c>
      <c r="CZ16" s="102" t="str">
        <f>IF(CZ$3="","",INDEX('Typy - chronologicznie'!$H$75:$DM$121,MATCH(CZ$3,'Typy - chronologicznie'!$A$75:$A$121,0),MATCH($C16,'Typy - chronologicznie'!$H$1:$DM$1,0)))</f>
        <v>USA</v>
      </c>
      <c r="DA16" s="106" t="str">
        <f>IF(DA$3="","",INDEX('Typy - chronologicznie'!$H$75:$DM$121,MATCH(DA$3,'Typy - chronologicznie'!$A$75:$A$121,0),MATCH($C16,'Typy - chronologicznie'!$H$1:$DM$1,0)))</f>
        <v>AUS</v>
      </c>
      <c r="DB16" s="135" t="str">
        <f>IF(DB$3="","",INDEX('Typy - chronologicznie'!$H$75:$DM$121,MATCH(DB$3,'Typy - chronologicznie'!$A$75:$A$121,0),MATCH($C16,'Typy - chronologicznie'!$H$1:$DM$1,0)))</f>
        <v/>
      </c>
      <c r="DC16" s="105" t="str">
        <f>IF(DC$3="","",INDEX('Typy - chronologicznie'!$H$75:$DM$121,MATCH(DC$3,'Typy - chronologicznie'!$A$75:$A$121,0),MATCH($C16,'Typy - chronologicznie'!$H$1:$DM$1,0)))</f>
        <v>GER</v>
      </c>
      <c r="DD16" s="102" t="str">
        <f>IF(DD$3="","",INDEX('Typy - chronologicznie'!$H$75:$DM$121,MATCH(DD$3,'Typy - chronologicznie'!$A$75:$A$121,0),MATCH($C16,'Typy - chronologicznie'!$H$1:$DM$1,0)))</f>
        <v>CIV</v>
      </c>
      <c r="DE16" s="106" t="str">
        <f>IF(DE$3="","",INDEX('Typy - chronologicznie'!$H$75:$DM$121,MATCH(DE$3,'Typy - chronologicznie'!$A$75:$A$121,0),MATCH($C16,'Typy - chronologicznie'!$H$1:$DM$1,0)))</f>
        <v>ECU</v>
      </c>
      <c r="DF16" s="135" t="str">
        <f>IF(DF$3="","",INDEX('Typy - chronologicznie'!$H$75:$DM$121,MATCH(DF$3,'Typy - chronologicznie'!$A$75:$A$121,0),MATCH($C16,'Typy - chronologicznie'!$H$1:$DM$1,0)))</f>
        <v/>
      </c>
      <c r="DG16" s="105" t="str">
        <f>IF(DG$3="","",INDEX('Typy - chronologicznie'!$H$75:$DM$121,MATCH(DG$3,'Typy - chronologicznie'!$A$75:$A$121,0),MATCH($C16,'Typy - chronologicznie'!$H$1:$DM$1,0)))</f>
        <v>NED</v>
      </c>
      <c r="DH16" s="102" t="str">
        <f>IF(DH$3="","",INDEX('Typy - chronologicznie'!$H$75:$DM$121,MATCH(DH$3,'Typy - chronologicznie'!$A$75:$A$121,0),MATCH($C16,'Typy - chronologicznie'!$H$1:$DM$1,0)))</f>
        <v>JPN</v>
      </c>
      <c r="DI16" s="106" t="str">
        <f>IF(DI$3="","",INDEX('Typy - chronologicznie'!$H$75:$DM$121,MATCH(DI$3,'Typy - chronologicznie'!$A$75:$A$121,0),MATCH($C16,'Typy - chronologicznie'!$H$1:$DM$1,0)))</f>
        <v>SWE</v>
      </c>
      <c r="DJ16" s="135" t="str">
        <f>IF(DJ$3="","",INDEX('Typy - chronologicznie'!$H$75:$DM$121,MATCH(DJ$3,'Typy - chronologicznie'!$A$75:$A$121,0),MATCH($C16,'Typy - chronologicznie'!$H$1:$DM$1,0)))</f>
        <v/>
      </c>
      <c r="DK16" s="105" t="str">
        <f>IF(DK$3="","",INDEX('Typy - chronologicznie'!$H$75:$DM$121,MATCH(DK$3,'Typy - chronologicznie'!$A$75:$A$121,0),MATCH($C16,'Typy - chronologicznie'!$H$1:$DM$1,0)))</f>
        <v>BEL</v>
      </c>
      <c r="DL16" s="102" t="str">
        <f>IF(DL$3="","",INDEX('Typy - chronologicznie'!$H$75:$DM$121,MATCH(DL$3,'Typy - chronologicznie'!$A$75:$A$121,0),MATCH($C16,'Typy - chronologicznie'!$H$1:$DM$1,0)))</f>
        <v>EGY</v>
      </c>
      <c r="DM16" s="106" t="str">
        <f>IF(DM$3="","",INDEX('Typy - chronologicznie'!$H$75:$DM$121,MATCH(DM$3,'Typy - chronologicznie'!$A$75:$A$121,0),MATCH($C16,'Typy - chronologicznie'!$H$1:$DM$1,0)))</f>
        <v>IRN</v>
      </c>
      <c r="DN16" s="135" t="str">
        <f>IF(DN$3="","",INDEX('Typy - chronologicznie'!$H$75:$DM$121,MATCH(DN$3,'Typy - chronologicznie'!$A$75:$A$121,0),MATCH($C16,'Typy - chronologicznie'!$H$1:$DM$1,0)))</f>
        <v/>
      </c>
      <c r="DO16" s="105" t="str">
        <f>IF(DO$3="","",INDEX('Typy - chronologicznie'!$H$75:$DM$121,MATCH(DO$3,'Typy - chronologicznie'!$A$75:$A$121,0),MATCH($C16,'Typy - chronologicznie'!$H$1:$DM$1,0)))</f>
        <v>ESP</v>
      </c>
      <c r="DP16" s="102" t="str">
        <f>IF(DP$3="","",INDEX('Typy - chronologicznie'!$H$75:$DM$121,MATCH(DP$3,'Typy - chronologicznie'!$A$75:$A$121,0),MATCH($C16,'Typy - chronologicznie'!$H$1:$DM$1,0)))</f>
        <v>URU</v>
      </c>
      <c r="DQ16" s="106" t="str">
        <f>IF(DQ$3="","",INDEX('Typy - chronologicznie'!$H$75:$DM$121,MATCH(DQ$3,'Typy - chronologicznie'!$A$75:$A$121,0),MATCH($C16,'Typy - chronologicznie'!$H$1:$DM$1,0)))</f>
        <v/>
      </c>
      <c r="DR16" s="135" t="str">
        <f>IF(DR$3="","",INDEX('Typy - chronologicznie'!$H$75:$DM$121,MATCH(DR$3,'Typy - chronologicznie'!$A$75:$A$121,0),MATCH($C16,'Typy - chronologicznie'!$H$1:$DM$1,0)))</f>
        <v/>
      </c>
      <c r="DS16" s="105" t="str">
        <f>IF(DS$3="","",INDEX('Typy - chronologicznie'!$H$75:$DM$121,MATCH(DS$3,'Typy - chronologicznie'!$A$75:$A$121,0),MATCH($C16,'Typy - chronologicznie'!$H$1:$DM$1,0)))</f>
        <v>FRA</v>
      </c>
      <c r="DT16" s="102" t="str">
        <f>IF(DT$3="","",INDEX('Typy - chronologicznie'!$H$75:$DM$121,MATCH(DT$3,'Typy - chronologicznie'!$A$75:$A$121,0),MATCH($C16,'Typy - chronologicznie'!$H$1:$DM$1,0)))</f>
        <v>NOR</v>
      </c>
      <c r="DU16" s="106" t="str">
        <f>IF(DU$3="","",INDEX('Typy - chronologicznie'!$H$75:$DM$121,MATCH(DU$3,'Typy - chronologicznie'!$A$75:$A$121,0),MATCH($C16,'Typy - chronologicznie'!$H$1:$DM$1,0)))</f>
        <v/>
      </c>
      <c r="DV16" s="135" t="str">
        <f>IF(DV$3="","",INDEX('Typy - chronologicznie'!$H$75:$DM$121,MATCH(DV$3,'Typy - chronologicznie'!$A$75:$A$121,0),MATCH($C16,'Typy - chronologicznie'!$H$1:$DM$1,0)))</f>
        <v/>
      </c>
      <c r="DW16" s="105" t="str">
        <f>IF(DW$3="","",INDEX('Typy - chronologicznie'!$H$75:$DM$121,MATCH(DW$3,'Typy - chronologicznie'!$A$75:$A$121,0),MATCH($C16,'Typy - chronologicznie'!$H$1:$DM$1,0)))</f>
        <v>ARG</v>
      </c>
      <c r="DX16" s="102" t="str">
        <f>IF(DX$3="","",INDEX('Typy - chronologicznie'!$H$75:$DM$121,MATCH(DX$3,'Typy - chronologicznie'!$A$75:$A$121,0),MATCH($C16,'Typy - chronologicznie'!$H$1:$DM$1,0)))</f>
        <v>AUT</v>
      </c>
      <c r="DY16" s="106" t="str">
        <f>IF(DY$3="","",INDEX('Typy - chronologicznie'!$H$75:$DM$121,MATCH(DY$3,'Typy - chronologicznie'!$A$75:$A$121,0),MATCH($C16,'Typy - chronologicznie'!$H$1:$DM$1,0)))</f>
        <v>ALG</v>
      </c>
      <c r="DZ16" s="135" t="str">
        <f>IF(DZ$3="","",INDEX('Typy - chronologicznie'!$H$75:$DM$121,MATCH(DZ$3,'Typy - chronologicznie'!$A$75:$A$121,0),MATCH($C16,'Typy - chronologicznie'!$H$1:$DM$1,0)))</f>
        <v/>
      </c>
      <c r="EA16" s="105" t="str">
        <f>IF(EA$3="","",INDEX('Typy - chronologicznie'!$H$75:$DM$121,MATCH(EA$3,'Typy - chronologicznie'!$A$75:$A$121,0),MATCH($C16,'Typy - chronologicznie'!$H$1:$DM$1,0)))</f>
        <v>POR</v>
      </c>
      <c r="EB16" s="102" t="str">
        <f>IF(EB$3="","",INDEX('Typy - chronologicznie'!$H$75:$DM$121,MATCH(EB$3,'Typy - chronologicznie'!$A$75:$A$121,0),MATCH($C16,'Typy - chronologicznie'!$H$1:$DM$1,0)))</f>
        <v>COL</v>
      </c>
      <c r="EC16" s="106" t="str">
        <f>IF(EC$3="","",INDEX('Typy - chronologicznie'!$H$75:$DM$121,MATCH(EC$3,'Typy - chronologicznie'!$A$75:$A$121,0),MATCH($C16,'Typy - chronologicznie'!$H$1:$DM$1,0)))</f>
        <v/>
      </c>
      <c r="ED16" s="135" t="str">
        <f>IF(ED$3="","",INDEX('Typy - chronologicznie'!$H$75:$DM$121,MATCH(ED$3,'Typy - chronologicznie'!$A$75:$A$121,0),MATCH($C16,'Typy - chronologicznie'!$H$1:$DM$1,0)))</f>
        <v/>
      </c>
      <c r="EE16" s="105" t="str">
        <f>IF(EE$3="","",INDEX('Typy - chronologicznie'!$H$75:$DM$121,MATCH(EE$3,'Typy - chronologicznie'!$A$75:$A$121,0),MATCH($C16,'Typy - chronologicznie'!$H$1:$DM$1,0)))</f>
        <v>ENG</v>
      </c>
      <c r="EF16" s="102" t="str">
        <f>IF(EF$3="","",INDEX('Typy - chronologicznie'!$H$75:$DM$121,MATCH(EF$3,'Typy - chronologicznie'!$A$75:$A$121,0),MATCH($C16,'Typy - chronologicznie'!$H$1:$DM$1,0)))</f>
        <v>CRO</v>
      </c>
      <c r="EG16" s="106" t="str">
        <f>IF(EG$3="","",INDEX('Typy - chronologicznie'!$H$75:$DM$121,MATCH(EG$3,'Typy - chronologicznie'!$A$75:$A$121,0),MATCH($C16,'Typy - chronologicznie'!$H$1:$DM$1,0)))</f>
        <v/>
      </c>
      <c r="EH16" s="134"/>
      <c r="EI16" s="136" t="str">
        <f>IF(EI$3="","",INDEX('Typy - chronologicznie'!$H$124:$DM$124,MATCH(EI$3,'Typy - chronologicznie'!$A$124:$A$124,0),MATCH($C16,'Typy - chronologicznie'!$H$1:$DM$1,0)))</f>
        <v>ESP</v>
      </c>
    </row>
    <row r="17" spans="1:139" ht="19.5" x14ac:dyDescent="0.25">
      <c r="A17" s="44"/>
      <c r="B17" s="48">
        <f>RANK(D17,D$4:D$113,0)</f>
        <v>14</v>
      </c>
      <c r="C17" s="81" t="s">
        <v>357</v>
      </c>
      <c r="D17" s="141">
        <f>3.0001*J17+1.000001*K17+2.00000001*M17+N17+0.0000000001*P17</f>
        <v>106.00093319999999</v>
      </c>
      <c r="E17" s="67">
        <f>J17</f>
        <v>9</v>
      </c>
      <c r="F17" s="89">
        <f>M17</f>
        <v>20</v>
      </c>
      <c r="G17" s="56">
        <f>K17+N17</f>
        <v>39</v>
      </c>
      <c r="H17" s="49">
        <f>L17+O17</f>
        <v>36</v>
      </c>
      <c r="I17" s="43"/>
      <c r="J17" s="61">
        <f t="array" ref="J17">SUM(IF('Typy - chronologicznie'!$F$2:$F$73=INDEX('Typy - chronologicznie'!$H$2:$DM$73,0,MATCH(C17,TRIM('Typy - chronologicznie'!$H$1:$DM$1),0)),1))</f>
        <v>9</v>
      </c>
      <c r="K17" s="58">
        <f t="array" ref="K1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chronologicznie'!$H$2:$DM$73,0,MATCH(C17,TRIM('Typy - chronologicznie'!$H$1:$DM$1),0)),FIND("-",INDEX('Typy - chronologicznie'!$H$2:$DM$73,0,MATCH(C17,TRIM('Typy - chronologicznie'!$H$1:$DM$1),0)))-1)-RIGHT(INDEX('Typy - chronologicznie'!$H$2:$DM$73,0,MATCH(C17,TRIM('Typy - chronologicznie'!$H$1:$DM$1),0)),LEN(INDEX('Typy - chronologicznie'!$H$2:$DM$73,0,MATCH(C17,TRIM('Typy - chronologicznie'!$H$1:$DM$1),0)))-FIND("-",INDEX('Typy - chronologicznie'!$H$2:$DM$73,0,MATCH(C17,TRIM('Typy - chronologicznie'!$H$1:$DM$1),0))))),1)))-J17</f>
        <v>33</v>
      </c>
      <c r="L17" s="62">
        <f>COUNTA('Typy - chronologicznie'!$F$2:$F$73)-J17-K17</f>
        <v>30</v>
      </c>
      <c r="M17" s="92">
        <f t="array" ref="M17">SUM(IF(LEN('Typy - chronologicznie'!F$75:F$121)=3,  IF('Typy - chronologicznie'!$F$75:$F$121=INDEX('Typy - chronologicznie'!$H$75:$DM$121,0,MATCH(C17,TRIM('Typy - chronologicznie'!$H$1:$DM$1),0)),1)))</f>
        <v>20</v>
      </c>
      <c r="N17" s="58">
        <f t="array" ref="N17">SUM(IF(LEN('Typy - chronologicznie'!F$75:F$121)=3,IF(ISERROR(SEARCH('Typy - chronologicznie'!F$75:F$121,INDEX('Typy - chronologicznie'!$H$73:$DM$119,0,MATCH(C17,TRIM('Typy - chronologicznie'!$H$1:$DM$1),0))&amp;INDEX('Typy - chronologicznie'!$H$74:$DM$120,0,MATCH(C17,TRIM('Typy - chronologicznie'!$H$1:$DM$1),0))&amp;INDEX('Typy - chronologicznie'!$H$75:$DM$121,0,MATCH(C17,TRIM('Typy - chronologicznie'!$H$1:$DM$1),0))&amp;INDEX('Typy - chronologicznie'!$H$76:$DM$122,0,MATCH(C17,TRIM('Typy - chronologicznie'!$H$1:$DM$1),0))&amp;INDEX('Typy - chronologicznie'!$H$77:$DM$123,0,MATCH(C17,TRIM('Typy - chronologicznie'!$H$1:$DM$1),0)),1))=FALSE,1,0)))-M17</f>
        <v>6</v>
      </c>
      <c r="O17" s="162">
        <f>COUNTA('Typy - chronologicznie'!$F$75:$F$121)-M17-N17</f>
        <v>6</v>
      </c>
      <c r="P17" s="159">
        <f t="array" ref="P17">SUM(IF(LEN('Typy - chronologicznie'!F$124)=3,  IF('Typy - chronologicznie'!$F$124=INDEX('Typy - chronologicznie'!$H$124:$DL$124,0,MATCH(C17,TRIM('Typy - chronologicznie'!$H$1:$DL$1),)),1)))</f>
        <v>0</v>
      </c>
      <c r="R17" s="105" t="str">
        <f>INDEX([0]!typy_chronol,MATCH(R$3,'Typy - chronologicznie'!$E$2:$E$73,0),MATCH($C17,'Typy - chronologicznie'!$H$1:$DM$1,0))</f>
        <v>2-0</v>
      </c>
      <c r="S17" s="102" t="str">
        <f>INDEX([0]!typy_chronol,MATCH(S$3,'Typy - chronologicznie'!$E$2:$E$73,0),MATCH($C17,'Typy - chronologicznie'!$H$1:$DM$1,0))</f>
        <v>1-1</v>
      </c>
      <c r="T17" s="102" t="str">
        <f>INDEX([0]!typy_chronol,MATCH(T$3,'Typy - chronologicznie'!$E$2:$E$73,0),MATCH($C17,'Typy - chronologicznie'!$H$1:$DM$1,0))</f>
        <v>1-1</v>
      </c>
      <c r="U17" s="102" t="str">
        <f>INDEX([0]!typy_chronol,MATCH(U$3,'Typy - chronologicznie'!$E$2:$E$73,0),MATCH($C17,'Typy - chronologicznie'!$H$1:$DM$1,0))</f>
        <v>1-0</v>
      </c>
      <c r="V17" s="102" t="str">
        <f>INDEX([0]!typy_chronol,MATCH(V$3,'Typy - chronologicznie'!$E$2:$E$73,0),MATCH($C17,'Typy - chronologicznie'!$H$1:$DM$1,0))</f>
        <v>0-2</v>
      </c>
      <c r="W17" s="102" t="str">
        <f>INDEX([0]!typy_chronol,MATCH(W$3,'Typy - chronologicznie'!$E$2:$E$73,0),MATCH($C17,'Typy - chronologicznie'!$H$1:$DM$1,0))</f>
        <v>1-2</v>
      </c>
      <c r="X17" s="102" t="str">
        <f>INDEX([0]!typy_chronol,MATCH(X$3,'Typy - chronologicznie'!$E$2:$E$73,0),MATCH($C17,'Typy - chronologicznie'!$H$1:$DM$1,0))</f>
        <v>2-0</v>
      </c>
      <c r="Y17" s="102" t="str">
        <f>INDEX([0]!typy_chronol,MATCH(Y$3,'Typy - chronologicznie'!$E$2:$E$73,0),MATCH($C17,'Typy - chronologicznie'!$H$1:$DM$1,0))</f>
        <v>0-2</v>
      </c>
      <c r="Z17" s="102" t="str">
        <f>INDEX([0]!typy_chronol,MATCH(Z$3,'Typy - chronologicznie'!$E$2:$E$73,0),MATCH($C17,'Typy - chronologicznie'!$H$1:$DM$1,0))</f>
        <v>2-1</v>
      </c>
      <c r="AA17" s="102" t="str">
        <f>INDEX([0]!typy_chronol,MATCH(AA$3,'Typy - chronologicznie'!$E$2:$E$73,0),MATCH($C17,'Typy - chronologicznie'!$H$1:$DM$1,0))</f>
        <v>3-0</v>
      </c>
      <c r="AB17" s="102" t="str">
        <f>INDEX([0]!typy_chronol,MATCH(AB$3,'Typy - chronologicznie'!$E$2:$E$73,0),MATCH($C17,'Typy - chronologicznie'!$H$1:$DM$1,0))</f>
        <v>2-0</v>
      </c>
      <c r="AC17" s="102" t="str">
        <f>INDEX([0]!typy_chronol,MATCH(AC$3,'Typy - chronologicznie'!$E$2:$E$73,0),MATCH($C17,'Typy - chronologicznie'!$H$1:$DM$1,0))</f>
        <v>1-0</v>
      </c>
      <c r="AD17" s="102" t="str">
        <f>INDEX([0]!typy_chronol,MATCH(AD$3,'Typy - chronologicznie'!$E$2:$E$73,0),MATCH($C17,'Typy - chronologicznie'!$H$1:$DM$1,0))</f>
        <v>0-2</v>
      </c>
      <c r="AE17" s="102" t="str">
        <f>INDEX([0]!typy_chronol,MATCH(AE$3,'Typy - chronologicznie'!$E$2:$E$73,0),MATCH($C17,'Typy - chronologicznie'!$H$1:$DM$1,0))</f>
        <v>3-0</v>
      </c>
      <c r="AF17" s="102" t="str">
        <f>INDEX([0]!typy_chronol,MATCH(AF$3,'Typy - chronologicznie'!$E$2:$E$73,0),MATCH($C17,'Typy - chronologicznie'!$H$1:$DM$1,0))</f>
        <v>2-0</v>
      </c>
      <c r="AG17" s="102" t="str">
        <f>INDEX([0]!typy_chronol,MATCH(AG$3,'Typy - chronologicznie'!$E$2:$E$73,0),MATCH($C17,'Typy - chronologicznie'!$H$1:$DM$1,0))</f>
        <v>2-1</v>
      </c>
      <c r="AH17" s="102" t="str">
        <f>INDEX([0]!typy_chronol,MATCH(AH$3,'Typy - chronologicznie'!$E$2:$E$73,0),MATCH($C17,'Typy - chronologicznie'!$H$1:$DM$1,0))</f>
        <v>3-1</v>
      </c>
      <c r="AI17" s="102" t="str">
        <f>INDEX([0]!typy_chronol,MATCH(AI$3,'Typy - chronologicznie'!$E$2:$E$73,0),MATCH($C17,'Typy - chronologicznie'!$H$1:$DM$1,0))</f>
        <v>0-2</v>
      </c>
      <c r="AJ17" s="102" t="str">
        <f>INDEX([0]!typy_chronol,MATCH(AJ$3,'Typy - chronologicznie'!$E$2:$E$73,0),MATCH($C17,'Typy - chronologicznie'!$H$1:$DM$1,0))</f>
        <v>2-0</v>
      </c>
      <c r="AK17" s="102" t="str">
        <f>INDEX([0]!typy_chronol,MATCH(AK$3,'Typy - chronologicznie'!$E$2:$E$73,0),MATCH($C17,'Typy - chronologicznie'!$H$1:$DM$1,0))</f>
        <v>1-0</v>
      </c>
      <c r="AL17" s="102" t="str">
        <f>INDEX([0]!typy_chronol,MATCH(AL$3,'Typy - chronologicznie'!$E$2:$E$73,0),MATCH($C17,'Typy - chronologicznie'!$H$1:$DM$1,0))</f>
        <v>0-0</v>
      </c>
      <c r="AM17" s="102" t="str">
        <f>INDEX([0]!typy_chronol,MATCH(AM$3,'Typy - chronologicznie'!$E$2:$E$73,0),MATCH($C17,'Typy - chronologicznie'!$H$1:$DM$1,0))</f>
        <v>1-1</v>
      </c>
      <c r="AN17" s="102" t="str">
        <f>INDEX([0]!typy_chronol,MATCH(AN$3,'Typy - chronologicznie'!$E$2:$E$73,0),MATCH($C17,'Typy - chronologicznie'!$H$1:$DM$1,0))</f>
        <v>3-0</v>
      </c>
      <c r="AO17" s="102" t="str">
        <f>INDEX([0]!typy_chronol,MATCH(AO$3,'Typy - chronologicznie'!$E$2:$E$73,0),MATCH($C17,'Typy - chronologicznie'!$H$1:$DM$1,0))</f>
        <v>0-2</v>
      </c>
      <c r="AP17" s="102" t="str">
        <f>INDEX([0]!typy_chronol,MATCH(AP$3,'Typy - chronologicznie'!$E$2:$E$73,0),MATCH($C17,'Typy - chronologicznie'!$H$1:$DM$1,0))</f>
        <v>1-0</v>
      </c>
      <c r="AQ17" s="102" t="str">
        <f>INDEX([0]!typy_chronol,MATCH(AQ$3,'Typy - chronologicznie'!$E$2:$E$73,0),MATCH($C17,'Typy - chronologicznie'!$H$1:$DM$1,0))</f>
        <v>3-0</v>
      </c>
      <c r="AR17" s="102" t="str">
        <f>INDEX([0]!typy_chronol,MATCH(AR$3,'Typy - chronologicznie'!$E$2:$E$73,0),MATCH($C17,'Typy - chronologicznie'!$H$1:$DM$1,0))</f>
        <v>2-0</v>
      </c>
      <c r="AS17" s="102" t="str">
        <f>INDEX([0]!typy_chronol,MATCH(AS$3,'Typy - chronologicznie'!$E$2:$E$73,0),MATCH($C17,'Typy - chronologicznie'!$H$1:$DM$1,0))</f>
        <v>2-0</v>
      </c>
      <c r="AT17" s="102" t="str">
        <f>INDEX([0]!typy_chronol,MATCH(AT$3,'Typy - chronologicznie'!$E$2:$E$73,0),MATCH($C17,'Typy - chronologicznie'!$H$1:$DM$1,0))</f>
        <v>3-0</v>
      </c>
      <c r="AU17" s="102" t="str">
        <f>INDEX([0]!typy_chronol,MATCH(AU$3,'Typy - chronologicznie'!$E$2:$E$73,0),MATCH($C17,'Typy - chronologicznie'!$H$1:$DM$1,0))</f>
        <v>1-2</v>
      </c>
      <c r="AV17" s="102" t="str">
        <f>INDEX([0]!typy_chronol,MATCH(AV$3,'Typy - chronologicznie'!$E$2:$E$73,0),MATCH($C17,'Typy - chronologicznie'!$H$1:$DM$1,0))</f>
        <v>1-1</v>
      </c>
      <c r="AW17" s="102" t="str">
        <f>INDEX([0]!typy_chronol,MATCH(AW$3,'Typy - chronologicznie'!$E$2:$E$73,0),MATCH($C17,'Typy - chronologicznie'!$H$1:$DM$1,0))</f>
        <v>2-0</v>
      </c>
      <c r="AX17" s="102" t="str">
        <f>INDEX([0]!typy_chronol,MATCH(AX$3,'Typy - chronologicznie'!$E$2:$E$73,0),MATCH($C17,'Typy - chronologicznie'!$H$1:$DM$1,0))</f>
        <v>2-1</v>
      </c>
      <c r="AY17" s="102" t="str">
        <f>INDEX([0]!typy_chronol,MATCH(AY$3,'Typy - chronologicznie'!$E$2:$E$73,0),MATCH($C17,'Typy - chronologicznie'!$H$1:$DM$1,0))</f>
        <v>2-0</v>
      </c>
      <c r="AZ17" s="102" t="str">
        <f>INDEX([0]!typy_chronol,MATCH(AZ$3,'Typy - chronologicznie'!$E$2:$E$73,0),MATCH($C17,'Typy - chronologicznie'!$H$1:$DM$1,0))</f>
        <v>2-2</v>
      </c>
      <c r="BA17" s="102" t="str">
        <f>INDEX([0]!typy_chronol,MATCH(BA$3,'Typy - chronologicznie'!$E$2:$E$73,0),MATCH($C17,'Typy - chronologicznie'!$H$1:$DM$1,0))</f>
        <v>0-1</v>
      </c>
      <c r="BB17" s="102" t="str">
        <f>INDEX([0]!typy_chronol,MATCH(BB$3,'Typy - chronologicznie'!$E$2:$E$73,0),MATCH($C17,'Typy - chronologicznie'!$H$1:$DM$1,0))</f>
        <v>2-0</v>
      </c>
      <c r="BC17" s="102" t="str">
        <f>INDEX([0]!typy_chronol,MATCH(BC$3,'Typy - chronologicznie'!$E$2:$E$73,0),MATCH($C17,'Typy - chronologicznie'!$H$1:$DM$1,0))</f>
        <v>3-0</v>
      </c>
      <c r="BD17" s="102" t="str">
        <f>INDEX([0]!typy_chronol,MATCH(BD$3,'Typy - chronologicznie'!$E$2:$E$73,0),MATCH($C17,'Typy - chronologicznie'!$H$1:$DM$1,0))</f>
        <v>2-0</v>
      </c>
      <c r="BE17" s="102" t="str">
        <f>INDEX([0]!typy_chronol,MATCH(BE$3,'Typy - chronologicznie'!$E$2:$E$73,0),MATCH($C17,'Typy - chronologicznie'!$H$1:$DM$1,0))</f>
        <v>0-2</v>
      </c>
      <c r="BF17" s="102" t="str">
        <f>INDEX([0]!typy_chronol,MATCH(BF$3,'Typy - chronologicznie'!$E$2:$E$73,0),MATCH($C17,'Typy - chronologicznie'!$H$1:$DM$1,0))</f>
        <v>1-1</v>
      </c>
      <c r="BG17" s="102" t="str">
        <f>INDEX([0]!typy_chronol,MATCH(BG$3,'Typy - chronologicznie'!$E$2:$E$73,0),MATCH($C17,'Typy - chronologicznie'!$H$1:$DM$1,0))</f>
        <v>3-0</v>
      </c>
      <c r="BH17" s="102" t="str">
        <f>INDEX([0]!typy_chronol,MATCH(BH$3,'Typy - chronologicznie'!$E$2:$E$73,0),MATCH($C17,'Typy - chronologicznie'!$H$1:$DM$1,0))</f>
        <v>2-1</v>
      </c>
      <c r="BI17" s="102" t="str">
        <f>INDEX([0]!typy_chronol,MATCH(BI$3,'Typy - chronologicznie'!$E$2:$E$73,0),MATCH($C17,'Typy - chronologicznie'!$H$1:$DM$1,0))</f>
        <v>0-0</v>
      </c>
      <c r="BJ17" s="102" t="str">
        <f>INDEX([0]!typy_chronol,MATCH(BJ$3,'Typy - chronologicznie'!$E$2:$E$73,0),MATCH($C17,'Typy - chronologicznie'!$H$1:$DM$1,0))</f>
        <v>2-0</v>
      </c>
      <c r="BK17" s="102" t="str">
        <f>INDEX([0]!typy_chronol,MATCH(BK$3,'Typy - chronologicznie'!$E$2:$E$73,0),MATCH($C17,'Typy - chronologicznie'!$H$1:$DM$1,0))</f>
        <v>0-2</v>
      </c>
      <c r="BL17" s="102" t="str">
        <f>INDEX([0]!typy_chronol,MATCH(BL$3,'Typy - chronologicznie'!$E$2:$E$73,0),MATCH($C17,'Typy - chronologicznie'!$H$1:$DM$1,0))</f>
        <v>3-0</v>
      </c>
      <c r="BM17" s="102" t="str">
        <f>INDEX([0]!typy_chronol,MATCH(BM$3,'Typy - chronologicznie'!$E$2:$E$73,0),MATCH($C17,'Typy - chronologicznie'!$H$1:$DM$1,0))</f>
        <v>1-1</v>
      </c>
      <c r="BN17" s="102" t="str">
        <f>INDEX([0]!typy_chronol,MATCH(BN$3,'Typy - chronologicznie'!$E$2:$E$73,0),MATCH($C17,'Typy - chronologicznie'!$H$1:$DM$1,0))</f>
        <v>0-2</v>
      </c>
      <c r="BO17" s="102" t="str">
        <f>INDEX([0]!typy_chronol,MATCH(BO$3,'Typy - chronologicznie'!$E$2:$E$73,0),MATCH($C17,'Typy - chronologicznie'!$H$1:$DM$1,0))</f>
        <v>2-0</v>
      </c>
      <c r="BP17" s="102" t="str">
        <f>INDEX([0]!typy_chronol,MATCH(BP$3,'Typy - chronologicznie'!$E$2:$E$73,0),MATCH($C17,'Typy - chronologicznie'!$H$1:$DM$1,0))</f>
        <v>1-1</v>
      </c>
      <c r="BQ17" s="102" t="str">
        <f>INDEX([0]!typy_chronol,MATCH(BQ$3,'Typy - chronologicznie'!$E$2:$E$73,0),MATCH($C17,'Typy - chronologicznie'!$H$1:$DM$1,0))</f>
        <v>2-0</v>
      </c>
      <c r="BR17" s="102" t="str">
        <f>INDEX([0]!typy_chronol,MATCH(BR$3,'Typy - chronologicznie'!$E$2:$E$73,0),MATCH($C17,'Typy - chronologicznie'!$H$1:$DM$1,0))</f>
        <v>0-1</v>
      </c>
      <c r="BS17" s="102" t="str">
        <f>INDEX([0]!typy_chronol,MATCH(BS$3,'Typy - chronologicznie'!$E$2:$E$73,0),MATCH($C17,'Typy - chronologicznie'!$H$1:$DM$1,0))</f>
        <v>0-2</v>
      </c>
      <c r="BT17" s="102" t="str">
        <f>INDEX([0]!typy_chronol,MATCH(BT$3,'Typy - chronologicznie'!$E$2:$E$73,0),MATCH($C17,'Typy - chronologicznie'!$H$1:$DM$1,0))</f>
        <v>0-2</v>
      </c>
      <c r="BU17" s="102" t="str">
        <f>INDEX([0]!typy_chronol,MATCH(BU$3,'Typy - chronologicznie'!$E$2:$E$73,0),MATCH($C17,'Typy - chronologicznie'!$H$1:$DM$1,0))</f>
        <v>0-2</v>
      </c>
      <c r="BV17" s="102" t="str">
        <f>INDEX([0]!typy_chronol,MATCH(BV$3,'Typy - chronologicznie'!$E$2:$E$73,0),MATCH($C17,'Typy - chronologicznie'!$H$1:$DM$1,0))</f>
        <v>1-2</v>
      </c>
      <c r="BW17" s="102" t="str">
        <f>INDEX([0]!typy_chronol,MATCH(BW$3,'Typy - chronologicznie'!$E$2:$E$73,0),MATCH($C17,'Typy - chronologicznie'!$H$1:$DM$1,0))</f>
        <v>0-2</v>
      </c>
      <c r="BX17" s="102" t="str">
        <f>INDEX([0]!typy_chronol,MATCH(BX$3,'Typy - chronologicznie'!$E$2:$E$73,0),MATCH($C17,'Typy - chronologicznie'!$H$1:$DM$1,0))</f>
        <v>1-1</v>
      </c>
      <c r="BY17" s="102" t="str">
        <f>INDEX([0]!typy_chronol,MATCH(BY$3,'Typy - chronologicznie'!$E$2:$E$73,0),MATCH($C17,'Typy - chronologicznie'!$H$1:$DM$1,0))</f>
        <v>1-1</v>
      </c>
      <c r="BZ17" s="102" t="str">
        <f>INDEX([0]!typy_chronol,MATCH(BZ$3,'Typy - chronologicznie'!$E$2:$E$73,0),MATCH($C17,'Typy - chronologicznie'!$H$1:$DM$1,0))</f>
        <v>0-1</v>
      </c>
      <c r="CA17" s="102" t="str">
        <f>INDEX([0]!typy_chronol,MATCH(CA$3,'Typy - chronologicznie'!$E$2:$E$73,0),MATCH($C17,'Typy - chronologicznie'!$H$1:$DM$1,0))</f>
        <v>0-0</v>
      </c>
      <c r="CB17" s="102" t="str">
        <f>INDEX([0]!typy_chronol,MATCH(CB$3,'Typy - chronologicznie'!$E$2:$E$73,0),MATCH($C17,'Typy - chronologicznie'!$H$1:$DM$1,0))</f>
        <v>0-0</v>
      </c>
      <c r="CC17" s="102" t="str">
        <f>INDEX([0]!typy_chronol,MATCH(CC$3,'Typy - chronologicznie'!$E$2:$E$73,0),MATCH($C17,'Typy - chronologicznie'!$H$1:$DM$1,0))</f>
        <v>0-3</v>
      </c>
      <c r="CD17" s="102" t="str">
        <f>INDEX([0]!typy_chronol,MATCH(CD$3,'Typy - chronologicznie'!$E$2:$E$73,0),MATCH($C17,'Typy - chronologicznie'!$H$1:$DM$1,0))</f>
        <v>0-0</v>
      </c>
      <c r="CE17" s="102" t="str">
        <f>INDEX([0]!typy_chronol,MATCH(CE$3,'Typy - chronologicznie'!$E$2:$E$73,0),MATCH($C17,'Typy - chronologicznie'!$H$1:$DM$1,0))</f>
        <v>1-2</v>
      </c>
      <c r="CF17" s="102" t="str">
        <f>INDEX([0]!typy_chronol,MATCH(CF$3,'Typy - chronologicznie'!$E$2:$E$73,0),MATCH($C17,'Typy - chronologicznie'!$H$1:$DM$1,0))</f>
        <v>0-3</v>
      </c>
      <c r="CG17" s="102" t="str">
        <f>INDEX([0]!typy_chronol,MATCH(CG$3,'Typy - chronologicznie'!$E$2:$E$73,0),MATCH($C17,'Typy - chronologicznie'!$H$1:$DM$1,0))</f>
        <v>1-0</v>
      </c>
      <c r="CH17" s="102" t="str">
        <f>INDEX([0]!typy_chronol,MATCH(CH$3,'Typy - chronologicznie'!$E$2:$E$73,0),MATCH($C17,'Typy - chronologicznie'!$H$1:$DM$1,0))</f>
        <v>0-1</v>
      </c>
      <c r="CI17" s="102" t="str">
        <f>INDEX([0]!typy_chronol,MATCH(CI$3,'Typy - chronologicznie'!$E$2:$E$73,0),MATCH($C17,'Typy - chronologicznie'!$H$1:$DM$1,0))</f>
        <v>0-3</v>
      </c>
      <c r="CJ17" s="102" t="str">
        <f>INDEX([0]!typy_chronol,MATCH(CJ$3,'Typy - chronologicznie'!$E$2:$E$73,0),MATCH($C17,'Typy - chronologicznie'!$H$1:$DM$1,0))</f>
        <v>1-1</v>
      </c>
      <c r="CK17" s="102" t="str">
        <f>INDEX([0]!typy_chronol,MATCH(CK$3,'Typy - chronologicznie'!$E$2:$E$73,0),MATCH($C17,'Typy - chronologicznie'!$H$1:$DM$1,0))</f>
        <v>1-1</v>
      </c>
      <c r="CL17" s="134"/>
      <c r="CM17" s="105" t="str">
        <f>IF(CM$3="","",INDEX('Typy - chronologicznie'!$H$75:$DM$121,MATCH(CM$3,'Typy - chronologicznie'!$A$75:$A$121,0),MATCH($C17,'Typy - chronologicznie'!$H$1:$DM$1,0)))</f>
        <v>MEX</v>
      </c>
      <c r="CN17" s="102" t="str">
        <f>IF(CN$3="","",INDEX('Typy - chronologicznie'!$H$75:$DM$121,MATCH(CN$3,'Typy - chronologicznie'!$A$75:$A$121,0),MATCH($C17,'Typy - chronologicznie'!$H$1:$DM$1,0)))</f>
        <v>CZE</v>
      </c>
      <c r="CO17" s="106" t="str">
        <f>IF(CO$3="","",INDEX('Typy - chronologicznie'!$H$75:$DM$121,MATCH(CO$3,'Typy - chronologicznie'!$A$75:$A$121,0),MATCH($C17,'Typy - chronologicznie'!$H$1:$DM$1,0)))</f>
        <v>KOR</v>
      </c>
      <c r="CP17" s="135" t="str">
        <f>IF(CP$3="","",INDEX('Typy - chronologicznie'!$H$75:$DM$121,MATCH(CP$3,'Typy - chronologicznie'!$A$75:$A$121,0),MATCH($C17,'Typy - chronologicznie'!$H$1:$DM$1,0)))</f>
        <v/>
      </c>
      <c r="CQ17" s="105" t="str">
        <f>IF(CQ$3="","",INDEX('Typy - chronologicznie'!$H$75:$DM$121,MATCH(CQ$3,'Typy - chronologicznie'!$A$75:$A$121,0),MATCH($C17,'Typy - chronologicznie'!$H$1:$DM$1,0)))</f>
        <v>SUI</v>
      </c>
      <c r="CR17" s="102" t="str">
        <f>IF(CR$3="","",INDEX('Typy - chronologicznie'!$H$75:$DM$121,MATCH(CR$3,'Typy - chronologicznie'!$A$75:$A$121,0),MATCH($C17,'Typy - chronologicznie'!$H$1:$DM$1,0)))</f>
        <v>CAN</v>
      </c>
      <c r="CS17" s="106" t="str">
        <f>IF(CS$3="","",INDEX('Typy - chronologicznie'!$H$75:$DM$121,MATCH(CS$3,'Typy - chronologicznie'!$A$75:$A$121,0),MATCH($C17,'Typy - chronologicznie'!$H$1:$DM$1,0)))</f>
        <v>BIH</v>
      </c>
      <c r="CT17" s="135" t="str">
        <f>IF(CT$3="","",INDEX('Typy - chronologicznie'!$H$75:$DM$121,MATCH(CT$3,'Typy - chronologicznie'!$A$75:$A$121,0),MATCH($C17,'Typy - chronologicznie'!$H$1:$DM$1,0)))</f>
        <v/>
      </c>
      <c r="CU17" s="105" t="str">
        <f>IF(CU$3="","",INDEX('Typy - chronologicznie'!$H$75:$DM$121,MATCH(CU$3,'Typy - chronologicznie'!$A$75:$A$121,0),MATCH($C17,'Typy - chronologicznie'!$H$1:$DM$1,0)))</f>
        <v>BRA</v>
      </c>
      <c r="CV17" s="102" t="str">
        <f>IF(CV$3="","",INDEX('Typy - chronologicznie'!$H$75:$DM$121,MATCH(CV$3,'Typy - chronologicznie'!$A$75:$A$121,0),MATCH($C17,'Typy - chronologicznie'!$H$1:$DM$1,0)))</f>
        <v>MAR</v>
      </c>
      <c r="CW17" s="106" t="str">
        <f>IF(CW$3="","",INDEX('Typy - chronologicznie'!$H$75:$DM$121,MATCH(CW$3,'Typy - chronologicznie'!$A$75:$A$121,0),MATCH($C17,'Typy - chronologicznie'!$H$1:$DM$1,0)))</f>
        <v>SCO</v>
      </c>
      <c r="CX17" s="135" t="str">
        <f>IF(CX$3="","",INDEX('Typy - chronologicznie'!$H$75:$DM$121,MATCH(CX$3,'Typy - chronologicznie'!$A$75:$A$121,0),MATCH($C17,'Typy - chronologicznie'!$H$1:$DM$1,0)))</f>
        <v/>
      </c>
      <c r="CY17" s="105" t="str">
        <f>IF(CY$3="","",INDEX('Typy - chronologicznie'!$H$75:$DM$121,MATCH(CY$3,'Typy - chronologicznie'!$A$75:$A$121,0),MATCH($C17,'Typy - chronologicznie'!$H$1:$DM$1,0)))</f>
        <v>USA</v>
      </c>
      <c r="CZ17" s="102" t="str">
        <f>IF(CZ$3="","",INDEX('Typy - chronologicznie'!$H$75:$DM$121,MATCH(CZ$3,'Typy - chronologicznie'!$A$75:$A$121,0),MATCH($C17,'Typy - chronologicznie'!$H$1:$DM$1,0)))</f>
        <v>TUR</v>
      </c>
      <c r="DA17" s="106" t="str">
        <f>IF(DA$3="","",INDEX('Typy - chronologicznie'!$H$75:$DM$121,MATCH(DA$3,'Typy - chronologicznie'!$A$75:$A$121,0),MATCH($C17,'Typy - chronologicznie'!$H$1:$DM$1,0)))</f>
        <v/>
      </c>
      <c r="DB17" s="135" t="str">
        <f>IF(DB$3="","",INDEX('Typy - chronologicznie'!$H$75:$DM$121,MATCH(DB$3,'Typy - chronologicznie'!$A$75:$A$121,0),MATCH($C17,'Typy - chronologicznie'!$H$1:$DM$1,0)))</f>
        <v/>
      </c>
      <c r="DC17" s="105" t="str">
        <f>IF(DC$3="","",INDEX('Typy - chronologicznie'!$H$75:$DM$121,MATCH(DC$3,'Typy - chronologicznie'!$A$75:$A$121,0),MATCH($C17,'Typy - chronologicznie'!$H$1:$DM$1,0)))</f>
        <v>GER</v>
      </c>
      <c r="DD17" s="102" t="str">
        <f>IF(DD$3="","",INDEX('Typy - chronologicznie'!$H$75:$DM$121,MATCH(DD$3,'Typy - chronologicznie'!$A$75:$A$121,0),MATCH($C17,'Typy - chronologicznie'!$H$1:$DM$1,0)))</f>
        <v>ECU</v>
      </c>
      <c r="DE17" s="106" t="str">
        <f>IF(DE$3="","",INDEX('Typy - chronologicznie'!$H$75:$DM$121,MATCH(DE$3,'Typy - chronologicznie'!$A$75:$A$121,0),MATCH($C17,'Typy - chronologicznie'!$H$1:$DM$1,0)))</f>
        <v>CIV</v>
      </c>
      <c r="DF17" s="135" t="str">
        <f>IF(DF$3="","",INDEX('Typy - chronologicznie'!$H$75:$DM$121,MATCH(DF$3,'Typy - chronologicznie'!$A$75:$A$121,0),MATCH($C17,'Typy - chronologicznie'!$H$1:$DM$1,0)))</f>
        <v/>
      </c>
      <c r="DG17" s="105" t="str">
        <f>IF(DG$3="","",INDEX('Typy - chronologicznie'!$H$75:$DM$121,MATCH(DG$3,'Typy - chronologicznie'!$A$75:$A$121,0),MATCH($C17,'Typy - chronologicznie'!$H$1:$DM$1,0)))</f>
        <v>NED</v>
      </c>
      <c r="DH17" s="102" t="str">
        <f>IF(DH$3="","",INDEX('Typy - chronologicznie'!$H$75:$DM$121,MATCH(DH$3,'Typy - chronologicznie'!$A$75:$A$121,0),MATCH($C17,'Typy - chronologicznie'!$H$1:$DM$1,0)))</f>
        <v>SWE</v>
      </c>
      <c r="DI17" s="106" t="str">
        <f>IF(DI$3="","",INDEX('Typy - chronologicznie'!$H$75:$DM$121,MATCH(DI$3,'Typy - chronologicznie'!$A$75:$A$121,0),MATCH($C17,'Typy - chronologicznie'!$H$1:$DM$1,0)))</f>
        <v>JPN</v>
      </c>
      <c r="DJ17" s="135" t="str">
        <f>IF(DJ$3="","",INDEX('Typy - chronologicznie'!$H$75:$DM$121,MATCH(DJ$3,'Typy - chronologicznie'!$A$75:$A$121,0),MATCH($C17,'Typy - chronologicznie'!$H$1:$DM$1,0)))</f>
        <v/>
      </c>
      <c r="DK17" s="105" t="str">
        <f>IF(DK$3="","",INDEX('Typy - chronologicznie'!$H$75:$DM$121,MATCH(DK$3,'Typy - chronologicznie'!$A$75:$A$121,0),MATCH($C17,'Typy - chronologicznie'!$H$1:$DM$1,0)))</f>
        <v>BEL</v>
      </c>
      <c r="DL17" s="102" t="str">
        <f>IF(DL$3="","",INDEX('Typy - chronologicznie'!$H$75:$DM$121,MATCH(DL$3,'Typy - chronologicznie'!$A$75:$A$121,0),MATCH($C17,'Typy - chronologicznie'!$H$1:$DM$1,0)))</f>
        <v>EGY</v>
      </c>
      <c r="DM17" s="106" t="str">
        <f>IF(DM$3="","",INDEX('Typy - chronologicznie'!$H$75:$DM$121,MATCH(DM$3,'Typy - chronologicznie'!$A$75:$A$121,0),MATCH($C17,'Typy - chronologicznie'!$H$1:$DM$1,0)))</f>
        <v>IRN</v>
      </c>
      <c r="DN17" s="135" t="str">
        <f>IF(DN$3="","",INDEX('Typy - chronologicznie'!$H$75:$DM$121,MATCH(DN$3,'Typy - chronologicznie'!$A$75:$A$121,0),MATCH($C17,'Typy - chronologicznie'!$H$1:$DM$1,0)))</f>
        <v/>
      </c>
      <c r="DO17" s="105" t="str">
        <f>IF(DO$3="","",INDEX('Typy - chronologicznie'!$H$75:$DM$121,MATCH(DO$3,'Typy - chronologicznie'!$A$75:$A$121,0),MATCH($C17,'Typy - chronologicznie'!$H$1:$DM$1,0)))</f>
        <v>ESP</v>
      </c>
      <c r="DP17" s="102" t="str">
        <f>IF(DP$3="","",INDEX('Typy - chronologicznie'!$H$75:$DM$121,MATCH(DP$3,'Typy - chronologicznie'!$A$75:$A$121,0),MATCH($C17,'Typy - chronologicznie'!$H$1:$DM$1,0)))</f>
        <v>URU</v>
      </c>
      <c r="DQ17" s="106" t="str">
        <f>IF(DQ$3="","",INDEX('Typy - chronologicznie'!$H$75:$DM$121,MATCH(DQ$3,'Typy - chronologicznie'!$A$75:$A$121,0),MATCH($C17,'Typy - chronologicznie'!$H$1:$DM$1,0)))</f>
        <v/>
      </c>
      <c r="DR17" s="135" t="str">
        <f>IF(DR$3="","",INDEX('Typy - chronologicznie'!$H$75:$DM$121,MATCH(DR$3,'Typy - chronologicznie'!$A$75:$A$121,0),MATCH($C17,'Typy - chronologicznie'!$H$1:$DM$1,0)))</f>
        <v/>
      </c>
      <c r="DS17" s="105" t="str">
        <f>IF(DS$3="","",INDEX('Typy - chronologicznie'!$H$75:$DM$121,MATCH(DS$3,'Typy - chronologicznie'!$A$75:$A$121,0),MATCH($C17,'Typy - chronologicznie'!$H$1:$DM$1,0)))</f>
        <v>FRA</v>
      </c>
      <c r="DT17" s="102" t="str">
        <f>IF(DT$3="","",INDEX('Typy - chronologicznie'!$H$75:$DM$121,MATCH(DT$3,'Typy - chronologicznie'!$A$75:$A$121,0),MATCH($C17,'Typy - chronologicznie'!$H$1:$DM$1,0)))</f>
        <v>NOR</v>
      </c>
      <c r="DU17" s="106" t="str">
        <f>IF(DU$3="","",INDEX('Typy - chronologicznie'!$H$75:$DM$121,MATCH(DU$3,'Typy - chronologicznie'!$A$75:$A$121,0),MATCH($C17,'Typy - chronologicznie'!$H$1:$DM$1,0)))</f>
        <v>SEN</v>
      </c>
      <c r="DV17" s="135" t="str">
        <f>IF(DV$3="","",INDEX('Typy - chronologicznie'!$H$75:$DM$121,MATCH(DV$3,'Typy - chronologicznie'!$A$75:$A$121,0),MATCH($C17,'Typy - chronologicznie'!$H$1:$DM$1,0)))</f>
        <v/>
      </c>
      <c r="DW17" s="105" t="str">
        <f>IF(DW$3="","",INDEX('Typy - chronologicznie'!$H$75:$DM$121,MATCH(DW$3,'Typy - chronologicznie'!$A$75:$A$121,0),MATCH($C17,'Typy - chronologicznie'!$H$1:$DM$1,0)))</f>
        <v>ARG</v>
      </c>
      <c r="DX17" s="102" t="str">
        <f>IF(DX$3="","",INDEX('Typy - chronologicznie'!$H$75:$DM$121,MATCH(DX$3,'Typy - chronologicznie'!$A$75:$A$121,0),MATCH($C17,'Typy - chronologicznie'!$H$1:$DM$1,0)))</f>
        <v>AUT</v>
      </c>
      <c r="DY17" s="106" t="str">
        <f>IF(DY$3="","",INDEX('Typy - chronologicznie'!$H$75:$DM$121,MATCH(DY$3,'Typy - chronologicznie'!$A$75:$A$121,0),MATCH($C17,'Typy - chronologicznie'!$H$1:$DM$1,0)))</f>
        <v>ALG</v>
      </c>
      <c r="DZ17" s="135" t="str">
        <f>IF(DZ$3="","",INDEX('Typy - chronologicznie'!$H$75:$DM$121,MATCH(DZ$3,'Typy - chronologicznie'!$A$75:$A$121,0),MATCH($C17,'Typy - chronologicznie'!$H$1:$DM$1,0)))</f>
        <v/>
      </c>
      <c r="EA17" s="105" t="str">
        <f>IF(EA$3="","",INDEX('Typy - chronologicznie'!$H$75:$DM$121,MATCH(EA$3,'Typy - chronologicznie'!$A$75:$A$121,0),MATCH($C17,'Typy - chronologicznie'!$H$1:$DM$1,0)))</f>
        <v>POR</v>
      </c>
      <c r="EB17" s="102" t="str">
        <f>IF(EB$3="","",INDEX('Typy - chronologicznie'!$H$75:$DM$121,MATCH(EB$3,'Typy - chronologicznie'!$A$75:$A$121,0),MATCH($C17,'Typy - chronologicznie'!$H$1:$DM$1,0)))</f>
        <v>COL</v>
      </c>
      <c r="EC17" s="106" t="str">
        <f>IF(EC$3="","",INDEX('Typy - chronologicznie'!$H$75:$DM$121,MATCH(EC$3,'Typy - chronologicznie'!$A$75:$A$121,0),MATCH($C17,'Typy - chronologicznie'!$H$1:$DM$1,0)))</f>
        <v/>
      </c>
      <c r="ED17" s="135" t="str">
        <f>IF(ED$3="","",INDEX('Typy - chronologicznie'!$H$75:$DM$121,MATCH(ED$3,'Typy - chronologicznie'!$A$75:$A$121,0),MATCH($C17,'Typy - chronologicznie'!$H$1:$DM$1,0)))</f>
        <v/>
      </c>
      <c r="EE17" s="105" t="str">
        <f>IF(EE$3="","",INDEX('Typy - chronologicznie'!$H$75:$DM$121,MATCH(EE$3,'Typy - chronologicznie'!$A$75:$A$121,0),MATCH($C17,'Typy - chronologicznie'!$H$1:$DM$1,0)))</f>
        <v>ENG</v>
      </c>
      <c r="EF17" s="102" t="str">
        <f>IF(EF$3="","",INDEX('Typy - chronologicznie'!$H$75:$DM$121,MATCH(EF$3,'Typy - chronologicznie'!$A$75:$A$121,0),MATCH($C17,'Typy - chronologicznie'!$H$1:$DM$1,0)))</f>
        <v>CRO</v>
      </c>
      <c r="EG17" s="106" t="str">
        <f>IF(EG$3="","",INDEX('Typy - chronologicznie'!$H$75:$DM$121,MATCH(EG$3,'Typy - chronologicznie'!$A$75:$A$121,0),MATCH($C17,'Typy - chronologicznie'!$H$1:$DM$1,0)))</f>
        <v/>
      </c>
      <c r="EH17" s="134"/>
      <c r="EI17" s="136" t="str">
        <f>IF(EI$3="","",INDEX('Typy - chronologicznie'!$H$124:$DM$124,MATCH(EI$3,'Typy - chronologicznie'!$A$124:$A$124,0),MATCH($C17,'Typy - chronologicznie'!$H$1:$DM$1,0)))</f>
        <v>FRA</v>
      </c>
    </row>
    <row r="18" spans="1:139" ht="19.5" x14ac:dyDescent="0.25">
      <c r="A18" s="44"/>
      <c r="B18" s="48">
        <f>RANK(D18,D$4:D$113,0)</f>
        <v>15</v>
      </c>
      <c r="C18" s="81" t="s">
        <v>308</v>
      </c>
      <c r="D18" s="141">
        <f>3.0001*J18+1.000001*K18+2.00000001*M18+N18+0.0000000001*P18</f>
        <v>106.00083323</v>
      </c>
      <c r="E18" s="67">
        <f>J18</f>
        <v>8</v>
      </c>
      <c r="F18" s="89">
        <f>M18</f>
        <v>23</v>
      </c>
      <c r="G18" s="56">
        <f>K18+N18</f>
        <v>36</v>
      </c>
      <c r="H18" s="49">
        <f>L18+O18</f>
        <v>37</v>
      </c>
      <c r="I18" s="43"/>
      <c r="J18" s="61">
        <f t="array" ref="J18">SUM(IF('Typy - chronologicznie'!$F$2:$F$73=INDEX('Typy - chronologicznie'!$H$2:$DM$73,0,MATCH(C18,TRIM('Typy - chronologicznie'!$H$1:$DM$1),0)),1))</f>
        <v>8</v>
      </c>
      <c r="K18" s="58">
        <f t="array" ref="K1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chronologicznie'!$H$2:$DM$73,0,MATCH(C18,TRIM('Typy - chronologicznie'!$H$1:$DM$1),0)),FIND("-",INDEX('Typy - chronologicznie'!$H$2:$DM$73,0,MATCH(C18,TRIM('Typy - chronologicznie'!$H$1:$DM$1),0)))-1)-RIGHT(INDEX('Typy - chronologicznie'!$H$2:$DM$73,0,MATCH(C18,TRIM('Typy - chronologicznie'!$H$1:$DM$1),0)),LEN(INDEX('Typy - chronologicznie'!$H$2:$DM$73,0,MATCH(C18,TRIM('Typy - chronologicznie'!$H$1:$DM$1),0)))-FIND("-",INDEX('Typy - chronologicznie'!$H$2:$DM$73,0,MATCH(C18,TRIM('Typy - chronologicznie'!$H$1:$DM$1),0))))),1)))-J18</f>
        <v>33</v>
      </c>
      <c r="L18" s="62">
        <f>COUNTA('Typy - chronologicznie'!$F$2:$F$73)-J18-K18</f>
        <v>31</v>
      </c>
      <c r="M18" s="92">
        <f t="array" ref="M18">SUM(IF(LEN('Typy - chronologicznie'!F$75:F$121)=3,  IF('Typy - chronologicznie'!$F$75:$F$121=INDEX('Typy - chronologicznie'!$H$75:$DM$121,0,MATCH(C18,TRIM('Typy - chronologicznie'!$H$1:$DM$1),0)),1)))</f>
        <v>23</v>
      </c>
      <c r="N18" s="58">
        <f t="array" ref="N18">SUM(IF(LEN('Typy - chronologicznie'!F$75:F$121)=3,IF(ISERROR(SEARCH('Typy - chronologicznie'!F$75:F$121,INDEX('Typy - chronologicznie'!$H$73:$DM$119,0,MATCH(C18,TRIM('Typy - chronologicznie'!$H$1:$DM$1),0))&amp;INDEX('Typy - chronologicznie'!$H$74:$DM$120,0,MATCH(C18,TRIM('Typy - chronologicznie'!$H$1:$DM$1),0))&amp;INDEX('Typy - chronologicznie'!$H$75:$DM$121,0,MATCH(C18,TRIM('Typy - chronologicznie'!$H$1:$DM$1),0))&amp;INDEX('Typy - chronologicznie'!$H$76:$DM$122,0,MATCH(C18,TRIM('Typy - chronologicznie'!$H$1:$DM$1),0))&amp;INDEX('Typy - chronologicznie'!$H$77:$DM$123,0,MATCH(C18,TRIM('Typy - chronologicznie'!$H$1:$DM$1),0)),1))=FALSE,1,0)))-M18</f>
        <v>3</v>
      </c>
      <c r="O18" s="162">
        <f>COUNTA('Typy - chronologicznie'!$F$75:$F$121)-M18-N18</f>
        <v>6</v>
      </c>
      <c r="P18" s="159">
        <f t="array" ref="P18">SUM(IF(LEN('Typy - chronologicznie'!F$124)=3,  IF('Typy - chronologicznie'!$F$124=INDEX('Typy - chronologicznie'!$H$124:$DL$124,0,MATCH(C18,TRIM('Typy - chronologicznie'!$H$1:$DL$1),)),1)))</f>
        <v>0</v>
      </c>
      <c r="R18" s="105" t="str">
        <f>INDEX([0]!typy_chronol,MATCH(R$3,'Typy - chronologicznie'!$E$2:$E$73,0),MATCH($C18,'Typy - chronologicznie'!$H$1:$DM$1,0))</f>
        <v>2-0</v>
      </c>
      <c r="S18" s="102" t="str">
        <f>INDEX([0]!typy_chronol,MATCH(S$3,'Typy - chronologicznie'!$E$2:$E$73,0),MATCH($C18,'Typy - chronologicznie'!$H$1:$DM$1,0))</f>
        <v>1-1</v>
      </c>
      <c r="T18" s="102" t="str">
        <f>INDEX([0]!typy_chronol,MATCH(T$3,'Typy - chronologicznie'!$E$2:$E$73,0),MATCH($C18,'Typy - chronologicznie'!$H$1:$DM$1,0))</f>
        <v>2-1</v>
      </c>
      <c r="U18" s="102" t="str">
        <f>INDEX([0]!typy_chronol,MATCH(U$3,'Typy - chronologicznie'!$E$2:$E$73,0),MATCH($C18,'Typy - chronologicznie'!$H$1:$DM$1,0))</f>
        <v>2-1</v>
      </c>
      <c r="V18" s="102" t="str">
        <f>INDEX([0]!typy_chronol,MATCH(V$3,'Typy - chronologicznie'!$E$2:$E$73,0),MATCH($C18,'Typy - chronologicznie'!$H$1:$DM$1,0))</f>
        <v>0-2</v>
      </c>
      <c r="W18" s="102" t="str">
        <f>INDEX([0]!typy_chronol,MATCH(W$3,'Typy - chronologicznie'!$E$2:$E$73,0),MATCH($C18,'Typy - chronologicznie'!$H$1:$DM$1,0))</f>
        <v>0-2</v>
      </c>
      <c r="X18" s="102" t="str">
        <f>INDEX([0]!typy_chronol,MATCH(X$3,'Typy - chronologicznie'!$E$2:$E$73,0),MATCH($C18,'Typy - chronologicznie'!$H$1:$DM$1,0))</f>
        <v>2-1</v>
      </c>
      <c r="Y18" s="102" t="str">
        <f>INDEX([0]!typy_chronol,MATCH(Y$3,'Typy - chronologicznie'!$E$2:$E$73,0),MATCH($C18,'Typy - chronologicznie'!$H$1:$DM$1,0))</f>
        <v>0-2</v>
      </c>
      <c r="Z18" s="102" t="str">
        <f>INDEX([0]!typy_chronol,MATCH(Z$3,'Typy - chronologicznie'!$E$2:$E$73,0),MATCH($C18,'Typy - chronologicznie'!$H$1:$DM$1,0))</f>
        <v>2-1</v>
      </c>
      <c r="AA18" s="102" t="str">
        <f>INDEX([0]!typy_chronol,MATCH(AA$3,'Typy - chronologicznie'!$E$2:$E$73,0),MATCH($C18,'Typy - chronologicznie'!$H$1:$DM$1,0))</f>
        <v>3-0</v>
      </c>
      <c r="AB18" s="102" t="str">
        <f>INDEX([0]!typy_chronol,MATCH(AB$3,'Typy - chronologicznie'!$E$2:$E$73,0),MATCH($C18,'Typy - chronologicznie'!$H$1:$DM$1,0))</f>
        <v>2-1</v>
      </c>
      <c r="AC18" s="102" t="str">
        <f>INDEX([0]!typy_chronol,MATCH(AC$3,'Typy - chronologicznie'!$E$2:$E$73,0),MATCH($C18,'Typy - chronologicznie'!$H$1:$DM$1,0))</f>
        <v>1-1</v>
      </c>
      <c r="AD18" s="102" t="str">
        <f>INDEX([0]!typy_chronol,MATCH(AD$3,'Typy - chronologicznie'!$E$2:$E$73,0),MATCH($C18,'Typy - chronologicznie'!$H$1:$DM$1,0))</f>
        <v>1-2</v>
      </c>
      <c r="AE18" s="102" t="str">
        <f>INDEX([0]!typy_chronol,MATCH(AE$3,'Typy - chronologicznie'!$E$2:$E$73,0),MATCH($C18,'Typy - chronologicznie'!$H$1:$DM$1,0))</f>
        <v>4-0</v>
      </c>
      <c r="AF18" s="102" t="str">
        <f>INDEX([0]!typy_chronol,MATCH(AF$3,'Typy - chronologicznie'!$E$2:$E$73,0),MATCH($C18,'Typy - chronologicznie'!$H$1:$DM$1,0))</f>
        <v>1-0</v>
      </c>
      <c r="AG18" s="102" t="str">
        <f>INDEX([0]!typy_chronol,MATCH(AG$3,'Typy - chronologicznie'!$E$2:$E$73,0),MATCH($C18,'Typy - chronologicznie'!$H$1:$DM$1,0))</f>
        <v>2-1</v>
      </c>
      <c r="AH18" s="102" t="str">
        <f>INDEX([0]!typy_chronol,MATCH(AH$3,'Typy - chronologicznie'!$E$2:$E$73,0),MATCH($C18,'Typy - chronologicznie'!$H$1:$DM$1,0))</f>
        <v>2-1</v>
      </c>
      <c r="AI18" s="102" t="str">
        <f>INDEX([0]!typy_chronol,MATCH(AI$3,'Typy - chronologicznie'!$E$2:$E$73,0),MATCH($C18,'Typy - chronologicznie'!$H$1:$DM$1,0))</f>
        <v>0-2</v>
      </c>
      <c r="AJ18" s="102" t="str">
        <f>INDEX([0]!typy_chronol,MATCH(AJ$3,'Typy - chronologicznie'!$E$2:$E$73,0),MATCH($C18,'Typy - chronologicznie'!$H$1:$DM$1,0))</f>
        <v>2-0</v>
      </c>
      <c r="AK18" s="102" t="str">
        <f>INDEX([0]!typy_chronol,MATCH(AK$3,'Typy - chronologicznie'!$E$2:$E$73,0),MATCH($C18,'Typy - chronologicznie'!$H$1:$DM$1,0))</f>
        <v>2-0</v>
      </c>
      <c r="AL18" s="102" t="str">
        <f>INDEX([0]!typy_chronol,MATCH(AL$3,'Typy - chronologicznie'!$E$2:$E$73,0),MATCH($C18,'Typy - chronologicznie'!$H$1:$DM$1,0))</f>
        <v>2-0</v>
      </c>
      <c r="AM18" s="102" t="str">
        <f>INDEX([0]!typy_chronol,MATCH(AM$3,'Typy - chronologicznie'!$E$2:$E$73,0),MATCH($C18,'Typy - chronologicznie'!$H$1:$DM$1,0))</f>
        <v>1-1</v>
      </c>
      <c r="AN18" s="102" t="str">
        <f>INDEX([0]!typy_chronol,MATCH(AN$3,'Typy - chronologicznie'!$E$2:$E$73,0),MATCH($C18,'Typy - chronologicznie'!$H$1:$DM$1,0))</f>
        <v>3-0</v>
      </c>
      <c r="AO18" s="102" t="str">
        <f>INDEX([0]!typy_chronol,MATCH(AO$3,'Typy - chronologicznie'!$E$2:$E$73,0),MATCH($C18,'Typy - chronologicznie'!$H$1:$DM$1,0))</f>
        <v>0-2</v>
      </c>
      <c r="AP18" s="102" t="str">
        <f>INDEX([0]!typy_chronol,MATCH(AP$3,'Typy - chronologicznie'!$E$2:$E$73,0),MATCH($C18,'Typy - chronologicznie'!$H$1:$DM$1,0))</f>
        <v>2-1</v>
      </c>
      <c r="AQ18" s="102" t="str">
        <f>INDEX([0]!typy_chronol,MATCH(AQ$3,'Typy - chronologicznie'!$E$2:$E$73,0),MATCH($C18,'Typy - chronologicznie'!$H$1:$DM$1,0))</f>
        <v>1-0</v>
      </c>
      <c r="AR18" s="102" t="str">
        <f>INDEX([0]!typy_chronol,MATCH(AR$3,'Typy - chronologicznie'!$E$2:$E$73,0),MATCH($C18,'Typy - chronologicznie'!$H$1:$DM$1,0))</f>
        <v>2-0</v>
      </c>
      <c r="AS18" s="102" t="str">
        <f>INDEX([0]!typy_chronol,MATCH(AS$3,'Typy - chronologicznie'!$E$2:$E$73,0),MATCH($C18,'Typy - chronologicznie'!$H$1:$DM$1,0))</f>
        <v>2-1</v>
      </c>
      <c r="AT18" s="102" t="str">
        <f>INDEX([0]!typy_chronol,MATCH(AT$3,'Typy - chronologicznie'!$E$2:$E$73,0),MATCH($C18,'Typy - chronologicznie'!$H$1:$DM$1,0))</f>
        <v>4-0</v>
      </c>
      <c r="AU18" s="102" t="str">
        <f>INDEX([0]!typy_chronol,MATCH(AU$3,'Typy - chronologicznie'!$E$2:$E$73,0),MATCH($C18,'Typy - chronologicznie'!$H$1:$DM$1,0))</f>
        <v>1-1</v>
      </c>
      <c r="AV18" s="102" t="str">
        <f>INDEX([0]!typy_chronol,MATCH(AV$3,'Typy - chronologicznie'!$E$2:$E$73,0),MATCH($C18,'Typy - chronologicznie'!$H$1:$DM$1,0))</f>
        <v>1-0</v>
      </c>
      <c r="AW18" s="102" t="str">
        <f>INDEX([0]!typy_chronol,MATCH(AW$3,'Typy - chronologicznie'!$E$2:$E$73,0),MATCH($C18,'Typy - chronologicznie'!$H$1:$DM$1,0))</f>
        <v>2-0</v>
      </c>
      <c r="AX18" s="102" t="str">
        <f>INDEX([0]!typy_chronol,MATCH(AX$3,'Typy - chronologicznie'!$E$2:$E$73,0),MATCH($C18,'Typy - chronologicznie'!$H$1:$DM$1,0))</f>
        <v>2-1</v>
      </c>
      <c r="AY18" s="102" t="str">
        <f>INDEX([0]!typy_chronol,MATCH(AY$3,'Typy - chronologicznie'!$E$2:$E$73,0),MATCH($C18,'Typy - chronologicznie'!$H$1:$DM$1,0))</f>
        <v>1-0</v>
      </c>
      <c r="AZ18" s="102" t="str">
        <f>INDEX([0]!typy_chronol,MATCH(AZ$3,'Typy - chronologicznie'!$E$2:$E$73,0),MATCH($C18,'Typy - chronologicznie'!$H$1:$DM$1,0))</f>
        <v>2-0</v>
      </c>
      <c r="BA18" s="102" t="str">
        <f>INDEX([0]!typy_chronol,MATCH(BA$3,'Typy - chronologicznie'!$E$2:$E$73,0),MATCH($C18,'Typy - chronologicznie'!$H$1:$DM$1,0))</f>
        <v>0-1</v>
      </c>
      <c r="BB18" s="102" t="str">
        <f>INDEX([0]!typy_chronol,MATCH(BB$3,'Typy - chronologicznie'!$E$2:$E$73,0),MATCH($C18,'Typy - chronologicznie'!$H$1:$DM$1,0))</f>
        <v>2-0</v>
      </c>
      <c r="BC18" s="102" t="str">
        <f>INDEX([0]!typy_chronol,MATCH(BC$3,'Typy - chronologicznie'!$E$2:$E$73,0),MATCH($C18,'Typy - chronologicznie'!$H$1:$DM$1,0))</f>
        <v>2-0</v>
      </c>
      <c r="BD18" s="102" t="str">
        <f>INDEX([0]!typy_chronol,MATCH(BD$3,'Typy - chronologicznie'!$E$2:$E$73,0),MATCH($C18,'Typy - chronologicznie'!$H$1:$DM$1,0))</f>
        <v>2-0</v>
      </c>
      <c r="BE18" s="102" t="str">
        <f>INDEX([0]!typy_chronol,MATCH(BE$3,'Typy - chronologicznie'!$E$2:$E$73,0),MATCH($C18,'Typy - chronologicznie'!$H$1:$DM$1,0))</f>
        <v>0-2</v>
      </c>
      <c r="BF18" s="102" t="str">
        <f>INDEX([0]!typy_chronol,MATCH(BF$3,'Typy - chronologicznie'!$E$2:$E$73,0),MATCH($C18,'Typy - chronologicznie'!$H$1:$DM$1,0))</f>
        <v>1-1</v>
      </c>
      <c r="BG18" s="102" t="str">
        <f>INDEX([0]!typy_chronol,MATCH(BG$3,'Typy - chronologicznie'!$E$2:$E$73,0),MATCH($C18,'Typy - chronologicznie'!$H$1:$DM$1,0))</f>
        <v>2-0</v>
      </c>
      <c r="BH18" s="102" t="str">
        <f>INDEX([0]!typy_chronol,MATCH(BH$3,'Typy - chronologicznie'!$E$2:$E$73,0),MATCH($C18,'Typy - chronologicznie'!$H$1:$DM$1,0))</f>
        <v>2-1</v>
      </c>
      <c r="BI18" s="102" t="str">
        <f>INDEX([0]!typy_chronol,MATCH(BI$3,'Typy - chronologicznie'!$E$2:$E$73,0),MATCH($C18,'Typy - chronologicznie'!$H$1:$DM$1,0))</f>
        <v>0-1</v>
      </c>
      <c r="BJ18" s="102" t="str">
        <f>INDEX([0]!typy_chronol,MATCH(BJ$3,'Typy - chronologicznie'!$E$2:$E$73,0),MATCH($C18,'Typy - chronologicznie'!$H$1:$DM$1,0))</f>
        <v>1-0</v>
      </c>
      <c r="BK18" s="102" t="str">
        <f>INDEX([0]!typy_chronol,MATCH(BK$3,'Typy - chronologicznie'!$E$2:$E$73,0),MATCH($C18,'Typy - chronologicznie'!$H$1:$DM$1,0))</f>
        <v>0-2</v>
      </c>
      <c r="BL18" s="102" t="str">
        <f>INDEX([0]!typy_chronol,MATCH(BL$3,'Typy - chronologicznie'!$E$2:$E$73,0),MATCH($C18,'Typy - chronologicznie'!$H$1:$DM$1,0))</f>
        <v>2-0</v>
      </c>
      <c r="BM18" s="102" t="str">
        <f>INDEX([0]!typy_chronol,MATCH(BM$3,'Typy - chronologicznie'!$E$2:$E$73,0),MATCH($C18,'Typy - chronologicznie'!$H$1:$DM$1,0))</f>
        <v>2-1</v>
      </c>
      <c r="BN18" s="102" t="str">
        <f>INDEX([0]!typy_chronol,MATCH(BN$3,'Typy - chronologicznie'!$E$2:$E$73,0),MATCH($C18,'Typy - chronologicznie'!$H$1:$DM$1,0))</f>
        <v>0-1</v>
      </c>
      <c r="BO18" s="102" t="str">
        <f>INDEX([0]!typy_chronol,MATCH(BO$3,'Typy - chronologicznie'!$E$2:$E$73,0),MATCH($C18,'Typy - chronologicznie'!$H$1:$DM$1,0))</f>
        <v>3-0</v>
      </c>
      <c r="BP18" s="102" t="str">
        <f>INDEX([0]!typy_chronol,MATCH(BP$3,'Typy - chronologicznie'!$E$2:$E$73,0),MATCH($C18,'Typy - chronologicznie'!$H$1:$DM$1,0))</f>
        <v>2-1</v>
      </c>
      <c r="BQ18" s="102" t="str">
        <f>INDEX([0]!typy_chronol,MATCH(BQ$3,'Typy - chronologicznie'!$E$2:$E$73,0),MATCH($C18,'Typy - chronologicznie'!$H$1:$DM$1,0))</f>
        <v>1-1</v>
      </c>
      <c r="BR18" s="102" t="str">
        <f>INDEX([0]!typy_chronol,MATCH(BR$3,'Typy - chronologicznie'!$E$2:$E$73,0),MATCH($C18,'Typy - chronologicznie'!$H$1:$DM$1,0))</f>
        <v>1-1</v>
      </c>
      <c r="BS18" s="102" t="str">
        <f>INDEX([0]!typy_chronol,MATCH(BS$3,'Typy - chronologicznie'!$E$2:$E$73,0),MATCH($C18,'Typy - chronologicznie'!$H$1:$DM$1,0))</f>
        <v>1-2</v>
      </c>
      <c r="BT18" s="102" t="str">
        <f>INDEX([0]!typy_chronol,MATCH(BT$3,'Typy - chronologicznie'!$E$2:$E$73,0),MATCH($C18,'Typy - chronologicznie'!$H$1:$DM$1,0))</f>
        <v>0-2</v>
      </c>
      <c r="BU18" s="102" t="str">
        <f>INDEX([0]!typy_chronol,MATCH(BU$3,'Typy - chronologicznie'!$E$2:$E$73,0),MATCH($C18,'Typy - chronologicznie'!$H$1:$DM$1,0))</f>
        <v>0-2</v>
      </c>
      <c r="BV18" s="102" t="str">
        <f>INDEX([0]!typy_chronol,MATCH(BV$3,'Typy - chronologicznie'!$E$2:$E$73,0),MATCH($C18,'Typy - chronologicznie'!$H$1:$DM$1,0))</f>
        <v>1-1</v>
      </c>
      <c r="BW18" s="102" t="str">
        <f>INDEX([0]!typy_chronol,MATCH(BW$3,'Typy - chronologicznie'!$E$2:$E$73,0),MATCH($C18,'Typy - chronologicznie'!$H$1:$DM$1,0))</f>
        <v>0-2</v>
      </c>
      <c r="BX18" s="102" t="str">
        <f>INDEX([0]!typy_chronol,MATCH(BX$3,'Typy - chronologicznie'!$E$2:$E$73,0),MATCH($C18,'Typy - chronologicznie'!$H$1:$DM$1,0))</f>
        <v>1-1</v>
      </c>
      <c r="BY18" s="102" t="str">
        <f>INDEX([0]!typy_chronol,MATCH(BY$3,'Typy - chronologicznie'!$E$2:$E$73,0),MATCH($C18,'Typy - chronologicznie'!$H$1:$DM$1,0))</f>
        <v>2-1</v>
      </c>
      <c r="BZ18" s="102" t="str">
        <f>INDEX([0]!typy_chronol,MATCH(BZ$3,'Typy - chronologicznie'!$E$2:$E$73,0),MATCH($C18,'Typy - chronologicznie'!$H$1:$DM$1,0))</f>
        <v>1-2</v>
      </c>
      <c r="CA18" s="102" t="str">
        <f>INDEX([0]!typy_chronol,MATCH(CA$3,'Typy - chronologicznie'!$E$2:$E$73,0),MATCH($C18,'Typy - chronologicznie'!$H$1:$DM$1,0))</f>
        <v>1-0</v>
      </c>
      <c r="CB18" s="102" t="str">
        <f>INDEX([0]!typy_chronol,MATCH(CB$3,'Typy - chronologicznie'!$E$2:$E$73,0),MATCH($C18,'Typy - chronologicznie'!$H$1:$DM$1,0))</f>
        <v>1-1</v>
      </c>
      <c r="CC18" s="102" t="str">
        <f>INDEX([0]!typy_chronol,MATCH(CC$3,'Typy - chronologicznie'!$E$2:$E$73,0),MATCH($C18,'Typy - chronologicznie'!$H$1:$DM$1,0))</f>
        <v>0-2</v>
      </c>
      <c r="CD18" s="102" t="str">
        <f>INDEX([0]!typy_chronol,MATCH(CD$3,'Typy - chronologicznie'!$E$2:$E$73,0),MATCH($C18,'Typy - chronologicznie'!$H$1:$DM$1,0))</f>
        <v>0-1</v>
      </c>
      <c r="CE18" s="102" t="str">
        <f>INDEX([0]!typy_chronol,MATCH(CE$3,'Typy - chronologicznie'!$E$2:$E$73,0),MATCH($C18,'Typy - chronologicznie'!$H$1:$DM$1,0))</f>
        <v>0-1</v>
      </c>
      <c r="CF18" s="102" t="str">
        <f>INDEX([0]!typy_chronol,MATCH(CF$3,'Typy - chronologicznie'!$E$2:$E$73,0),MATCH($C18,'Typy - chronologicznie'!$H$1:$DM$1,0))</f>
        <v>0-3</v>
      </c>
      <c r="CG18" s="102" t="str">
        <f>INDEX([0]!typy_chronol,MATCH(CG$3,'Typy - chronologicznie'!$E$2:$E$73,0),MATCH($C18,'Typy - chronologicznie'!$H$1:$DM$1,0))</f>
        <v>1-0</v>
      </c>
      <c r="CH18" s="102" t="str">
        <f>INDEX([0]!typy_chronol,MATCH(CH$3,'Typy - chronologicznie'!$E$2:$E$73,0),MATCH($C18,'Typy - chronologicznie'!$H$1:$DM$1,0))</f>
        <v>0-1</v>
      </c>
      <c r="CI18" s="102" t="str">
        <f>INDEX([0]!typy_chronol,MATCH(CI$3,'Typy - chronologicznie'!$E$2:$E$73,0),MATCH($C18,'Typy - chronologicznie'!$H$1:$DM$1,0))</f>
        <v>0-3</v>
      </c>
      <c r="CJ18" s="102" t="str">
        <f>INDEX([0]!typy_chronol,MATCH(CJ$3,'Typy - chronologicznie'!$E$2:$E$73,0),MATCH($C18,'Typy - chronologicznie'!$H$1:$DM$1,0))</f>
        <v>1-2</v>
      </c>
      <c r="CK18" s="102" t="str">
        <f>INDEX([0]!typy_chronol,MATCH(CK$3,'Typy - chronologicznie'!$E$2:$E$73,0),MATCH($C18,'Typy - chronologicznie'!$H$1:$DM$1,0))</f>
        <v>0-1</v>
      </c>
      <c r="CL18" s="134"/>
      <c r="CM18" s="105" t="str">
        <f>IF(CM$3="","",INDEX('Typy - chronologicznie'!$H$75:$DM$121,MATCH(CM$3,'Typy - chronologicznie'!$A$75:$A$121,0),MATCH($C18,'Typy - chronologicznie'!$H$1:$DM$1,0)))</f>
        <v>MEX</v>
      </c>
      <c r="CN18" s="102" t="str">
        <f>IF(CN$3="","",INDEX('Typy - chronologicznie'!$H$75:$DM$121,MATCH(CN$3,'Typy - chronologicznie'!$A$75:$A$121,0),MATCH($C18,'Typy - chronologicznie'!$H$1:$DM$1,0)))</f>
        <v>CZE</v>
      </c>
      <c r="CO18" s="106" t="str">
        <f>IF(CO$3="","",INDEX('Typy - chronologicznie'!$H$75:$DM$121,MATCH(CO$3,'Typy - chronologicznie'!$A$75:$A$121,0),MATCH($C18,'Typy - chronologicznie'!$H$1:$DM$1,0)))</f>
        <v>KOR</v>
      </c>
      <c r="CP18" s="135" t="str">
        <f>IF(CP$3="","",INDEX('Typy - chronologicznie'!$H$75:$DM$121,MATCH(CP$3,'Typy - chronologicznie'!$A$75:$A$121,0),MATCH($C18,'Typy - chronologicznie'!$H$1:$DM$1,0)))</f>
        <v/>
      </c>
      <c r="CQ18" s="105" t="str">
        <f>IF(CQ$3="","",INDEX('Typy - chronologicznie'!$H$75:$DM$121,MATCH(CQ$3,'Typy - chronologicznie'!$A$75:$A$121,0),MATCH($C18,'Typy - chronologicznie'!$H$1:$DM$1,0)))</f>
        <v>SUI</v>
      </c>
      <c r="CR18" s="102" t="str">
        <f>IF(CR$3="","",INDEX('Typy - chronologicznie'!$H$75:$DM$121,MATCH(CR$3,'Typy - chronologicznie'!$A$75:$A$121,0),MATCH($C18,'Typy - chronologicznie'!$H$1:$DM$1,0)))</f>
        <v>CAN</v>
      </c>
      <c r="CS18" s="106" t="str">
        <f>IF(CS$3="","",INDEX('Typy - chronologicznie'!$H$75:$DM$121,MATCH(CS$3,'Typy - chronologicznie'!$A$75:$A$121,0),MATCH($C18,'Typy - chronologicznie'!$H$1:$DM$1,0)))</f>
        <v>BIH</v>
      </c>
      <c r="CT18" s="135" t="str">
        <f>IF(CT$3="","",INDEX('Typy - chronologicznie'!$H$75:$DM$121,MATCH(CT$3,'Typy - chronologicznie'!$A$75:$A$121,0),MATCH($C18,'Typy - chronologicznie'!$H$1:$DM$1,0)))</f>
        <v/>
      </c>
      <c r="CU18" s="105" t="str">
        <f>IF(CU$3="","",INDEX('Typy - chronologicznie'!$H$75:$DM$121,MATCH(CU$3,'Typy - chronologicznie'!$A$75:$A$121,0),MATCH($C18,'Typy - chronologicznie'!$H$1:$DM$1,0)))</f>
        <v>BRA</v>
      </c>
      <c r="CV18" s="102" t="str">
        <f>IF(CV$3="","",INDEX('Typy - chronologicznie'!$H$75:$DM$121,MATCH(CV$3,'Typy - chronologicznie'!$A$75:$A$121,0),MATCH($C18,'Typy - chronologicznie'!$H$1:$DM$1,0)))</f>
        <v>MAR</v>
      </c>
      <c r="CW18" s="106" t="str">
        <f>IF(CW$3="","",INDEX('Typy - chronologicznie'!$H$75:$DM$121,MATCH(CW$3,'Typy - chronologicznie'!$A$75:$A$121,0),MATCH($C18,'Typy - chronologicznie'!$H$1:$DM$1,0)))</f>
        <v>SCO</v>
      </c>
      <c r="CX18" s="135" t="str">
        <f>IF(CX$3="","",INDEX('Typy - chronologicznie'!$H$75:$DM$121,MATCH(CX$3,'Typy - chronologicznie'!$A$75:$A$121,0),MATCH($C18,'Typy - chronologicznie'!$H$1:$DM$1,0)))</f>
        <v/>
      </c>
      <c r="CY18" s="105" t="str">
        <f>IF(CY$3="","",INDEX('Typy - chronologicznie'!$H$75:$DM$121,MATCH(CY$3,'Typy - chronologicznie'!$A$75:$A$121,0),MATCH($C18,'Typy - chronologicznie'!$H$1:$DM$1,0)))</f>
        <v>TUR</v>
      </c>
      <c r="CZ18" s="102" t="str">
        <f>IF(CZ$3="","",INDEX('Typy - chronologicznie'!$H$75:$DM$121,MATCH(CZ$3,'Typy - chronologicznie'!$A$75:$A$121,0),MATCH($C18,'Typy - chronologicznie'!$H$1:$DM$1,0)))</f>
        <v>USA</v>
      </c>
      <c r="DA18" s="106" t="str">
        <f>IF(DA$3="","",INDEX('Typy - chronologicznie'!$H$75:$DM$121,MATCH(DA$3,'Typy - chronologicznie'!$A$75:$A$121,0),MATCH($C18,'Typy - chronologicznie'!$H$1:$DM$1,0)))</f>
        <v>PAR</v>
      </c>
      <c r="DB18" s="135" t="str">
        <f>IF(DB$3="","",INDEX('Typy - chronologicznie'!$H$75:$DM$121,MATCH(DB$3,'Typy - chronologicznie'!$A$75:$A$121,0),MATCH($C18,'Typy - chronologicznie'!$H$1:$DM$1,0)))</f>
        <v/>
      </c>
      <c r="DC18" s="105" t="str">
        <f>IF(DC$3="","",INDEX('Typy - chronologicznie'!$H$75:$DM$121,MATCH(DC$3,'Typy - chronologicznie'!$A$75:$A$121,0),MATCH($C18,'Typy - chronologicznie'!$H$1:$DM$1,0)))</f>
        <v>GER</v>
      </c>
      <c r="DD18" s="102" t="str">
        <f>IF(DD$3="","",INDEX('Typy - chronologicznie'!$H$75:$DM$121,MATCH(DD$3,'Typy - chronologicznie'!$A$75:$A$121,0),MATCH($C18,'Typy - chronologicznie'!$H$1:$DM$1,0)))</f>
        <v>CIV</v>
      </c>
      <c r="DE18" s="106" t="str">
        <f>IF(DE$3="","",INDEX('Typy - chronologicznie'!$H$75:$DM$121,MATCH(DE$3,'Typy - chronologicznie'!$A$75:$A$121,0),MATCH($C18,'Typy - chronologicznie'!$H$1:$DM$1,0)))</f>
        <v>ECU</v>
      </c>
      <c r="DF18" s="135" t="str">
        <f>IF(DF$3="","",INDEX('Typy - chronologicznie'!$H$75:$DM$121,MATCH(DF$3,'Typy - chronologicznie'!$A$75:$A$121,0),MATCH($C18,'Typy - chronologicznie'!$H$1:$DM$1,0)))</f>
        <v/>
      </c>
      <c r="DG18" s="105" t="str">
        <f>IF(DG$3="","",INDEX('Typy - chronologicznie'!$H$75:$DM$121,MATCH(DG$3,'Typy - chronologicznie'!$A$75:$A$121,0),MATCH($C18,'Typy - chronologicznie'!$H$1:$DM$1,0)))</f>
        <v>NED</v>
      </c>
      <c r="DH18" s="102" t="str">
        <f>IF(DH$3="","",INDEX('Typy - chronologicznie'!$H$75:$DM$121,MATCH(DH$3,'Typy - chronologicznie'!$A$75:$A$121,0),MATCH($C18,'Typy - chronologicznie'!$H$1:$DM$1,0)))</f>
        <v>JPN</v>
      </c>
      <c r="DI18" s="106" t="str">
        <f>IF(DI$3="","",INDEX('Typy - chronologicznie'!$H$75:$DM$121,MATCH(DI$3,'Typy - chronologicznie'!$A$75:$A$121,0),MATCH($C18,'Typy - chronologicznie'!$H$1:$DM$1,0)))</f>
        <v>SWE</v>
      </c>
      <c r="DJ18" s="135" t="str">
        <f>IF(DJ$3="","",INDEX('Typy - chronologicznie'!$H$75:$DM$121,MATCH(DJ$3,'Typy - chronologicznie'!$A$75:$A$121,0),MATCH($C18,'Typy - chronologicznie'!$H$1:$DM$1,0)))</f>
        <v/>
      </c>
      <c r="DK18" s="105" t="str">
        <f>IF(DK$3="","",INDEX('Typy - chronologicznie'!$H$75:$DM$121,MATCH(DK$3,'Typy - chronologicznie'!$A$75:$A$121,0),MATCH($C18,'Typy - chronologicznie'!$H$1:$DM$1,0)))</f>
        <v>BEL</v>
      </c>
      <c r="DL18" s="102" t="str">
        <f>IF(DL$3="","",INDEX('Typy - chronologicznie'!$H$75:$DM$121,MATCH(DL$3,'Typy - chronologicznie'!$A$75:$A$121,0),MATCH($C18,'Typy - chronologicznie'!$H$1:$DM$1,0)))</f>
        <v>EGY</v>
      </c>
      <c r="DM18" s="106" t="str">
        <f>IF(DM$3="","",INDEX('Typy - chronologicznie'!$H$75:$DM$121,MATCH(DM$3,'Typy - chronologicznie'!$A$75:$A$121,0),MATCH($C18,'Typy - chronologicznie'!$H$1:$DM$1,0)))</f>
        <v/>
      </c>
      <c r="DN18" s="135" t="str">
        <f>IF(DN$3="","",INDEX('Typy - chronologicznie'!$H$75:$DM$121,MATCH(DN$3,'Typy - chronologicznie'!$A$75:$A$121,0),MATCH($C18,'Typy - chronologicznie'!$H$1:$DM$1,0)))</f>
        <v/>
      </c>
      <c r="DO18" s="105" t="str">
        <f>IF(DO$3="","",INDEX('Typy - chronologicznie'!$H$75:$DM$121,MATCH(DO$3,'Typy - chronologicznie'!$A$75:$A$121,0),MATCH($C18,'Typy - chronologicznie'!$H$1:$DM$1,0)))</f>
        <v>ESP</v>
      </c>
      <c r="DP18" s="102" t="str">
        <f>IF(DP$3="","",INDEX('Typy - chronologicznie'!$H$75:$DM$121,MATCH(DP$3,'Typy - chronologicznie'!$A$75:$A$121,0),MATCH($C18,'Typy - chronologicznie'!$H$1:$DM$1,0)))</f>
        <v>URU</v>
      </c>
      <c r="DQ18" s="106" t="str">
        <f>IF(DQ$3="","",INDEX('Typy - chronologicznie'!$H$75:$DM$121,MATCH(DQ$3,'Typy - chronologicznie'!$A$75:$A$121,0),MATCH($C18,'Typy - chronologicznie'!$H$1:$DM$1,0)))</f>
        <v>KSA</v>
      </c>
      <c r="DR18" s="135" t="str">
        <f>IF(DR$3="","",INDEX('Typy - chronologicznie'!$H$75:$DM$121,MATCH(DR$3,'Typy - chronologicznie'!$A$75:$A$121,0),MATCH($C18,'Typy - chronologicznie'!$H$1:$DM$1,0)))</f>
        <v/>
      </c>
      <c r="DS18" s="105" t="str">
        <f>IF(DS$3="","",INDEX('Typy - chronologicznie'!$H$75:$DM$121,MATCH(DS$3,'Typy - chronologicznie'!$A$75:$A$121,0),MATCH($C18,'Typy - chronologicznie'!$H$1:$DM$1,0)))</f>
        <v>FRA</v>
      </c>
      <c r="DT18" s="102" t="str">
        <f>IF(DT$3="","",INDEX('Typy - chronologicznie'!$H$75:$DM$121,MATCH(DT$3,'Typy - chronologicznie'!$A$75:$A$121,0),MATCH($C18,'Typy - chronologicznie'!$H$1:$DM$1,0)))</f>
        <v>NOR</v>
      </c>
      <c r="DU18" s="106" t="str">
        <f>IF(DU$3="","",INDEX('Typy - chronologicznie'!$H$75:$DM$121,MATCH(DU$3,'Typy - chronologicznie'!$A$75:$A$121,0),MATCH($C18,'Typy - chronologicznie'!$H$1:$DM$1,0)))</f>
        <v>SEN</v>
      </c>
      <c r="DV18" s="135" t="str">
        <f>IF(DV$3="","",INDEX('Typy - chronologicznie'!$H$75:$DM$121,MATCH(DV$3,'Typy - chronologicznie'!$A$75:$A$121,0),MATCH($C18,'Typy - chronologicznie'!$H$1:$DM$1,0)))</f>
        <v/>
      </c>
      <c r="DW18" s="105" t="str">
        <f>IF(DW$3="","",INDEX('Typy - chronologicznie'!$H$75:$DM$121,MATCH(DW$3,'Typy - chronologicznie'!$A$75:$A$121,0),MATCH($C18,'Typy - chronologicznie'!$H$1:$DM$1,0)))</f>
        <v>ARG</v>
      </c>
      <c r="DX18" s="102" t="str">
        <f>IF(DX$3="","",INDEX('Typy - chronologicznie'!$H$75:$DM$121,MATCH(DX$3,'Typy - chronologicznie'!$A$75:$A$121,0),MATCH($C18,'Typy - chronologicznie'!$H$1:$DM$1,0)))</f>
        <v>AUT</v>
      </c>
      <c r="DY18" s="106" t="str">
        <f>IF(DY$3="","",INDEX('Typy - chronologicznie'!$H$75:$DM$121,MATCH(DY$3,'Typy - chronologicznie'!$A$75:$A$121,0),MATCH($C18,'Typy - chronologicznie'!$H$1:$DM$1,0)))</f>
        <v/>
      </c>
      <c r="DZ18" s="135" t="str">
        <f>IF(DZ$3="","",INDEX('Typy - chronologicznie'!$H$75:$DM$121,MATCH(DZ$3,'Typy - chronologicznie'!$A$75:$A$121,0),MATCH($C18,'Typy - chronologicznie'!$H$1:$DM$1,0)))</f>
        <v/>
      </c>
      <c r="EA18" s="105" t="str">
        <f>IF(EA$3="","",INDEX('Typy - chronologicznie'!$H$75:$DM$121,MATCH(EA$3,'Typy - chronologicznie'!$A$75:$A$121,0),MATCH($C18,'Typy - chronologicznie'!$H$1:$DM$1,0)))</f>
        <v>POR</v>
      </c>
      <c r="EB18" s="102" t="str">
        <f>IF(EB$3="","",INDEX('Typy - chronologicznie'!$H$75:$DM$121,MATCH(EB$3,'Typy - chronologicznie'!$A$75:$A$121,0),MATCH($C18,'Typy - chronologicznie'!$H$1:$DM$1,0)))</f>
        <v>COL</v>
      </c>
      <c r="EC18" s="106" t="str">
        <f>IF(EC$3="","",INDEX('Typy - chronologicznie'!$H$75:$DM$121,MATCH(EC$3,'Typy - chronologicznie'!$A$75:$A$121,0),MATCH($C18,'Typy - chronologicznie'!$H$1:$DM$1,0)))</f>
        <v/>
      </c>
      <c r="ED18" s="135" t="str">
        <f>IF(ED$3="","",INDEX('Typy - chronologicznie'!$H$75:$DM$121,MATCH(ED$3,'Typy - chronologicznie'!$A$75:$A$121,0),MATCH($C18,'Typy - chronologicznie'!$H$1:$DM$1,0)))</f>
        <v/>
      </c>
      <c r="EE18" s="105" t="str">
        <f>IF(EE$3="","",INDEX('Typy - chronologicznie'!$H$75:$DM$121,MATCH(EE$3,'Typy - chronologicznie'!$A$75:$A$121,0),MATCH($C18,'Typy - chronologicznie'!$H$1:$DM$1,0)))</f>
        <v>ENG</v>
      </c>
      <c r="EF18" s="102" t="str">
        <f>IF(EF$3="","",INDEX('Typy - chronologicznie'!$H$75:$DM$121,MATCH(EF$3,'Typy - chronologicznie'!$A$75:$A$121,0),MATCH($C18,'Typy - chronologicznie'!$H$1:$DM$1,0)))</f>
        <v>CRO</v>
      </c>
      <c r="EG18" s="106" t="str">
        <f>IF(EG$3="","",INDEX('Typy - chronologicznie'!$H$75:$DM$121,MATCH(EG$3,'Typy - chronologicznie'!$A$75:$A$121,0),MATCH($C18,'Typy - chronologicznie'!$H$1:$DM$1,0)))</f>
        <v/>
      </c>
      <c r="EH18" s="134"/>
      <c r="EI18" s="136" t="str">
        <f>IF(EI$3="","",INDEX('Typy - chronologicznie'!$H$124:$DM$124,MATCH(EI$3,'Typy - chronologicznie'!$A$124:$A$124,0),MATCH($C18,'Typy - chronologicznie'!$H$1:$DM$1,0)))</f>
        <v>ESP</v>
      </c>
    </row>
    <row r="19" spans="1:139" ht="19.5" x14ac:dyDescent="0.25">
      <c r="A19" s="44"/>
      <c r="B19" s="48">
        <f>RANK(D19,D$4:D$113,0)</f>
        <v>16</v>
      </c>
      <c r="C19" s="81" t="s">
        <v>289</v>
      </c>
      <c r="D19" s="141">
        <f>3.0001*J19+1.000001*K19+2.00000001*M19+N19+0.0000000001*P19</f>
        <v>106.00064022000001</v>
      </c>
      <c r="E19" s="67">
        <f>J19</f>
        <v>6</v>
      </c>
      <c r="F19" s="89">
        <f>M19</f>
        <v>22</v>
      </c>
      <c r="G19" s="56">
        <f>K19+N19</f>
        <v>44</v>
      </c>
      <c r="H19" s="49">
        <f>L19+O19</f>
        <v>32</v>
      </c>
      <c r="I19" s="43"/>
      <c r="J19" s="61">
        <f t="array" ref="J19">SUM(IF('Typy - chronologicznie'!$F$2:$F$73=INDEX('Typy - chronologicznie'!$H$2:$DM$73,0,MATCH(C19,TRIM('Typy - chronologicznie'!$H$1:$DM$1),0)),1))</f>
        <v>6</v>
      </c>
      <c r="K19" s="58">
        <f t="array" ref="K1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chronologicznie'!$H$2:$DM$73,0,MATCH(C19,TRIM('Typy - chronologicznie'!$H$1:$DM$1),0)),FIND("-",INDEX('Typy - chronologicznie'!$H$2:$DM$73,0,MATCH(C19,TRIM('Typy - chronologicznie'!$H$1:$DM$1),0)))-1)-RIGHT(INDEX('Typy - chronologicznie'!$H$2:$DM$73,0,MATCH(C19,TRIM('Typy - chronologicznie'!$H$1:$DM$1),0)),LEN(INDEX('Typy - chronologicznie'!$H$2:$DM$73,0,MATCH(C19,TRIM('Typy - chronologicznie'!$H$1:$DM$1),0)))-FIND("-",INDEX('Typy - chronologicznie'!$H$2:$DM$73,0,MATCH(C19,TRIM('Typy - chronologicznie'!$H$1:$DM$1),0))))),1)))-J19</f>
        <v>40</v>
      </c>
      <c r="L19" s="62">
        <f>COUNTA('Typy - chronologicznie'!$F$2:$F$73)-J19-K19</f>
        <v>26</v>
      </c>
      <c r="M19" s="92">
        <f t="array" ref="M19">SUM(IF(LEN('Typy - chronologicznie'!F$75:F$121)=3,  IF('Typy - chronologicznie'!$F$75:$F$121=INDEX('Typy - chronologicznie'!$H$75:$DM$121,0,MATCH(C19,TRIM('Typy - chronologicznie'!$H$1:$DM$1),0)),1)))</f>
        <v>22</v>
      </c>
      <c r="N19" s="58">
        <f t="array" ref="N19">SUM(IF(LEN('Typy - chronologicznie'!F$75:F$121)=3,IF(ISERROR(SEARCH('Typy - chronologicznie'!F$75:F$121,INDEX('Typy - chronologicznie'!$H$73:$DM$119,0,MATCH(C19,TRIM('Typy - chronologicznie'!$H$1:$DM$1),0))&amp;INDEX('Typy - chronologicznie'!$H$74:$DM$120,0,MATCH(C19,TRIM('Typy - chronologicznie'!$H$1:$DM$1),0))&amp;INDEX('Typy - chronologicznie'!$H$75:$DM$121,0,MATCH(C19,TRIM('Typy - chronologicznie'!$H$1:$DM$1),0))&amp;INDEX('Typy - chronologicznie'!$H$76:$DM$122,0,MATCH(C19,TRIM('Typy - chronologicznie'!$H$1:$DM$1),0))&amp;INDEX('Typy - chronologicznie'!$H$77:$DM$123,0,MATCH(C19,TRIM('Typy - chronologicznie'!$H$1:$DM$1),0)),1))=FALSE,1,0)))-M19</f>
        <v>4</v>
      </c>
      <c r="O19" s="162">
        <f>COUNTA('Typy - chronologicznie'!$F$75:$F$121)-M19-N19</f>
        <v>6</v>
      </c>
      <c r="P19" s="159">
        <f t="array" ref="P19">SUM(IF(LEN('Typy - chronologicznie'!F$124)=3,  IF('Typy - chronologicznie'!$F$124=INDEX('Typy - chronologicznie'!$H$124:$DL$124,0,MATCH(C19,TRIM('Typy - chronologicznie'!$H$1:$DL$1),)),1)))</f>
        <v>0</v>
      </c>
      <c r="R19" s="105" t="str">
        <f>INDEX([0]!typy_chronol,MATCH(R$3,'Typy - chronologicznie'!$E$2:$E$73,0),MATCH($C19,'Typy - chronologicznie'!$H$1:$DM$1,0))</f>
        <v>2-0</v>
      </c>
      <c r="S19" s="102" t="str">
        <f>INDEX([0]!typy_chronol,MATCH(S$3,'Typy - chronologicznie'!$E$2:$E$73,0),MATCH($C19,'Typy - chronologicznie'!$H$1:$DM$1,0))</f>
        <v>1-1</v>
      </c>
      <c r="T19" s="102" t="str">
        <f>INDEX([0]!typy_chronol,MATCH(T$3,'Typy - chronologicznie'!$E$2:$E$73,0),MATCH($C19,'Typy - chronologicznie'!$H$1:$DM$1,0))</f>
        <v>1-0</v>
      </c>
      <c r="U19" s="102" t="str">
        <f>INDEX([0]!typy_chronol,MATCH(U$3,'Typy - chronologicznie'!$E$2:$E$73,0),MATCH($C19,'Typy - chronologicznie'!$H$1:$DM$1,0))</f>
        <v>2-0</v>
      </c>
      <c r="V19" s="102" t="str">
        <f>INDEX([0]!typy_chronol,MATCH(V$3,'Typy - chronologicznie'!$E$2:$E$73,0),MATCH($C19,'Typy - chronologicznie'!$H$1:$DM$1,0))</f>
        <v>0-3</v>
      </c>
      <c r="W19" s="102" t="str">
        <f>INDEX([0]!typy_chronol,MATCH(W$3,'Typy - chronologicznie'!$E$2:$E$73,0),MATCH($C19,'Typy - chronologicznie'!$H$1:$DM$1,0))</f>
        <v>0-3</v>
      </c>
      <c r="X19" s="102" t="str">
        <f>INDEX([0]!typy_chronol,MATCH(X$3,'Typy - chronologicznie'!$E$2:$E$73,0),MATCH($C19,'Typy - chronologicznie'!$H$1:$DM$1,0))</f>
        <v>3-0</v>
      </c>
      <c r="Y19" s="102" t="str">
        <f>INDEX([0]!typy_chronol,MATCH(Y$3,'Typy - chronologicznie'!$E$2:$E$73,0),MATCH($C19,'Typy - chronologicznie'!$H$1:$DM$1,0))</f>
        <v>0-3</v>
      </c>
      <c r="Z19" s="102" t="str">
        <f>INDEX([0]!typy_chronol,MATCH(Z$3,'Typy - chronologicznie'!$E$2:$E$73,0),MATCH($C19,'Typy - chronologicznie'!$H$1:$DM$1,0))</f>
        <v>1-1</v>
      </c>
      <c r="AA19" s="102" t="str">
        <f>INDEX([0]!typy_chronol,MATCH(AA$3,'Typy - chronologicznie'!$E$2:$E$73,0),MATCH($C19,'Typy - chronologicznie'!$H$1:$DM$1,0))</f>
        <v>4-0</v>
      </c>
      <c r="AB19" s="102" t="str">
        <f>INDEX([0]!typy_chronol,MATCH(AB$3,'Typy - chronologicznie'!$E$2:$E$73,0),MATCH($C19,'Typy - chronologicznie'!$H$1:$DM$1,0))</f>
        <v>2-1</v>
      </c>
      <c r="AC19" s="102" t="str">
        <f>INDEX([0]!typy_chronol,MATCH(AC$3,'Typy - chronologicznie'!$E$2:$E$73,0),MATCH($C19,'Typy - chronologicznie'!$H$1:$DM$1,0))</f>
        <v>2-1</v>
      </c>
      <c r="AD19" s="102" t="str">
        <f>INDEX([0]!typy_chronol,MATCH(AD$3,'Typy - chronologicznie'!$E$2:$E$73,0),MATCH($C19,'Typy - chronologicznie'!$H$1:$DM$1,0))</f>
        <v>0-3</v>
      </c>
      <c r="AE19" s="102" t="str">
        <f>INDEX([0]!typy_chronol,MATCH(AE$3,'Typy - chronologicznie'!$E$2:$E$73,0),MATCH($C19,'Typy - chronologicznie'!$H$1:$DM$1,0))</f>
        <v>4-0</v>
      </c>
      <c r="AF19" s="102" t="str">
        <f>INDEX([0]!typy_chronol,MATCH(AF$3,'Typy - chronologicznie'!$E$2:$E$73,0),MATCH($C19,'Typy - chronologicznie'!$H$1:$DM$1,0))</f>
        <v>2-1</v>
      </c>
      <c r="AG19" s="102" t="str">
        <f>INDEX([0]!typy_chronol,MATCH(AG$3,'Typy - chronologicznie'!$E$2:$E$73,0),MATCH($C19,'Typy - chronologicznie'!$H$1:$DM$1,0))</f>
        <v>2-0</v>
      </c>
      <c r="AH19" s="102" t="str">
        <f>INDEX([0]!typy_chronol,MATCH(AH$3,'Typy - chronologicznie'!$E$2:$E$73,0),MATCH($C19,'Typy - chronologicznie'!$H$1:$DM$1,0))</f>
        <v>2-1</v>
      </c>
      <c r="AI19" s="102" t="str">
        <f>INDEX([0]!typy_chronol,MATCH(AI$3,'Typy - chronologicznie'!$E$2:$E$73,0),MATCH($C19,'Typy - chronologicznie'!$H$1:$DM$1,0))</f>
        <v>0-2</v>
      </c>
      <c r="AJ19" s="102" t="str">
        <f>INDEX([0]!typy_chronol,MATCH(AJ$3,'Typy - chronologicznie'!$E$2:$E$73,0),MATCH($C19,'Typy - chronologicznie'!$H$1:$DM$1,0))</f>
        <v>3-0</v>
      </c>
      <c r="AK19" s="102" t="str">
        <f>INDEX([0]!typy_chronol,MATCH(AK$3,'Typy - chronologicznie'!$E$2:$E$73,0),MATCH($C19,'Typy - chronologicznie'!$H$1:$DM$1,0))</f>
        <v>3-0</v>
      </c>
      <c r="AL19" s="102" t="str">
        <f>INDEX([0]!typy_chronol,MATCH(AL$3,'Typy - chronologicznie'!$E$2:$E$73,0),MATCH($C19,'Typy - chronologicznie'!$H$1:$DM$1,0))</f>
        <v>2-0</v>
      </c>
      <c r="AM19" s="102" t="str">
        <f>INDEX([0]!typy_chronol,MATCH(AM$3,'Typy - chronologicznie'!$E$2:$E$73,0),MATCH($C19,'Typy - chronologicznie'!$H$1:$DM$1,0))</f>
        <v>1-0</v>
      </c>
      <c r="AN19" s="102" t="str">
        <f>INDEX([0]!typy_chronol,MATCH(AN$3,'Typy - chronologicznie'!$E$2:$E$73,0),MATCH($C19,'Typy - chronologicznie'!$H$1:$DM$1,0))</f>
        <v>3-0</v>
      </c>
      <c r="AO19" s="102" t="str">
        <f>INDEX([0]!typy_chronol,MATCH(AO$3,'Typy - chronologicznie'!$E$2:$E$73,0),MATCH($C19,'Typy - chronologicznie'!$H$1:$DM$1,0))</f>
        <v>0-3</v>
      </c>
      <c r="AP19" s="102" t="str">
        <f>INDEX([0]!typy_chronol,MATCH(AP$3,'Typy - chronologicznie'!$E$2:$E$73,0),MATCH($C19,'Typy - chronologicznie'!$H$1:$DM$1,0))</f>
        <v>2-1</v>
      </c>
      <c r="AQ19" s="102" t="str">
        <f>INDEX([0]!typy_chronol,MATCH(AQ$3,'Typy - chronologicznie'!$E$2:$E$73,0),MATCH($C19,'Typy - chronologicznie'!$H$1:$DM$1,0))</f>
        <v>2-0</v>
      </c>
      <c r="AR19" s="102" t="str">
        <f>INDEX([0]!typy_chronol,MATCH(AR$3,'Typy - chronologicznie'!$E$2:$E$73,0),MATCH($C19,'Typy - chronologicznie'!$H$1:$DM$1,0))</f>
        <v>2-1</v>
      </c>
      <c r="AS19" s="102" t="str">
        <f>INDEX([0]!typy_chronol,MATCH(AS$3,'Typy - chronologicznie'!$E$2:$E$73,0),MATCH($C19,'Typy - chronologicznie'!$H$1:$DM$1,0))</f>
        <v>2-1</v>
      </c>
      <c r="AT19" s="102" t="str">
        <f>INDEX([0]!typy_chronol,MATCH(AT$3,'Typy - chronologicznie'!$E$2:$E$73,0),MATCH($C19,'Typy - chronologicznie'!$H$1:$DM$1,0))</f>
        <v>4-0</v>
      </c>
      <c r="AU19" s="102" t="str">
        <f>INDEX([0]!typy_chronol,MATCH(AU$3,'Typy - chronologicznie'!$E$2:$E$73,0),MATCH($C19,'Typy - chronologicznie'!$H$1:$DM$1,0))</f>
        <v>1-2</v>
      </c>
      <c r="AV19" s="102" t="str">
        <f>INDEX([0]!typy_chronol,MATCH(AV$3,'Typy - chronologicznie'!$E$2:$E$73,0),MATCH($C19,'Typy - chronologicznie'!$H$1:$DM$1,0))</f>
        <v>3-1</v>
      </c>
      <c r="AW19" s="102" t="str">
        <f>INDEX([0]!typy_chronol,MATCH(AW$3,'Typy - chronologicznie'!$E$2:$E$73,0),MATCH($C19,'Typy - chronologicznie'!$H$1:$DM$1,0))</f>
        <v>2-0</v>
      </c>
      <c r="AX19" s="102" t="str">
        <f>INDEX([0]!typy_chronol,MATCH(AX$3,'Typy - chronologicznie'!$E$2:$E$73,0),MATCH($C19,'Typy - chronologicznie'!$H$1:$DM$1,0))</f>
        <v>3-1</v>
      </c>
      <c r="AY19" s="102" t="str">
        <f>INDEX([0]!typy_chronol,MATCH(AY$3,'Typy - chronologicznie'!$E$2:$E$73,0),MATCH($C19,'Typy - chronologicznie'!$H$1:$DM$1,0))</f>
        <v>2-0</v>
      </c>
      <c r="AZ19" s="102" t="str">
        <f>INDEX([0]!typy_chronol,MATCH(AZ$3,'Typy - chronologicznie'!$E$2:$E$73,0),MATCH($C19,'Typy - chronologicznie'!$H$1:$DM$1,0))</f>
        <v>2-1</v>
      </c>
      <c r="BA19" s="102" t="str">
        <f>INDEX([0]!typy_chronol,MATCH(BA$3,'Typy - chronologicznie'!$E$2:$E$73,0),MATCH($C19,'Typy - chronologicznie'!$H$1:$DM$1,0))</f>
        <v>0-2</v>
      </c>
      <c r="BB19" s="102" t="str">
        <f>INDEX([0]!typy_chronol,MATCH(BB$3,'Typy - chronologicznie'!$E$2:$E$73,0),MATCH($C19,'Typy - chronologicznie'!$H$1:$DM$1,0))</f>
        <v>3-0</v>
      </c>
      <c r="BC19" s="102" t="str">
        <f>INDEX([0]!typy_chronol,MATCH(BC$3,'Typy - chronologicznie'!$E$2:$E$73,0),MATCH($C19,'Typy - chronologicznie'!$H$1:$DM$1,0))</f>
        <v>3-0</v>
      </c>
      <c r="BD19" s="102" t="str">
        <f>INDEX([0]!typy_chronol,MATCH(BD$3,'Typy - chronologicznie'!$E$2:$E$73,0),MATCH($C19,'Typy - chronologicznie'!$H$1:$DM$1,0))</f>
        <v>2-1</v>
      </c>
      <c r="BE19" s="102" t="str">
        <f>INDEX([0]!typy_chronol,MATCH(BE$3,'Typy - chronologicznie'!$E$2:$E$73,0),MATCH($C19,'Typy - chronologicznie'!$H$1:$DM$1,0))</f>
        <v>0-2</v>
      </c>
      <c r="BF19" s="102" t="str">
        <f>INDEX([0]!typy_chronol,MATCH(BF$3,'Typy - chronologicznie'!$E$2:$E$73,0),MATCH($C19,'Typy - chronologicznie'!$H$1:$DM$1,0))</f>
        <v>1-0</v>
      </c>
      <c r="BG19" s="102" t="str">
        <f>INDEX([0]!typy_chronol,MATCH(BG$3,'Typy - chronologicznie'!$E$2:$E$73,0),MATCH($C19,'Typy - chronologicznie'!$H$1:$DM$1,0))</f>
        <v>3-0</v>
      </c>
      <c r="BH19" s="102" t="str">
        <f>INDEX([0]!typy_chronol,MATCH(BH$3,'Typy - chronologicznie'!$E$2:$E$73,0),MATCH($C19,'Typy - chronologicznie'!$H$1:$DM$1,0))</f>
        <v>3-1</v>
      </c>
      <c r="BI19" s="102" t="str">
        <f>INDEX([0]!typy_chronol,MATCH(BI$3,'Typy - chronologicznie'!$E$2:$E$73,0),MATCH($C19,'Typy - chronologicznie'!$H$1:$DM$1,0))</f>
        <v>1-3</v>
      </c>
      <c r="BJ19" s="102" t="str">
        <f>INDEX([0]!typy_chronol,MATCH(BJ$3,'Typy - chronologicznie'!$E$2:$E$73,0),MATCH($C19,'Typy - chronologicznie'!$H$1:$DM$1,0))</f>
        <v>3-0</v>
      </c>
      <c r="BK19" s="102" t="str">
        <f>INDEX([0]!typy_chronol,MATCH(BK$3,'Typy - chronologicznie'!$E$2:$E$73,0),MATCH($C19,'Typy - chronologicznie'!$H$1:$DM$1,0))</f>
        <v>0-3</v>
      </c>
      <c r="BL19" s="102" t="str">
        <f>INDEX([0]!typy_chronol,MATCH(BL$3,'Typy - chronologicznie'!$E$2:$E$73,0),MATCH($C19,'Typy - chronologicznie'!$H$1:$DM$1,0))</f>
        <v>3-0</v>
      </c>
      <c r="BM19" s="102" t="str">
        <f>INDEX([0]!typy_chronol,MATCH(BM$3,'Typy - chronologicznie'!$E$2:$E$73,0),MATCH($C19,'Typy - chronologicznie'!$H$1:$DM$1,0))</f>
        <v>2-0</v>
      </c>
      <c r="BN19" s="102" t="str">
        <f>INDEX([0]!typy_chronol,MATCH(BN$3,'Typy - chronologicznie'!$E$2:$E$73,0),MATCH($C19,'Typy - chronologicznie'!$H$1:$DM$1,0))</f>
        <v>0-3</v>
      </c>
      <c r="BO19" s="102" t="str">
        <f>INDEX([0]!typy_chronol,MATCH(BO$3,'Typy - chronologicznie'!$E$2:$E$73,0),MATCH($C19,'Typy - chronologicznie'!$H$1:$DM$1,0))</f>
        <v>3-0</v>
      </c>
      <c r="BP19" s="102" t="str">
        <f>INDEX([0]!typy_chronol,MATCH(BP$3,'Typy - chronologicznie'!$E$2:$E$73,0),MATCH($C19,'Typy - chronologicznie'!$H$1:$DM$1,0))</f>
        <v>1-0</v>
      </c>
      <c r="BQ19" s="102" t="str">
        <f>INDEX([0]!typy_chronol,MATCH(BQ$3,'Typy - chronologicznie'!$E$2:$E$73,0),MATCH($C19,'Typy - chronologicznie'!$H$1:$DM$1,0))</f>
        <v>2-0</v>
      </c>
      <c r="BR19" s="102" t="str">
        <f>INDEX([0]!typy_chronol,MATCH(BR$3,'Typy - chronologicznie'!$E$2:$E$73,0),MATCH($C19,'Typy - chronologicznie'!$H$1:$DM$1,0))</f>
        <v>1-3</v>
      </c>
      <c r="BS19" s="102" t="str">
        <f>INDEX([0]!typy_chronol,MATCH(BS$3,'Typy - chronologicznie'!$E$2:$E$73,0),MATCH($C19,'Typy - chronologicznie'!$H$1:$DM$1,0))</f>
        <v>1-3</v>
      </c>
      <c r="BT19" s="102" t="str">
        <f>INDEX([0]!typy_chronol,MATCH(BT$3,'Typy - chronologicznie'!$E$2:$E$73,0),MATCH($C19,'Typy - chronologicznie'!$H$1:$DM$1,0))</f>
        <v>0-2</v>
      </c>
      <c r="BU19" s="102" t="str">
        <f>INDEX([0]!typy_chronol,MATCH(BU$3,'Typy - chronologicznie'!$E$2:$E$73,0),MATCH($C19,'Typy - chronologicznie'!$H$1:$DM$1,0))</f>
        <v>0-3</v>
      </c>
      <c r="BV19" s="102" t="str">
        <f>INDEX([0]!typy_chronol,MATCH(BV$3,'Typy - chronologicznie'!$E$2:$E$73,0),MATCH($C19,'Typy - chronologicznie'!$H$1:$DM$1,0))</f>
        <v>2-1</v>
      </c>
      <c r="BW19" s="102" t="str">
        <f>INDEX([0]!typy_chronol,MATCH(BW$3,'Typy - chronologicznie'!$E$2:$E$73,0),MATCH($C19,'Typy - chronologicznie'!$H$1:$DM$1,0))</f>
        <v>0-3</v>
      </c>
      <c r="BX19" s="102" t="str">
        <f>INDEX([0]!typy_chronol,MATCH(BX$3,'Typy - chronologicznie'!$E$2:$E$73,0),MATCH($C19,'Typy - chronologicznie'!$H$1:$DM$1,0))</f>
        <v>2-1</v>
      </c>
      <c r="BY19" s="102" t="str">
        <f>INDEX([0]!typy_chronol,MATCH(BY$3,'Typy - chronologicznie'!$E$2:$E$73,0),MATCH($C19,'Typy - chronologicznie'!$H$1:$DM$1,0))</f>
        <v>1-1</v>
      </c>
      <c r="BZ19" s="102" t="str">
        <f>INDEX([0]!typy_chronol,MATCH(BZ$3,'Typy - chronologicznie'!$E$2:$E$73,0),MATCH($C19,'Typy - chronologicznie'!$H$1:$DM$1,0))</f>
        <v>0-3</v>
      </c>
      <c r="CA19" s="102" t="str">
        <f>INDEX([0]!typy_chronol,MATCH(CA$3,'Typy - chronologicznie'!$E$2:$E$73,0),MATCH($C19,'Typy - chronologicznie'!$H$1:$DM$1,0))</f>
        <v>2-0</v>
      </c>
      <c r="CB19" s="102" t="str">
        <f>INDEX([0]!typy_chronol,MATCH(CB$3,'Typy - chronologicznie'!$E$2:$E$73,0),MATCH($C19,'Typy - chronologicznie'!$H$1:$DM$1,0))</f>
        <v>1-0</v>
      </c>
      <c r="CC19" s="102" t="str">
        <f>INDEX([0]!typy_chronol,MATCH(CC$3,'Typy - chronologicznie'!$E$2:$E$73,0),MATCH($C19,'Typy - chronologicznie'!$H$1:$DM$1,0))</f>
        <v>0-3</v>
      </c>
      <c r="CD19" s="102" t="str">
        <f>INDEX([0]!typy_chronol,MATCH(CD$3,'Typy - chronologicznie'!$E$2:$E$73,0),MATCH($C19,'Typy - chronologicznie'!$H$1:$DM$1,0))</f>
        <v>0-2</v>
      </c>
      <c r="CE19" s="102" t="str">
        <f>INDEX([0]!typy_chronol,MATCH(CE$3,'Typy - chronologicznie'!$E$2:$E$73,0),MATCH($C19,'Typy - chronologicznie'!$H$1:$DM$1,0))</f>
        <v>1-3</v>
      </c>
      <c r="CF19" s="102" t="str">
        <f>INDEX([0]!typy_chronol,MATCH(CF$3,'Typy - chronologicznie'!$E$2:$E$73,0),MATCH($C19,'Typy - chronologicznie'!$H$1:$DM$1,0))</f>
        <v>0-3</v>
      </c>
      <c r="CG19" s="102" t="str">
        <f>INDEX([0]!typy_chronol,MATCH(CG$3,'Typy - chronologicznie'!$E$2:$E$73,0),MATCH($C19,'Typy - chronologicznie'!$H$1:$DM$1,0))</f>
        <v>2-0</v>
      </c>
      <c r="CH19" s="102" t="str">
        <f>INDEX([0]!typy_chronol,MATCH(CH$3,'Typy - chronologicznie'!$E$2:$E$73,0),MATCH($C19,'Typy - chronologicznie'!$H$1:$DM$1,0))</f>
        <v>0-2</v>
      </c>
      <c r="CI19" s="102" t="str">
        <f>INDEX([0]!typy_chronol,MATCH(CI$3,'Typy - chronologicznie'!$E$2:$E$73,0),MATCH($C19,'Typy - chronologicznie'!$H$1:$DM$1,0))</f>
        <v>0-4</v>
      </c>
      <c r="CJ19" s="102" t="str">
        <f>INDEX([0]!typy_chronol,MATCH(CJ$3,'Typy - chronologicznie'!$E$2:$E$73,0),MATCH($C19,'Typy - chronologicznie'!$H$1:$DM$1,0))</f>
        <v>1-2</v>
      </c>
      <c r="CK19" s="102" t="str">
        <f>INDEX([0]!typy_chronol,MATCH(CK$3,'Typy - chronologicznie'!$E$2:$E$73,0),MATCH($C19,'Typy - chronologicznie'!$H$1:$DM$1,0))</f>
        <v>1-1</v>
      </c>
      <c r="CL19" s="134"/>
      <c r="CM19" s="105" t="str">
        <f>IF(CM$3="","",INDEX('Typy - chronologicznie'!$H$75:$DM$121,MATCH(CM$3,'Typy - chronologicznie'!$A$75:$A$121,0),MATCH($C19,'Typy - chronologicznie'!$H$1:$DM$1,0)))</f>
        <v>MEX</v>
      </c>
      <c r="CN19" s="102" t="str">
        <f>IF(CN$3="","",INDEX('Typy - chronologicznie'!$H$75:$DM$121,MATCH(CN$3,'Typy - chronologicznie'!$A$75:$A$121,0),MATCH($C19,'Typy - chronologicznie'!$H$1:$DM$1,0)))</f>
        <v>KOR</v>
      </c>
      <c r="CO19" s="106" t="str">
        <f>IF(CO$3="","",INDEX('Typy - chronologicznie'!$H$75:$DM$121,MATCH(CO$3,'Typy - chronologicznie'!$A$75:$A$121,0),MATCH($C19,'Typy - chronologicznie'!$H$1:$DM$1,0)))</f>
        <v>CZE</v>
      </c>
      <c r="CP19" s="135" t="str">
        <f>IF(CP$3="","",INDEX('Typy - chronologicznie'!$H$75:$DM$121,MATCH(CP$3,'Typy - chronologicznie'!$A$75:$A$121,0),MATCH($C19,'Typy - chronologicznie'!$H$1:$DM$1,0)))</f>
        <v/>
      </c>
      <c r="CQ19" s="105" t="str">
        <f>IF(CQ$3="","",INDEX('Typy - chronologicznie'!$H$75:$DM$121,MATCH(CQ$3,'Typy - chronologicznie'!$A$75:$A$121,0),MATCH($C19,'Typy - chronologicznie'!$H$1:$DM$1,0)))</f>
        <v>SUI</v>
      </c>
      <c r="CR19" s="102" t="str">
        <f>IF(CR$3="","",INDEX('Typy - chronologicznie'!$H$75:$DM$121,MATCH(CR$3,'Typy - chronologicznie'!$A$75:$A$121,0),MATCH($C19,'Typy - chronologicznie'!$H$1:$DM$1,0)))</f>
        <v>CAN</v>
      </c>
      <c r="CS19" s="106" t="str">
        <f>IF(CS$3="","",INDEX('Typy - chronologicznie'!$H$75:$DM$121,MATCH(CS$3,'Typy - chronologicznie'!$A$75:$A$121,0),MATCH($C19,'Typy - chronologicznie'!$H$1:$DM$1,0)))</f>
        <v>BIH</v>
      </c>
      <c r="CT19" s="135" t="str">
        <f>IF(CT$3="","",INDEX('Typy - chronologicznie'!$H$75:$DM$121,MATCH(CT$3,'Typy - chronologicznie'!$A$75:$A$121,0),MATCH($C19,'Typy - chronologicznie'!$H$1:$DM$1,0)))</f>
        <v/>
      </c>
      <c r="CU19" s="105" t="str">
        <f>IF(CU$3="","",INDEX('Typy - chronologicznie'!$H$75:$DM$121,MATCH(CU$3,'Typy - chronologicznie'!$A$75:$A$121,0),MATCH($C19,'Typy - chronologicznie'!$H$1:$DM$1,0)))</f>
        <v>BRA</v>
      </c>
      <c r="CV19" s="102" t="str">
        <f>IF(CV$3="","",INDEX('Typy - chronologicznie'!$H$75:$DM$121,MATCH(CV$3,'Typy - chronologicznie'!$A$75:$A$121,0),MATCH($C19,'Typy - chronologicznie'!$H$1:$DM$1,0)))</f>
        <v>MAR</v>
      </c>
      <c r="CW19" s="106" t="str">
        <f>IF(CW$3="","",INDEX('Typy - chronologicznie'!$H$75:$DM$121,MATCH(CW$3,'Typy - chronologicznie'!$A$75:$A$121,0),MATCH($C19,'Typy - chronologicznie'!$H$1:$DM$1,0)))</f>
        <v>SCO</v>
      </c>
      <c r="CX19" s="135" t="str">
        <f>IF(CX$3="","",INDEX('Typy - chronologicznie'!$H$75:$DM$121,MATCH(CX$3,'Typy - chronologicznie'!$A$75:$A$121,0),MATCH($C19,'Typy - chronologicznie'!$H$1:$DM$1,0)))</f>
        <v/>
      </c>
      <c r="CY19" s="105" t="str">
        <f>IF(CY$3="","",INDEX('Typy - chronologicznie'!$H$75:$DM$121,MATCH(CY$3,'Typy - chronologicznie'!$A$75:$A$121,0),MATCH($C19,'Typy - chronologicznie'!$H$1:$DM$1,0)))</f>
        <v>TUR</v>
      </c>
      <c r="CZ19" s="102" t="str">
        <f>IF(CZ$3="","",INDEX('Typy - chronologicznie'!$H$75:$DM$121,MATCH(CZ$3,'Typy - chronologicznie'!$A$75:$A$121,0),MATCH($C19,'Typy - chronologicznie'!$H$1:$DM$1,0)))</f>
        <v>USA</v>
      </c>
      <c r="DA19" s="106" t="str">
        <f>IF(DA$3="","",INDEX('Typy - chronologicznie'!$H$75:$DM$121,MATCH(DA$3,'Typy - chronologicznie'!$A$75:$A$121,0),MATCH($C19,'Typy - chronologicznie'!$H$1:$DM$1,0)))</f>
        <v/>
      </c>
      <c r="DB19" s="135" t="str">
        <f>IF(DB$3="","",INDEX('Typy - chronologicznie'!$H$75:$DM$121,MATCH(DB$3,'Typy - chronologicznie'!$A$75:$A$121,0),MATCH($C19,'Typy - chronologicznie'!$H$1:$DM$1,0)))</f>
        <v/>
      </c>
      <c r="DC19" s="105" t="str">
        <f>IF(DC$3="","",INDEX('Typy - chronologicznie'!$H$75:$DM$121,MATCH(DC$3,'Typy - chronologicznie'!$A$75:$A$121,0),MATCH($C19,'Typy - chronologicznie'!$H$1:$DM$1,0)))</f>
        <v>GER</v>
      </c>
      <c r="DD19" s="102" t="str">
        <f>IF(DD$3="","",INDEX('Typy - chronologicznie'!$H$75:$DM$121,MATCH(DD$3,'Typy - chronologicznie'!$A$75:$A$121,0),MATCH($C19,'Typy - chronologicznie'!$H$1:$DM$1,0)))</f>
        <v>ECU</v>
      </c>
      <c r="DE19" s="106" t="str">
        <f>IF(DE$3="","",INDEX('Typy - chronologicznie'!$H$75:$DM$121,MATCH(DE$3,'Typy - chronologicznie'!$A$75:$A$121,0),MATCH($C19,'Typy - chronologicznie'!$H$1:$DM$1,0)))</f>
        <v/>
      </c>
      <c r="DF19" s="135" t="str">
        <f>IF(DF$3="","",INDEX('Typy - chronologicznie'!$H$75:$DM$121,MATCH(DF$3,'Typy - chronologicznie'!$A$75:$A$121,0),MATCH($C19,'Typy - chronologicznie'!$H$1:$DM$1,0)))</f>
        <v/>
      </c>
      <c r="DG19" s="105" t="str">
        <f>IF(DG$3="","",INDEX('Typy - chronologicznie'!$H$75:$DM$121,MATCH(DG$3,'Typy - chronologicznie'!$A$75:$A$121,0),MATCH($C19,'Typy - chronologicznie'!$H$1:$DM$1,0)))</f>
        <v>NED</v>
      </c>
      <c r="DH19" s="102" t="str">
        <f>IF(DH$3="","",INDEX('Typy - chronologicznie'!$H$75:$DM$121,MATCH(DH$3,'Typy - chronologicznie'!$A$75:$A$121,0),MATCH($C19,'Typy - chronologicznie'!$H$1:$DM$1,0)))</f>
        <v>JPN</v>
      </c>
      <c r="DI19" s="106" t="str">
        <f>IF(DI$3="","",INDEX('Typy - chronologicznie'!$H$75:$DM$121,MATCH(DI$3,'Typy - chronologicznie'!$A$75:$A$121,0),MATCH($C19,'Typy - chronologicznie'!$H$1:$DM$1,0)))</f>
        <v>SWE</v>
      </c>
      <c r="DJ19" s="135" t="str">
        <f>IF(DJ$3="","",INDEX('Typy - chronologicznie'!$H$75:$DM$121,MATCH(DJ$3,'Typy - chronologicznie'!$A$75:$A$121,0),MATCH($C19,'Typy - chronologicznie'!$H$1:$DM$1,0)))</f>
        <v/>
      </c>
      <c r="DK19" s="105" t="str">
        <f>IF(DK$3="","",INDEX('Typy - chronologicznie'!$H$75:$DM$121,MATCH(DK$3,'Typy - chronologicznie'!$A$75:$A$121,0),MATCH($C19,'Typy - chronologicznie'!$H$1:$DM$1,0)))</f>
        <v>BEL</v>
      </c>
      <c r="DL19" s="102" t="str">
        <f>IF(DL$3="","",INDEX('Typy - chronologicznie'!$H$75:$DM$121,MATCH(DL$3,'Typy - chronologicznie'!$A$75:$A$121,0),MATCH($C19,'Typy - chronologicznie'!$H$1:$DM$1,0)))</f>
        <v>EGY</v>
      </c>
      <c r="DM19" s="106" t="str">
        <f>IF(DM$3="","",INDEX('Typy - chronologicznie'!$H$75:$DM$121,MATCH(DM$3,'Typy - chronologicznie'!$A$75:$A$121,0),MATCH($C19,'Typy - chronologicznie'!$H$1:$DM$1,0)))</f>
        <v>IRN</v>
      </c>
      <c r="DN19" s="135" t="str">
        <f>IF(DN$3="","",INDEX('Typy - chronologicznie'!$H$75:$DM$121,MATCH(DN$3,'Typy - chronologicznie'!$A$75:$A$121,0),MATCH($C19,'Typy - chronologicznie'!$H$1:$DM$1,0)))</f>
        <v/>
      </c>
      <c r="DO19" s="105" t="str">
        <f>IF(DO$3="","",INDEX('Typy - chronologicznie'!$H$75:$DM$121,MATCH(DO$3,'Typy - chronologicznie'!$A$75:$A$121,0),MATCH($C19,'Typy - chronologicznie'!$H$1:$DM$1,0)))</f>
        <v>ESP</v>
      </c>
      <c r="DP19" s="102" t="str">
        <f>IF(DP$3="","",INDEX('Typy - chronologicznie'!$H$75:$DM$121,MATCH(DP$3,'Typy - chronologicznie'!$A$75:$A$121,0),MATCH($C19,'Typy - chronologicznie'!$H$1:$DM$1,0)))</f>
        <v>URU</v>
      </c>
      <c r="DQ19" s="106" t="str">
        <f>IF(DQ$3="","",INDEX('Typy - chronologicznie'!$H$75:$DM$121,MATCH(DQ$3,'Typy - chronologicznie'!$A$75:$A$121,0),MATCH($C19,'Typy - chronologicznie'!$H$1:$DM$1,0)))</f>
        <v/>
      </c>
      <c r="DR19" s="135" t="str">
        <f>IF(DR$3="","",INDEX('Typy - chronologicznie'!$H$75:$DM$121,MATCH(DR$3,'Typy - chronologicznie'!$A$75:$A$121,0),MATCH($C19,'Typy - chronologicznie'!$H$1:$DM$1,0)))</f>
        <v/>
      </c>
      <c r="DS19" s="105" t="str">
        <f>IF(DS$3="","",INDEX('Typy - chronologicznie'!$H$75:$DM$121,MATCH(DS$3,'Typy - chronologicznie'!$A$75:$A$121,0),MATCH($C19,'Typy - chronologicznie'!$H$1:$DM$1,0)))</f>
        <v>FRA</v>
      </c>
      <c r="DT19" s="102" t="str">
        <f>IF(DT$3="","",INDEX('Typy - chronologicznie'!$H$75:$DM$121,MATCH(DT$3,'Typy - chronologicznie'!$A$75:$A$121,0),MATCH($C19,'Typy - chronologicznie'!$H$1:$DM$1,0)))</f>
        <v>NOR</v>
      </c>
      <c r="DU19" s="106" t="str">
        <f>IF(DU$3="","",INDEX('Typy - chronologicznie'!$H$75:$DM$121,MATCH(DU$3,'Typy - chronologicznie'!$A$75:$A$121,0),MATCH($C19,'Typy - chronologicznie'!$H$1:$DM$1,0)))</f>
        <v>SEN</v>
      </c>
      <c r="DV19" s="135" t="str">
        <f>IF(DV$3="","",INDEX('Typy - chronologicznie'!$H$75:$DM$121,MATCH(DV$3,'Typy - chronologicznie'!$A$75:$A$121,0),MATCH($C19,'Typy - chronologicznie'!$H$1:$DM$1,0)))</f>
        <v/>
      </c>
      <c r="DW19" s="105" t="str">
        <f>IF(DW$3="","",INDEX('Typy - chronologicznie'!$H$75:$DM$121,MATCH(DW$3,'Typy - chronologicznie'!$A$75:$A$121,0),MATCH($C19,'Typy - chronologicznie'!$H$1:$DM$1,0)))</f>
        <v>ARG</v>
      </c>
      <c r="DX19" s="102" t="str">
        <f>IF(DX$3="","",INDEX('Typy - chronologicznie'!$H$75:$DM$121,MATCH(DX$3,'Typy - chronologicznie'!$A$75:$A$121,0),MATCH($C19,'Typy - chronologicznie'!$H$1:$DM$1,0)))</f>
        <v>AUT</v>
      </c>
      <c r="DY19" s="106" t="str">
        <f>IF(DY$3="","",INDEX('Typy - chronologicznie'!$H$75:$DM$121,MATCH(DY$3,'Typy - chronologicznie'!$A$75:$A$121,0),MATCH($C19,'Typy - chronologicznie'!$H$1:$DM$1,0)))</f>
        <v>ALG</v>
      </c>
      <c r="DZ19" s="135" t="str">
        <f>IF(DZ$3="","",INDEX('Typy - chronologicznie'!$H$75:$DM$121,MATCH(DZ$3,'Typy - chronologicznie'!$A$75:$A$121,0),MATCH($C19,'Typy - chronologicznie'!$H$1:$DM$1,0)))</f>
        <v/>
      </c>
      <c r="EA19" s="105" t="str">
        <f>IF(EA$3="","",INDEX('Typy - chronologicznie'!$H$75:$DM$121,MATCH(EA$3,'Typy - chronologicznie'!$A$75:$A$121,0),MATCH($C19,'Typy - chronologicznie'!$H$1:$DM$1,0)))</f>
        <v>POR</v>
      </c>
      <c r="EB19" s="102" t="str">
        <f>IF(EB$3="","",INDEX('Typy - chronologicznie'!$H$75:$DM$121,MATCH(EB$3,'Typy - chronologicznie'!$A$75:$A$121,0),MATCH($C19,'Typy - chronologicznie'!$H$1:$DM$1,0)))</f>
        <v>COL</v>
      </c>
      <c r="EC19" s="106" t="str">
        <f>IF(EC$3="","",INDEX('Typy - chronologicznie'!$H$75:$DM$121,MATCH(EC$3,'Typy - chronologicznie'!$A$75:$A$121,0),MATCH($C19,'Typy - chronologicznie'!$H$1:$DM$1,0)))</f>
        <v/>
      </c>
      <c r="ED19" s="135" t="str">
        <f>IF(ED$3="","",INDEX('Typy - chronologicznie'!$H$75:$DM$121,MATCH(ED$3,'Typy - chronologicznie'!$A$75:$A$121,0),MATCH($C19,'Typy - chronologicznie'!$H$1:$DM$1,0)))</f>
        <v/>
      </c>
      <c r="EE19" s="105" t="str">
        <f>IF(EE$3="","",INDEX('Typy - chronologicznie'!$H$75:$DM$121,MATCH(EE$3,'Typy - chronologicznie'!$A$75:$A$121,0),MATCH($C19,'Typy - chronologicznie'!$H$1:$DM$1,0)))</f>
        <v>ENG</v>
      </c>
      <c r="EF19" s="102" t="str">
        <f>IF(EF$3="","",INDEX('Typy - chronologicznie'!$H$75:$DM$121,MATCH(EF$3,'Typy - chronologicznie'!$A$75:$A$121,0),MATCH($C19,'Typy - chronologicznie'!$H$1:$DM$1,0)))</f>
        <v>CRO</v>
      </c>
      <c r="EG19" s="106" t="str">
        <f>IF(EG$3="","",INDEX('Typy - chronologicznie'!$H$75:$DM$121,MATCH(EG$3,'Typy - chronologicznie'!$A$75:$A$121,0),MATCH($C19,'Typy - chronologicznie'!$H$1:$DM$1,0)))</f>
        <v>GHA</v>
      </c>
      <c r="EH19" s="134"/>
      <c r="EI19" s="136" t="str">
        <f>IF(EI$3="","",INDEX('Typy - chronologicznie'!$H$124:$DM$124,MATCH(EI$3,'Typy - chronologicznie'!$A$124:$A$124,0),MATCH($C19,'Typy - chronologicznie'!$H$1:$DM$1,0)))</f>
        <v>BRA</v>
      </c>
    </row>
    <row r="20" spans="1:139" ht="19.5" x14ac:dyDescent="0.25">
      <c r="A20" s="44"/>
      <c r="B20" s="48">
        <f>RANK(D20,D$4:D$113,0)</f>
        <v>17</v>
      </c>
      <c r="C20" s="81" t="s">
        <v>275</v>
      </c>
      <c r="D20" s="141">
        <f>3.0001*J20+1.000001*K20+2.00000001*M20+N20+0.0000000001*P20</f>
        <v>105.00093319</v>
      </c>
      <c r="E20" s="67">
        <f>J20</f>
        <v>9</v>
      </c>
      <c r="F20" s="89">
        <f>M20</f>
        <v>19</v>
      </c>
      <c r="G20" s="56">
        <f>K20+N20</f>
        <v>40</v>
      </c>
      <c r="H20" s="49">
        <f>L20+O20</f>
        <v>36</v>
      </c>
      <c r="I20" s="43"/>
      <c r="J20" s="61">
        <f t="array" ref="J20">SUM(IF('Typy - chronologicznie'!$F$2:$F$73=INDEX('Typy - chronologicznie'!$H$2:$DM$73,0,MATCH(C20,TRIM('Typy - chronologicznie'!$H$1:$DM$1),0)),1))</f>
        <v>9</v>
      </c>
      <c r="K20" s="58">
        <f t="array" ref="K2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chronologicznie'!$H$2:$DM$73,0,MATCH(C20,TRIM('Typy - chronologicznie'!$H$1:$DM$1),0)),FIND("-",INDEX('Typy - chronologicznie'!$H$2:$DM$73,0,MATCH(C20,TRIM('Typy - chronologicznie'!$H$1:$DM$1),0)))-1)-RIGHT(INDEX('Typy - chronologicznie'!$H$2:$DM$73,0,MATCH(C20,TRIM('Typy - chronologicznie'!$H$1:$DM$1),0)),LEN(INDEX('Typy - chronologicznie'!$H$2:$DM$73,0,MATCH(C20,TRIM('Typy - chronologicznie'!$H$1:$DM$1),0)))-FIND("-",INDEX('Typy - chronologicznie'!$H$2:$DM$73,0,MATCH(C20,TRIM('Typy - chronologicznie'!$H$1:$DM$1),0))))),1)))-J20</f>
        <v>33</v>
      </c>
      <c r="L20" s="62">
        <f>COUNTA('Typy - chronologicznie'!$F$2:$F$73)-J20-K20</f>
        <v>30</v>
      </c>
      <c r="M20" s="92">
        <f t="array" ref="M20">SUM(IF(LEN('Typy - chronologicznie'!F$75:F$121)=3,  IF('Typy - chronologicznie'!$F$75:$F$121=INDEX('Typy - chronologicznie'!$H$75:$DM$121,0,MATCH(C20,TRIM('Typy - chronologicznie'!$H$1:$DM$1),0)),1)))</f>
        <v>19</v>
      </c>
      <c r="N20" s="58">
        <f t="array" ref="N20">SUM(IF(LEN('Typy - chronologicznie'!F$75:F$121)=3,IF(ISERROR(SEARCH('Typy - chronologicznie'!F$75:F$121,INDEX('Typy - chronologicznie'!$H$73:$DM$119,0,MATCH(C20,TRIM('Typy - chronologicznie'!$H$1:$DM$1),0))&amp;INDEX('Typy - chronologicznie'!$H$74:$DM$120,0,MATCH(C20,TRIM('Typy - chronologicznie'!$H$1:$DM$1),0))&amp;INDEX('Typy - chronologicznie'!$H$75:$DM$121,0,MATCH(C20,TRIM('Typy - chronologicznie'!$H$1:$DM$1),0))&amp;INDEX('Typy - chronologicznie'!$H$76:$DM$122,0,MATCH(C20,TRIM('Typy - chronologicznie'!$H$1:$DM$1),0))&amp;INDEX('Typy - chronologicznie'!$H$77:$DM$123,0,MATCH(C20,TRIM('Typy - chronologicznie'!$H$1:$DM$1),0)),1))=FALSE,1,0)))-M20</f>
        <v>7</v>
      </c>
      <c r="O20" s="162">
        <f>COUNTA('Typy - chronologicznie'!$F$75:$F$121)-M20-N20</f>
        <v>6</v>
      </c>
      <c r="P20" s="159">
        <f t="array" ref="P20">SUM(IF(LEN('Typy - chronologicznie'!F$124)=3,  IF('Typy - chronologicznie'!$F$124=INDEX('Typy - chronologicznie'!$H$124:$DL$124,0,MATCH(C20,TRIM('Typy - chronologicznie'!$H$1:$DL$1),)),1)))</f>
        <v>0</v>
      </c>
      <c r="R20" s="105" t="str">
        <f>INDEX([0]!typy_chronol,MATCH(R$3,'Typy - chronologicznie'!$E$2:$E$73,0),MATCH($C20,'Typy - chronologicznie'!$H$1:$DM$1,0))</f>
        <v>3-1</v>
      </c>
      <c r="S20" s="102" t="str">
        <f>INDEX([0]!typy_chronol,MATCH(S$3,'Typy - chronologicznie'!$E$2:$E$73,0),MATCH($C20,'Typy - chronologicznie'!$H$1:$DM$1,0))</f>
        <v>1-0</v>
      </c>
      <c r="T20" s="102" t="str">
        <f>INDEX([0]!typy_chronol,MATCH(T$3,'Typy - chronologicznie'!$E$2:$E$73,0),MATCH($C20,'Typy - chronologicznie'!$H$1:$DM$1,0))</f>
        <v>2-1</v>
      </c>
      <c r="U20" s="102" t="str">
        <f>INDEX([0]!typy_chronol,MATCH(U$3,'Typy - chronologicznie'!$E$2:$E$73,0),MATCH($C20,'Typy - chronologicznie'!$H$1:$DM$1,0))</f>
        <v>1-0</v>
      </c>
      <c r="V20" s="102" t="str">
        <f>INDEX([0]!typy_chronol,MATCH(V$3,'Typy - chronologicznie'!$E$2:$E$73,0),MATCH($C20,'Typy - chronologicznie'!$H$1:$DM$1,0))</f>
        <v>0-2</v>
      </c>
      <c r="W20" s="102" t="str">
        <f>INDEX([0]!typy_chronol,MATCH(W$3,'Typy - chronologicznie'!$E$2:$E$73,0),MATCH($C20,'Typy - chronologicznie'!$H$1:$DM$1,0))</f>
        <v>0-1</v>
      </c>
      <c r="X20" s="102" t="str">
        <f>INDEX([0]!typy_chronol,MATCH(X$3,'Typy - chronologicznie'!$E$2:$E$73,0),MATCH($C20,'Typy - chronologicznie'!$H$1:$DM$1,0))</f>
        <v>3-0</v>
      </c>
      <c r="Y20" s="102" t="str">
        <f>INDEX([0]!typy_chronol,MATCH(Y$3,'Typy - chronologicznie'!$E$2:$E$73,0),MATCH($C20,'Typy - chronologicznie'!$H$1:$DM$1,0))</f>
        <v>0-2</v>
      </c>
      <c r="Z20" s="102" t="str">
        <f>INDEX([0]!typy_chronol,MATCH(Z$3,'Typy - chronologicznie'!$E$2:$E$73,0),MATCH($C20,'Typy - chronologicznie'!$H$1:$DM$1,0))</f>
        <v>1-0</v>
      </c>
      <c r="AA20" s="102" t="str">
        <f>INDEX([0]!typy_chronol,MATCH(AA$3,'Typy - chronologicznie'!$E$2:$E$73,0),MATCH($C20,'Typy - chronologicznie'!$H$1:$DM$1,0))</f>
        <v>3-0</v>
      </c>
      <c r="AB20" s="102" t="str">
        <f>INDEX([0]!typy_chronol,MATCH(AB$3,'Typy - chronologicznie'!$E$2:$E$73,0),MATCH($C20,'Typy - chronologicznie'!$H$1:$DM$1,0))</f>
        <v>1-1</v>
      </c>
      <c r="AC20" s="102" t="str">
        <f>INDEX([0]!typy_chronol,MATCH(AC$3,'Typy - chronologicznie'!$E$2:$E$73,0),MATCH($C20,'Typy - chronologicznie'!$H$1:$DM$1,0))</f>
        <v>2-0</v>
      </c>
      <c r="AD20" s="102" t="str">
        <f>INDEX([0]!typy_chronol,MATCH(AD$3,'Typy - chronologicznie'!$E$2:$E$73,0),MATCH($C20,'Typy - chronologicznie'!$H$1:$DM$1,0))</f>
        <v>1-0</v>
      </c>
      <c r="AE20" s="102" t="str">
        <f>INDEX([0]!typy_chronol,MATCH(AE$3,'Typy - chronologicznie'!$E$2:$E$73,0),MATCH($C20,'Typy - chronologicznie'!$H$1:$DM$1,0))</f>
        <v>3-0</v>
      </c>
      <c r="AF20" s="102" t="str">
        <f>INDEX([0]!typy_chronol,MATCH(AF$3,'Typy - chronologicznie'!$E$2:$E$73,0),MATCH($C20,'Typy - chronologicznie'!$H$1:$DM$1,0))</f>
        <v>1-1</v>
      </c>
      <c r="AG20" s="102" t="str">
        <f>INDEX([0]!typy_chronol,MATCH(AG$3,'Typy - chronologicznie'!$E$2:$E$73,0),MATCH($C20,'Typy - chronologicznie'!$H$1:$DM$1,0))</f>
        <v>1-0</v>
      </c>
      <c r="AH20" s="102" t="str">
        <f>INDEX([0]!typy_chronol,MATCH(AH$3,'Typy - chronologicznie'!$E$2:$E$73,0),MATCH($C20,'Typy - chronologicznie'!$H$1:$DM$1,0))</f>
        <v>1-1</v>
      </c>
      <c r="AI20" s="102" t="str">
        <f>INDEX([0]!typy_chronol,MATCH(AI$3,'Typy - chronologicznie'!$E$2:$E$73,0),MATCH($C20,'Typy - chronologicznie'!$H$1:$DM$1,0))</f>
        <v>0-2</v>
      </c>
      <c r="AJ20" s="102" t="str">
        <f>INDEX([0]!typy_chronol,MATCH(AJ$3,'Typy - chronologicznie'!$E$2:$E$73,0),MATCH($C20,'Typy - chronologicznie'!$H$1:$DM$1,0))</f>
        <v>3-0</v>
      </c>
      <c r="AK20" s="102" t="str">
        <f>INDEX([0]!typy_chronol,MATCH(AK$3,'Typy - chronologicznie'!$E$2:$E$73,0),MATCH($C20,'Typy - chronologicznie'!$H$1:$DM$1,0))</f>
        <v>0-0</v>
      </c>
      <c r="AL20" s="102" t="str">
        <f>INDEX([0]!typy_chronol,MATCH(AL$3,'Typy - chronologicznie'!$E$2:$E$73,0),MATCH($C20,'Typy - chronologicznie'!$H$1:$DM$1,0))</f>
        <v>1-1</v>
      </c>
      <c r="AM20" s="102" t="str">
        <f>INDEX([0]!typy_chronol,MATCH(AM$3,'Typy - chronologicznie'!$E$2:$E$73,0),MATCH($C20,'Typy - chronologicznie'!$H$1:$DM$1,0))</f>
        <v>2-0</v>
      </c>
      <c r="AN20" s="102" t="str">
        <f>INDEX([0]!typy_chronol,MATCH(AN$3,'Typy - chronologicznie'!$E$2:$E$73,0),MATCH($C20,'Typy - chronologicznie'!$H$1:$DM$1,0))</f>
        <v>2-0</v>
      </c>
      <c r="AO20" s="102" t="str">
        <f>INDEX([0]!typy_chronol,MATCH(AO$3,'Typy - chronologicznie'!$E$2:$E$73,0),MATCH($C20,'Typy - chronologicznie'!$H$1:$DM$1,0))</f>
        <v>0-3</v>
      </c>
      <c r="AP20" s="102" t="str">
        <f>INDEX([0]!typy_chronol,MATCH(AP$3,'Typy - chronologicznie'!$E$2:$E$73,0),MATCH($C20,'Typy - chronologicznie'!$H$1:$DM$1,0))</f>
        <v>1-1</v>
      </c>
      <c r="AQ20" s="102" t="str">
        <f>INDEX([0]!typy_chronol,MATCH(AQ$3,'Typy - chronologicznie'!$E$2:$E$73,0),MATCH($C20,'Typy - chronologicznie'!$H$1:$DM$1,0))</f>
        <v>1-1</v>
      </c>
      <c r="AR20" s="102" t="str">
        <f>INDEX([0]!typy_chronol,MATCH(AR$3,'Typy - chronologicznie'!$E$2:$E$73,0),MATCH($C20,'Typy - chronologicznie'!$H$1:$DM$1,0))</f>
        <v>1-0</v>
      </c>
      <c r="AS20" s="102" t="str">
        <f>INDEX([0]!typy_chronol,MATCH(AS$3,'Typy - chronologicznie'!$E$2:$E$73,0),MATCH($C20,'Typy - chronologicznie'!$H$1:$DM$1,0))</f>
        <v>0-1</v>
      </c>
      <c r="AT20" s="102" t="str">
        <f>INDEX([0]!typy_chronol,MATCH(AT$3,'Typy - chronologicznie'!$E$2:$E$73,0),MATCH($C20,'Typy - chronologicznie'!$H$1:$DM$1,0))</f>
        <v>3-0</v>
      </c>
      <c r="AU20" s="102" t="str">
        <f>INDEX([0]!typy_chronol,MATCH(AU$3,'Typy - chronologicznie'!$E$2:$E$73,0),MATCH($C20,'Typy - chronologicznie'!$H$1:$DM$1,0))</f>
        <v>1-0</v>
      </c>
      <c r="AV20" s="102" t="str">
        <f>INDEX([0]!typy_chronol,MATCH(AV$3,'Typy - chronologicznie'!$E$2:$E$73,0),MATCH($C20,'Typy - chronologicznie'!$H$1:$DM$1,0))</f>
        <v>1-0</v>
      </c>
      <c r="AW20" s="102" t="str">
        <f>INDEX([0]!typy_chronol,MATCH(AW$3,'Typy - chronologicznie'!$E$2:$E$73,0),MATCH($C20,'Typy - chronologicznie'!$H$1:$DM$1,0))</f>
        <v>2-0</v>
      </c>
      <c r="AX20" s="102" t="str">
        <f>INDEX([0]!typy_chronol,MATCH(AX$3,'Typy - chronologicznie'!$E$2:$E$73,0),MATCH($C20,'Typy - chronologicznie'!$H$1:$DM$1,0))</f>
        <v>3-2</v>
      </c>
      <c r="AY20" s="102" t="str">
        <f>INDEX([0]!typy_chronol,MATCH(AY$3,'Typy - chronologicznie'!$E$2:$E$73,0),MATCH($C20,'Typy - chronologicznie'!$H$1:$DM$1,0))</f>
        <v>1-1</v>
      </c>
      <c r="AZ20" s="102" t="str">
        <f>INDEX([0]!typy_chronol,MATCH(AZ$3,'Typy - chronologicznie'!$E$2:$E$73,0),MATCH($C20,'Typy - chronologicznie'!$H$1:$DM$1,0))</f>
        <v>1-1</v>
      </c>
      <c r="BA20" s="102" t="str">
        <f>INDEX([0]!typy_chronol,MATCH(BA$3,'Typy - chronologicznie'!$E$2:$E$73,0),MATCH($C20,'Typy - chronologicznie'!$H$1:$DM$1,0))</f>
        <v>0-1</v>
      </c>
      <c r="BB20" s="102" t="str">
        <f>INDEX([0]!typy_chronol,MATCH(BB$3,'Typy - chronologicznie'!$E$2:$E$73,0),MATCH($C20,'Typy - chronologicznie'!$H$1:$DM$1,0))</f>
        <v>1-1</v>
      </c>
      <c r="BC20" s="102" t="str">
        <f>INDEX([0]!typy_chronol,MATCH(BC$3,'Typy - chronologicznie'!$E$2:$E$73,0),MATCH($C20,'Typy - chronologicznie'!$H$1:$DM$1,0))</f>
        <v>4-1</v>
      </c>
      <c r="BD20" s="102" t="str">
        <f>INDEX([0]!typy_chronol,MATCH(BD$3,'Typy - chronologicznie'!$E$2:$E$73,0),MATCH($C20,'Typy - chronologicznie'!$H$1:$DM$1,0))</f>
        <v>1-0</v>
      </c>
      <c r="BE20" s="102" t="str">
        <f>INDEX([0]!typy_chronol,MATCH(BE$3,'Typy - chronologicznie'!$E$2:$E$73,0),MATCH($C20,'Typy - chronologicznie'!$H$1:$DM$1,0))</f>
        <v>2-2</v>
      </c>
      <c r="BF20" s="102" t="str">
        <f>INDEX([0]!typy_chronol,MATCH(BF$3,'Typy - chronologicznie'!$E$2:$E$73,0),MATCH($C20,'Typy - chronologicznie'!$H$1:$DM$1,0))</f>
        <v>1-1</v>
      </c>
      <c r="BG20" s="102" t="str">
        <f>INDEX([0]!typy_chronol,MATCH(BG$3,'Typy - chronologicznie'!$E$2:$E$73,0),MATCH($C20,'Typy - chronologicznie'!$H$1:$DM$1,0))</f>
        <v>1-0</v>
      </c>
      <c r="BH20" s="102" t="str">
        <f>INDEX([0]!typy_chronol,MATCH(BH$3,'Typy - chronologicznie'!$E$2:$E$73,0),MATCH($C20,'Typy - chronologicznie'!$H$1:$DM$1,0))</f>
        <v>2-0</v>
      </c>
      <c r="BI20" s="102" t="str">
        <f>INDEX([0]!typy_chronol,MATCH(BI$3,'Typy - chronologicznie'!$E$2:$E$73,0),MATCH($C20,'Typy - chronologicznie'!$H$1:$DM$1,0))</f>
        <v>1-1</v>
      </c>
      <c r="BJ20" s="102" t="str">
        <f>INDEX([0]!typy_chronol,MATCH(BJ$3,'Typy - chronologicznie'!$E$2:$E$73,0),MATCH($C20,'Typy - chronologicznie'!$H$1:$DM$1,0))</f>
        <v>3-0</v>
      </c>
      <c r="BK20" s="102" t="str">
        <f>INDEX([0]!typy_chronol,MATCH(BK$3,'Typy - chronologicznie'!$E$2:$E$73,0),MATCH($C20,'Typy - chronologicznie'!$H$1:$DM$1,0))</f>
        <v>0-1</v>
      </c>
      <c r="BL20" s="102" t="str">
        <f>INDEX([0]!typy_chronol,MATCH(BL$3,'Typy - chronologicznie'!$E$2:$E$73,0),MATCH($C20,'Typy - chronologicznie'!$H$1:$DM$1,0))</f>
        <v>1-0</v>
      </c>
      <c r="BM20" s="102" t="str">
        <f>INDEX([0]!typy_chronol,MATCH(BM$3,'Typy - chronologicznie'!$E$2:$E$73,0),MATCH($C20,'Typy - chronologicznie'!$H$1:$DM$1,0))</f>
        <v>2-0</v>
      </c>
      <c r="BN20" s="102" t="str">
        <f>INDEX([0]!typy_chronol,MATCH(BN$3,'Typy - chronologicznie'!$E$2:$E$73,0),MATCH($C20,'Typy - chronologicznie'!$H$1:$DM$1,0))</f>
        <v>0-2</v>
      </c>
      <c r="BO20" s="102" t="str">
        <f>INDEX([0]!typy_chronol,MATCH(BO$3,'Typy - chronologicznie'!$E$2:$E$73,0),MATCH($C20,'Typy - chronologicznie'!$H$1:$DM$1,0))</f>
        <v>1-1</v>
      </c>
      <c r="BP20" s="102" t="str">
        <f>INDEX([0]!typy_chronol,MATCH(BP$3,'Typy - chronologicznie'!$E$2:$E$73,0),MATCH($C20,'Typy - chronologicznie'!$H$1:$DM$1,0))</f>
        <v>2-2</v>
      </c>
      <c r="BQ20" s="102" t="str">
        <f>INDEX([0]!typy_chronol,MATCH(BQ$3,'Typy - chronologicznie'!$E$2:$E$73,0),MATCH($C20,'Typy - chronologicznie'!$H$1:$DM$1,0))</f>
        <v>1-0</v>
      </c>
      <c r="BR20" s="102" t="str">
        <f>INDEX([0]!typy_chronol,MATCH(BR$3,'Typy - chronologicznie'!$E$2:$E$73,0),MATCH($C20,'Typy - chronologicznie'!$H$1:$DM$1,0))</f>
        <v>1-2</v>
      </c>
      <c r="BS20" s="102" t="str">
        <f>INDEX([0]!typy_chronol,MATCH(BS$3,'Typy - chronologicznie'!$E$2:$E$73,0),MATCH($C20,'Typy - chronologicznie'!$H$1:$DM$1,0))</f>
        <v>1-1</v>
      </c>
      <c r="BT20" s="102" t="str">
        <f>INDEX([0]!typy_chronol,MATCH(BT$3,'Typy - chronologicznie'!$E$2:$E$73,0),MATCH($C20,'Typy - chronologicznie'!$H$1:$DM$1,0))</f>
        <v>0-1</v>
      </c>
      <c r="BU20" s="102" t="str">
        <f>INDEX([0]!typy_chronol,MATCH(BU$3,'Typy - chronologicznie'!$E$2:$E$73,0),MATCH($C20,'Typy - chronologicznie'!$H$1:$DM$1,0))</f>
        <v>0-2</v>
      </c>
      <c r="BV20" s="102" t="str">
        <f>INDEX([0]!typy_chronol,MATCH(BV$3,'Typy - chronologicznie'!$E$2:$E$73,0),MATCH($C20,'Typy - chronologicznie'!$H$1:$DM$1,0))</f>
        <v>1-1</v>
      </c>
      <c r="BW20" s="102" t="str">
        <f>INDEX([0]!typy_chronol,MATCH(BW$3,'Typy - chronologicznie'!$E$2:$E$73,0),MATCH($C20,'Typy - chronologicznie'!$H$1:$DM$1,0))</f>
        <v>1-1</v>
      </c>
      <c r="BX20" s="102" t="str">
        <f>INDEX([0]!typy_chronol,MATCH(BX$3,'Typy - chronologicznie'!$E$2:$E$73,0),MATCH($C20,'Typy - chronologicznie'!$H$1:$DM$1,0))</f>
        <v>0-1</v>
      </c>
      <c r="BY20" s="102" t="str">
        <f>INDEX([0]!typy_chronol,MATCH(BY$3,'Typy - chronologicznie'!$E$2:$E$73,0),MATCH($C20,'Typy - chronologicznie'!$H$1:$DM$1,0))</f>
        <v>0-0</v>
      </c>
      <c r="BZ20" s="102" t="str">
        <f>INDEX([0]!typy_chronol,MATCH(BZ$3,'Typy - chronologicznie'!$E$2:$E$73,0),MATCH($C20,'Typy - chronologicznie'!$H$1:$DM$1,0))</f>
        <v>1-1</v>
      </c>
      <c r="CA20" s="102" t="str">
        <f>INDEX([0]!typy_chronol,MATCH(CA$3,'Typy - chronologicznie'!$E$2:$E$73,0),MATCH($C20,'Typy - chronologicznie'!$H$1:$DM$1,0))</f>
        <v>0-1</v>
      </c>
      <c r="CB20" s="102" t="str">
        <f>INDEX([0]!typy_chronol,MATCH(CB$3,'Typy - chronologicznie'!$E$2:$E$73,0),MATCH($C20,'Typy - chronologicznie'!$H$1:$DM$1,0))</f>
        <v>1-0</v>
      </c>
      <c r="CC20" s="102" t="str">
        <f>INDEX([0]!typy_chronol,MATCH(CC$3,'Typy - chronologicznie'!$E$2:$E$73,0),MATCH($C20,'Typy - chronologicznie'!$H$1:$DM$1,0))</f>
        <v>0-1</v>
      </c>
      <c r="CD20" s="102" t="str">
        <f>INDEX([0]!typy_chronol,MATCH(CD$3,'Typy - chronologicznie'!$E$2:$E$73,0),MATCH($C20,'Typy - chronologicznie'!$H$1:$DM$1,0))</f>
        <v>1-1</v>
      </c>
      <c r="CE20" s="102" t="str">
        <f>INDEX([0]!typy_chronol,MATCH(CE$3,'Typy - chronologicznie'!$E$2:$E$73,0),MATCH($C20,'Typy - chronologicznie'!$H$1:$DM$1,0))</f>
        <v>0-2</v>
      </c>
      <c r="CF20" s="102" t="str">
        <f>INDEX([0]!typy_chronol,MATCH(CF$3,'Typy - chronologicznie'!$E$2:$E$73,0),MATCH($C20,'Typy - chronologicznie'!$H$1:$DM$1,0))</f>
        <v>0-3</v>
      </c>
      <c r="CG20" s="102" t="str">
        <f>INDEX([0]!typy_chronol,MATCH(CG$3,'Typy - chronologicznie'!$E$2:$E$73,0),MATCH($C20,'Typy - chronologicznie'!$H$1:$DM$1,0))</f>
        <v>1-0</v>
      </c>
      <c r="CH20" s="102" t="str">
        <f>INDEX([0]!typy_chronol,MATCH(CH$3,'Typy - chronologicznie'!$E$2:$E$73,0),MATCH($C20,'Typy - chronologicznie'!$H$1:$DM$1,0))</f>
        <v>1-1</v>
      </c>
      <c r="CI20" s="102" t="str">
        <f>INDEX([0]!typy_chronol,MATCH(CI$3,'Typy - chronologicznie'!$E$2:$E$73,0),MATCH($C20,'Typy - chronologicznie'!$H$1:$DM$1,0))</f>
        <v>0-4</v>
      </c>
      <c r="CJ20" s="102" t="str">
        <f>INDEX([0]!typy_chronol,MATCH(CJ$3,'Typy - chronologicznie'!$E$2:$E$73,0),MATCH($C20,'Typy - chronologicznie'!$H$1:$DM$1,0))</f>
        <v>3-3</v>
      </c>
      <c r="CK20" s="102" t="str">
        <f>INDEX([0]!typy_chronol,MATCH(CK$3,'Typy - chronologicznie'!$E$2:$E$73,0),MATCH($C20,'Typy - chronologicznie'!$H$1:$DM$1,0))</f>
        <v>1-0</v>
      </c>
      <c r="CL20" s="134"/>
      <c r="CM20" s="105" t="str">
        <f>IF(CM$3="","",INDEX('Typy - chronologicznie'!$H$75:$DM$121,MATCH(CM$3,'Typy - chronologicznie'!$A$75:$A$121,0),MATCH($C20,'Typy - chronologicznie'!$H$1:$DM$1,0)))</f>
        <v>KOR</v>
      </c>
      <c r="CN20" s="102" t="str">
        <f>IF(CN$3="","",INDEX('Typy - chronologicznie'!$H$75:$DM$121,MATCH(CN$3,'Typy - chronologicznie'!$A$75:$A$121,0),MATCH($C20,'Typy - chronologicznie'!$H$1:$DM$1,0)))</f>
        <v>MEX</v>
      </c>
      <c r="CO20" s="106" t="str">
        <f>IF(CO$3="","",INDEX('Typy - chronologicznie'!$H$75:$DM$121,MATCH(CO$3,'Typy - chronologicznie'!$A$75:$A$121,0),MATCH($C20,'Typy - chronologicznie'!$H$1:$DM$1,0)))</f>
        <v>RSA</v>
      </c>
      <c r="CP20" s="135" t="str">
        <f>IF(CP$3="","",INDEX('Typy - chronologicznie'!$H$75:$DM$121,MATCH(CP$3,'Typy - chronologicznie'!$A$75:$A$121,0),MATCH($C20,'Typy - chronologicznie'!$H$1:$DM$1,0)))</f>
        <v/>
      </c>
      <c r="CQ20" s="105" t="str">
        <f>IF(CQ$3="","",INDEX('Typy - chronologicznie'!$H$75:$DM$121,MATCH(CQ$3,'Typy - chronologicznie'!$A$75:$A$121,0),MATCH($C20,'Typy - chronologicznie'!$H$1:$DM$1,0)))</f>
        <v>CAN</v>
      </c>
      <c r="CR20" s="102" t="str">
        <f>IF(CR$3="","",INDEX('Typy - chronologicznie'!$H$75:$DM$121,MATCH(CR$3,'Typy - chronologicznie'!$A$75:$A$121,0),MATCH($C20,'Typy - chronologicznie'!$H$1:$DM$1,0)))</f>
        <v>SUI</v>
      </c>
      <c r="CS20" s="106" t="str">
        <f>IF(CS$3="","",INDEX('Typy - chronologicznie'!$H$75:$DM$121,MATCH(CS$3,'Typy - chronologicznie'!$A$75:$A$121,0),MATCH($C20,'Typy - chronologicznie'!$H$1:$DM$1,0)))</f>
        <v>BIH</v>
      </c>
      <c r="CT20" s="135" t="str">
        <f>IF(CT$3="","",INDEX('Typy - chronologicznie'!$H$75:$DM$121,MATCH(CT$3,'Typy - chronologicznie'!$A$75:$A$121,0),MATCH($C20,'Typy - chronologicznie'!$H$1:$DM$1,0)))</f>
        <v/>
      </c>
      <c r="CU20" s="105" t="str">
        <f>IF(CU$3="","",INDEX('Typy - chronologicznie'!$H$75:$DM$121,MATCH(CU$3,'Typy - chronologicznie'!$A$75:$A$121,0),MATCH($C20,'Typy - chronologicznie'!$H$1:$DM$1,0)))</f>
        <v>BRA</v>
      </c>
      <c r="CV20" s="102" t="str">
        <f>IF(CV$3="","",INDEX('Typy - chronologicznie'!$H$75:$DM$121,MATCH(CV$3,'Typy - chronologicznie'!$A$75:$A$121,0),MATCH($C20,'Typy - chronologicznie'!$H$1:$DM$1,0)))</f>
        <v>SCO</v>
      </c>
      <c r="CW20" s="106" t="str">
        <f>IF(CW$3="","",INDEX('Typy - chronologicznie'!$H$75:$DM$121,MATCH(CW$3,'Typy - chronologicznie'!$A$75:$A$121,0),MATCH($C20,'Typy - chronologicznie'!$H$1:$DM$1,0)))</f>
        <v/>
      </c>
      <c r="CX20" s="135" t="str">
        <f>IF(CX$3="","",INDEX('Typy - chronologicznie'!$H$75:$DM$121,MATCH(CX$3,'Typy - chronologicznie'!$A$75:$A$121,0),MATCH($C20,'Typy - chronologicznie'!$H$1:$DM$1,0)))</f>
        <v/>
      </c>
      <c r="CY20" s="105" t="str">
        <f>IF(CY$3="","",INDEX('Typy - chronologicznie'!$H$75:$DM$121,MATCH(CY$3,'Typy - chronologicznie'!$A$75:$A$121,0),MATCH($C20,'Typy - chronologicznie'!$H$1:$DM$1,0)))</f>
        <v>USA</v>
      </c>
      <c r="CZ20" s="102" t="str">
        <f>IF(CZ$3="","",INDEX('Typy - chronologicznie'!$H$75:$DM$121,MATCH(CZ$3,'Typy - chronologicznie'!$A$75:$A$121,0),MATCH($C20,'Typy - chronologicznie'!$H$1:$DM$1,0)))</f>
        <v>TUR</v>
      </c>
      <c r="DA20" s="106" t="str">
        <f>IF(DA$3="","",INDEX('Typy - chronologicznie'!$H$75:$DM$121,MATCH(DA$3,'Typy - chronologicznie'!$A$75:$A$121,0),MATCH($C20,'Typy - chronologicznie'!$H$1:$DM$1,0)))</f>
        <v/>
      </c>
      <c r="DB20" s="135" t="str">
        <f>IF(DB$3="","",INDEX('Typy - chronologicznie'!$H$75:$DM$121,MATCH(DB$3,'Typy - chronologicznie'!$A$75:$A$121,0),MATCH($C20,'Typy - chronologicznie'!$H$1:$DM$1,0)))</f>
        <v/>
      </c>
      <c r="DC20" s="105" t="str">
        <f>IF(DC$3="","",INDEX('Typy - chronologicznie'!$H$75:$DM$121,MATCH(DC$3,'Typy - chronologicznie'!$A$75:$A$121,0),MATCH($C20,'Typy - chronologicznie'!$H$1:$DM$1,0)))</f>
        <v>GER</v>
      </c>
      <c r="DD20" s="102" t="str">
        <f>IF(DD$3="","",INDEX('Typy - chronologicznie'!$H$75:$DM$121,MATCH(DD$3,'Typy - chronologicznie'!$A$75:$A$121,0),MATCH($C20,'Typy - chronologicznie'!$H$1:$DM$1,0)))</f>
        <v>CIV</v>
      </c>
      <c r="DE20" s="106" t="str">
        <f>IF(DE$3="","",INDEX('Typy - chronologicznie'!$H$75:$DM$121,MATCH(DE$3,'Typy - chronologicznie'!$A$75:$A$121,0),MATCH($C20,'Typy - chronologicznie'!$H$1:$DM$1,0)))</f>
        <v/>
      </c>
      <c r="DF20" s="135" t="str">
        <f>IF(DF$3="","",INDEX('Typy - chronologicznie'!$H$75:$DM$121,MATCH(DF$3,'Typy - chronologicznie'!$A$75:$A$121,0),MATCH($C20,'Typy - chronologicznie'!$H$1:$DM$1,0)))</f>
        <v/>
      </c>
      <c r="DG20" s="105" t="str">
        <f>IF(DG$3="","",INDEX('Typy - chronologicznie'!$H$75:$DM$121,MATCH(DG$3,'Typy - chronologicznie'!$A$75:$A$121,0),MATCH($C20,'Typy - chronologicznie'!$H$1:$DM$1,0)))</f>
        <v>SWE</v>
      </c>
      <c r="DH20" s="102" t="str">
        <f>IF(DH$3="","",INDEX('Typy - chronologicznie'!$H$75:$DM$121,MATCH(DH$3,'Typy - chronologicznie'!$A$75:$A$121,0),MATCH($C20,'Typy - chronologicznie'!$H$1:$DM$1,0)))</f>
        <v>JPN</v>
      </c>
      <c r="DI20" s="106" t="str">
        <f>IF(DI$3="","",INDEX('Typy - chronologicznie'!$H$75:$DM$121,MATCH(DI$3,'Typy - chronologicznie'!$A$75:$A$121,0),MATCH($C20,'Typy - chronologicznie'!$H$1:$DM$1,0)))</f>
        <v>NED</v>
      </c>
      <c r="DJ20" s="135" t="str">
        <f>IF(DJ$3="","",INDEX('Typy - chronologicznie'!$H$75:$DM$121,MATCH(DJ$3,'Typy - chronologicznie'!$A$75:$A$121,0),MATCH($C20,'Typy - chronologicznie'!$H$1:$DM$1,0)))</f>
        <v/>
      </c>
      <c r="DK20" s="105" t="str">
        <f>IF(DK$3="","",INDEX('Typy - chronologicznie'!$H$75:$DM$121,MATCH(DK$3,'Typy - chronologicznie'!$A$75:$A$121,0),MATCH($C20,'Typy - chronologicznie'!$H$1:$DM$1,0)))</f>
        <v>BEL</v>
      </c>
      <c r="DL20" s="102" t="str">
        <f>IF(DL$3="","",INDEX('Typy - chronologicznie'!$H$75:$DM$121,MATCH(DL$3,'Typy - chronologicznie'!$A$75:$A$121,0),MATCH($C20,'Typy - chronologicznie'!$H$1:$DM$1,0)))</f>
        <v>EGY</v>
      </c>
      <c r="DM20" s="106" t="str">
        <f>IF(DM$3="","",INDEX('Typy - chronologicznie'!$H$75:$DM$121,MATCH(DM$3,'Typy - chronologicznie'!$A$75:$A$121,0),MATCH($C20,'Typy - chronologicznie'!$H$1:$DM$1,0)))</f>
        <v>NZL</v>
      </c>
      <c r="DN20" s="135" t="str">
        <f>IF(DN$3="","",INDEX('Typy - chronologicznie'!$H$75:$DM$121,MATCH(DN$3,'Typy - chronologicznie'!$A$75:$A$121,0),MATCH($C20,'Typy - chronologicznie'!$H$1:$DM$1,0)))</f>
        <v/>
      </c>
      <c r="DO20" s="105" t="str">
        <f>IF(DO$3="","",INDEX('Typy - chronologicznie'!$H$75:$DM$121,MATCH(DO$3,'Typy - chronologicznie'!$A$75:$A$121,0),MATCH($C20,'Typy - chronologicznie'!$H$1:$DM$1,0)))</f>
        <v>ESP</v>
      </c>
      <c r="DP20" s="102" t="str">
        <f>IF(DP$3="","",INDEX('Typy - chronologicznie'!$H$75:$DM$121,MATCH(DP$3,'Typy - chronologicznie'!$A$75:$A$121,0),MATCH($C20,'Typy - chronologicznie'!$H$1:$DM$1,0)))</f>
        <v>KSA</v>
      </c>
      <c r="DQ20" s="106" t="str">
        <f>IF(DQ$3="","",INDEX('Typy - chronologicznie'!$H$75:$DM$121,MATCH(DQ$3,'Typy - chronologicznie'!$A$75:$A$121,0),MATCH($C20,'Typy - chronologicznie'!$H$1:$DM$1,0)))</f>
        <v>CPV</v>
      </c>
      <c r="DR20" s="135" t="str">
        <f>IF(DR$3="","",INDEX('Typy - chronologicznie'!$H$75:$DM$121,MATCH(DR$3,'Typy - chronologicznie'!$A$75:$A$121,0),MATCH($C20,'Typy - chronologicznie'!$H$1:$DM$1,0)))</f>
        <v/>
      </c>
      <c r="DS20" s="105" t="str">
        <f>IF(DS$3="","",INDEX('Typy - chronologicznie'!$H$75:$DM$121,MATCH(DS$3,'Typy - chronologicznie'!$A$75:$A$121,0),MATCH($C20,'Typy - chronologicznie'!$H$1:$DM$1,0)))</f>
        <v>FRA</v>
      </c>
      <c r="DT20" s="102" t="str">
        <f>IF(DT$3="","",INDEX('Typy - chronologicznie'!$H$75:$DM$121,MATCH(DT$3,'Typy - chronologicznie'!$A$75:$A$121,0),MATCH($C20,'Typy - chronologicznie'!$H$1:$DM$1,0)))</f>
        <v>NOR</v>
      </c>
      <c r="DU20" s="106" t="str">
        <f>IF(DU$3="","",INDEX('Typy - chronologicznie'!$H$75:$DM$121,MATCH(DU$3,'Typy - chronologicznie'!$A$75:$A$121,0),MATCH($C20,'Typy - chronologicznie'!$H$1:$DM$1,0)))</f>
        <v>IRQ</v>
      </c>
      <c r="DV20" s="135" t="str">
        <f>IF(DV$3="","",INDEX('Typy - chronologicznie'!$H$75:$DM$121,MATCH(DV$3,'Typy - chronologicznie'!$A$75:$A$121,0),MATCH($C20,'Typy - chronologicznie'!$H$1:$DM$1,0)))</f>
        <v/>
      </c>
      <c r="DW20" s="105" t="str">
        <f>IF(DW$3="","",INDEX('Typy - chronologicznie'!$H$75:$DM$121,MATCH(DW$3,'Typy - chronologicznie'!$A$75:$A$121,0),MATCH($C20,'Typy - chronologicznie'!$H$1:$DM$1,0)))</f>
        <v>ARG</v>
      </c>
      <c r="DX20" s="102" t="str">
        <f>IF(DX$3="","",INDEX('Typy - chronologicznie'!$H$75:$DM$121,MATCH(DX$3,'Typy - chronologicznie'!$A$75:$A$121,0),MATCH($C20,'Typy - chronologicznie'!$H$1:$DM$1,0)))</f>
        <v>AUT</v>
      </c>
      <c r="DY20" s="106" t="str">
        <f>IF(DY$3="","",INDEX('Typy - chronologicznie'!$H$75:$DM$121,MATCH(DY$3,'Typy - chronologicznie'!$A$75:$A$121,0),MATCH($C20,'Typy - chronologicznie'!$H$1:$DM$1,0)))</f>
        <v>ALG</v>
      </c>
      <c r="DZ20" s="135" t="str">
        <f>IF(DZ$3="","",INDEX('Typy - chronologicznie'!$H$75:$DM$121,MATCH(DZ$3,'Typy - chronologicznie'!$A$75:$A$121,0),MATCH($C20,'Typy - chronologicznie'!$H$1:$DM$1,0)))</f>
        <v/>
      </c>
      <c r="EA20" s="105" t="str">
        <f>IF(EA$3="","",INDEX('Typy - chronologicznie'!$H$75:$DM$121,MATCH(EA$3,'Typy - chronologicznie'!$A$75:$A$121,0),MATCH($C20,'Typy - chronologicznie'!$H$1:$DM$1,0)))</f>
        <v>COL</v>
      </c>
      <c r="EB20" s="102" t="str">
        <f>IF(EB$3="","",INDEX('Typy - chronologicznie'!$H$75:$DM$121,MATCH(EB$3,'Typy - chronologicznie'!$A$75:$A$121,0),MATCH($C20,'Typy - chronologicznie'!$H$1:$DM$1,0)))</f>
        <v>POR</v>
      </c>
      <c r="EC20" s="106" t="str">
        <f>IF(EC$3="","",INDEX('Typy - chronologicznie'!$H$75:$DM$121,MATCH(EC$3,'Typy - chronologicznie'!$A$75:$A$121,0),MATCH($C20,'Typy - chronologicznie'!$H$1:$DM$1,0)))</f>
        <v>COD</v>
      </c>
      <c r="ED20" s="135" t="str">
        <f>IF(ED$3="","",INDEX('Typy - chronologicznie'!$H$75:$DM$121,MATCH(ED$3,'Typy - chronologicznie'!$A$75:$A$121,0),MATCH($C20,'Typy - chronologicznie'!$H$1:$DM$1,0)))</f>
        <v/>
      </c>
      <c r="EE20" s="105" t="str">
        <f>IF(EE$3="","",INDEX('Typy - chronologicznie'!$H$75:$DM$121,MATCH(EE$3,'Typy - chronologicznie'!$A$75:$A$121,0),MATCH($C20,'Typy - chronologicznie'!$H$1:$DM$1,0)))</f>
        <v>ENG</v>
      </c>
      <c r="EF20" s="102" t="str">
        <f>IF(EF$3="","",INDEX('Typy - chronologicznie'!$H$75:$DM$121,MATCH(EF$3,'Typy - chronologicznie'!$A$75:$A$121,0),MATCH($C20,'Typy - chronologicznie'!$H$1:$DM$1,0)))</f>
        <v>CRO</v>
      </c>
      <c r="EG20" s="106" t="str">
        <f>IF(EG$3="","",INDEX('Typy - chronologicznie'!$H$75:$DM$121,MATCH(EG$3,'Typy - chronologicznie'!$A$75:$A$121,0),MATCH($C20,'Typy - chronologicznie'!$H$1:$DM$1,0)))</f>
        <v/>
      </c>
      <c r="EH20" s="134"/>
      <c r="EI20" s="136" t="str">
        <f>IF(EI$3="","",INDEX('Typy - chronologicznie'!$H$124:$DM$124,MATCH(EI$3,'Typy - chronologicznie'!$A$124:$A$124,0),MATCH($C20,'Typy - chronologicznie'!$H$1:$DM$1,0)))</f>
        <v>ARG</v>
      </c>
    </row>
    <row r="21" spans="1:139" ht="19.5" x14ac:dyDescent="0.25">
      <c r="A21" s="44"/>
      <c r="B21" s="48">
        <f>RANK(D21,D$4:D$113,0)</f>
        <v>18</v>
      </c>
      <c r="C21" s="81" t="s">
        <v>278</v>
      </c>
      <c r="D21" s="141">
        <f>3.0001*J21+1.000001*K21+2.00000001*M21+N21+0.0000000001*P21</f>
        <v>105.00083420999999</v>
      </c>
      <c r="E21" s="67">
        <f>J21</f>
        <v>8</v>
      </c>
      <c r="F21" s="89">
        <f>M21</f>
        <v>21</v>
      </c>
      <c r="G21" s="56">
        <f>K21+N21</f>
        <v>39</v>
      </c>
      <c r="H21" s="49">
        <f>L21+O21</f>
        <v>36</v>
      </c>
      <c r="I21" s="43"/>
      <c r="J21" s="61">
        <f t="array" ref="J21">SUM(IF('Typy - chronologicznie'!$F$2:$F$73=INDEX('Typy - chronologicznie'!$H$2:$DM$73,0,MATCH(C21,TRIM('Typy - chronologicznie'!$H$1:$DM$1),0)),1))</f>
        <v>8</v>
      </c>
      <c r="K21" s="58">
        <f t="array" ref="K2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chronologicznie'!$H$2:$DM$73,0,MATCH(C21,TRIM('Typy - chronologicznie'!$H$1:$DM$1),0)),FIND("-",INDEX('Typy - chronologicznie'!$H$2:$DM$73,0,MATCH(C21,TRIM('Typy - chronologicznie'!$H$1:$DM$1),0)))-1)-RIGHT(INDEX('Typy - chronologicznie'!$H$2:$DM$73,0,MATCH(C21,TRIM('Typy - chronologicznie'!$H$1:$DM$1),0)),LEN(INDEX('Typy - chronologicznie'!$H$2:$DM$73,0,MATCH(C21,TRIM('Typy - chronologicznie'!$H$1:$DM$1),0)))-FIND("-",INDEX('Typy - chronologicznie'!$H$2:$DM$73,0,MATCH(C21,TRIM('Typy - chronologicznie'!$H$1:$DM$1),0))))),1)))-J21</f>
        <v>34</v>
      </c>
      <c r="L21" s="62">
        <f>COUNTA('Typy - chronologicznie'!$F$2:$F$73)-J21-K21</f>
        <v>30</v>
      </c>
      <c r="M21" s="92">
        <f t="array" ref="M21">SUM(IF(LEN('Typy - chronologicznie'!F$75:F$121)=3,  IF('Typy - chronologicznie'!$F$75:$F$121=INDEX('Typy - chronologicznie'!$H$75:$DM$121,0,MATCH(C21,TRIM('Typy - chronologicznie'!$H$1:$DM$1),0)),1)))</f>
        <v>21</v>
      </c>
      <c r="N21" s="58">
        <f t="array" ref="N21">SUM(IF(LEN('Typy - chronologicznie'!F$75:F$121)=3,IF(ISERROR(SEARCH('Typy - chronologicznie'!F$75:F$121,INDEX('Typy - chronologicznie'!$H$73:$DM$119,0,MATCH(C21,TRIM('Typy - chronologicznie'!$H$1:$DM$1),0))&amp;INDEX('Typy - chronologicznie'!$H$74:$DM$120,0,MATCH(C21,TRIM('Typy - chronologicznie'!$H$1:$DM$1),0))&amp;INDEX('Typy - chronologicznie'!$H$75:$DM$121,0,MATCH(C21,TRIM('Typy - chronologicznie'!$H$1:$DM$1),0))&amp;INDEX('Typy - chronologicznie'!$H$76:$DM$122,0,MATCH(C21,TRIM('Typy - chronologicznie'!$H$1:$DM$1),0))&amp;INDEX('Typy - chronologicznie'!$H$77:$DM$123,0,MATCH(C21,TRIM('Typy - chronologicznie'!$H$1:$DM$1),0)),1))=FALSE,1,0)))-M21</f>
        <v>5</v>
      </c>
      <c r="O21" s="162">
        <f>COUNTA('Typy - chronologicznie'!$F$75:$F$121)-M21-N21</f>
        <v>6</v>
      </c>
      <c r="P21" s="159">
        <f t="array" ref="P21">SUM(IF(LEN('Typy - chronologicznie'!F$124)=3,  IF('Typy - chronologicznie'!$F$124=INDEX('Typy - chronologicznie'!$H$124:$DL$124,0,MATCH(C21,TRIM('Typy - chronologicznie'!$H$1:$DL$1),)),1)))</f>
        <v>0</v>
      </c>
      <c r="R21" s="105" t="str">
        <f>INDEX([0]!typy_chronol,MATCH(R$3,'Typy - chronologicznie'!$E$2:$E$73,0),MATCH($C21,'Typy - chronologicznie'!$H$1:$DM$1,0))</f>
        <v>2-1</v>
      </c>
      <c r="S21" s="102" t="str">
        <f>INDEX([0]!typy_chronol,MATCH(S$3,'Typy - chronologicznie'!$E$2:$E$73,0),MATCH($C21,'Typy - chronologicznie'!$H$1:$DM$1,0))</f>
        <v>1-1</v>
      </c>
      <c r="T21" s="102" t="str">
        <f>INDEX([0]!typy_chronol,MATCH(T$3,'Typy - chronologicznie'!$E$2:$E$73,0),MATCH($C21,'Typy - chronologicznie'!$H$1:$DM$1,0))</f>
        <v>1-1</v>
      </c>
      <c r="U21" s="102" t="str">
        <f>INDEX([0]!typy_chronol,MATCH(U$3,'Typy - chronologicznie'!$E$2:$E$73,0),MATCH($C21,'Typy - chronologicznie'!$H$1:$DM$1,0))</f>
        <v>2-1</v>
      </c>
      <c r="V21" s="102" t="str">
        <f>INDEX([0]!typy_chronol,MATCH(V$3,'Typy - chronologicznie'!$E$2:$E$73,0),MATCH($C21,'Typy - chronologicznie'!$H$1:$DM$1,0))</f>
        <v>1-3</v>
      </c>
      <c r="W21" s="102" t="str">
        <f>INDEX([0]!typy_chronol,MATCH(W$3,'Typy - chronologicznie'!$E$2:$E$73,0),MATCH($C21,'Typy - chronologicznie'!$H$1:$DM$1,0))</f>
        <v>1-2</v>
      </c>
      <c r="X21" s="102" t="str">
        <f>INDEX([0]!typy_chronol,MATCH(X$3,'Typy - chronologicznie'!$E$2:$E$73,0),MATCH($C21,'Typy - chronologicznie'!$H$1:$DM$1,0))</f>
        <v>2-1</v>
      </c>
      <c r="Y21" s="102" t="str">
        <f>INDEX([0]!typy_chronol,MATCH(Y$3,'Typy - chronologicznie'!$E$2:$E$73,0),MATCH($C21,'Typy - chronologicznie'!$H$1:$DM$1,0))</f>
        <v>0-2</v>
      </c>
      <c r="Z21" s="102" t="str">
        <f>INDEX([0]!typy_chronol,MATCH(Z$3,'Typy - chronologicznie'!$E$2:$E$73,0),MATCH($C21,'Typy - chronologicznie'!$H$1:$DM$1,0))</f>
        <v>1-1</v>
      </c>
      <c r="AA21" s="102" t="str">
        <f>INDEX([0]!typy_chronol,MATCH(AA$3,'Typy - chronologicznie'!$E$2:$E$73,0),MATCH($C21,'Typy - chronologicznie'!$H$1:$DM$1,0))</f>
        <v>4-0</v>
      </c>
      <c r="AB21" s="102" t="str">
        <f>INDEX([0]!typy_chronol,MATCH(AB$3,'Typy - chronologicznie'!$E$2:$E$73,0),MATCH($C21,'Typy - chronologicznie'!$H$1:$DM$1,0))</f>
        <v>2-0</v>
      </c>
      <c r="AC21" s="102" t="str">
        <f>INDEX([0]!typy_chronol,MATCH(AC$3,'Typy - chronologicznie'!$E$2:$E$73,0),MATCH($C21,'Typy - chronologicznie'!$H$1:$DM$1,0))</f>
        <v>1-1</v>
      </c>
      <c r="AD21" s="102" t="str">
        <f>INDEX([0]!typy_chronol,MATCH(AD$3,'Typy - chronologicznie'!$E$2:$E$73,0),MATCH($C21,'Typy - chronologicznie'!$H$1:$DM$1,0))</f>
        <v>1-1</v>
      </c>
      <c r="AE21" s="102" t="str">
        <f>INDEX([0]!typy_chronol,MATCH(AE$3,'Typy - chronologicznie'!$E$2:$E$73,0),MATCH($C21,'Typy - chronologicznie'!$H$1:$DM$1,0))</f>
        <v>3-1</v>
      </c>
      <c r="AF21" s="102" t="str">
        <f>INDEX([0]!typy_chronol,MATCH(AF$3,'Typy - chronologicznie'!$E$2:$E$73,0),MATCH($C21,'Typy - chronologicznie'!$H$1:$DM$1,0))</f>
        <v>2-0</v>
      </c>
      <c r="AG21" s="102" t="str">
        <f>INDEX([0]!typy_chronol,MATCH(AG$3,'Typy - chronologicznie'!$E$2:$E$73,0),MATCH($C21,'Typy - chronologicznie'!$H$1:$DM$1,0))</f>
        <v>1-1</v>
      </c>
      <c r="AH21" s="102" t="str">
        <f>INDEX([0]!typy_chronol,MATCH(AH$3,'Typy - chronologicznie'!$E$2:$E$73,0),MATCH($C21,'Typy - chronologicznie'!$H$1:$DM$1,0))</f>
        <v>2-1</v>
      </c>
      <c r="AI21" s="102" t="str">
        <f>INDEX([0]!typy_chronol,MATCH(AI$3,'Typy - chronologicznie'!$E$2:$E$73,0),MATCH($C21,'Typy - chronologicznie'!$H$1:$DM$1,0))</f>
        <v>1-3</v>
      </c>
      <c r="AJ21" s="102" t="str">
        <f>INDEX([0]!typy_chronol,MATCH(AJ$3,'Typy - chronologicznie'!$E$2:$E$73,0),MATCH($C21,'Typy - chronologicznie'!$H$1:$DM$1,0))</f>
        <v>3-1</v>
      </c>
      <c r="AK21" s="102" t="str">
        <f>INDEX([0]!typy_chronol,MATCH(AK$3,'Typy - chronologicznie'!$E$2:$E$73,0),MATCH($C21,'Typy - chronologicznie'!$H$1:$DM$1,0))</f>
        <v>2-0</v>
      </c>
      <c r="AL21" s="102" t="str">
        <f>INDEX([0]!typy_chronol,MATCH(AL$3,'Typy - chronologicznie'!$E$2:$E$73,0),MATCH($C21,'Typy - chronologicznie'!$H$1:$DM$1,0))</f>
        <v>1-1</v>
      </c>
      <c r="AM21" s="102" t="str">
        <f>INDEX([0]!typy_chronol,MATCH(AM$3,'Typy - chronologicznie'!$E$2:$E$73,0),MATCH($C21,'Typy - chronologicznie'!$H$1:$DM$1,0))</f>
        <v>2-1</v>
      </c>
      <c r="AN21" s="102" t="str">
        <f>INDEX([0]!typy_chronol,MATCH(AN$3,'Typy - chronologicznie'!$E$2:$E$73,0),MATCH($C21,'Typy - chronologicznie'!$H$1:$DM$1,0))</f>
        <v>2-0</v>
      </c>
      <c r="AO21" s="102" t="str">
        <f>INDEX([0]!typy_chronol,MATCH(AO$3,'Typy - chronologicznie'!$E$2:$E$73,0),MATCH($C21,'Typy - chronologicznie'!$H$1:$DM$1,0))</f>
        <v>0-2</v>
      </c>
      <c r="AP21" s="102" t="str">
        <f>INDEX([0]!typy_chronol,MATCH(AP$3,'Typy - chronologicznie'!$E$2:$E$73,0),MATCH($C21,'Typy - chronologicznie'!$H$1:$DM$1,0))</f>
        <v>2-1</v>
      </c>
      <c r="AQ21" s="102" t="str">
        <f>INDEX([0]!typy_chronol,MATCH(AQ$3,'Typy - chronologicznie'!$E$2:$E$73,0),MATCH($C21,'Typy - chronologicznie'!$H$1:$DM$1,0))</f>
        <v>1-1</v>
      </c>
      <c r="AR21" s="102" t="str">
        <f>INDEX([0]!typy_chronol,MATCH(AR$3,'Typy - chronologicznie'!$E$2:$E$73,0),MATCH($C21,'Typy - chronologicznie'!$H$1:$DM$1,0))</f>
        <v>2-0</v>
      </c>
      <c r="AS21" s="102" t="str">
        <f>INDEX([0]!typy_chronol,MATCH(AS$3,'Typy - chronologicznie'!$E$2:$E$73,0),MATCH($C21,'Typy - chronologicznie'!$H$1:$DM$1,0))</f>
        <v>2-2</v>
      </c>
      <c r="AT21" s="102" t="str">
        <f>INDEX([0]!typy_chronol,MATCH(AT$3,'Typy - chronologicznie'!$E$2:$E$73,0),MATCH($C21,'Typy - chronologicznie'!$H$1:$DM$1,0))</f>
        <v>5-0</v>
      </c>
      <c r="AU21" s="102" t="str">
        <f>INDEX([0]!typy_chronol,MATCH(AU$3,'Typy - chronologicznie'!$E$2:$E$73,0),MATCH($C21,'Typy - chronologicznie'!$H$1:$DM$1,0))</f>
        <v>1-3</v>
      </c>
      <c r="AV21" s="102" t="str">
        <f>INDEX([0]!typy_chronol,MATCH(AV$3,'Typy - chronologicznie'!$E$2:$E$73,0),MATCH($C21,'Typy - chronologicznie'!$H$1:$DM$1,0))</f>
        <v>1-0</v>
      </c>
      <c r="AW21" s="102" t="str">
        <f>INDEX([0]!typy_chronol,MATCH(AW$3,'Typy - chronologicznie'!$E$2:$E$73,0),MATCH($C21,'Typy - chronologicznie'!$H$1:$DM$1,0))</f>
        <v>2-0</v>
      </c>
      <c r="AX21" s="102" t="str">
        <f>INDEX([0]!typy_chronol,MATCH(AX$3,'Typy - chronologicznie'!$E$2:$E$73,0),MATCH($C21,'Typy - chronologicznie'!$H$1:$DM$1,0))</f>
        <v>3-1</v>
      </c>
      <c r="AY21" s="102" t="str">
        <f>INDEX([0]!typy_chronol,MATCH(AY$3,'Typy - chronologicznie'!$E$2:$E$73,0),MATCH($C21,'Typy - chronologicznie'!$H$1:$DM$1,0))</f>
        <v>3-0</v>
      </c>
      <c r="AZ21" s="102" t="str">
        <f>INDEX([0]!typy_chronol,MATCH(AZ$3,'Typy - chronologicznie'!$E$2:$E$73,0),MATCH($C21,'Typy - chronologicznie'!$H$1:$DM$1,0))</f>
        <v>2-1</v>
      </c>
      <c r="BA21" s="102" t="str">
        <f>INDEX([0]!typy_chronol,MATCH(BA$3,'Typy - chronologicznie'!$E$2:$E$73,0),MATCH($C21,'Typy - chronologicznie'!$H$1:$DM$1,0))</f>
        <v>0-2</v>
      </c>
      <c r="BB21" s="102" t="str">
        <f>INDEX([0]!typy_chronol,MATCH(BB$3,'Typy - chronologicznie'!$E$2:$E$73,0),MATCH($C21,'Typy - chronologicznie'!$H$1:$DM$1,0))</f>
        <v>2-1</v>
      </c>
      <c r="BC21" s="102" t="str">
        <f>INDEX([0]!typy_chronol,MATCH(BC$3,'Typy - chronologicznie'!$E$2:$E$73,0),MATCH($C21,'Typy - chronologicznie'!$H$1:$DM$1,0))</f>
        <v>2-0</v>
      </c>
      <c r="BD21" s="102" t="str">
        <f>INDEX([0]!typy_chronol,MATCH(BD$3,'Typy - chronologicznie'!$E$2:$E$73,0),MATCH($C21,'Typy - chronologicznie'!$H$1:$DM$1,0))</f>
        <v>2-1</v>
      </c>
      <c r="BE21" s="102" t="str">
        <f>INDEX([0]!typy_chronol,MATCH(BE$3,'Typy - chronologicznie'!$E$2:$E$73,0),MATCH($C21,'Typy - chronologicznie'!$H$1:$DM$1,0))</f>
        <v>0-2</v>
      </c>
      <c r="BF21" s="102" t="str">
        <f>INDEX([0]!typy_chronol,MATCH(BF$3,'Typy - chronologicznie'!$E$2:$E$73,0),MATCH($C21,'Typy - chronologicznie'!$H$1:$DM$1,0))</f>
        <v>2-2</v>
      </c>
      <c r="BG21" s="102" t="str">
        <f>INDEX([0]!typy_chronol,MATCH(BG$3,'Typy - chronologicznie'!$E$2:$E$73,0),MATCH($C21,'Typy - chronologicznie'!$H$1:$DM$1,0))</f>
        <v>2-0</v>
      </c>
      <c r="BH21" s="102" t="str">
        <f>INDEX([0]!typy_chronol,MATCH(BH$3,'Typy - chronologicznie'!$E$2:$E$73,0),MATCH($C21,'Typy - chronologicznie'!$H$1:$DM$1,0))</f>
        <v>2-1</v>
      </c>
      <c r="BI21" s="102" t="str">
        <f>INDEX([0]!typy_chronol,MATCH(BI$3,'Typy - chronologicznie'!$E$2:$E$73,0),MATCH($C21,'Typy - chronologicznie'!$H$1:$DM$1,0))</f>
        <v>0-2</v>
      </c>
      <c r="BJ21" s="102" t="str">
        <f>INDEX([0]!typy_chronol,MATCH(BJ$3,'Typy - chronologicznie'!$E$2:$E$73,0),MATCH($C21,'Typy - chronologicznie'!$H$1:$DM$1,0))</f>
        <v>2-0</v>
      </c>
      <c r="BK21" s="102" t="str">
        <f>INDEX([0]!typy_chronol,MATCH(BK$3,'Typy - chronologicznie'!$E$2:$E$73,0),MATCH($C21,'Typy - chronologicznie'!$H$1:$DM$1,0))</f>
        <v>1-2</v>
      </c>
      <c r="BL21" s="102" t="str">
        <f>INDEX([0]!typy_chronol,MATCH(BL$3,'Typy - chronologicznie'!$E$2:$E$73,0),MATCH($C21,'Typy - chronologicznie'!$H$1:$DM$1,0))</f>
        <v>3-0</v>
      </c>
      <c r="BM21" s="102" t="str">
        <f>INDEX([0]!typy_chronol,MATCH(BM$3,'Typy - chronologicznie'!$E$2:$E$73,0),MATCH($C21,'Typy - chronologicznie'!$H$1:$DM$1,0))</f>
        <v>1-1</v>
      </c>
      <c r="BN21" s="102" t="str">
        <f>INDEX([0]!typy_chronol,MATCH(BN$3,'Typy - chronologicznie'!$E$2:$E$73,0),MATCH($C21,'Typy - chronologicznie'!$H$1:$DM$1,0))</f>
        <v>0-2</v>
      </c>
      <c r="BO21" s="102" t="str">
        <f>INDEX([0]!typy_chronol,MATCH(BO$3,'Typy - chronologicznie'!$E$2:$E$73,0),MATCH($C21,'Typy - chronologicznie'!$H$1:$DM$1,0))</f>
        <v>4-0</v>
      </c>
      <c r="BP21" s="102" t="str">
        <f>INDEX([0]!typy_chronol,MATCH(BP$3,'Typy - chronologicznie'!$E$2:$E$73,0),MATCH($C21,'Typy - chronologicznie'!$H$1:$DM$1,0))</f>
        <v>1-0</v>
      </c>
      <c r="BQ21" s="102" t="str">
        <f>INDEX([0]!typy_chronol,MATCH(BQ$3,'Typy - chronologicznie'!$E$2:$E$73,0),MATCH($C21,'Typy - chronologicznie'!$H$1:$DM$1,0))</f>
        <v>1-1</v>
      </c>
      <c r="BR21" s="102" t="str">
        <f>INDEX([0]!typy_chronol,MATCH(BR$3,'Typy - chronologicznie'!$E$2:$E$73,0),MATCH($C21,'Typy - chronologicznie'!$H$1:$DM$1,0))</f>
        <v>1-1</v>
      </c>
      <c r="BS21" s="102" t="str">
        <f>INDEX([0]!typy_chronol,MATCH(BS$3,'Typy - chronologicznie'!$E$2:$E$73,0),MATCH($C21,'Typy - chronologicznie'!$H$1:$DM$1,0))</f>
        <v>0-2</v>
      </c>
      <c r="BT21" s="102" t="str">
        <f>INDEX([0]!typy_chronol,MATCH(BT$3,'Typy - chronologicznie'!$E$2:$E$73,0),MATCH($C21,'Typy - chronologicznie'!$H$1:$DM$1,0))</f>
        <v>1-3</v>
      </c>
      <c r="BU21" s="102" t="str">
        <f>INDEX([0]!typy_chronol,MATCH(BU$3,'Typy - chronologicznie'!$E$2:$E$73,0),MATCH($C21,'Typy - chronologicznie'!$H$1:$DM$1,0))</f>
        <v>0-2</v>
      </c>
      <c r="BV21" s="102" t="str">
        <f>INDEX([0]!typy_chronol,MATCH(BV$3,'Typy - chronologicznie'!$E$2:$E$73,0),MATCH($C21,'Typy - chronologicznie'!$H$1:$DM$1,0))</f>
        <v>1-1</v>
      </c>
      <c r="BW21" s="102" t="str">
        <f>INDEX([0]!typy_chronol,MATCH(BW$3,'Typy - chronologicznie'!$E$2:$E$73,0),MATCH($C21,'Typy - chronologicznie'!$H$1:$DM$1,0))</f>
        <v>1-3</v>
      </c>
      <c r="BX21" s="102" t="str">
        <f>INDEX([0]!typy_chronol,MATCH(BX$3,'Typy - chronologicznie'!$E$2:$E$73,0),MATCH($C21,'Typy - chronologicznie'!$H$1:$DM$1,0))</f>
        <v>1-1</v>
      </c>
      <c r="BY21" s="102" t="str">
        <f>INDEX([0]!typy_chronol,MATCH(BY$3,'Typy - chronologicznie'!$E$2:$E$73,0),MATCH($C21,'Typy - chronologicznie'!$H$1:$DM$1,0))</f>
        <v>0-0</v>
      </c>
      <c r="BZ21" s="102" t="str">
        <f>INDEX([0]!typy_chronol,MATCH(BZ$3,'Typy - chronologicznie'!$E$2:$E$73,0),MATCH($C21,'Typy - chronologicznie'!$H$1:$DM$1,0))</f>
        <v>2-2</v>
      </c>
      <c r="CA21" s="102" t="str">
        <f>INDEX([0]!typy_chronol,MATCH(CA$3,'Typy - chronologicznie'!$E$2:$E$73,0),MATCH($C21,'Typy - chronologicznie'!$H$1:$DM$1,0))</f>
        <v>3-1</v>
      </c>
      <c r="CB21" s="102" t="str">
        <f>INDEX([0]!typy_chronol,MATCH(CB$3,'Typy - chronologicznie'!$E$2:$E$73,0),MATCH($C21,'Typy - chronologicznie'!$H$1:$DM$1,0))</f>
        <v>2-1</v>
      </c>
      <c r="CC21" s="102" t="str">
        <f>INDEX([0]!typy_chronol,MATCH(CC$3,'Typy - chronologicznie'!$E$2:$E$73,0),MATCH($C21,'Typy - chronologicznie'!$H$1:$DM$1,0))</f>
        <v>0-3</v>
      </c>
      <c r="CD21" s="102" t="str">
        <f>INDEX([0]!typy_chronol,MATCH(CD$3,'Typy - chronologicznie'!$E$2:$E$73,0),MATCH($C21,'Typy - chronologicznie'!$H$1:$DM$1,0))</f>
        <v>0-0</v>
      </c>
      <c r="CE21" s="102" t="str">
        <f>INDEX([0]!typy_chronol,MATCH(CE$3,'Typy - chronologicznie'!$E$2:$E$73,0),MATCH($C21,'Typy - chronologicznie'!$H$1:$DM$1,0))</f>
        <v>1-2</v>
      </c>
      <c r="CF21" s="102" t="str">
        <f>INDEX([0]!typy_chronol,MATCH(CF$3,'Typy - chronologicznie'!$E$2:$E$73,0),MATCH($C21,'Typy - chronologicznie'!$H$1:$DM$1,0))</f>
        <v>3-1</v>
      </c>
      <c r="CG21" s="102" t="str">
        <f>INDEX([0]!typy_chronol,MATCH(CG$3,'Typy - chronologicznie'!$E$2:$E$73,0),MATCH($C21,'Typy - chronologicznie'!$H$1:$DM$1,0))</f>
        <v>2-0</v>
      </c>
      <c r="CH21" s="102" t="str">
        <f>INDEX([0]!typy_chronol,MATCH(CH$3,'Typy - chronologicznie'!$E$2:$E$73,0),MATCH($C21,'Typy - chronologicznie'!$H$1:$DM$1,0))</f>
        <v>1-1</v>
      </c>
      <c r="CI21" s="102" t="str">
        <f>INDEX([0]!typy_chronol,MATCH(CI$3,'Typy - chronologicznie'!$E$2:$E$73,0),MATCH($C21,'Typy - chronologicznie'!$H$1:$DM$1,0))</f>
        <v>0-4</v>
      </c>
      <c r="CJ21" s="102" t="str">
        <f>INDEX([0]!typy_chronol,MATCH(CJ$3,'Typy - chronologicznie'!$E$2:$E$73,0),MATCH($C21,'Typy - chronologicznie'!$H$1:$DM$1,0))</f>
        <v>0-1</v>
      </c>
      <c r="CK21" s="102" t="str">
        <f>INDEX([0]!typy_chronol,MATCH(CK$3,'Typy - chronologicznie'!$E$2:$E$73,0),MATCH($C21,'Typy - chronologicznie'!$H$1:$DM$1,0))</f>
        <v>1-0</v>
      </c>
      <c r="CL21" s="134"/>
      <c r="CM21" s="105" t="str">
        <f>IF(CM$3="","",INDEX('Typy - chronologicznie'!$H$75:$DM$121,MATCH(CM$3,'Typy - chronologicznie'!$A$75:$A$121,0),MATCH($C21,'Typy - chronologicznie'!$H$1:$DM$1,0)))</f>
        <v>KOR</v>
      </c>
      <c r="CN21" s="102" t="str">
        <f>IF(CN$3="","",INDEX('Typy - chronologicznie'!$H$75:$DM$121,MATCH(CN$3,'Typy - chronologicznie'!$A$75:$A$121,0),MATCH($C21,'Typy - chronologicznie'!$H$1:$DM$1,0)))</f>
        <v>MEX</v>
      </c>
      <c r="CO21" s="106" t="str">
        <f>IF(CO$3="","",INDEX('Typy - chronologicznie'!$H$75:$DM$121,MATCH(CO$3,'Typy - chronologicznie'!$A$75:$A$121,0),MATCH($C21,'Typy - chronologicznie'!$H$1:$DM$1,0)))</f>
        <v>CZE</v>
      </c>
      <c r="CP21" s="135" t="str">
        <f>IF(CP$3="","",INDEX('Typy - chronologicznie'!$H$75:$DM$121,MATCH(CP$3,'Typy - chronologicznie'!$A$75:$A$121,0),MATCH($C21,'Typy - chronologicznie'!$H$1:$DM$1,0)))</f>
        <v/>
      </c>
      <c r="CQ21" s="105" t="str">
        <f>IF(CQ$3="","",INDEX('Typy - chronologicznie'!$H$75:$DM$121,MATCH(CQ$3,'Typy - chronologicznie'!$A$75:$A$121,0),MATCH($C21,'Typy - chronologicznie'!$H$1:$DM$1,0)))</f>
        <v>SUI</v>
      </c>
      <c r="CR21" s="102" t="str">
        <f>IF(CR$3="","",INDEX('Typy - chronologicznie'!$H$75:$DM$121,MATCH(CR$3,'Typy - chronologicznie'!$A$75:$A$121,0),MATCH($C21,'Typy - chronologicznie'!$H$1:$DM$1,0)))</f>
        <v>CAN</v>
      </c>
      <c r="CS21" s="106" t="str">
        <f>IF(CS$3="","",INDEX('Typy - chronologicznie'!$H$75:$DM$121,MATCH(CS$3,'Typy - chronologicznie'!$A$75:$A$121,0),MATCH($C21,'Typy - chronologicznie'!$H$1:$DM$1,0)))</f>
        <v>BIH</v>
      </c>
      <c r="CT21" s="135" t="str">
        <f>IF(CT$3="","",INDEX('Typy - chronologicznie'!$H$75:$DM$121,MATCH(CT$3,'Typy - chronologicznie'!$A$75:$A$121,0),MATCH($C21,'Typy - chronologicznie'!$H$1:$DM$1,0)))</f>
        <v/>
      </c>
      <c r="CU21" s="105" t="str">
        <f>IF(CU$3="","",INDEX('Typy - chronologicznie'!$H$75:$DM$121,MATCH(CU$3,'Typy - chronologicznie'!$A$75:$A$121,0),MATCH($C21,'Typy - chronologicznie'!$H$1:$DM$1,0)))</f>
        <v>BRA</v>
      </c>
      <c r="CV21" s="102" t="str">
        <f>IF(CV$3="","",INDEX('Typy - chronologicznie'!$H$75:$DM$121,MATCH(CV$3,'Typy - chronologicznie'!$A$75:$A$121,0),MATCH($C21,'Typy - chronologicznie'!$H$1:$DM$1,0)))</f>
        <v>MAR</v>
      </c>
      <c r="CW21" s="106" t="str">
        <f>IF(CW$3="","",INDEX('Typy - chronologicznie'!$H$75:$DM$121,MATCH(CW$3,'Typy - chronologicznie'!$A$75:$A$121,0),MATCH($C21,'Typy - chronologicznie'!$H$1:$DM$1,0)))</f>
        <v>SCO</v>
      </c>
      <c r="CX21" s="135" t="str">
        <f>IF(CX$3="","",INDEX('Typy - chronologicznie'!$H$75:$DM$121,MATCH(CX$3,'Typy - chronologicznie'!$A$75:$A$121,0),MATCH($C21,'Typy - chronologicznie'!$H$1:$DM$1,0)))</f>
        <v/>
      </c>
      <c r="CY21" s="105" t="str">
        <f>IF(CY$3="","",INDEX('Typy - chronologicznie'!$H$75:$DM$121,MATCH(CY$3,'Typy - chronologicznie'!$A$75:$A$121,0),MATCH($C21,'Typy - chronologicznie'!$H$1:$DM$1,0)))</f>
        <v>USA</v>
      </c>
      <c r="CZ21" s="102" t="str">
        <f>IF(CZ$3="","",INDEX('Typy - chronologicznie'!$H$75:$DM$121,MATCH(CZ$3,'Typy - chronologicznie'!$A$75:$A$121,0),MATCH($C21,'Typy - chronologicznie'!$H$1:$DM$1,0)))</f>
        <v>TUR</v>
      </c>
      <c r="DA21" s="106" t="str">
        <f>IF(DA$3="","",INDEX('Typy - chronologicznie'!$H$75:$DM$121,MATCH(DA$3,'Typy - chronologicznie'!$A$75:$A$121,0),MATCH($C21,'Typy - chronologicznie'!$H$1:$DM$1,0)))</f>
        <v/>
      </c>
      <c r="DB21" s="135" t="str">
        <f>IF(DB$3="","",INDEX('Typy - chronologicznie'!$H$75:$DM$121,MATCH(DB$3,'Typy - chronologicznie'!$A$75:$A$121,0),MATCH($C21,'Typy - chronologicznie'!$H$1:$DM$1,0)))</f>
        <v/>
      </c>
      <c r="DC21" s="105" t="str">
        <f>IF(DC$3="","",INDEX('Typy - chronologicznie'!$H$75:$DM$121,MATCH(DC$3,'Typy - chronologicznie'!$A$75:$A$121,0),MATCH($C21,'Typy - chronologicznie'!$H$1:$DM$1,0)))</f>
        <v>GER</v>
      </c>
      <c r="DD21" s="102" t="str">
        <f>IF(DD$3="","",INDEX('Typy - chronologicznie'!$H$75:$DM$121,MATCH(DD$3,'Typy - chronologicznie'!$A$75:$A$121,0),MATCH($C21,'Typy - chronologicznie'!$H$1:$DM$1,0)))</f>
        <v>ECU</v>
      </c>
      <c r="DE21" s="106" t="str">
        <f>IF(DE$3="","",INDEX('Typy - chronologicznie'!$H$75:$DM$121,MATCH(DE$3,'Typy - chronologicznie'!$A$75:$A$121,0),MATCH($C21,'Typy - chronologicznie'!$H$1:$DM$1,0)))</f>
        <v>CIV</v>
      </c>
      <c r="DF21" s="135" t="str">
        <f>IF(DF$3="","",INDEX('Typy - chronologicznie'!$H$75:$DM$121,MATCH(DF$3,'Typy - chronologicznie'!$A$75:$A$121,0),MATCH($C21,'Typy - chronologicznie'!$H$1:$DM$1,0)))</f>
        <v/>
      </c>
      <c r="DG21" s="105" t="str">
        <f>IF(DG$3="","",INDEX('Typy - chronologicznie'!$H$75:$DM$121,MATCH(DG$3,'Typy - chronologicznie'!$A$75:$A$121,0),MATCH($C21,'Typy - chronologicznie'!$H$1:$DM$1,0)))</f>
        <v>NED</v>
      </c>
      <c r="DH21" s="102" t="str">
        <f>IF(DH$3="","",INDEX('Typy - chronologicznie'!$H$75:$DM$121,MATCH(DH$3,'Typy - chronologicznie'!$A$75:$A$121,0),MATCH($C21,'Typy - chronologicznie'!$H$1:$DM$1,0)))</f>
        <v>JPN</v>
      </c>
      <c r="DI21" s="106" t="str">
        <f>IF(DI$3="","",INDEX('Typy - chronologicznie'!$H$75:$DM$121,MATCH(DI$3,'Typy - chronologicznie'!$A$75:$A$121,0),MATCH($C21,'Typy - chronologicznie'!$H$1:$DM$1,0)))</f>
        <v/>
      </c>
      <c r="DJ21" s="135" t="str">
        <f>IF(DJ$3="","",INDEX('Typy - chronologicznie'!$H$75:$DM$121,MATCH(DJ$3,'Typy - chronologicznie'!$A$75:$A$121,0),MATCH($C21,'Typy - chronologicznie'!$H$1:$DM$1,0)))</f>
        <v/>
      </c>
      <c r="DK21" s="105" t="str">
        <f>IF(DK$3="","",INDEX('Typy - chronologicznie'!$H$75:$DM$121,MATCH(DK$3,'Typy - chronologicznie'!$A$75:$A$121,0),MATCH($C21,'Typy - chronologicznie'!$H$1:$DM$1,0)))</f>
        <v>BEL</v>
      </c>
      <c r="DL21" s="102" t="str">
        <f>IF(DL$3="","",INDEX('Typy - chronologicznie'!$H$75:$DM$121,MATCH(DL$3,'Typy - chronologicznie'!$A$75:$A$121,0),MATCH($C21,'Typy - chronologicznie'!$H$1:$DM$1,0)))</f>
        <v>EGY</v>
      </c>
      <c r="DM21" s="106" t="str">
        <f>IF(DM$3="","",INDEX('Typy - chronologicznie'!$H$75:$DM$121,MATCH(DM$3,'Typy - chronologicznie'!$A$75:$A$121,0),MATCH($C21,'Typy - chronologicznie'!$H$1:$DM$1,0)))</f>
        <v>IRN</v>
      </c>
      <c r="DN21" s="135" t="str">
        <f>IF(DN$3="","",INDEX('Typy - chronologicznie'!$H$75:$DM$121,MATCH(DN$3,'Typy - chronologicznie'!$A$75:$A$121,0),MATCH($C21,'Typy - chronologicznie'!$H$1:$DM$1,0)))</f>
        <v/>
      </c>
      <c r="DO21" s="105" t="str">
        <f>IF(DO$3="","",INDEX('Typy - chronologicznie'!$H$75:$DM$121,MATCH(DO$3,'Typy - chronologicznie'!$A$75:$A$121,0),MATCH($C21,'Typy - chronologicznie'!$H$1:$DM$1,0)))</f>
        <v>ESP</v>
      </c>
      <c r="DP21" s="102" t="str">
        <f>IF(DP$3="","",INDEX('Typy - chronologicznie'!$H$75:$DM$121,MATCH(DP$3,'Typy - chronologicznie'!$A$75:$A$121,0),MATCH($C21,'Typy - chronologicznie'!$H$1:$DM$1,0)))</f>
        <v>URU</v>
      </c>
      <c r="DQ21" s="106" t="str">
        <f>IF(DQ$3="","",INDEX('Typy - chronologicznie'!$H$75:$DM$121,MATCH(DQ$3,'Typy - chronologicznie'!$A$75:$A$121,0),MATCH($C21,'Typy - chronologicznie'!$H$1:$DM$1,0)))</f>
        <v/>
      </c>
      <c r="DR21" s="135" t="str">
        <f>IF(DR$3="","",INDEX('Typy - chronologicznie'!$H$75:$DM$121,MATCH(DR$3,'Typy - chronologicznie'!$A$75:$A$121,0),MATCH($C21,'Typy - chronologicznie'!$H$1:$DM$1,0)))</f>
        <v/>
      </c>
      <c r="DS21" s="105" t="str">
        <f>IF(DS$3="","",INDEX('Typy - chronologicznie'!$H$75:$DM$121,MATCH(DS$3,'Typy - chronologicznie'!$A$75:$A$121,0),MATCH($C21,'Typy - chronologicznie'!$H$1:$DM$1,0)))</f>
        <v>FRA</v>
      </c>
      <c r="DT21" s="102" t="str">
        <f>IF(DT$3="","",INDEX('Typy - chronologicznie'!$H$75:$DM$121,MATCH(DT$3,'Typy - chronologicznie'!$A$75:$A$121,0),MATCH($C21,'Typy - chronologicznie'!$H$1:$DM$1,0)))</f>
        <v>NOR</v>
      </c>
      <c r="DU21" s="106" t="str">
        <f>IF(DU$3="","",INDEX('Typy - chronologicznie'!$H$75:$DM$121,MATCH(DU$3,'Typy - chronologicznie'!$A$75:$A$121,0),MATCH($C21,'Typy - chronologicznie'!$H$1:$DM$1,0)))</f>
        <v>SEN</v>
      </c>
      <c r="DV21" s="135" t="str">
        <f>IF(DV$3="","",INDEX('Typy - chronologicznie'!$H$75:$DM$121,MATCH(DV$3,'Typy - chronologicznie'!$A$75:$A$121,0),MATCH($C21,'Typy - chronologicznie'!$H$1:$DM$1,0)))</f>
        <v/>
      </c>
      <c r="DW21" s="105" t="str">
        <f>IF(DW$3="","",INDEX('Typy - chronologicznie'!$H$75:$DM$121,MATCH(DW$3,'Typy - chronologicznie'!$A$75:$A$121,0),MATCH($C21,'Typy - chronologicznie'!$H$1:$DM$1,0)))</f>
        <v>ARG</v>
      </c>
      <c r="DX21" s="102" t="str">
        <f>IF(DX$3="","",INDEX('Typy - chronologicznie'!$H$75:$DM$121,MATCH(DX$3,'Typy - chronologicznie'!$A$75:$A$121,0),MATCH($C21,'Typy - chronologicznie'!$H$1:$DM$1,0)))</f>
        <v>AUT</v>
      </c>
      <c r="DY21" s="106" t="str">
        <f>IF(DY$3="","",INDEX('Typy - chronologicznie'!$H$75:$DM$121,MATCH(DY$3,'Typy - chronologicznie'!$A$75:$A$121,0),MATCH($C21,'Typy - chronologicznie'!$H$1:$DM$1,0)))</f>
        <v>ALG</v>
      </c>
      <c r="DZ21" s="135" t="str">
        <f>IF(DZ$3="","",INDEX('Typy - chronologicznie'!$H$75:$DM$121,MATCH(DZ$3,'Typy - chronologicznie'!$A$75:$A$121,0),MATCH($C21,'Typy - chronologicznie'!$H$1:$DM$1,0)))</f>
        <v/>
      </c>
      <c r="EA21" s="105" t="str">
        <f>IF(EA$3="","",INDEX('Typy - chronologicznie'!$H$75:$DM$121,MATCH(EA$3,'Typy - chronologicznie'!$A$75:$A$121,0),MATCH($C21,'Typy - chronologicznie'!$H$1:$DM$1,0)))</f>
        <v>POR</v>
      </c>
      <c r="EB21" s="102" t="str">
        <f>IF(EB$3="","",INDEX('Typy - chronologicznie'!$H$75:$DM$121,MATCH(EB$3,'Typy - chronologicznie'!$A$75:$A$121,0),MATCH($C21,'Typy - chronologicznie'!$H$1:$DM$1,0)))</f>
        <v>COL</v>
      </c>
      <c r="EC21" s="106" t="str">
        <f>IF(EC$3="","",INDEX('Typy - chronologicznie'!$H$75:$DM$121,MATCH(EC$3,'Typy - chronologicznie'!$A$75:$A$121,0),MATCH($C21,'Typy - chronologicznie'!$H$1:$DM$1,0)))</f>
        <v>COD</v>
      </c>
      <c r="ED21" s="135" t="str">
        <f>IF(ED$3="","",INDEX('Typy - chronologicznie'!$H$75:$DM$121,MATCH(ED$3,'Typy - chronologicznie'!$A$75:$A$121,0),MATCH($C21,'Typy - chronologicznie'!$H$1:$DM$1,0)))</f>
        <v/>
      </c>
      <c r="EE21" s="105" t="str">
        <f>IF(EE$3="","",INDEX('Typy - chronologicznie'!$H$75:$DM$121,MATCH(EE$3,'Typy - chronologicznie'!$A$75:$A$121,0),MATCH($C21,'Typy - chronologicznie'!$H$1:$DM$1,0)))</f>
        <v>ENG</v>
      </c>
      <c r="EF21" s="102" t="str">
        <f>IF(EF$3="","",INDEX('Typy - chronologicznie'!$H$75:$DM$121,MATCH(EF$3,'Typy - chronologicznie'!$A$75:$A$121,0),MATCH($C21,'Typy - chronologicznie'!$H$1:$DM$1,0)))</f>
        <v>CRO</v>
      </c>
      <c r="EG21" s="106" t="str">
        <f>IF(EG$3="","",INDEX('Typy - chronologicznie'!$H$75:$DM$121,MATCH(EG$3,'Typy - chronologicznie'!$A$75:$A$121,0),MATCH($C21,'Typy - chronologicznie'!$H$1:$DM$1,0)))</f>
        <v/>
      </c>
      <c r="EH21" s="134"/>
      <c r="EI21" s="136" t="str">
        <f>IF(EI$3="","",INDEX('Typy - chronologicznie'!$H$124:$DM$124,MATCH(EI$3,'Typy - chronologicznie'!$A$124:$A$124,0),MATCH($C21,'Typy - chronologicznie'!$H$1:$DM$1,0)))</f>
        <v>FRA</v>
      </c>
    </row>
    <row r="22" spans="1:139" ht="19.5" x14ac:dyDescent="0.25">
      <c r="A22" s="44"/>
      <c r="B22" s="48">
        <f>RANK(D22,D$4:D$113,0)</f>
        <v>19</v>
      </c>
      <c r="C22" s="81" t="s">
        <v>315</v>
      </c>
      <c r="D22" s="141">
        <f>3.0001*J22+1.000001*K22+2.00000001*M22+N22+0.0000000001*P22</f>
        <v>105.00073423000001</v>
      </c>
      <c r="E22" s="67">
        <f>J22</f>
        <v>7</v>
      </c>
      <c r="F22" s="89">
        <f>M22</f>
        <v>23</v>
      </c>
      <c r="G22" s="56">
        <f>K22+N22</f>
        <v>38</v>
      </c>
      <c r="H22" s="49">
        <f>L22+O22</f>
        <v>36</v>
      </c>
      <c r="I22" s="43"/>
      <c r="J22" s="61">
        <f t="array" ref="J22">SUM(IF('Typy - chronologicznie'!$F$2:$F$73=INDEX('Typy - chronologicznie'!$H$2:$DM$73,0,MATCH(C22,TRIM('Typy - chronologicznie'!$H$1:$DM$1),0)),1))</f>
        <v>7</v>
      </c>
      <c r="K22" s="58">
        <f t="array" ref="K2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chronologicznie'!$H$2:$DM$73,0,MATCH(C22,TRIM('Typy - chronologicznie'!$H$1:$DM$1),0)),FIND("-",INDEX('Typy - chronologicznie'!$H$2:$DM$73,0,MATCH(C22,TRIM('Typy - chronologicznie'!$H$1:$DM$1),0)))-1)-RIGHT(INDEX('Typy - chronologicznie'!$H$2:$DM$73,0,MATCH(C22,TRIM('Typy - chronologicznie'!$H$1:$DM$1),0)),LEN(INDEX('Typy - chronologicznie'!$H$2:$DM$73,0,MATCH(C22,TRIM('Typy - chronologicznie'!$H$1:$DM$1),0)))-FIND("-",INDEX('Typy - chronologicznie'!$H$2:$DM$73,0,MATCH(C22,TRIM('Typy - chronologicznie'!$H$1:$DM$1),0))))),1)))-J22</f>
        <v>34</v>
      </c>
      <c r="L22" s="62">
        <f>COUNTA('Typy - chronologicznie'!$F$2:$F$73)-J22-K22</f>
        <v>31</v>
      </c>
      <c r="M22" s="92">
        <f t="array" ref="M22">SUM(IF(LEN('Typy - chronologicznie'!F$75:F$121)=3,  IF('Typy - chronologicznie'!$F$75:$F$121=INDEX('Typy - chronologicznie'!$H$75:$DM$121,0,MATCH(C22,TRIM('Typy - chronologicznie'!$H$1:$DM$1),0)),1)))</f>
        <v>23</v>
      </c>
      <c r="N22" s="58">
        <f t="array" ref="N22">SUM(IF(LEN('Typy - chronologicznie'!F$75:F$121)=3,IF(ISERROR(SEARCH('Typy - chronologicznie'!F$75:F$121,INDEX('Typy - chronologicznie'!$H$73:$DM$119,0,MATCH(C22,TRIM('Typy - chronologicznie'!$H$1:$DM$1),0))&amp;INDEX('Typy - chronologicznie'!$H$74:$DM$120,0,MATCH(C22,TRIM('Typy - chronologicznie'!$H$1:$DM$1),0))&amp;INDEX('Typy - chronologicznie'!$H$75:$DM$121,0,MATCH(C22,TRIM('Typy - chronologicznie'!$H$1:$DM$1),0))&amp;INDEX('Typy - chronologicznie'!$H$76:$DM$122,0,MATCH(C22,TRIM('Typy - chronologicznie'!$H$1:$DM$1),0))&amp;INDEX('Typy - chronologicznie'!$H$77:$DM$123,0,MATCH(C22,TRIM('Typy - chronologicznie'!$H$1:$DM$1),0)),1))=FALSE,1,0)))-M22</f>
        <v>4</v>
      </c>
      <c r="O22" s="162">
        <f>COUNTA('Typy - chronologicznie'!$F$75:$F$121)-M22-N22</f>
        <v>5</v>
      </c>
      <c r="P22" s="159">
        <f t="array" ref="P22">SUM(IF(LEN('Typy - chronologicznie'!F$124)=3,  IF('Typy - chronologicznie'!$F$124=INDEX('Typy - chronologicznie'!$H$124:$DL$124,0,MATCH(C22,TRIM('Typy - chronologicznie'!$H$1:$DL$1),)),1)))</f>
        <v>0</v>
      </c>
      <c r="R22" s="105" t="str">
        <f>INDEX([0]!typy_chronol,MATCH(R$3,'Typy - chronologicznie'!$E$2:$E$73,0),MATCH($C22,'Typy - chronologicznie'!$H$1:$DM$1,0))</f>
        <v>3-0</v>
      </c>
      <c r="S22" s="102" t="str">
        <f>INDEX([0]!typy_chronol,MATCH(S$3,'Typy - chronologicznie'!$E$2:$E$73,0),MATCH($C22,'Typy - chronologicznie'!$H$1:$DM$1,0))</f>
        <v>2-1</v>
      </c>
      <c r="T22" s="102" t="str">
        <f>INDEX([0]!typy_chronol,MATCH(T$3,'Typy - chronologicznie'!$E$2:$E$73,0),MATCH($C22,'Typy - chronologicznie'!$H$1:$DM$1,0))</f>
        <v>1-1</v>
      </c>
      <c r="U22" s="102" t="str">
        <f>INDEX([0]!typy_chronol,MATCH(U$3,'Typy - chronologicznie'!$E$2:$E$73,0),MATCH($C22,'Typy - chronologicznie'!$H$1:$DM$1,0))</f>
        <v>2-1</v>
      </c>
      <c r="V22" s="102" t="str">
        <f>INDEX([0]!typy_chronol,MATCH(V$3,'Typy - chronologicznie'!$E$2:$E$73,0),MATCH($C22,'Typy - chronologicznie'!$H$1:$DM$1,0))</f>
        <v>0-2</v>
      </c>
      <c r="W22" s="102" t="str">
        <f>INDEX([0]!typy_chronol,MATCH(W$3,'Typy - chronologicznie'!$E$2:$E$73,0),MATCH($C22,'Typy - chronologicznie'!$H$1:$DM$1,0))</f>
        <v>1-3</v>
      </c>
      <c r="X22" s="102" t="str">
        <f>INDEX([0]!typy_chronol,MATCH(X$3,'Typy - chronologicznie'!$E$2:$E$73,0),MATCH($C22,'Typy - chronologicznie'!$H$1:$DM$1,0))</f>
        <v>3-0</v>
      </c>
      <c r="Y22" s="102" t="str">
        <f>INDEX([0]!typy_chronol,MATCH(Y$3,'Typy - chronologicznie'!$E$2:$E$73,0),MATCH($C22,'Typy - chronologicznie'!$H$1:$DM$1,0))</f>
        <v>1-2</v>
      </c>
      <c r="Z22" s="102" t="str">
        <f>INDEX([0]!typy_chronol,MATCH(Z$3,'Typy - chronologicznie'!$E$2:$E$73,0),MATCH($C22,'Typy - chronologicznie'!$H$1:$DM$1,0))</f>
        <v>1-3</v>
      </c>
      <c r="AA22" s="102" t="str">
        <f>INDEX([0]!typy_chronol,MATCH(AA$3,'Typy - chronologicznie'!$E$2:$E$73,0),MATCH($C22,'Typy - chronologicznie'!$H$1:$DM$1,0))</f>
        <v>8-0</v>
      </c>
      <c r="AB22" s="102" t="str">
        <f>INDEX([0]!typy_chronol,MATCH(AB$3,'Typy - chronologicznie'!$E$2:$E$73,0),MATCH($C22,'Typy - chronologicznie'!$H$1:$DM$1,0))</f>
        <v>3-1</v>
      </c>
      <c r="AC22" s="102" t="str">
        <f>INDEX([0]!typy_chronol,MATCH(AC$3,'Typy - chronologicznie'!$E$2:$E$73,0),MATCH($C22,'Typy - chronologicznie'!$H$1:$DM$1,0))</f>
        <v>0-0</v>
      </c>
      <c r="AD22" s="102" t="str">
        <f>INDEX([0]!typy_chronol,MATCH(AD$3,'Typy - chronologicznie'!$E$2:$E$73,0),MATCH($C22,'Typy - chronologicznie'!$H$1:$DM$1,0))</f>
        <v>1-2</v>
      </c>
      <c r="AE22" s="102" t="str">
        <f>INDEX([0]!typy_chronol,MATCH(AE$3,'Typy - chronologicznie'!$E$2:$E$73,0),MATCH($C22,'Typy - chronologicznie'!$H$1:$DM$1,0))</f>
        <v>9-0</v>
      </c>
      <c r="AF22" s="102" t="str">
        <f>INDEX([0]!typy_chronol,MATCH(AF$3,'Typy - chronologicznie'!$E$2:$E$73,0),MATCH($C22,'Typy - chronologicznie'!$H$1:$DM$1,0))</f>
        <v>2-1</v>
      </c>
      <c r="AG22" s="102" t="str">
        <f>INDEX([0]!typy_chronol,MATCH(AG$3,'Typy - chronologicznie'!$E$2:$E$73,0),MATCH($C22,'Typy - chronologicznie'!$H$1:$DM$1,0))</f>
        <v>2-0</v>
      </c>
      <c r="AH22" s="102" t="str">
        <f>INDEX([0]!typy_chronol,MATCH(AH$3,'Typy - chronologicznie'!$E$2:$E$73,0),MATCH($C22,'Typy - chronologicznie'!$H$1:$DM$1,0))</f>
        <v>2-1</v>
      </c>
      <c r="AI22" s="102" t="str">
        <f>INDEX([0]!typy_chronol,MATCH(AI$3,'Typy - chronologicznie'!$E$2:$E$73,0),MATCH($C22,'Typy - chronologicznie'!$H$1:$DM$1,0))</f>
        <v>1-5</v>
      </c>
      <c r="AJ22" s="102" t="str">
        <f>INDEX([0]!typy_chronol,MATCH(AJ$3,'Typy - chronologicznie'!$E$2:$E$73,0),MATCH($C22,'Typy - chronologicznie'!$H$1:$DM$1,0))</f>
        <v>3-0</v>
      </c>
      <c r="AK22" s="102" t="str">
        <f>INDEX([0]!typy_chronol,MATCH(AK$3,'Typy - chronologicznie'!$E$2:$E$73,0),MATCH($C22,'Typy - chronologicznie'!$H$1:$DM$1,0))</f>
        <v>2-1</v>
      </c>
      <c r="AL22" s="102" t="str">
        <f>INDEX([0]!typy_chronol,MATCH(AL$3,'Typy - chronologicznie'!$E$2:$E$73,0),MATCH($C22,'Typy - chronologicznie'!$H$1:$DM$1,0))</f>
        <v>1-0</v>
      </c>
      <c r="AM22" s="102" t="str">
        <f>INDEX([0]!typy_chronol,MATCH(AM$3,'Typy - chronologicznie'!$E$2:$E$73,0),MATCH($C22,'Typy - chronologicznie'!$H$1:$DM$1,0))</f>
        <v>0-0</v>
      </c>
      <c r="AN22" s="102" t="str">
        <f>INDEX([0]!typy_chronol,MATCH(AN$3,'Typy - chronologicznie'!$E$2:$E$73,0),MATCH($C22,'Typy - chronologicznie'!$H$1:$DM$1,0))</f>
        <v>4-0</v>
      </c>
      <c r="AO22" s="102" t="str">
        <f>INDEX([0]!typy_chronol,MATCH(AO$3,'Typy - chronologicznie'!$E$2:$E$73,0),MATCH($C22,'Typy - chronologicznie'!$H$1:$DM$1,0))</f>
        <v>1-3</v>
      </c>
      <c r="AP22" s="102" t="str">
        <f>INDEX([0]!typy_chronol,MATCH(AP$3,'Typy - chronologicznie'!$E$2:$E$73,0),MATCH($C22,'Typy - chronologicznie'!$H$1:$DM$1,0))</f>
        <v>1-0</v>
      </c>
      <c r="AQ22" s="102" t="str">
        <f>INDEX([0]!typy_chronol,MATCH(AQ$3,'Typy - chronologicznie'!$E$2:$E$73,0),MATCH($C22,'Typy - chronologicznie'!$H$1:$DM$1,0))</f>
        <v>2-1</v>
      </c>
      <c r="AR22" s="102" t="str">
        <f>INDEX([0]!typy_chronol,MATCH(AR$3,'Typy - chronologicznie'!$E$2:$E$73,0),MATCH($C22,'Typy - chronologicznie'!$H$1:$DM$1,0))</f>
        <v>3-0</v>
      </c>
      <c r="AS22" s="102" t="str">
        <f>INDEX([0]!typy_chronol,MATCH(AS$3,'Typy - chronologicznie'!$E$2:$E$73,0),MATCH($C22,'Typy - chronologicznie'!$H$1:$DM$1,0))</f>
        <v>2-0</v>
      </c>
      <c r="AT22" s="102" t="str">
        <f>INDEX([0]!typy_chronol,MATCH(AT$3,'Typy - chronologicznie'!$E$2:$E$73,0),MATCH($C22,'Typy - chronologicznie'!$H$1:$DM$1,0))</f>
        <v>6-1</v>
      </c>
      <c r="AU22" s="102" t="str">
        <f>INDEX([0]!typy_chronol,MATCH(AU$3,'Typy - chronologicznie'!$E$2:$E$73,0),MATCH($C22,'Typy - chronologicznie'!$H$1:$DM$1,0))</f>
        <v>1-3</v>
      </c>
      <c r="AV22" s="102" t="str">
        <f>INDEX([0]!typy_chronol,MATCH(AV$3,'Typy - chronologicznie'!$E$2:$E$73,0),MATCH($C22,'Typy - chronologicznie'!$H$1:$DM$1,0))</f>
        <v>2-0</v>
      </c>
      <c r="AW22" s="102" t="str">
        <f>INDEX([0]!typy_chronol,MATCH(AW$3,'Typy - chronologicznie'!$E$2:$E$73,0),MATCH($C22,'Typy - chronologicznie'!$H$1:$DM$1,0))</f>
        <v>3-1</v>
      </c>
      <c r="AX22" s="102" t="str">
        <f>INDEX([0]!typy_chronol,MATCH(AX$3,'Typy - chronologicznie'!$E$2:$E$73,0),MATCH($C22,'Typy - chronologicznie'!$H$1:$DM$1,0))</f>
        <v>2-1</v>
      </c>
      <c r="AY22" s="102" t="str">
        <f>INDEX([0]!typy_chronol,MATCH(AY$3,'Typy - chronologicznie'!$E$2:$E$73,0),MATCH($C22,'Typy - chronologicznie'!$H$1:$DM$1,0))</f>
        <v>4-0</v>
      </c>
      <c r="AZ22" s="102" t="str">
        <f>INDEX([0]!typy_chronol,MATCH(AZ$3,'Typy - chronologicznie'!$E$2:$E$73,0),MATCH($C22,'Typy - chronologicznie'!$H$1:$DM$1,0))</f>
        <v>2-0</v>
      </c>
      <c r="BA22" s="102" t="str">
        <f>INDEX([0]!typy_chronol,MATCH(BA$3,'Typy - chronologicznie'!$E$2:$E$73,0),MATCH($C22,'Typy - chronologicznie'!$H$1:$DM$1,0))</f>
        <v>1-2</v>
      </c>
      <c r="BB22" s="102" t="str">
        <f>INDEX([0]!typy_chronol,MATCH(BB$3,'Typy - chronologicznie'!$E$2:$E$73,0),MATCH($C22,'Typy - chronologicznie'!$H$1:$DM$1,0))</f>
        <v>4-0</v>
      </c>
      <c r="BC22" s="102" t="str">
        <f>INDEX([0]!typy_chronol,MATCH(BC$3,'Typy - chronologicznie'!$E$2:$E$73,0),MATCH($C22,'Typy - chronologicznie'!$H$1:$DM$1,0))</f>
        <v>3-0</v>
      </c>
      <c r="BD22" s="102" t="str">
        <f>INDEX([0]!typy_chronol,MATCH(BD$3,'Typy - chronologicznie'!$E$2:$E$73,0),MATCH($C22,'Typy - chronologicznie'!$H$1:$DM$1,0))</f>
        <v>1-1</v>
      </c>
      <c r="BE22" s="102" t="str">
        <f>INDEX([0]!typy_chronol,MATCH(BE$3,'Typy - chronologicznie'!$E$2:$E$73,0),MATCH($C22,'Typy - chronologicznie'!$H$1:$DM$1,0))</f>
        <v>0-1</v>
      </c>
      <c r="BF22" s="102" t="str">
        <f>INDEX([0]!typy_chronol,MATCH(BF$3,'Typy - chronologicznie'!$E$2:$E$73,0),MATCH($C22,'Typy - chronologicznie'!$H$1:$DM$1,0))</f>
        <v>1-1</v>
      </c>
      <c r="BG22" s="102" t="str">
        <f>INDEX([0]!typy_chronol,MATCH(BG$3,'Typy - chronologicznie'!$E$2:$E$73,0),MATCH($C22,'Typy - chronologicznie'!$H$1:$DM$1,0))</f>
        <v>4-1</v>
      </c>
      <c r="BH22" s="102" t="str">
        <f>INDEX([0]!typy_chronol,MATCH(BH$3,'Typy - chronologicznie'!$E$2:$E$73,0),MATCH($C22,'Typy - chronologicznie'!$H$1:$DM$1,0))</f>
        <v>3-1</v>
      </c>
      <c r="BI22" s="102" t="str">
        <f>INDEX([0]!typy_chronol,MATCH(BI$3,'Typy - chronologicznie'!$E$2:$E$73,0),MATCH($C22,'Typy - chronologicznie'!$H$1:$DM$1,0))</f>
        <v>0-0</v>
      </c>
      <c r="BJ22" s="102" t="str">
        <f>INDEX([0]!typy_chronol,MATCH(BJ$3,'Typy - chronologicznie'!$E$2:$E$73,0),MATCH($C22,'Typy - chronologicznie'!$H$1:$DM$1,0))</f>
        <v>2-1</v>
      </c>
      <c r="BK22" s="102" t="str">
        <f>INDEX([0]!typy_chronol,MATCH(BK$3,'Typy - chronologicznie'!$E$2:$E$73,0),MATCH($C22,'Typy - chronologicznie'!$H$1:$DM$1,0))</f>
        <v>0-2</v>
      </c>
      <c r="BL22" s="102" t="str">
        <f>INDEX([0]!typy_chronol,MATCH(BL$3,'Typy - chronologicznie'!$E$2:$E$73,0),MATCH($C22,'Typy - chronologicznie'!$H$1:$DM$1,0))</f>
        <v>2-0</v>
      </c>
      <c r="BM22" s="102" t="str">
        <f>INDEX([0]!typy_chronol,MATCH(BM$3,'Typy - chronologicznie'!$E$2:$E$73,0),MATCH($C22,'Typy - chronologicznie'!$H$1:$DM$1,0))</f>
        <v>2-0</v>
      </c>
      <c r="BN22" s="102" t="str">
        <f>INDEX([0]!typy_chronol,MATCH(BN$3,'Typy - chronologicznie'!$E$2:$E$73,0),MATCH($C22,'Typy - chronologicznie'!$H$1:$DM$1,0))</f>
        <v>1-3</v>
      </c>
      <c r="BO22" s="102" t="str">
        <f>INDEX([0]!typy_chronol,MATCH(BO$3,'Typy - chronologicznie'!$E$2:$E$73,0),MATCH($C22,'Typy - chronologicznie'!$H$1:$DM$1,0))</f>
        <v>2-0</v>
      </c>
      <c r="BP22" s="102" t="str">
        <f>INDEX([0]!typy_chronol,MATCH(BP$3,'Typy - chronologicznie'!$E$2:$E$73,0),MATCH($C22,'Typy - chronologicznie'!$H$1:$DM$1,0))</f>
        <v>0-0</v>
      </c>
      <c r="BQ22" s="102" t="str">
        <f>INDEX([0]!typy_chronol,MATCH(BQ$3,'Typy - chronologicznie'!$E$2:$E$73,0),MATCH($C22,'Typy - chronologicznie'!$H$1:$DM$1,0))</f>
        <v>1-0</v>
      </c>
      <c r="BR22" s="102" t="str">
        <f>INDEX([0]!typy_chronol,MATCH(BR$3,'Typy - chronologicznie'!$E$2:$E$73,0),MATCH($C22,'Typy - chronologicznie'!$H$1:$DM$1,0))</f>
        <v>1-1</v>
      </c>
      <c r="BS22" s="102" t="str">
        <f>INDEX([0]!typy_chronol,MATCH(BS$3,'Typy - chronologicznie'!$E$2:$E$73,0),MATCH($C22,'Typy - chronologicznie'!$H$1:$DM$1,0))</f>
        <v>0-2</v>
      </c>
      <c r="BT22" s="102" t="str">
        <f>INDEX([0]!typy_chronol,MATCH(BT$3,'Typy - chronologicznie'!$E$2:$E$73,0),MATCH($C22,'Typy - chronologicznie'!$H$1:$DM$1,0))</f>
        <v>1-3</v>
      </c>
      <c r="BU22" s="102" t="str">
        <f>INDEX([0]!typy_chronol,MATCH(BU$3,'Typy - chronologicznie'!$E$2:$E$73,0),MATCH($C22,'Typy - chronologicznie'!$H$1:$DM$1,0))</f>
        <v>1-1</v>
      </c>
      <c r="BV22" s="102" t="str">
        <f>INDEX([0]!typy_chronol,MATCH(BV$3,'Typy - chronologicznie'!$E$2:$E$73,0),MATCH($C22,'Typy - chronologicznie'!$H$1:$DM$1,0))</f>
        <v>0-0</v>
      </c>
      <c r="BW22" s="102" t="str">
        <f>INDEX([0]!typy_chronol,MATCH(BW$3,'Typy - chronologicznie'!$E$2:$E$73,0),MATCH($C22,'Typy - chronologicznie'!$H$1:$DM$1,0))</f>
        <v>1-3</v>
      </c>
      <c r="BX22" s="102" t="str">
        <f>INDEX([0]!typy_chronol,MATCH(BX$3,'Typy - chronologicznie'!$E$2:$E$73,0),MATCH($C22,'Typy - chronologicznie'!$H$1:$DM$1,0))</f>
        <v>0-0</v>
      </c>
      <c r="BY22" s="102" t="str">
        <f>INDEX([0]!typy_chronol,MATCH(BY$3,'Typy - chronologicznie'!$E$2:$E$73,0),MATCH($C22,'Typy - chronologicznie'!$H$1:$DM$1,0))</f>
        <v>1-0</v>
      </c>
      <c r="BZ22" s="102" t="str">
        <f>INDEX([0]!typy_chronol,MATCH(BZ$3,'Typy - chronologicznie'!$E$2:$E$73,0),MATCH($C22,'Typy - chronologicznie'!$H$1:$DM$1,0))</f>
        <v>1-2</v>
      </c>
      <c r="CA22" s="102" t="str">
        <f>INDEX([0]!typy_chronol,MATCH(CA$3,'Typy - chronologicznie'!$E$2:$E$73,0),MATCH($C22,'Typy - chronologicznie'!$H$1:$DM$1,0))</f>
        <v>0-0</v>
      </c>
      <c r="CB22" s="102" t="str">
        <f>INDEX([0]!typy_chronol,MATCH(CB$3,'Typy - chronologicznie'!$E$2:$E$73,0),MATCH($C22,'Typy - chronologicznie'!$H$1:$DM$1,0))</f>
        <v>0-0</v>
      </c>
      <c r="CC22" s="102" t="str">
        <f>INDEX([0]!typy_chronol,MATCH(CC$3,'Typy - chronologicznie'!$E$2:$E$73,0),MATCH($C22,'Typy - chronologicznie'!$H$1:$DM$1,0))</f>
        <v>1-3</v>
      </c>
      <c r="CD22" s="102" t="str">
        <f>INDEX([0]!typy_chronol,MATCH(CD$3,'Typy - chronologicznie'!$E$2:$E$73,0),MATCH($C22,'Typy - chronologicznie'!$H$1:$DM$1,0))</f>
        <v>1-3</v>
      </c>
      <c r="CE22" s="102" t="str">
        <f>INDEX([0]!typy_chronol,MATCH(CE$3,'Typy - chronologicznie'!$E$2:$E$73,0),MATCH($C22,'Typy - chronologicznie'!$H$1:$DM$1,0))</f>
        <v>1-3</v>
      </c>
      <c r="CF22" s="102" t="str">
        <f>INDEX([0]!typy_chronol,MATCH(CF$3,'Typy - chronologicznie'!$E$2:$E$73,0),MATCH($C22,'Typy - chronologicznie'!$H$1:$DM$1,0))</f>
        <v>0-4</v>
      </c>
      <c r="CG22" s="102" t="str">
        <f>INDEX([0]!typy_chronol,MATCH(CG$3,'Typy - chronologicznie'!$E$2:$E$73,0),MATCH($C22,'Typy - chronologicznie'!$H$1:$DM$1,0))</f>
        <v>1-1</v>
      </c>
      <c r="CH22" s="102" t="str">
        <f>INDEX([0]!typy_chronol,MATCH(CH$3,'Typy - chronologicznie'!$E$2:$E$73,0),MATCH($C22,'Typy - chronologicznie'!$H$1:$DM$1,0))</f>
        <v>0-1</v>
      </c>
      <c r="CI22" s="102" t="str">
        <f>INDEX([0]!typy_chronol,MATCH(CI$3,'Typy - chronologicznie'!$E$2:$E$73,0),MATCH($C22,'Typy - chronologicznie'!$H$1:$DM$1,0))</f>
        <v>0-4</v>
      </c>
      <c r="CJ22" s="102" t="str">
        <f>INDEX([0]!typy_chronol,MATCH(CJ$3,'Typy - chronologicznie'!$E$2:$E$73,0),MATCH($C22,'Typy - chronologicznie'!$H$1:$DM$1,0))</f>
        <v>1-2</v>
      </c>
      <c r="CK22" s="102" t="str">
        <f>INDEX([0]!typy_chronol,MATCH(CK$3,'Typy - chronologicznie'!$E$2:$E$73,0),MATCH($C22,'Typy - chronologicznie'!$H$1:$DM$1,0))</f>
        <v>0-2</v>
      </c>
      <c r="CL22" s="134"/>
      <c r="CM22" s="105" t="str">
        <f>IF(CM$3="","",INDEX('Typy - chronologicznie'!$H$75:$DM$121,MATCH(CM$3,'Typy - chronologicznie'!$A$75:$A$121,0),MATCH($C22,'Typy - chronologicznie'!$H$1:$DM$1,0)))</f>
        <v>MEX</v>
      </c>
      <c r="CN22" s="102" t="str">
        <f>IF(CN$3="","",INDEX('Typy - chronologicznie'!$H$75:$DM$121,MATCH(CN$3,'Typy - chronologicznie'!$A$75:$A$121,0),MATCH($C22,'Typy - chronologicznie'!$H$1:$DM$1,0)))</f>
        <v>KOR</v>
      </c>
      <c r="CO22" s="106" t="str">
        <f>IF(CO$3="","",INDEX('Typy - chronologicznie'!$H$75:$DM$121,MATCH(CO$3,'Typy - chronologicznie'!$A$75:$A$121,0),MATCH($C22,'Typy - chronologicznie'!$H$1:$DM$1,0)))</f>
        <v/>
      </c>
      <c r="CP22" s="135" t="str">
        <f>IF(CP$3="","",INDEX('Typy - chronologicznie'!$H$75:$DM$121,MATCH(CP$3,'Typy - chronologicznie'!$A$75:$A$121,0),MATCH($C22,'Typy - chronologicznie'!$H$1:$DM$1,0)))</f>
        <v/>
      </c>
      <c r="CQ22" s="105" t="str">
        <f>IF(CQ$3="","",INDEX('Typy - chronologicznie'!$H$75:$DM$121,MATCH(CQ$3,'Typy - chronologicznie'!$A$75:$A$121,0),MATCH($C22,'Typy - chronologicznie'!$H$1:$DM$1,0)))</f>
        <v>SUI</v>
      </c>
      <c r="CR22" s="102" t="str">
        <f>IF(CR$3="","",INDEX('Typy - chronologicznie'!$H$75:$DM$121,MATCH(CR$3,'Typy - chronologicznie'!$A$75:$A$121,0),MATCH($C22,'Typy - chronologicznie'!$H$1:$DM$1,0)))</f>
        <v>CAN</v>
      </c>
      <c r="CS22" s="106" t="str">
        <f>IF(CS$3="","",INDEX('Typy - chronologicznie'!$H$75:$DM$121,MATCH(CS$3,'Typy - chronologicznie'!$A$75:$A$121,0),MATCH($C22,'Typy - chronologicznie'!$H$1:$DM$1,0)))</f>
        <v>BIH</v>
      </c>
      <c r="CT22" s="135" t="str">
        <f>IF(CT$3="","",INDEX('Typy - chronologicznie'!$H$75:$DM$121,MATCH(CT$3,'Typy - chronologicznie'!$A$75:$A$121,0),MATCH($C22,'Typy - chronologicznie'!$H$1:$DM$1,0)))</f>
        <v/>
      </c>
      <c r="CU22" s="105" t="str">
        <f>IF(CU$3="","",INDEX('Typy - chronologicznie'!$H$75:$DM$121,MATCH(CU$3,'Typy - chronologicznie'!$A$75:$A$121,0),MATCH($C22,'Typy - chronologicznie'!$H$1:$DM$1,0)))</f>
        <v>BRA</v>
      </c>
      <c r="CV22" s="102" t="str">
        <f>IF(CV$3="","",INDEX('Typy - chronologicznie'!$H$75:$DM$121,MATCH(CV$3,'Typy - chronologicznie'!$A$75:$A$121,0),MATCH($C22,'Typy - chronologicznie'!$H$1:$DM$1,0)))</f>
        <v>MAR</v>
      </c>
      <c r="CW22" s="106" t="str">
        <f>IF(CW$3="","",INDEX('Typy - chronologicznie'!$H$75:$DM$121,MATCH(CW$3,'Typy - chronologicznie'!$A$75:$A$121,0),MATCH($C22,'Typy - chronologicznie'!$H$1:$DM$1,0)))</f>
        <v/>
      </c>
      <c r="CX22" s="135" t="str">
        <f>IF(CX$3="","",INDEX('Typy - chronologicznie'!$H$75:$DM$121,MATCH(CX$3,'Typy - chronologicznie'!$A$75:$A$121,0),MATCH($C22,'Typy - chronologicznie'!$H$1:$DM$1,0)))</f>
        <v/>
      </c>
      <c r="CY22" s="105" t="str">
        <f>IF(CY$3="","",INDEX('Typy - chronologicznie'!$H$75:$DM$121,MATCH(CY$3,'Typy - chronologicznie'!$A$75:$A$121,0),MATCH($C22,'Typy - chronologicznie'!$H$1:$DM$1,0)))</f>
        <v>USA</v>
      </c>
      <c r="CZ22" s="102" t="str">
        <f>IF(CZ$3="","",INDEX('Typy - chronologicznie'!$H$75:$DM$121,MATCH(CZ$3,'Typy - chronologicznie'!$A$75:$A$121,0),MATCH($C22,'Typy - chronologicznie'!$H$1:$DM$1,0)))</f>
        <v>TUR</v>
      </c>
      <c r="DA22" s="106" t="str">
        <f>IF(DA$3="","",INDEX('Typy - chronologicznie'!$H$75:$DM$121,MATCH(DA$3,'Typy - chronologicznie'!$A$75:$A$121,0),MATCH($C22,'Typy - chronologicznie'!$H$1:$DM$1,0)))</f>
        <v>PAR</v>
      </c>
      <c r="DB22" s="135" t="str">
        <f>IF(DB$3="","",INDEX('Typy - chronologicznie'!$H$75:$DM$121,MATCH(DB$3,'Typy - chronologicznie'!$A$75:$A$121,0),MATCH($C22,'Typy - chronologicznie'!$H$1:$DM$1,0)))</f>
        <v/>
      </c>
      <c r="DC22" s="105" t="str">
        <f>IF(DC$3="","",INDEX('Typy - chronologicznie'!$H$75:$DM$121,MATCH(DC$3,'Typy - chronologicznie'!$A$75:$A$121,0),MATCH($C22,'Typy - chronologicznie'!$H$1:$DM$1,0)))</f>
        <v>GER</v>
      </c>
      <c r="DD22" s="102" t="str">
        <f>IF(DD$3="","",INDEX('Typy - chronologicznie'!$H$75:$DM$121,MATCH(DD$3,'Typy - chronologicznie'!$A$75:$A$121,0),MATCH($C22,'Typy - chronologicznie'!$H$1:$DM$1,0)))</f>
        <v>ECU</v>
      </c>
      <c r="DE22" s="106" t="str">
        <f>IF(DE$3="","",INDEX('Typy - chronologicznie'!$H$75:$DM$121,MATCH(DE$3,'Typy - chronologicznie'!$A$75:$A$121,0),MATCH($C22,'Typy - chronologicznie'!$H$1:$DM$1,0)))</f>
        <v>CIV</v>
      </c>
      <c r="DF22" s="135" t="str">
        <f>IF(DF$3="","",INDEX('Typy - chronologicznie'!$H$75:$DM$121,MATCH(DF$3,'Typy - chronologicznie'!$A$75:$A$121,0),MATCH($C22,'Typy - chronologicznie'!$H$1:$DM$1,0)))</f>
        <v/>
      </c>
      <c r="DG22" s="105" t="str">
        <f>IF(DG$3="","",INDEX('Typy - chronologicznie'!$H$75:$DM$121,MATCH(DG$3,'Typy - chronologicznie'!$A$75:$A$121,0),MATCH($C22,'Typy - chronologicznie'!$H$1:$DM$1,0)))</f>
        <v>NED</v>
      </c>
      <c r="DH22" s="102" t="str">
        <f>IF(DH$3="","",INDEX('Typy - chronologicznie'!$H$75:$DM$121,MATCH(DH$3,'Typy - chronologicznie'!$A$75:$A$121,0),MATCH($C22,'Typy - chronologicznie'!$H$1:$DM$1,0)))</f>
        <v>JPN</v>
      </c>
      <c r="DI22" s="106" t="str">
        <f>IF(DI$3="","",INDEX('Typy - chronologicznie'!$H$75:$DM$121,MATCH(DI$3,'Typy - chronologicznie'!$A$75:$A$121,0),MATCH($C22,'Typy - chronologicznie'!$H$1:$DM$1,0)))</f>
        <v>SWE</v>
      </c>
      <c r="DJ22" s="135" t="str">
        <f>IF(DJ$3="","",INDEX('Typy - chronologicznie'!$H$75:$DM$121,MATCH(DJ$3,'Typy - chronologicznie'!$A$75:$A$121,0),MATCH($C22,'Typy - chronologicznie'!$H$1:$DM$1,0)))</f>
        <v/>
      </c>
      <c r="DK22" s="105" t="str">
        <f>IF(DK$3="","",INDEX('Typy - chronologicznie'!$H$75:$DM$121,MATCH(DK$3,'Typy - chronologicznie'!$A$75:$A$121,0),MATCH($C22,'Typy - chronologicznie'!$H$1:$DM$1,0)))</f>
        <v>BEL</v>
      </c>
      <c r="DL22" s="102" t="str">
        <f>IF(DL$3="","",INDEX('Typy - chronologicznie'!$H$75:$DM$121,MATCH(DL$3,'Typy - chronologicznie'!$A$75:$A$121,0),MATCH($C22,'Typy - chronologicznie'!$H$1:$DM$1,0)))</f>
        <v>EGY</v>
      </c>
      <c r="DM22" s="106" t="str">
        <f>IF(DM$3="","",INDEX('Typy - chronologicznie'!$H$75:$DM$121,MATCH(DM$3,'Typy - chronologicznie'!$A$75:$A$121,0),MATCH($C22,'Typy - chronologicznie'!$H$1:$DM$1,0)))</f>
        <v>IRN</v>
      </c>
      <c r="DN22" s="135" t="str">
        <f>IF(DN$3="","",INDEX('Typy - chronologicznie'!$H$75:$DM$121,MATCH(DN$3,'Typy - chronologicznie'!$A$75:$A$121,0),MATCH($C22,'Typy - chronologicznie'!$H$1:$DM$1,0)))</f>
        <v/>
      </c>
      <c r="DO22" s="105" t="str">
        <f>IF(DO$3="","",INDEX('Typy - chronologicznie'!$H$75:$DM$121,MATCH(DO$3,'Typy - chronologicznie'!$A$75:$A$121,0),MATCH($C22,'Typy - chronologicznie'!$H$1:$DM$1,0)))</f>
        <v>ESP</v>
      </c>
      <c r="DP22" s="102" t="str">
        <f>IF(DP$3="","",INDEX('Typy - chronologicznie'!$H$75:$DM$121,MATCH(DP$3,'Typy - chronologicznie'!$A$75:$A$121,0),MATCH($C22,'Typy - chronologicznie'!$H$1:$DM$1,0)))</f>
        <v>URU</v>
      </c>
      <c r="DQ22" s="106" t="str">
        <f>IF(DQ$3="","",INDEX('Typy - chronologicznie'!$H$75:$DM$121,MATCH(DQ$3,'Typy - chronologicznie'!$A$75:$A$121,0),MATCH($C22,'Typy - chronologicznie'!$H$1:$DM$1,0)))</f>
        <v>KSA</v>
      </c>
      <c r="DR22" s="135" t="str">
        <f>IF(DR$3="","",INDEX('Typy - chronologicznie'!$H$75:$DM$121,MATCH(DR$3,'Typy - chronologicznie'!$A$75:$A$121,0),MATCH($C22,'Typy - chronologicznie'!$H$1:$DM$1,0)))</f>
        <v/>
      </c>
      <c r="DS22" s="105" t="str">
        <f>IF(DS$3="","",INDEX('Typy - chronologicznie'!$H$75:$DM$121,MATCH(DS$3,'Typy - chronologicznie'!$A$75:$A$121,0),MATCH($C22,'Typy - chronologicznie'!$H$1:$DM$1,0)))</f>
        <v>FRA</v>
      </c>
      <c r="DT22" s="102" t="str">
        <f>IF(DT$3="","",INDEX('Typy - chronologicznie'!$H$75:$DM$121,MATCH(DT$3,'Typy - chronologicznie'!$A$75:$A$121,0),MATCH($C22,'Typy - chronologicznie'!$H$1:$DM$1,0)))</f>
        <v>NOR</v>
      </c>
      <c r="DU22" s="106" t="str">
        <f>IF(DU$3="","",INDEX('Typy - chronologicznie'!$H$75:$DM$121,MATCH(DU$3,'Typy - chronologicznie'!$A$75:$A$121,0),MATCH($C22,'Typy - chronologicznie'!$H$1:$DM$1,0)))</f>
        <v>SEN</v>
      </c>
      <c r="DV22" s="135" t="str">
        <f>IF(DV$3="","",INDEX('Typy - chronologicznie'!$H$75:$DM$121,MATCH(DV$3,'Typy - chronologicznie'!$A$75:$A$121,0),MATCH($C22,'Typy - chronologicznie'!$H$1:$DM$1,0)))</f>
        <v/>
      </c>
      <c r="DW22" s="105" t="str">
        <f>IF(DW$3="","",INDEX('Typy - chronologicznie'!$H$75:$DM$121,MATCH(DW$3,'Typy - chronologicznie'!$A$75:$A$121,0),MATCH($C22,'Typy - chronologicznie'!$H$1:$DM$1,0)))</f>
        <v>ARG</v>
      </c>
      <c r="DX22" s="102" t="str">
        <f>IF(DX$3="","",INDEX('Typy - chronologicznie'!$H$75:$DM$121,MATCH(DX$3,'Typy - chronologicznie'!$A$75:$A$121,0),MATCH($C22,'Typy - chronologicznie'!$H$1:$DM$1,0)))</f>
        <v>AUT</v>
      </c>
      <c r="DY22" s="106" t="str">
        <f>IF(DY$3="","",INDEX('Typy - chronologicznie'!$H$75:$DM$121,MATCH(DY$3,'Typy - chronologicznie'!$A$75:$A$121,0),MATCH($C22,'Typy - chronologicznie'!$H$1:$DM$1,0)))</f>
        <v/>
      </c>
      <c r="DZ22" s="135" t="str">
        <f>IF(DZ$3="","",INDEX('Typy - chronologicznie'!$H$75:$DM$121,MATCH(DZ$3,'Typy - chronologicznie'!$A$75:$A$121,0),MATCH($C22,'Typy - chronologicznie'!$H$1:$DM$1,0)))</f>
        <v/>
      </c>
      <c r="EA22" s="105" t="str">
        <f>IF(EA$3="","",INDEX('Typy - chronologicznie'!$H$75:$DM$121,MATCH(EA$3,'Typy - chronologicznie'!$A$75:$A$121,0),MATCH($C22,'Typy - chronologicznie'!$H$1:$DM$1,0)))</f>
        <v>POR</v>
      </c>
      <c r="EB22" s="102" t="str">
        <f>IF(EB$3="","",INDEX('Typy - chronologicznie'!$H$75:$DM$121,MATCH(EB$3,'Typy - chronologicznie'!$A$75:$A$121,0),MATCH($C22,'Typy - chronologicznie'!$H$1:$DM$1,0)))</f>
        <v>COL</v>
      </c>
      <c r="EC22" s="106" t="str">
        <f>IF(EC$3="","",INDEX('Typy - chronologicznie'!$H$75:$DM$121,MATCH(EC$3,'Typy - chronologicznie'!$A$75:$A$121,0),MATCH($C22,'Typy - chronologicznie'!$H$1:$DM$1,0)))</f>
        <v/>
      </c>
      <c r="ED22" s="135" t="str">
        <f>IF(ED$3="","",INDEX('Typy - chronologicznie'!$H$75:$DM$121,MATCH(ED$3,'Typy - chronologicznie'!$A$75:$A$121,0),MATCH($C22,'Typy - chronologicznie'!$H$1:$DM$1,0)))</f>
        <v/>
      </c>
      <c r="EE22" s="105" t="str">
        <f>IF(EE$3="","",INDEX('Typy - chronologicznie'!$H$75:$DM$121,MATCH(EE$3,'Typy - chronologicznie'!$A$75:$A$121,0),MATCH($C22,'Typy - chronologicznie'!$H$1:$DM$1,0)))</f>
        <v>ENG</v>
      </c>
      <c r="EF22" s="102" t="str">
        <f>IF(EF$3="","",INDEX('Typy - chronologicznie'!$H$75:$DM$121,MATCH(EF$3,'Typy - chronologicznie'!$A$75:$A$121,0),MATCH($C22,'Typy - chronologicznie'!$H$1:$DM$1,0)))</f>
        <v>CRO</v>
      </c>
      <c r="EG22" s="106" t="str">
        <f>IF(EG$3="","",INDEX('Typy - chronologicznie'!$H$75:$DM$121,MATCH(EG$3,'Typy - chronologicznie'!$A$75:$A$121,0),MATCH($C22,'Typy - chronologicznie'!$H$1:$DM$1,0)))</f>
        <v>GHA</v>
      </c>
      <c r="EH22" s="134"/>
      <c r="EI22" s="136" t="str">
        <f>IF(EI$3="","",INDEX('Typy - chronologicznie'!$H$124:$DM$124,MATCH(EI$3,'Typy - chronologicznie'!$A$124:$A$124,0),MATCH($C22,'Typy - chronologicznie'!$H$1:$DM$1,0)))</f>
        <v>ESP</v>
      </c>
    </row>
    <row r="23" spans="1:139" ht="19.5" x14ac:dyDescent="0.25">
      <c r="A23" s="44"/>
      <c r="B23" s="48">
        <f>RANK(D23,D$4:D$113,0)</f>
        <v>20</v>
      </c>
      <c r="C23" s="81" t="s">
        <v>216</v>
      </c>
      <c r="D23" s="141">
        <f>3.0001*J23+1.000001*K23+2.00000001*M23+N23+0.0000000001*P23</f>
        <v>105.00054122</v>
      </c>
      <c r="E23" s="67">
        <f>J23</f>
        <v>5</v>
      </c>
      <c r="F23" s="89">
        <f>M23</f>
        <v>22</v>
      </c>
      <c r="G23" s="56">
        <f>K23+N23</f>
        <v>46</v>
      </c>
      <c r="H23" s="49">
        <f>L23+O23</f>
        <v>31</v>
      </c>
      <c r="I23" s="43"/>
      <c r="J23" s="61">
        <f t="array" ref="J23">SUM(IF('Typy - chronologicznie'!$F$2:$F$73=INDEX('Typy - chronologicznie'!$H$2:$DM$73,0,MATCH(C23,TRIM('Typy - chronologicznie'!$H$1:$DM$1),0)),1))</f>
        <v>5</v>
      </c>
      <c r="K23" s="58">
        <f t="array" ref="K2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chronologicznie'!$H$2:$DM$73,0,MATCH(C23,TRIM('Typy - chronologicznie'!$H$1:$DM$1),0)),FIND("-",INDEX('Typy - chronologicznie'!$H$2:$DM$73,0,MATCH(C23,TRIM('Typy - chronologicznie'!$H$1:$DM$1),0)))-1)-RIGHT(INDEX('Typy - chronologicznie'!$H$2:$DM$73,0,MATCH(C23,TRIM('Typy - chronologicznie'!$H$1:$DM$1),0)),LEN(INDEX('Typy - chronologicznie'!$H$2:$DM$73,0,MATCH(C23,TRIM('Typy - chronologicznie'!$H$1:$DM$1),0)))-FIND("-",INDEX('Typy - chronologicznie'!$H$2:$DM$73,0,MATCH(C23,TRIM('Typy - chronologicznie'!$H$1:$DM$1),0))))),1)))-J23</f>
        <v>41</v>
      </c>
      <c r="L23" s="62">
        <f>COUNTA('Typy - chronologicznie'!$F$2:$F$73)-J23-K23</f>
        <v>26</v>
      </c>
      <c r="M23" s="92">
        <f t="array" ref="M23">SUM(IF(LEN('Typy - chronologicznie'!F$75:F$121)=3,  IF('Typy - chronologicznie'!$F$75:$F$121=INDEX('Typy - chronologicznie'!$H$75:$DM$121,0,MATCH(C23,TRIM('Typy - chronologicznie'!$H$1:$DM$1),0)),1)))</f>
        <v>22</v>
      </c>
      <c r="N23" s="58">
        <f t="array" ref="N23">SUM(IF(LEN('Typy - chronologicznie'!F$75:F$121)=3,IF(ISERROR(SEARCH('Typy - chronologicznie'!F$75:F$121,INDEX('Typy - chronologicznie'!$H$73:$DM$119,0,MATCH(C23,TRIM('Typy - chronologicznie'!$H$1:$DM$1),0))&amp;INDEX('Typy - chronologicznie'!$H$74:$DM$120,0,MATCH(C23,TRIM('Typy - chronologicznie'!$H$1:$DM$1),0))&amp;INDEX('Typy - chronologicznie'!$H$75:$DM$121,0,MATCH(C23,TRIM('Typy - chronologicznie'!$H$1:$DM$1),0))&amp;INDEX('Typy - chronologicznie'!$H$76:$DM$122,0,MATCH(C23,TRIM('Typy - chronologicznie'!$H$1:$DM$1),0))&amp;INDEX('Typy - chronologicznie'!$H$77:$DM$123,0,MATCH(C23,TRIM('Typy - chronologicznie'!$H$1:$DM$1),0)),1))=FALSE,1,0)))-M23</f>
        <v>5</v>
      </c>
      <c r="O23" s="162">
        <f>COUNTA('Typy - chronologicznie'!$F$75:$F$121)-M23-N23</f>
        <v>5</v>
      </c>
      <c r="P23" s="159">
        <f t="array" ref="P23">SUM(IF(LEN('Typy - chronologicznie'!F$124)=3,  IF('Typy - chronologicznie'!$F$124=INDEX('Typy - chronologicznie'!$H$124:$DL$124,0,MATCH(C23,TRIM('Typy - chronologicznie'!$H$1:$DL$1),)),1)))</f>
        <v>0</v>
      </c>
      <c r="R23" s="105" t="str">
        <f>INDEX([0]!typy_chronol,MATCH(R$3,'Typy - chronologicznie'!$E$2:$E$73,0),MATCH($C23,'Typy - chronologicznie'!$H$1:$DM$1,0))</f>
        <v>1-0</v>
      </c>
      <c r="S23" s="102" t="str">
        <f>INDEX([0]!typy_chronol,MATCH(S$3,'Typy - chronologicznie'!$E$2:$E$73,0),MATCH($C23,'Typy - chronologicznie'!$H$1:$DM$1,0))</f>
        <v>1-1</v>
      </c>
      <c r="T23" s="102" t="str">
        <f>INDEX([0]!typy_chronol,MATCH(T$3,'Typy - chronologicznie'!$E$2:$E$73,0),MATCH($C23,'Typy - chronologicznie'!$H$1:$DM$1,0))</f>
        <v>2-1</v>
      </c>
      <c r="U23" s="102" t="str">
        <f>INDEX([0]!typy_chronol,MATCH(U$3,'Typy - chronologicznie'!$E$2:$E$73,0),MATCH($C23,'Typy - chronologicznie'!$H$1:$DM$1,0))</f>
        <v>2-0</v>
      </c>
      <c r="V23" s="102" t="str">
        <f>INDEX([0]!typy_chronol,MATCH(V$3,'Typy - chronologicznie'!$E$2:$E$73,0),MATCH($C23,'Typy - chronologicznie'!$H$1:$DM$1,0))</f>
        <v>0-3</v>
      </c>
      <c r="W23" s="102" t="str">
        <f>INDEX([0]!typy_chronol,MATCH(W$3,'Typy - chronologicznie'!$E$2:$E$73,0),MATCH($C23,'Typy - chronologicznie'!$H$1:$DM$1,0))</f>
        <v>0-2</v>
      </c>
      <c r="X23" s="102" t="str">
        <f>INDEX([0]!typy_chronol,MATCH(X$3,'Typy - chronologicznie'!$E$2:$E$73,0),MATCH($C23,'Typy - chronologicznie'!$H$1:$DM$1,0))</f>
        <v>2-0</v>
      </c>
      <c r="Y23" s="102" t="str">
        <f>INDEX([0]!typy_chronol,MATCH(Y$3,'Typy - chronologicznie'!$E$2:$E$73,0),MATCH($C23,'Typy - chronologicznie'!$H$1:$DM$1,0))</f>
        <v>0-2</v>
      </c>
      <c r="Z23" s="102" t="str">
        <f>INDEX([0]!typy_chronol,MATCH(Z$3,'Typy - chronologicznie'!$E$2:$E$73,0),MATCH($C23,'Typy - chronologicznie'!$H$1:$DM$1,0))</f>
        <v>2-1</v>
      </c>
      <c r="AA23" s="102" t="str">
        <f>INDEX([0]!typy_chronol,MATCH(AA$3,'Typy - chronologicznie'!$E$2:$E$73,0),MATCH($C23,'Typy - chronologicznie'!$H$1:$DM$1,0))</f>
        <v>5-0</v>
      </c>
      <c r="AB23" s="102" t="str">
        <f>INDEX([0]!typy_chronol,MATCH(AB$3,'Typy - chronologicznie'!$E$2:$E$73,0),MATCH($C23,'Typy - chronologicznie'!$H$1:$DM$1,0))</f>
        <v>2-1</v>
      </c>
      <c r="AC23" s="102" t="str">
        <f>INDEX([0]!typy_chronol,MATCH(AC$3,'Typy - chronologicznie'!$E$2:$E$73,0),MATCH($C23,'Typy - chronologicznie'!$H$1:$DM$1,0))</f>
        <v>2-0</v>
      </c>
      <c r="AD23" s="102" t="str">
        <f>INDEX([0]!typy_chronol,MATCH(AD$3,'Typy - chronologicznie'!$E$2:$E$73,0),MATCH($C23,'Typy - chronologicznie'!$H$1:$DM$1,0))</f>
        <v>1-2</v>
      </c>
      <c r="AE23" s="102" t="str">
        <f>INDEX([0]!typy_chronol,MATCH(AE$3,'Typy - chronologicznie'!$E$2:$E$73,0),MATCH($C23,'Typy - chronologicznie'!$H$1:$DM$1,0))</f>
        <v>5-0</v>
      </c>
      <c r="AF23" s="102" t="str">
        <f>INDEX([0]!typy_chronol,MATCH(AF$3,'Typy - chronologicznie'!$E$2:$E$73,0),MATCH($C23,'Typy - chronologicznie'!$H$1:$DM$1,0))</f>
        <v>0-0</v>
      </c>
      <c r="AG23" s="102" t="str">
        <f>INDEX([0]!typy_chronol,MATCH(AG$3,'Typy - chronologicznie'!$E$2:$E$73,0),MATCH($C23,'Typy - chronologicznie'!$H$1:$DM$1,0))</f>
        <v>2-0</v>
      </c>
      <c r="AH23" s="102" t="str">
        <f>INDEX([0]!typy_chronol,MATCH(AH$3,'Typy - chronologicznie'!$E$2:$E$73,0),MATCH($C23,'Typy - chronologicznie'!$H$1:$DM$1,0))</f>
        <v>2-0</v>
      </c>
      <c r="AI23" s="102" t="str">
        <f>INDEX([0]!typy_chronol,MATCH(AI$3,'Typy - chronologicznie'!$E$2:$E$73,0),MATCH($C23,'Typy - chronologicznie'!$H$1:$DM$1,0))</f>
        <v>0-2</v>
      </c>
      <c r="AJ23" s="102" t="str">
        <f>INDEX([0]!typy_chronol,MATCH(AJ$3,'Typy - chronologicznie'!$E$2:$E$73,0),MATCH($C23,'Typy - chronologicznie'!$H$1:$DM$1,0))</f>
        <v>3-0</v>
      </c>
      <c r="AK23" s="102" t="str">
        <f>INDEX([0]!typy_chronol,MATCH(AK$3,'Typy - chronologicznie'!$E$2:$E$73,0),MATCH($C23,'Typy - chronologicznie'!$H$1:$DM$1,0))</f>
        <v>3-0</v>
      </c>
      <c r="AL23" s="102" t="str">
        <f>INDEX([0]!typy_chronol,MATCH(AL$3,'Typy - chronologicznie'!$E$2:$E$73,0),MATCH($C23,'Typy - chronologicznie'!$H$1:$DM$1,0))</f>
        <v>2-0</v>
      </c>
      <c r="AM23" s="102" t="str">
        <f>INDEX([0]!typy_chronol,MATCH(AM$3,'Typy - chronologicznie'!$E$2:$E$73,0),MATCH($C23,'Typy - chronologicznie'!$H$1:$DM$1,0))</f>
        <v>2-1</v>
      </c>
      <c r="AN23" s="102" t="str">
        <f>INDEX([0]!typy_chronol,MATCH(AN$3,'Typy - chronologicznie'!$E$2:$E$73,0),MATCH($C23,'Typy - chronologicznie'!$H$1:$DM$1,0))</f>
        <v>3-0</v>
      </c>
      <c r="AO23" s="102" t="str">
        <f>INDEX([0]!typy_chronol,MATCH(AO$3,'Typy - chronologicznie'!$E$2:$E$73,0),MATCH($C23,'Typy - chronologicznie'!$H$1:$DM$1,0))</f>
        <v>0-2</v>
      </c>
      <c r="AP23" s="102" t="str">
        <f>INDEX([0]!typy_chronol,MATCH(AP$3,'Typy - chronologicznie'!$E$2:$E$73,0),MATCH($C23,'Typy - chronologicznie'!$H$1:$DM$1,0))</f>
        <v>1-1</v>
      </c>
      <c r="AQ23" s="102" t="str">
        <f>INDEX([0]!typy_chronol,MATCH(AQ$3,'Typy - chronologicznie'!$E$2:$E$73,0),MATCH($C23,'Typy - chronologicznie'!$H$1:$DM$1,0))</f>
        <v>2-1</v>
      </c>
      <c r="AR23" s="102" t="str">
        <f>INDEX([0]!typy_chronol,MATCH(AR$3,'Typy - chronologicznie'!$E$2:$E$73,0),MATCH($C23,'Typy - chronologicznie'!$H$1:$DM$1,0))</f>
        <v>2-0</v>
      </c>
      <c r="AS23" s="102" t="str">
        <f>INDEX([0]!typy_chronol,MATCH(AS$3,'Typy - chronologicznie'!$E$2:$E$73,0),MATCH($C23,'Typy - chronologicznie'!$H$1:$DM$1,0))</f>
        <v>2-1</v>
      </c>
      <c r="AT23" s="102" t="str">
        <f>INDEX([0]!typy_chronol,MATCH(AT$3,'Typy - chronologicznie'!$E$2:$E$73,0),MATCH($C23,'Typy - chronologicznie'!$H$1:$DM$1,0))</f>
        <v>4-0</v>
      </c>
      <c r="AU23" s="102" t="str">
        <f>INDEX([0]!typy_chronol,MATCH(AU$3,'Typy - chronologicznie'!$E$2:$E$73,0),MATCH($C23,'Typy - chronologicznie'!$H$1:$DM$1,0))</f>
        <v>2-2</v>
      </c>
      <c r="AV23" s="102" t="str">
        <f>INDEX([0]!typy_chronol,MATCH(AV$3,'Typy - chronologicznie'!$E$2:$E$73,0),MATCH($C23,'Typy - chronologicznie'!$H$1:$DM$1,0))</f>
        <v>2-0</v>
      </c>
      <c r="AW23" s="102" t="str">
        <f>INDEX([0]!typy_chronol,MATCH(AW$3,'Typy - chronologicznie'!$E$2:$E$73,0),MATCH($C23,'Typy - chronologicznie'!$H$1:$DM$1,0))</f>
        <v>1-0</v>
      </c>
      <c r="AX23" s="102" t="str">
        <f>INDEX([0]!typy_chronol,MATCH(AX$3,'Typy - chronologicznie'!$E$2:$E$73,0),MATCH($C23,'Typy - chronologicznie'!$H$1:$DM$1,0))</f>
        <v>2-0</v>
      </c>
      <c r="AY23" s="102" t="str">
        <f>INDEX([0]!typy_chronol,MATCH(AY$3,'Typy - chronologicznie'!$E$2:$E$73,0),MATCH($C23,'Typy - chronologicznie'!$H$1:$DM$1,0))</f>
        <v>2-0</v>
      </c>
      <c r="AZ23" s="102" t="str">
        <f>INDEX([0]!typy_chronol,MATCH(AZ$3,'Typy - chronologicznie'!$E$2:$E$73,0),MATCH($C23,'Typy - chronologicznie'!$H$1:$DM$1,0))</f>
        <v>1-0</v>
      </c>
      <c r="BA23" s="102" t="str">
        <f>INDEX([0]!typy_chronol,MATCH(BA$3,'Typy - chronologicznie'!$E$2:$E$73,0),MATCH($C23,'Typy - chronologicznie'!$H$1:$DM$1,0))</f>
        <v>0-1</v>
      </c>
      <c r="BB23" s="102" t="str">
        <f>INDEX([0]!typy_chronol,MATCH(BB$3,'Typy - chronologicznie'!$E$2:$E$73,0),MATCH($C23,'Typy - chronologicznie'!$H$1:$DM$1,0))</f>
        <v>3-0</v>
      </c>
      <c r="BC23" s="102" t="str">
        <f>INDEX([0]!typy_chronol,MATCH(BC$3,'Typy - chronologicznie'!$E$2:$E$73,0),MATCH($C23,'Typy - chronologicznie'!$H$1:$DM$1,0))</f>
        <v>3-0</v>
      </c>
      <c r="BD23" s="102" t="str">
        <f>INDEX([0]!typy_chronol,MATCH(BD$3,'Typy - chronologicznie'!$E$2:$E$73,0),MATCH($C23,'Typy - chronologicznie'!$H$1:$DM$1,0))</f>
        <v>3-0</v>
      </c>
      <c r="BE23" s="102" t="str">
        <f>INDEX([0]!typy_chronol,MATCH(BE$3,'Typy - chronologicznie'!$E$2:$E$73,0),MATCH($C23,'Typy - chronologicznie'!$H$1:$DM$1,0))</f>
        <v>0-1</v>
      </c>
      <c r="BF23" s="102" t="str">
        <f>INDEX([0]!typy_chronol,MATCH(BF$3,'Typy - chronologicznie'!$E$2:$E$73,0),MATCH($C23,'Typy - chronologicznie'!$H$1:$DM$1,0))</f>
        <v>2-1</v>
      </c>
      <c r="BG23" s="102" t="str">
        <f>INDEX([0]!typy_chronol,MATCH(BG$3,'Typy - chronologicznie'!$E$2:$E$73,0),MATCH($C23,'Typy - chronologicznie'!$H$1:$DM$1,0))</f>
        <v>4-0</v>
      </c>
      <c r="BH23" s="102" t="str">
        <f>INDEX([0]!typy_chronol,MATCH(BH$3,'Typy - chronologicznie'!$E$2:$E$73,0),MATCH($C23,'Typy - chronologicznie'!$H$1:$DM$1,0))</f>
        <v>2-1</v>
      </c>
      <c r="BI23" s="102" t="str">
        <f>INDEX([0]!typy_chronol,MATCH(BI$3,'Typy - chronologicznie'!$E$2:$E$73,0),MATCH($C23,'Typy - chronologicznie'!$H$1:$DM$1,0))</f>
        <v>0-2</v>
      </c>
      <c r="BJ23" s="102" t="str">
        <f>INDEX([0]!typy_chronol,MATCH(BJ$3,'Typy - chronologicznie'!$E$2:$E$73,0),MATCH($C23,'Typy - chronologicznie'!$H$1:$DM$1,0))</f>
        <v>2-1</v>
      </c>
      <c r="BK23" s="102" t="str">
        <f>INDEX([0]!typy_chronol,MATCH(BK$3,'Typy - chronologicznie'!$E$2:$E$73,0),MATCH($C23,'Typy - chronologicznie'!$H$1:$DM$1,0))</f>
        <v>0-3</v>
      </c>
      <c r="BL23" s="102" t="str">
        <f>INDEX([0]!typy_chronol,MATCH(BL$3,'Typy - chronologicznie'!$E$2:$E$73,0),MATCH($C23,'Typy - chronologicznie'!$H$1:$DM$1,0))</f>
        <v>3-0</v>
      </c>
      <c r="BM23" s="102" t="str">
        <f>INDEX([0]!typy_chronol,MATCH(BM$3,'Typy - chronologicznie'!$E$2:$E$73,0),MATCH($C23,'Typy - chronologicznie'!$H$1:$DM$1,0))</f>
        <v>2-0</v>
      </c>
      <c r="BN23" s="102" t="str">
        <f>INDEX([0]!typy_chronol,MATCH(BN$3,'Typy - chronologicznie'!$E$2:$E$73,0),MATCH($C23,'Typy - chronologicznie'!$H$1:$DM$1,0))</f>
        <v>1-2</v>
      </c>
      <c r="BO23" s="102" t="str">
        <f>INDEX([0]!typy_chronol,MATCH(BO$3,'Typy - chronologicznie'!$E$2:$E$73,0),MATCH($C23,'Typy - chronologicznie'!$H$1:$DM$1,0))</f>
        <v>2-0</v>
      </c>
      <c r="BP23" s="102" t="str">
        <f>INDEX([0]!typy_chronol,MATCH(BP$3,'Typy - chronologicznie'!$E$2:$E$73,0),MATCH($C23,'Typy - chronologicznie'!$H$1:$DM$1,0))</f>
        <v>2-2</v>
      </c>
      <c r="BQ23" s="102" t="str">
        <f>INDEX([0]!typy_chronol,MATCH(BQ$3,'Typy - chronologicznie'!$E$2:$E$73,0),MATCH($C23,'Typy - chronologicznie'!$H$1:$DM$1,0))</f>
        <v>2-0</v>
      </c>
      <c r="BR23" s="102" t="str">
        <f>INDEX([0]!typy_chronol,MATCH(BR$3,'Typy - chronologicznie'!$E$2:$E$73,0),MATCH($C23,'Typy - chronologicznie'!$H$1:$DM$1,0))</f>
        <v>1-1</v>
      </c>
      <c r="BS23" s="102" t="str">
        <f>INDEX([0]!typy_chronol,MATCH(BS$3,'Typy - chronologicznie'!$E$2:$E$73,0),MATCH($C23,'Typy - chronologicznie'!$H$1:$DM$1,0))</f>
        <v>1-1</v>
      </c>
      <c r="BT23" s="102" t="str">
        <f>INDEX([0]!typy_chronol,MATCH(BT$3,'Typy - chronologicznie'!$E$2:$E$73,0),MATCH($C23,'Typy - chronologicznie'!$H$1:$DM$1,0))</f>
        <v>0-2</v>
      </c>
      <c r="BU23" s="102" t="str">
        <f>INDEX([0]!typy_chronol,MATCH(BU$3,'Typy - chronologicznie'!$E$2:$E$73,0),MATCH($C23,'Typy - chronologicznie'!$H$1:$DM$1,0))</f>
        <v>0-2</v>
      </c>
      <c r="BV23" s="102" t="str">
        <f>INDEX([0]!typy_chronol,MATCH(BV$3,'Typy - chronologicznie'!$E$2:$E$73,0),MATCH($C23,'Typy - chronologicznie'!$H$1:$DM$1,0))</f>
        <v>0-1</v>
      </c>
      <c r="BW23" s="102" t="str">
        <f>INDEX([0]!typy_chronol,MATCH(BW$3,'Typy - chronologicznie'!$E$2:$E$73,0),MATCH($C23,'Typy - chronologicznie'!$H$1:$DM$1,0))</f>
        <v>0-2</v>
      </c>
      <c r="BX23" s="102" t="str">
        <f>INDEX([0]!typy_chronol,MATCH(BX$3,'Typy - chronologicznie'!$E$2:$E$73,0),MATCH($C23,'Typy - chronologicznie'!$H$1:$DM$1,0))</f>
        <v>1-1</v>
      </c>
      <c r="BY23" s="102" t="str">
        <f>INDEX([0]!typy_chronol,MATCH(BY$3,'Typy - chronologicznie'!$E$2:$E$73,0),MATCH($C23,'Typy - chronologicznie'!$H$1:$DM$1,0))</f>
        <v>1-1</v>
      </c>
      <c r="BZ23" s="102" t="str">
        <f>INDEX([0]!typy_chronol,MATCH(BZ$3,'Typy - chronologicznie'!$E$2:$E$73,0),MATCH($C23,'Typy - chronologicznie'!$H$1:$DM$1,0))</f>
        <v>1-2</v>
      </c>
      <c r="CA23" s="102" t="str">
        <f>INDEX([0]!typy_chronol,MATCH(CA$3,'Typy - chronologicznie'!$E$2:$E$73,0),MATCH($C23,'Typy - chronologicznie'!$H$1:$DM$1,0))</f>
        <v>2-0</v>
      </c>
      <c r="CB23" s="102" t="str">
        <f>INDEX([0]!typy_chronol,MATCH(CB$3,'Typy - chronologicznie'!$E$2:$E$73,0),MATCH($C23,'Typy - chronologicznie'!$H$1:$DM$1,0))</f>
        <v>1-1</v>
      </c>
      <c r="CC23" s="102" t="str">
        <f>INDEX([0]!typy_chronol,MATCH(CC$3,'Typy - chronologicznie'!$E$2:$E$73,0),MATCH($C23,'Typy - chronologicznie'!$H$1:$DM$1,0))</f>
        <v>0-2</v>
      </c>
      <c r="CD23" s="102" t="str">
        <f>INDEX([0]!typy_chronol,MATCH(CD$3,'Typy - chronologicznie'!$E$2:$E$73,0),MATCH($C23,'Typy - chronologicznie'!$H$1:$DM$1,0))</f>
        <v>0-2</v>
      </c>
      <c r="CE23" s="102" t="str">
        <f>INDEX([0]!typy_chronol,MATCH(CE$3,'Typy - chronologicznie'!$E$2:$E$73,0),MATCH($C23,'Typy - chronologicznie'!$H$1:$DM$1,0))</f>
        <v>1-2</v>
      </c>
      <c r="CF23" s="102" t="str">
        <f>INDEX([0]!typy_chronol,MATCH(CF$3,'Typy - chronologicznie'!$E$2:$E$73,0),MATCH($C23,'Typy - chronologicznie'!$H$1:$DM$1,0))</f>
        <v>0-3</v>
      </c>
      <c r="CG23" s="102" t="str">
        <f>INDEX([0]!typy_chronol,MATCH(CG$3,'Typy - chronologicznie'!$E$2:$E$73,0),MATCH($C23,'Typy - chronologicznie'!$H$1:$DM$1,0))</f>
        <v>2-1</v>
      </c>
      <c r="CH23" s="102" t="str">
        <f>INDEX([0]!typy_chronol,MATCH(CH$3,'Typy - chronologicznie'!$E$2:$E$73,0),MATCH($C23,'Typy - chronologicznie'!$H$1:$DM$1,0))</f>
        <v>0-2</v>
      </c>
      <c r="CI23" s="102" t="str">
        <f>INDEX([0]!typy_chronol,MATCH(CI$3,'Typy - chronologicznie'!$E$2:$E$73,0),MATCH($C23,'Typy - chronologicznie'!$H$1:$DM$1,0))</f>
        <v>0-4</v>
      </c>
      <c r="CJ23" s="102" t="str">
        <f>INDEX([0]!typy_chronol,MATCH(CJ$3,'Typy - chronologicznie'!$E$2:$E$73,0),MATCH($C23,'Typy - chronologicznie'!$H$1:$DM$1,0))</f>
        <v>1-3</v>
      </c>
      <c r="CK23" s="102" t="str">
        <f>INDEX([0]!typy_chronol,MATCH(CK$3,'Typy - chronologicznie'!$E$2:$E$73,0),MATCH($C23,'Typy - chronologicznie'!$H$1:$DM$1,0))</f>
        <v>1-1</v>
      </c>
      <c r="CL23" s="134"/>
      <c r="CM23" s="105" t="str">
        <f>IF(CM$3="","",INDEX('Typy - chronologicznie'!$H$75:$DM$121,MATCH(CM$3,'Typy - chronologicznie'!$A$75:$A$121,0),MATCH($C23,'Typy - chronologicznie'!$H$1:$DM$1,0)))</f>
        <v>MEX</v>
      </c>
      <c r="CN23" s="102" t="str">
        <f>IF(CN$3="","",INDEX('Typy - chronologicznie'!$H$75:$DM$121,MATCH(CN$3,'Typy - chronologicznie'!$A$75:$A$121,0),MATCH($C23,'Typy - chronologicznie'!$H$1:$DM$1,0)))</f>
        <v>CZE</v>
      </c>
      <c r="CO23" s="106" t="str">
        <f>IF(CO$3="","",INDEX('Typy - chronologicznie'!$H$75:$DM$121,MATCH(CO$3,'Typy - chronologicznie'!$A$75:$A$121,0),MATCH($C23,'Typy - chronologicznie'!$H$1:$DM$1,0)))</f>
        <v>KOR</v>
      </c>
      <c r="CP23" s="135" t="str">
        <f>IF(CP$3="","",INDEX('Typy - chronologicznie'!$H$75:$DM$121,MATCH(CP$3,'Typy - chronologicznie'!$A$75:$A$121,0),MATCH($C23,'Typy - chronologicznie'!$H$1:$DM$1,0)))</f>
        <v/>
      </c>
      <c r="CQ23" s="105" t="str">
        <f>IF(CQ$3="","",INDEX('Typy - chronologicznie'!$H$75:$DM$121,MATCH(CQ$3,'Typy - chronologicznie'!$A$75:$A$121,0),MATCH($C23,'Typy - chronologicznie'!$H$1:$DM$1,0)))</f>
        <v>SUI</v>
      </c>
      <c r="CR23" s="102" t="str">
        <f>IF(CR$3="","",INDEX('Typy - chronologicznie'!$H$75:$DM$121,MATCH(CR$3,'Typy - chronologicznie'!$A$75:$A$121,0),MATCH($C23,'Typy - chronologicznie'!$H$1:$DM$1,0)))</f>
        <v>CAN</v>
      </c>
      <c r="CS23" s="106" t="str">
        <f>IF(CS$3="","",INDEX('Typy - chronologicznie'!$H$75:$DM$121,MATCH(CS$3,'Typy - chronologicznie'!$A$75:$A$121,0),MATCH($C23,'Typy - chronologicznie'!$H$1:$DM$1,0)))</f>
        <v>BIH</v>
      </c>
      <c r="CT23" s="135" t="str">
        <f>IF(CT$3="","",INDEX('Typy - chronologicznie'!$H$75:$DM$121,MATCH(CT$3,'Typy - chronologicznie'!$A$75:$A$121,0),MATCH($C23,'Typy - chronologicznie'!$H$1:$DM$1,0)))</f>
        <v/>
      </c>
      <c r="CU23" s="105" t="str">
        <f>IF(CU$3="","",INDEX('Typy - chronologicznie'!$H$75:$DM$121,MATCH(CU$3,'Typy - chronologicznie'!$A$75:$A$121,0),MATCH($C23,'Typy - chronologicznie'!$H$1:$DM$1,0)))</f>
        <v>BRA</v>
      </c>
      <c r="CV23" s="102" t="str">
        <f>IF(CV$3="","",INDEX('Typy - chronologicznie'!$H$75:$DM$121,MATCH(CV$3,'Typy - chronologicznie'!$A$75:$A$121,0),MATCH($C23,'Typy - chronologicznie'!$H$1:$DM$1,0)))</f>
        <v>SCO</v>
      </c>
      <c r="CW23" s="106" t="str">
        <f>IF(CW$3="","",INDEX('Typy - chronologicznie'!$H$75:$DM$121,MATCH(CW$3,'Typy - chronologicznie'!$A$75:$A$121,0),MATCH($C23,'Typy - chronologicznie'!$H$1:$DM$1,0)))</f>
        <v>MAR</v>
      </c>
      <c r="CX23" s="135" t="str">
        <f>IF(CX$3="","",INDEX('Typy - chronologicznie'!$H$75:$DM$121,MATCH(CX$3,'Typy - chronologicznie'!$A$75:$A$121,0),MATCH($C23,'Typy - chronologicznie'!$H$1:$DM$1,0)))</f>
        <v/>
      </c>
      <c r="CY23" s="105" t="str">
        <f>IF(CY$3="","",INDEX('Typy - chronologicznie'!$H$75:$DM$121,MATCH(CY$3,'Typy - chronologicznie'!$A$75:$A$121,0),MATCH($C23,'Typy - chronologicznie'!$H$1:$DM$1,0)))</f>
        <v>USA</v>
      </c>
      <c r="CZ23" s="102" t="str">
        <f>IF(CZ$3="","",INDEX('Typy - chronologicznie'!$H$75:$DM$121,MATCH(CZ$3,'Typy - chronologicznie'!$A$75:$A$121,0),MATCH($C23,'Typy - chronologicznie'!$H$1:$DM$1,0)))</f>
        <v>TUR</v>
      </c>
      <c r="DA23" s="106" t="str">
        <f>IF(DA$3="","",INDEX('Typy - chronologicznie'!$H$75:$DM$121,MATCH(DA$3,'Typy - chronologicznie'!$A$75:$A$121,0),MATCH($C23,'Typy - chronologicznie'!$H$1:$DM$1,0)))</f>
        <v/>
      </c>
      <c r="DB23" s="135" t="str">
        <f>IF(DB$3="","",INDEX('Typy - chronologicznie'!$H$75:$DM$121,MATCH(DB$3,'Typy - chronologicznie'!$A$75:$A$121,0),MATCH($C23,'Typy - chronologicznie'!$H$1:$DM$1,0)))</f>
        <v/>
      </c>
      <c r="DC23" s="105" t="str">
        <f>IF(DC$3="","",INDEX('Typy - chronologicznie'!$H$75:$DM$121,MATCH(DC$3,'Typy - chronologicznie'!$A$75:$A$121,0),MATCH($C23,'Typy - chronologicznie'!$H$1:$DM$1,0)))</f>
        <v>GER</v>
      </c>
      <c r="DD23" s="102" t="str">
        <f>IF(DD$3="","",INDEX('Typy - chronologicznie'!$H$75:$DM$121,MATCH(DD$3,'Typy - chronologicznie'!$A$75:$A$121,0),MATCH($C23,'Typy - chronologicznie'!$H$1:$DM$1,0)))</f>
        <v>CIV</v>
      </c>
      <c r="DE23" s="106" t="str">
        <f>IF(DE$3="","",INDEX('Typy - chronologicznie'!$H$75:$DM$121,MATCH(DE$3,'Typy - chronologicznie'!$A$75:$A$121,0),MATCH($C23,'Typy - chronologicznie'!$H$1:$DM$1,0)))</f>
        <v>ECU</v>
      </c>
      <c r="DF23" s="135" t="str">
        <f>IF(DF$3="","",INDEX('Typy - chronologicznie'!$H$75:$DM$121,MATCH(DF$3,'Typy - chronologicznie'!$A$75:$A$121,0),MATCH($C23,'Typy - chronologicznie'!$H$1:$DM$1,0)))</f>
        <v/>
      </c>
      <c r="DG23" s="105" t="str">
        <f>IF(DG$3="","",INDEX('Typy - chronologicznie'!$H$75:$DM$121,MATCH(DG$3,'Typy - chronologicznie'!$A$75:$A$121,0),MATCH($C23,'Typy - chronologicznie'!$H$1:$DM$1,0)))</f>
        <v>NED</v>
      </c>
      <c r="DH23" s="102" t="str">
        <f>IF(DH$3="","",INDEX('Typy - chronologicznie'!$H$75:$DM$121,MATCH(DH$3,'Typy - chronologicznie'!$A$75:$A$121,0),MATCH($C23,'Typy - chronologicznie'!$H$1:$DM$1,0)))</f>
        <v>SWE</v>
      </c>
      <c r="DI23" s="106" t="str">
        <f>IF(DI$3="","",INDEX('Typy - chronologicznie'!$H$75:$DM$121,MATCH(DI$3,'Typy - chronologicznie'!$A$75:$A$121,0),MATCH($C23,'Typy - chronologicznie'!$H$1:$DM$1,0)))</f>
        <v>JPN</v>
      </c>
      <c r="DJ23" s="135" t="str">
        <f>IF(DJ$3="","",INDEX('Typy - chronologicznie'!$H$75:$DM$121,MATCH(DJ$3,'Typy - chronologicznie'!$A$75:$A$121,0),MATCH($C23,'Typy - chronologicznie'!$H$1:$DM$1,0)))</f>
        <v/>
      </c>
      <c r="DK23" s="105" t="str">
        <f>IF(DK$3="","",INDEX('Typy - chronologicznie'!$H$75:$DM$121,MATCH(DK$3,'Typy - chronologicznie'!$A$75:$A$121,0),MATCH($C23,'Typy - chronologicznie'!$H$1:$DM$1,0)))</f>
        <v>BEL</v>
      </c>
      <c r="DL23" s="102" t="str">
        <f>IF(DL$3="","",INDEX('Typy - chronologicznie'!$H$75:$DM$121,MATCH(DL$3,'Typy - chronologicznie'!$A$75:$A$121,0),MATCH($C23,'Typy - chronologicznie'!$H$1:$DM$1,0)))</f>
        <v>EGY</v>
      </c>
      <c r="DM23" s="106" t="str">
        <f>IF(DM$3="","",INDEX('Typy - chronologicznie'!$H$75:$DM$121,MATCH(DM$3,'Typy - chronologicznie'!$A$75:$A$121,0),MATCH($C23,'Typy - chronologicznie'!$H$1:$DM$1,0)))</f>
        <v/>
      </c>
      <c r="DN23" s="135" t="str">
        <f>IF(DN$3="","",INDEX('Typy - chronologicznie'!$H$75:$DM$121,MATCH(DN$3,'Typy - chronologicznie'!$A$75:$A$121,0),MATCH($C23,'Typy - chronologicznie'!$H$1:$DM$1,0)))</f>
        <v/>
      </c>
      <c r="DO23" s="105" t="str">
        <f>IF(DO$3="","",INDEX('Typy - chronologicznie'!$H$75:$DM$121,MATCH(DO$3,'Typy - chronologicznie'!$A$75:$A$121,0),MATCH($C23,'Typy - chronologicznie'!$H$1:$DM$1,0)))</f>
        <v>ESP</v>
      </c>
      <c r="DP23" s="102" t="str">
        <f>IF(DP$3="","",INDEX('Typy - chronologicznie'!$H$75:$DM$121,MATCH(DP$3,'Typy - chronologicznie'!$A$75:$A$121,0),MATCH($C23,'Typy - chronologicznie'!$H$1:$DM$1,0)))</f>
        <v>URU</v>
      </c>
      <c r="DQ23" s="106" t="str">
        <f>IF(DQ$3="","",INDEX('Typy - chronologicznie'!$H$75:$DM$121,MATCH(DQ$3,'Typy - chronologicznie'!$A$75:$A$121,0),MATCH($C23,'Typy - chronologicznie'!$H$1:$DM$1,0)))</f>
        <v/>
      </c>
      <c r="DR23" s="135" t="str">
        <f>IF(DR$3="","",INDEX('Typy - chronologicznie'!$H$75:$DM$121,MATCH(DR$3,'Typy - chronologicznie'!$A$75:$A$121,0),MATCH($C23,'Typy - chronologicznie'!$H$1:$DM$1,0)))</f>
        <v/>
      </c>
      <c r="DS23" s="105" t="str">
        <f>IF(DS$3="","",INDEX('Typy - chronologicznie'!$H$75:$DM$121,MATCH(DS$3,'Typy - chronologicznie'!$A$75:$A$121,0),MATCH($C23,'Typy - chronologicznie'!$H$1:$DM$1,0)))</f>
        <v>FRA</v>
      </c>
      <c r="DT23" s="102" t="str">
        <f>IF(DT$3="","",INDEX('Typy - chronologicznie'!$H$75:$DM$121,MATCH(DT$3,'Typy - chronologicznie'!$A$75:$A$121,0),MATCH($C23,'Typy - chronologicznie'!$H$1:$DM$1,0)))</f>
        <v>NOR</v>
      </c>
      <c r="DU23" s="106" t="str">
        <f>IF(DU$3="","",INDEX('Typy - chronologicznie'!$H$75:$DM$121,MATCH(DU$3,'Typy - chronologicznie'!$A$75:$A$121,0),MATCH($C23,'Typy - chronologicznie'!$H$1:$DM$1,0)))</f>
        <v>SEN</v>
      </c>
      <c r="DV23" s="135" t="str">
        <f>IF(DV$3="","",INDEX('Typy - chronologicznie'!$H$75:$DM$121,MATCH(DV$3,'Typy - chronologicznie'!$A$75:$A$121,0),MATCH($C23,'Typy - chronologicznie'!$H$1:$DM$1,0)))</f>
        <v/>
      </c>
      <c r="DW23" s="105" t="str">
        <f>IF(DW$3="","",INDEX('Typy - chronologicznie'!$H$75:$DM$121,MATCH(DW$3,'Typy - chronologicznie'!$A$75:$A$121,0),MATCH($C23,'Typy - chronologicznie'!$H$1:$DM$1,0)))</f>
        <v>ARG</v>
      </c>
      <c r="DX23" s="102" t="str">
        <f>IF(DX$3="","",INDEX('Typy - chronologicznie'!$H$75:$DM$121,MATCH(DX$3,'Typy - chronologicznie'!$A$75:$A$121,0),MATCH($C23,'Typy - chronologicznie'!$H$1:$DM$1,0)))</f>
        <v>AUT</v>
      </c>
      <c r="DY23" s="106" t="str">
        <f>IF(DY$3="","",INDEX('Typy - chronologicznie'!$H$75:$DM$121,MATCH(DY$3,'Typy - chronologicznie'!$A$75:$A$121,0),MATCH($C23,'Typy - chronologicznie'!$H$1:$DM$1,0)))</f>
        <v>ALG</v>
      </c>
      <c r="DZ23" s="135" t="str">
        <f>IF(DZ$3="","",INDEX('Typy - chronologicznie'!$H$75:$DM$121,MATCH(DZ$3,'Typy - chronologicznie'!$A$75:$A$121,0),MATCH($C23,'Typy - chronologicznie'!$H$1:$DM$1,0)))</f>
        <v/>
      </c>
      <c r="EA23" s="105" t="str">
        <f>IF(EA$3="","",INDEX('Typy - chronologicznie'!$H$75:$DM$121,MATCH(EA$3,'Typy - chronologicznie'!$A$75:$A$121,0),MATCH($C23,'Typy - chronologicznie'!$H$1:$DM$1,0)))</f>
        <v>POR</v>
      </c>
      <c r="EB23" s="102" t="str">
        <f>IF(EB$3="","",INDEX('Typy - chronologicznie'!$H$75:$DM$121,MATCH(EB$3,'Typy - chronologicznie'!$A$75:$A$121,0),MATCH($C23,'Typy - chronologicznie'!$H$1:$DM$1,0)))</f>
        <v>COL</v>
      </c>
      <c r="EC23" s="106" t="str">
        <f>IF(EC$3="","",INDEX('Typy - chronologicznie'!$H$75:$DM$121,MATCH(EC$3,'Typy - chronologicznie'!$A$75:$A$121,0),MATCH($C23,'Typy - chronologicznie'!$H$1:$DM$1,0)))</f>
        <v/>
      </c>
      <c r="ED23" s="135" t="str">
        <f>IF(ED$3="","",INDEX('Typy - chronologicznie'!$H$75:$DM$121,MATCH(ED$3,'Typy - chronologicznie'!$A$75:$A$121,0),MATCH($C23,'Typy - chronologicznie'!$H$1:$DM$1,0)))</f>
        <v/>
      </c>
      <c r="EE23" s="105" t="str">
        <f>IF(EE$3="","",INDEX('Typy - chronologicznie'!$H$75:$DM$121,MATCH(EE$3,'Typy - chronologicznie'!$A$75:$A$121,0),MATCH($C23,'Typy - chronologicznie'!$H$1:$DM$1,0)))</f>
        <v>ENG</v>
      </c>
      <c r="EF23" s="102" t="str">
        <f>IF(EF$3="","",INDEX('Typy - chronologicznie'!$H$75:$DM$121,MATCH(EF$3,'Typy - chronologicznie'!$A$75:$A$121,0),MATCH($C23,'Typy - chronologicznie'!$H$1:$DM$1,0)))</f>
        <v>CRO</v>
      </c>
      <c r="EG23" s="106" t="str">
        <f>IF(EG$3="","",INDEX('Typy - chronologicznie'!$H$75:$DM$121,MATCH(EG$3,'Typy - chronologicznie'!$A$75:$A$121,0),MATCH($C23,'Typy - chronologicznie'!$H$1:$DM$1,0)))</f>
        <v>GHA</v>
      </c>
      <c r="EH23" s="134"/>
      <c r="EI23" s="136" t="str">
        <f>IF(EI$3="","",INDEX('Typy - chronologicznie'!$H$124:$DM$124,MATCH(EI$3,'Typy - chronologicznie'!$A$124:$A$124,0),MATCH($C23,'Typy - chronologicznie'!$H$1:$DM$1,0)))</f>
        <v>ESP</v>
      </c>
    </row>
    <row r="24" spans="1:139" ht="19.5" x14ac:dyDescent="0.25">
      <c r="A24" s="44"/>
      <c r="B24" s="48">
        <f>RANK(D24,D$4:D$113,0)</f>
        <v>21</v>
      </c>
      <c r="C24" s="81" t="s">
        <v>325</v>
      </c>
      <c r="D24" s="141">
        <f>3.0001*J24+1.000001*K24+2.00000001*M24+N24+0.0000000001*P24</f>
        <v>104.0009312</v>
      </c>
      <c r="E24" s="67">
        <f>J24</f>
        <v>9</v>
      </c>
      <c r="F24" s="89">
        <f>M24</f>
        <v>20</v>
      </c>
      <c r="G24" s="56">
        <f>K24+N24</f>
        <v>37</v>
      </c>
      <c r="H24" s="49">
        <f>L24+O24</f>
        <v>38</v>
      </c>
      <c r="I24" s="43"/>
      <c r="J24" s="61">
        <f t="array" ref="J24">SUM(IF('Typy - chronologicznie'!$F$2:$F$73=INDEX('Typy - chronologicznie'!$H$2:$DM$73,0,MATCH(C24,TRIM('Typy - chronologicznie'!$H$1:$DM$1),0)),1))</f>
        <v>9</v>
      </c>
      <c r="K24" s="58">
        <f t="array" ref="K2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chronologicznie'!$H$2:$DM$73,0,MATCH(C24,TRIM('Typy - chronologicznie'!$H$1:$DM$1),0)),FIND("-",INDEX('Typy - chronologicznie'!$H$2:$DM$73,0,MATCH(C24,TRIM('Typy - chronologicznie'!$H$1:$DM$1),0)))-1)-RIGHT(INDEX('Typy - chronologicznie'!$H$2:$DM$73,0,MATCH(C24,TRIM('Typy - chronologicznie'!$H$1:$DM$1),0)),LEN(INDEX('Typy - chronologicznie'!$H$2:$DM$73,0,MATCH(C24,TRIM('Typy - chronologicznie'!$H$1:$DM$1),0)))-FIND("-",INDEX('Typy - chronologicznie'!$H$2:$DM$73,0,MATCH(C24,TRIM('Typy - chronologicznie'!$H$1:$DM$1),0))))),1)))-J24</f>
        <v>31</v>
      </c>
      <c r="L24" s="62">
        <f>COUNTA('Typy - chronologicznie'!$F$2:$F$73)-J24-K24</f>
        <v>32</v>
      </c>
      <c r="M24" s="92">
        <f t="array" ref="M24">SUM(IF(LEN('Typy - chronologicznie'!F$75:F$121)=3,  IF('Typy - chronologicznie'!$F$75:$F$121=INDEX('Typy - chronologicznie'!$H$75:$DM$121,0,MATCH(C24,TRIM('Typy - chronologicznie'!$H$1:$DM$1),0)),1)))</f>
        <v>20</v>
      </c>
      <c r="N24" s="58">
        <f t="array" ref="N24">SUM(IF(LEN('Typy - chronologicznie'!F$75:F$121)=3,IF(ISERROR(SEARCH('Typy - chronologicznie'!F$75:F$121,INDEX('Typy - chronologicznie'!$H$73:$DM$119,0,MATCH(C24,TRIM('Typy - chronologicznie'!$H$1:$DM$1),0))&amp;INDEX('Typy - chronologicznie'!$H$74:$DM$120,0,MATCH(C24,TRIM('Typy - chronologicznie'!$H$1:$DM$1),0))&amp;INDEX('Typy - chronologicznie'!$H$75:$DM$121,0,MATCH(C24,TRIM('Typy - chronologicznie'!$H$1:$DM$1),0))&amp;INDEX('Typy - chronologicznie'!$H$76:$DM$122,0,MATCH(C24,TRIM('Typy - chronologicznie'!$H$1:$DM$1),0))&amp;INDEX('Typy - chronologicznie'!$H$77:$DM$123,0,MATCH(C24,TRIM('Typy - chronologicznie'!$H$1:$DM$1),0)),1))=FALSE,1,0)))-M24</f>
        <v>6</v>
      </c>
      <c r="O24" s="162">
        <f>COUNTA('Typy - chronologicznie'!$F$75:$F$121)-M24-N24</f>
        <v>6</v>
      </c>
      <c r="P24" s="159">
        <f t="array" ref="P24">SUM(IF(LEN('Typy - chronologicznie'!F$124)=3,  IF('Typy - chronologicznie'!$F$124=INDEX('Typy - chronologicznie'!$H$124:$DL$124,0,MATCH(C24,TRIM('Typy - chronologicznie'!$H$1:$DL$1),)),1)))</f>
        <v>0</v>
      </c>
      <c r="R24" s="105" t="str">
        <f>INDEX([0]!typy_chronol,MATCH(R$3,'Typy - chronologicznie'!$E$2:$E$73,0),MATCH($C24,'Typy - chronologicznie'!$H$1:$DM$1,0))</f>
        <v>2-1</v>
      </c>
      <c r="S24" s="102" t="str">
        <f>INDEX([0]!typy_chronol,MATCH(S$3,'Typy - chronologicznie'!$E$2:$E$73,0),MATCH($C24,'Typy - chronologicznie'!$H$1:$DM$1,0))</f>
        <v>2-1</v>
      </c>
      <c r="T24" s="102" t="str">
        <f>INDEX([0]!typy_chronol,MATCH(T$3,'Typy - chronologicznie'!$E$2:$E$73,0),MATCH($C24,'Typy - chronologicznie'!$H$1:$DM$1,0))</f>
        <v>1-1</v>
      </c>
      <c r="U24" s="102" t="str">
        <f>INDEX([0]!typy_chronol,MATCH(U$3,'Typy - chronologicznie'!$E$2:$E$73,0),MATCH($C24,'Typy - chronologicznie'!$H$1:$DM$1,0))</f>
        <v>1-1</v>
      </c>
      <c r="V24" s="102" t="str">
        <f>INDEX([0]!typy_chronol,MATCH(V$3,'Typy - chronologicznie'!$E$2:$E$73,0),MATCH($C24,'Typy - chronologicznie'!$H$1:$DM$1,0))</f>
        <v>2-3</v>
      </c>
      <c r="W24" s="102" t="str">
        <f>INDEX([0]!typy_chronol,MATCH(W$3,'Typy - chronologicznie'!$E$2:$E$73,0),MATCH($C24,'Typy - chronologicznie'!$H$1:$DM$1,0))</f>
        <v>2-2</v>
      </c>
      <c r="X24" s="102" t="str">
        <f>INDEX([0]!typy_chronol,MATCH(X$3,'Typy - chronologicznie'!$E$2:$E$73,0),MATCH($C24,'Typy - chronologicznie'!$H$1:$DM$1,0))</f>
        <v>3-1</v>
      </c>
      <c r="Y24" s="102" t="str">
        <f>INDEX([0]!typy_chronol,MATCH(Y$3,'Typy - chronologicznie'!$E$2:$E$73,0),MATCH($C24,'Typy - chronologicznie'!$H$1:$DM$1,0))</f>
        <v>1-2</v>
      </c>
      <c r="Z24" s="102" t="str">
        <f>INDEX([0]!typy_chronol,MATCH(Z$3,'Typy - chronologicznie'!$E$2:$E$73,0),MATCH($C24,'Typy - chronologicznie'!$H$1:$DM$1,0))</f>
        <v>1-3</v>
      </c>
      <c r="AA24" s="102" t="str">
        <f>INDEX([0]!typy_chronol,MATCH(AA$3,'Typy - chronologicznie'!$E$2:$E$73,0),MATCH($C24,'Typy - chronologicznie'!$H$1:$DM$1,0))</f>
        <v>3-0</v>
      </c>
      <c r="AB24" s="102" t="str">
        <f>INDEX([0]!typy_chronol,MATCH(AB$3,'Typy - chronologicznie'!$E$2:$E$73,0),MATCH($C24,'Typy - chronologicznie'!$H$1:$DM$1,0))</f>
        <v>2-2</v>
      </c>
      <c r="AC24" s="102" t="str">
        <f>INDEX([0]!typy_chronol,MATCH(AC$3,'Typy - chronologicznie'!$E$2:$E$73,0),MATCH($C24,'Typy - chronologicznie'!$H$1:$DM$1,0))</f>
        <v>1-1</v>
      </c>
      <c r="AD24" s="102" t="str">
        <f>INDEX([0]!typy_chronol,MATCH(AD$3,'Typy - chronologicznie'!$E$2:$E$73,0),MATCH($C24,'Typy - chronologicznie'!$H$1:$DM$1,0))</f>
        <v>0-3</v>
      </c>
      <c r="AE24" s="102" t="str">
        <f>INDEX([0]!typy_chronol,MATCH(AE$3,'Typy - chronologicznie'!$E$2:$E$73,0),MATCH($C24,'Typy - chronologicznie'!$H$1:$DM$1,0))</f>
        <v>3-1</v>
      </c>
      <c r="AF24" s="102" t="str">
        <f>INDEX([0]!typy_chronol,MATCH(AF$3,'Typy - chronologicznie'!$E$2:$E$73,0),MATCH($C24,'Typy - chronologicznie'!$H$1:$DM$1,0))</f>
        <v>1-3</v>
      </c>
      <c r="AG24" s="102" t="str">
        <f>INDEX([0]!typy_chronol,MATCH(AG$3,'Typy - chronologicznie'!$E$2:$E$73,0),MATCH($C24,'Typy - chronologicznie'!$H$1:$DM$1,0))</f>
        <v>2-2</v>
      </c>
      <c r="AH24" s="102" t="str">
        <f>INDEX([0]!typy_chronol,MATCH(AH$3,'Typy - chronologicznie'!$E$2:$E$73,0),MATCH($C24,'Typy - chronologicznie'!$H$1:$DM$1,0))</f>
        <v>3-1</v>
      </c>
      <c r="AI24" s="102" t="str">
        <f>INDEX([0]!typy_chronol,MATCH(AI$3,'Typy - chronologicznie'!$E$2:$E$73,0),MATCH($C24,'Typy - chronologicznie'!$H$1:$DM$1,0))</f>
        <v>1-3</v>
      </c>
      <c r="AJ24" s="102" t="str">
        <f>INDEX([0]!typy_chronol,MATCH(AJ$3,'Typy - chronologicznie'!$E$2:$E$73,0),MATCH($C24,'Typy - chronologicznie'!$H$1:$DM$1,0))</f>
        <v>3-1</v>
      </c>
      <c r="AK24" s="102" t="str">
        <f>INDEX([0]!typy_chronol,MATCH(AK$3,'Typy - chronologicznie'!$E$2:$E$73,0),MATCH($C24,'Typy - chronologicznie'!$H$1:$DM$1,0))</f>
        <v>2-1</v>
      </c>
      <c r="AL24" s="102" t="str">
        <f>INDEX([0]!typy_chronol,MATCH(AL$3,'Typy - chronologicznie'!$E$2:$E$73,0),MATCH($C24,'Typy - chronologicznie'!$H$1:$DM$1,0))</f>
        <v>2-2</v>
      </c>
      <c r="AM24" s="102" t="str">
        <f>INDEX([0]!typy_chronol,MATCH(AM$3,'Typy - chronologicznie'!$E$2:$E$73,0),MATCH($C24,'Typy - chronologicznie'!$H$1:$DM$1,0))</f>
        <v>3-1</v>
      </c>
      <c r="AN24" s="102" t="str">
        <f>INDEX([0]!typy_chronol,MATCH(AN$3,'Typy - chronologicznie'!$E$2:$E$73,0),MATCH($C24,'Typy - chronologicznie'!$H$1:$DM$1,0))</f>
        <v>4-1</v>
      </c>
      <c r="AO24" s="102" t="str">
        <f>INDEX([0]!typy_chronol,MATCH(AO$3,'Typy - chronologicznie'!$E$2:$E$73,0),MATCH($C24,'Typy - chronologicznie'!$H$1:$DM$1,0))</f>
        <v>1-3</v>
      </c>
      <c r="AP24" s="102" t="str">
        <f>INDEX([0]!typy_chronol,MATCH(AP$3,'Typy - chronologicznie'!$E$2:$E$73,0),MATCH($C24,'Typy - chronologicznie'!$H$1:$DM$1,0))</f>
        <v>1-0</v>
      </c>
      <c r="AQ24" s="102" t="str">
        <f>INDEX([0]!typy_chronol,MATCH(AQ$3,'Typy - chronologicznie'!$E$2:$E$73,0),MATCH($C24,'Typy - chronologicznie'!$H$1:$DM$1,0))</f>
        <v>2-1</v>
      </c>
      <c r="AR24" s="102" t="str">
        <f>INDEX([0]!typy_chronol,MATCH(AR$3,'Typy - chronologicznie'!$E$2:$E$73,0),MATCH($C24,'Typy - chronologicznie'!$H$1:$DM$1,0))</f>
        <v>3-1</v>
      </c>
      <c r="AS24" s="102" t="str">
        <f>INDEX([0]!typy_chronol,MATCH(AS$3,'Typy - chronologicznie'!$E$2:$E$73,0),MATCH($C24,'Typy - chronologicznie'!$H$1:$DM$1,0))</f>
        <v>0-2</v>
      </c>
      <c r="AT24" s="102" t="str">
        <f>INDEX([0]!typy_chronol,MATCH(AT$3,'Typy - chronologicznie'!$E$2:$E$73,0),MATCH($C24,'Typy - chronologicznie'!$H$1:$DM$1,0))</f>
        <v>2-1</v>
      </c>
      <c r="AU24" s="102" t="str">
        <f>INDEX([0]!typy_chronol,MATCH(AU$3,'Typy - chronologicznie'!$E$2:$E$73,0),MATCH($C24,'Typy - chronologicznie'!$H$1:$DM$1,0))</f>
        <v>1-1</v>
      </c>
      <c r="AV24" s="102" t="str">
        <f>INDEX([0]!typy_chronol,MATCH(AV$3,'Typy - chronologicznie'!$E$2:$E$73,0),MATCH($C24,'Typy - chronologicznie'!$H$1:$DM$1,0))</f>
        <v>3-2</v>
      </c>
      <c r="AW24" s="102" t="str">
        <f>INDEX([0]!typy_chronol,MATCH(AW$3,'Typy - chronologicznie'!$E$2:$E$73,0),MATCH($C24,'Typy - chronologicznie'!$H$1:$DM$1,0))</f>
        <v>1-2</v>
      </c>
      <c r="AX24" s="102" t="str">
        <f>INDEX([0]!typy_chronol,MATCH(AX$3,'Typy - chronologicznie'!$E$2:$E$73,0),MATCH($C24,'Typy - chronologicznie'!$H$1:$DM$1,0))</f>
        <v>3-1</v>
      </c>
      <c r="AY24" s="102" t="str">
        <f>INDEX([0]!typy_chronol,MATCH(AY$3,'Typy - chronologicznie'!$E$2:$E$73,0),MATCH($C24,'Typy - chronologicznie'!$H$1:$DM$1,0))</f>
        <v>2-1</v>
      </c>
      <c r="AZ24" s="102" t="str">
        <f>INDEX([0]!typy_chronol,MATCH(AZ$3,'Typy - chronologicznie'!$E$2:$E$73,0),MATCH($C24,'Typy - chronologicznie'!$H$1:$DM$1,0))</f>
        <v>2-1</v>
      </c>
      <c r="BA24" s="102" t="str">
        <f>INDEX([0]!typy_chronol,MATCH(BA$3,'Typy - chronologicznie'!$E$2:$E$73,0),MATCH($C24,'Typy - chronologicznie'!$H$1:$DM$1,0))</f>
        <v>2-3</v>
      </c>
      <c r="BB24" s="102" t="str">
        <f>INDEX([0]!typy_chronol,MATCH(BB$3,'Typy - chronologicznie'!$E$2:$E$73,0),MATCH($C24,'Typy - chronologicznie'!$H$1:$DM$1,0))</f>
        <v>2-0</v>
      </c>
      <c r="BC24" s="102" t="str">
        <f>INDEX([0]!typy_chronol,MATCH(BC$3,'Typy - chronologicznie'!$E$2:$E$73,0),MATCH($C24,'Typy - chronologicznie'!$H$1:$DM$1,0))</f>
        <v>3-1</v>
      </c>
      <c r="BD24" s="102" t="str">
        <f>INDEX([0]!typy_chronol,MATCH(BD$3,'Typy - chronologicznie'!$E$2:$E$73,0),MATCH($C24,'Typy - chronologicznie'!$H$1:$DM$1,0))</f>
        <v>2-1</v>
      </c>
      <c r="BE24" s="102" t="str">
        <f>INDEX([0]!typy_chronol,MATCH(BE$3,'Typy - chronologicznie'!$E$2:$E$73,0),MATCH($C24,'Typy - chronologicznie'!$H$1:$DM$1,0))</f>
        <v>3-2</v>
      </c>
      <c r="BF24" s="102" t="str">
        <f>INDEX([0]!typy_chronol,MATCH(BF$3,'Typy - chronologicznie'!$E$2:$E$73,0),MATCH($C24,'Typy - chronologicznie'!$H$1:$DM$1,0))</f>
        <v>2-1</v>
      </c>
      <c r="BG24" s="102" t="str">
        <f>INDEX([0]!typy_chronol,MATCH(BG$3,'Typy - chronologicznie'!$E$2:$E$73,0),MATCH($C24,'Typy - chronologicznie'!$H$1:$DM$1,0))</f>
        <v>4-1</v>
      </c>
      <c r="BH24" s="102" t="str">
        <f>INDEX([0]!typy_chronol,MATCH(BH$3,'Typy - chronologicznie'!$E$2:$E$73,0),MATCH($C24,'Typy - chronologicznie'!$H$1:$DM$1,0))</f>
        <v>3-2</v>
      </c>
      <c r="BI24" s="102" t="str">
        <f>INDEX([0]!typy_chronol,MATCH(BI$3,'Typy - chronologicznie'!$E$2:$E$73,0),MATCH($C24,'Typy - chronologicznie'!$H$1:$DM$1,0))</f>
        <v>1-2</v>
      </c>
      <c r="BJ24" s="102" t="str">
        <f>INDEX([0]!typy_chronol,MATCH(BJ$3,'Typy - chronologicznie'!$E$2:$E$73,0),MATCH($C24,'Typy - chronologicznie'!$H$1:$DM$1,0))</f>
        <v>4-2</v>
      </c>
      <c r="BK24" s="102" t="str">
        <f>INDEX([0]!typy_chronol,MATCH(BK$3,'Typy - chronologicznie'!$E$2:$E$73,0),MATCH($C24,'Typy - chronologicznie'!$H$1:$DM$1,0))</f>
        <v>2-1</v>
      </c>
      <c r="BL24" s="102" t="str">
        <f>INDEX([0]!typy_chronol,MATCH(BL$3,'Typy - chronologicznie'!$E$2:$E$73,0),MATCH($C24,'Typy - chronologicznie'!$H$1:$DM$1,0))</f>
        <v>3-1</v>
      </c>
      <c r="BM24" s="102" t="str">
        <f>INDEX([0]!typy_chronol,MATCH(BM$3,'Typy - chronologicznie'!$E$2:$E$73,0),MATCH($C24,'Typy - chronologicznie'!$H$1:$DM$1,0))</f>
        <v>2-1</v>
      </c>
      <c r="BN24" s="102" t="str">
        <f>INDEX([0]!typy_chronol,MATCH(BN$3,'Typy - chronologicznie'!$E$2:$E$73,0),MATCH($C24,'Typy - chronologicznie'!$H$1:$DM$1,0))</f>
        <v>2-2</v>
      </c>
      <c r="BO24" s="102" t="str">
        <f>INDEX([0]!typy_chronol,MATCH(BO$3,'Typy - chronologicznie'!$E$2:$E$73,0),MATCH($C24,'Typy - chronologicznie'!$H$1:$DM$1,0))</f>
        <v>2-1</v>
      </c>
      <c r="BP24" s="102" t="str">
        <f>INDEX([0]!typy_chronol,MATCH(BP$3,'Typy - chronologicznie'!$E$2:$E$73,0),MATCH($C24,'Typy - chronologicznie'!$H$1:$DM$1,0))</f>
        <v>2-2</v>
      </c>
      <c r="BQ24" s="102" t="str">
        <f>INDEX([0]!typy_chronol,MATCH(BQ$3,'Typy - chronologicznie'!$E$2:$E$73,0),MATCH($C24,'Typy - chronologicznie'!$H$1:$DM$1,0))</f>
        <v>1-1</v>
      </c>
      <c r="BR24" s="102" t="str">
        <f>INDEX([0]!typy_chronol,MATCH(BR$3,'Typy - chronologicznie'!$E$2:$E$73,0),MATCH($C24,'Typy - chronologicznie'!$H$1:$DM$1,0))</f>
        <v>1-2</v>
      </c>
      <c r="BS24" s="102" t="str">
        <f>INDEX([0]!typy_chronol,MATCH(BS$3,'Typy - chronologicznie'!$E$2:$E$73,0),MATCH($C24,'Typy - chronologicznie'!$H$1:$DM$1,0))</f>
        <v>1-1</v>
      </c>
      <c r="BT24" s="102" t="str">
        <f>INDEX([0]!typy_chronol,MATCH(BT$3,'Typy - chronologicznie'!$E$2:$E$73,0),MATCH($C24,'Typy - chronologicznie'!$H$1:$DM$1,0))</f>
        <v>0-2</v>
      </c>
      <c r="BU24" s="102" t="str">
        <f>INDEX([0]!typy_chronol,MATCH(BU$3,'Typy - chronologicznie'!$E$2:$E$73,0),MATCH($C24,'Typy - chronologicznie'!$H$1:$DM$1,0))</f>
        <v>1-3</v>
      </c>
      <c r="BV24" s="102" t="str">
        <f>INDEX([0]!typy_chronol,MATCH(BV$3,'Typy - chronologicznie'!$E$2:$E$73,0),MATCH($C24,'Typy - chronologicznie'!$H$1:$DM$1,0))</f>
        <v>2-2</v>
      </c>
      <c r="BW24" s="102" t="str">
        <f>INDEX([0]!typy_chronol,MATCH(BW$3,'Typy - chronologicznie'!$E$2:$E$73,0),MATCH($C24,'Typy - chronologicznie'!$H$1:$DM$1,0))</f>
        <v>1-3</v>
      </c>
      <c r="BX24" s="102" t="str">
        <f>INDEX([0]!typy_chronol,MATCH(BX$3,'Typy - chronologicznie'!$E$2:$E$73,0),MATCH($C24,'Typy - chronologicznie'!$H$1:$DM$1,0))</f>
        <v>3-1</v>
      </c>
      <c r="BY24" s="102" t="str">
        <f>INDEX([0]!typy_chronol,MATCH(BY$3,'Typy - chronologicznie'!$E$2:$E$73,0),MATCH($C24,'Typy - chronologicznie'!$H$1:$DM$1,0))</f>
        <v>1-1</v>
      </c>
      <c r="BZ24" s="102" t="str">
        <f>INDEX([0]!typy_chronol,MATCH(BZ$3,'Typy - chronologicznie'!$E$2:$E$73,0),MATCH($C24,'Typy - chronologicznie'!$H$1:$DM$1,0))</f>
        <v>2-4</v>
      </c>
      <c r="CA24" s="102" t="str">
        <f>INDEX([0]!typy_chronol,MATCH(CA$3,'Typy - chronologicznie'!$E$2:$E$73,0),MATCH($C24,'Typy - chronologicznie'!$H$1:$DM$1,0))</f>
        <v>1-0</v>
      </c>
      <c r="CB24" s="102" t="str">
        <f>INDEX([0]!typy_chronol,MATCH(CB$3,'Typy - chronologicznie'!$E$2:$E$73,0),MATCH($C24,'Typy - chronologicznie'!$H$1:$DM$1,0))</f>
        <v>1-0</v>
      </c>
      <c r="CC24" s="102" t="str">
        <f>INDEX([0]!typy_chronol,MATCH(CC$3,'Typy - chronologicznie'!$E$2:$E$73,0),MATCH($C24,'Typy - chronologicznie'!$H$1:$DM$1,0))</f>
        <v>2-2</v>
      </c>
      <c r="CD24" s="102" t="str">
        <f>INDEX([0]!typy_chronol,MATCH(CD$3,'Typy - chronologicznie'!$E$2:$E$73,0),MATCH($C24,'Typy - chronologicznie'!$H$1:$DM$1,0))</f>
        <v>1-2</v>
      </c>
      <c r="CE24" s="102" t="str">
        <f>INDEX([0]!typy_chronol,MATCH(CE$3,'Typy - chronologicznie'!$E$2:$E$73,0),MATCH($C24,'Typy - chronologicznie'!$H$1:$DM$1,0))</f>
        <v>2-4</v>
      </c>
      <c r="CF24" s="102" t="str">
        <f>INDEX([0]!typy_chronol,MATCH(CF$3,'Typy - chronologicznie'!$E$2:$E$73,0),MATCH($C24,'Typy - chronologicznie'!$H$1:$DM$1,0))</f>
        <v>1-3</v>
      </c>
      <c r="CG24" s="102" t="str">
        <f>INDEX([0]!typy_chronol,MATCH(CG$3,'Typy - chronologicznie'!$E$2:$E$73,0),MATCH($C24,'Typy - chronologicznie'!$H$1:$DM$1,0))</f>
        <v>1-3</v>
      </c>
      <c r="CH24" s="102" t="str">
        <f>INDEX([0]!typy_chronol,MATCH(CH$3,'Typy - chronologicznie'!$E$2:$E$73,0),MATCH($C24,'Typy - chronologicznie'!$H$1:$DM$1,0))</f>
        <v>2-2</v>
      </c>
      <c r="CI24" s="102" t="str">
        <f>INDEX([0]!typy_chronol,MATCH(CI$3,'Typy - chronologicznie'!$E$2:$E$73,0),MATCH($C24,'Typy - chronologicznie'!$H$1:$DM$1,0))</f>
        <v>1-3</v>
      </c>
      <c r="CJ24" s="102" t="str">
        <f>INDEX([0]!typy_chronol,MATCH(CJ$3,'Typy - chronologicznie'!$E$2:$E$73,0),MATCH($C24,'Typy - chronologicznie'!$H$1:$DM$1,0))</f>
        <v>2-4</v>
      </c>
      <c r="CK24" s="102" t="str">
        <f>INDEX([0]!typy_chronol,MATCH(CK$3,'Typy - chronologicznie'!$E$2:$E$73,0),MATCH($C24,'Typy - chronologicznie'!$H$1:$DM$1,0))</f>
        <v>1-0</v>
      </c>
      <c r="CL24" s="134"/>
      <c r="CM24" s="105" t="str">
        <f>IF(CM$3="","",INDEX('Typy - chronologicznie'!$H$75:$DM$121,MATCH(CM$3,'Typy - chronologicznie'!$A$75:$A$121,0),MATCH($C24,'Typy - chronologicznie'!$H$1:$DM$1,0)))</f>
        <v>KOR</v>
      </c>
      <c r="CN24" s="102" t="str">
        <f>IF(CN$3="","",INDEX('Typy - chronologicznie'!$H$75:$DM$121,MATCH(CN$3,'Typy - chronologicznie'!$A$75:$A$121,0),MATCH($C24,'Typy - chronologicznie'!$H$1:$DM$1,0)))</f>
        <v>MEX</v>
      </c>
      <c r="CO24" s="106" t="str">
        <f>IF(CO$3="","",INDEX('Typy - chronologicznie'!$H$75:$DM$121,MATCH(CO$3,'Typy - chronologicznie'!$A$75:$A$121,0),MATCH($C24,'Typy - chronologicznie'!$H$1:$DM$1,0)))</f>
        <v/>
      </c>
      <c r="CP24" s="135" t="str">
        <f>IF(CP$3="","",INDEX('Typy - chronologicznie'!$H$75:$DM$121,MATCH(CP$3,'Typy - chronologicznie'!$A$75:$A$121,0),MATCH($C24,'Typy - chronologicznie'!$H$1:$DM$1,0)))</f>
        <v/>
      </c>
      <c r="CQ24" s="105" t="str">
        <f>IF(CQ$3="","",INDEX('Typy - chronologicznie'!$H$75:$DM$121,MATCH(CQ$3,'Typy - chronologicznie'!$A$75:$A$121,0),MATCH($C24,'Typy - chronologicznie'!$H$1:$DM$1,0)))</f>
        <v>SUI</v>
      </c>
      <c r="CR24" s="102" t="str">
        <f>IF(CR$3="","",INDEX('Typy - chronologicznie'!$H$75:$DM$121,MATCH(CR$3,'Typy - chronologicznie'!$A$75:$A$121,0),MATCH($C24,'Typy - chronologicznie'!$H$1:$DM$1,0)))</f>
        <v>CAN</v>
      </c>
      <c r="CS24" s="106" t="str">
        <f>IF(CS$3="","",INDEX('Typy - chronologicznie'!$H$75:$DM$121,MATCH(CS$3,'Typy - chronologicznie'!$A$75:$A$121,0),MATCH($C24,'Typy - chronologicznie'!$H$1:$DM$1,0)))</f>
        <v/>
      </c>
      <c r="CT24" s="135" t="str">
        <f>IF(CT$3="","",INDEX('Typy - chronologicznie'!$H$75:$DM$121,MATCH(CT$3,'Typy - chronologicznie'!$A$75:$A$121,0),MATCH($C24,'Typy - chronologicznie'!$H$1:$DM$1,0)))</f>
        <v/>
      </c>
      <c r="CU24" s="105" t="str">
        <f>IF(CU$3="","",INDEX('Typy - chronologicznie'!$H$75:$DM$121,MATCH(CU$3,'Typy - chronologicznie'!$A$75:$A$121,0),MATCH($C24,'Typy - chronologicznie'!$H$1:$DM$1,0)))</f>
        <v>BRA</v>
      </c>
      <c r="CV24" s="102" t="str">
        <f>IF(CV$3="","",INDEX('Typy - chronologicznie'!$H$75:$DM$121,MATCH(CV$3,'Typy - chronologicznie'!$A$75:$A$121,0),MATCH($C24,'Typy - chronologicznie'!$H$1:$DM$1,0)))</f>
        <v>SCO</v>
      </c>
      <c r="CW24" s="106" t="str">
        <f>IF(CW$3="","",INDEX('Typy - chronologicznie'!$H$75:$DM$121,MATCH(CW$3,'Typy - chronologicznie'!$A$75:$A$121,0),MATCH($C24,'Typy - chronologicznie'!$H$1:$DM$1,0)))</f>
        <v>MAR</v>
      </c>
      <c r="CX24" s="135" t="str">
        <f>IF(CX$3="","",INDEX('Typy - chronologicznie'!$H$75:$DM$121,MATCH(CX$3,'Typy - chronologicznie'!$A$75:$A$121,0),MATCH($C24,'Typy - chronologicznie'!$H$1:$DM$1,0)))</f>
        <v/>
      </c>
      <c r="CY24" s="105" t="str">
        <f>IF(CY$3="","",INDEX('Typy - chronologicznie'!$H$75:$DM$121,MATCH(CY$3,'Typy - chronologicznie'!$A$75:$A$121,0),MATCH($C24,'Typy - chronologicznie'!$H$1:$DM$1,0)))</f>
        <v>TUR</v>
      </c>
      <c r="CZ24" s="102" t="str">
        <f>IF(CZ$3="","",INDEX('Typy - chronologicznie'!$H$75:$DM$121,MATCH(CZ$3,'Typy - chronologicznie'!$A$75:$A$121,0),MATCH($C24,'Typy - chronologicznie'!$H$1:$DM$1,0)))</f>
        <v>AUS</v>
      </c>
      <c r="DA24" s="106" t="str">
        <f>IF(DA$3="","",INDEX('Typy - chronologicznie'!$H$75:$DM$121,MATCH(DA$3,'Typy - chronologicznie'!$A$75:$A$121,0),MATCH($C24,'Typy - chronologicznie'!$H$1:$DM$1,0)))</f>
        <v>PAR</v>
      </c>
      <c r="DB24" s="135" t="str">
        <f>IF(DB$3="","",INDEX('Typy - chronologicznie'!$H$75:$DM$121,MATCH(DB$3,'Typy - chronologicznie'!$A$75:$A$121,0),MATCH($C24,'Typy - chronologicznie'!$H$1:$DM$1,0)))</f>
        <v/>
      </c>
      <c r="DC24" s="105" t="str">
        <f>IF(DC$3="","",INDEX('Typy - chronologicznie'!$H$75:$DM$121,MATCH(DC$3,'Typy - chronologicznie'!$A$75:$A$121,0),MATCH($C24,'Typy - chronologicznie'!$H$1:$DM$1,0)))</f>
        <v>GER</v>
      </c>
      <c r="DD24" s="102" t="str">
        <f>IF(DD$3="","",INDEX('Typy - chronologicznie'!$H$75:$DM$121,MATCH(DD$3,'Typy - chronologicznie'!$A$75:$A$121,0),MATCH($C24,'Typy - chronologicznie'!$H$1:$DM$1,0)))</f>
        <v>ECU</v>
      </c>
      <c r="DE24" s="106" t="str">
        <f>IF(DE$3="","",INDEX('Typy - chronologicznie'!$H$75:$DM$121,MATCH(DE$3,'Typy - chronologicznie'!$A$75:$A$121,0),MATCH($C24,'Typy - chronologicznie'!$H$1:$DM$1,0)))</f>
        <v/>
      </c>
      <c r="DF24" s="135" t="str">
        <f>IF(DF$3="","",INDEX('Typy - chronologicznie'!$H$75:$DM$121,MATCH(DF$3,'Typy - chronologicznie'!$A$75:$A$121,0),MATCH($C24,'Typy - chronologicznie'!$H$1:$DM$1,0)))</f>
        <v/>
      </c>
      <c r="DG24" s="105" t="str">
        <f>IF(DG$3="","",INDEX('Typy - chronologicznie'!$H$75:$DM$121,MATCH(DG$3,'Typy - chronologicznie'!$A$75:$A$121,0),MATCH($C24,'Typy - chronologicznie'!$H$1:$DM$1,0)))</f>
        <v>NED</v>
      </c>
      <c r="DH24" s="102" t="str">
        <f>IF(DH$3="","",INDEX('Typy - chronologicznie'!$H$75:$DM$121,MATCH(DH$3,'Typy - chronologicznie'!$A$75:$A$121,0),MATCH($C24,'Typy - chronologicznie'!$H$1:$DM$1,0)))</f>
        <v>JPN</v>
      </c>
      <c r="DI24" s="106" t="str">
        <f>IF(DI$3="","",INDEX('Typy - chronologicznie'!$H$75:$DM$121,MATCH(DI$3,'Typy - chronologicznie'!$A$75:$A$121,0),MATCH($C24,'Typy - chronologicznie'!$H$1:$DM$1,0)))</f>
        <v>SWE</v>
      </c>
      <c r="DJ24" s="135" t="str">
        <f>IF(DJ$3="","",INDEX('Typy - chronologicznie'!$H$75:$DM$121,MATCH(DJ$3,'Typy - chronologicznie'!$A$75:$A$121,0),MATCH($C24,'Typy - chronologicznie'!$H$1:$DM$1,0)))</f>
        <v/>
      </c>
      <c r="DK24" s="105" t="str">
        <f>IF(DK$3="","",INDEX('Typy - chronologicznie'!$H$75:$DM$121,MATCH(DK$3,'Typy - chronologicznie'!$A$75:$A$121,0),MATCH($C24,'Typy - chronologicznie'!$H$1:$DM$1,0)))</f>
        <v>BEL</v>
      </c>
      <c r="DL24" s="102" t="str">
        <f>IF(DL$3="","",INDEX('Typy - chronologicznie'!$H$75:$DM$121,MATCH(DL$3,'Typy - chronologicznie'!$A$75:$A$121,0),MATCH($C24,'Typy - chronologicznie'!$H$1:$DM$1,0)))</f>
        <v>NZL</v>
      </c>
      <c r="DM24" s="106" t="str">
        <f>IF(DM$3="","",INDEX('Typy - chronologicznie'!$H$75:$DM$121,MATCH(DM$3,'Typy - chronologicznie'!$A$75:$A$121,0),MATCH($C24,'Typy - chronologicznie'!$H$1:$DM$1,0)))</f>
        <v>EGY</v>
      </c>
      <c r="DN24" s="135" t="str">
        <f>IF(DN$3="","",INDEX('Typy - chronologicznie'!$H$75:$DM$121,MATCH(DN$3,'Typy - chronologicznie'!$A$75:$A$121,0),MATCH($C24,'Typy - chronologicznie'!$H$1:$DM$1,0)))</f>
        <v/>
      </c>
      <c r="DO24" s="105" t="str">
        <f>IF(DO$3="","",INDEX('Typy - chronologicznie'!$H$75:$DM$121,MATCH(DO$3,'Typy - chronologicznie'!$A$75:$A$121,0),MATCH($C24,'Typy - chronologicznie'!$H$1:$DM$1,0)))</f>
        <v>ESP</v>
      </c>
      <c r="DP24" s="102" t="str">
        <f>IF(DP$3="","",INDEX('Typy - chronologicznie'!$H$75:$DM$121,MATCH(DP$3,'Typy - chronologicznie'!$A$75:$A$121,0),MATCH($C24,'Typy - chronologicznie'!$H$1:$DM$1,0)))</f>
        <v>URU</v>
      </c>
      <c r="DQ24" s="106" t="str">
        <f>IF(DQ$3="","",INDEX('Typy - chronologicznie'!$H$75:$DM$121,MATCH(DQ$3,'Typy - chronologicznie'!$A$75:$A$121,0),MATCH($C24,'Typy - chronologicznie'!$H$1:$DM$1,0)))</f>
        <v/>
      </c>
      <c r="DR24" s="135" t="str">
        <f>IF(DR$3="","",INDEX('Typy - chronologicznie'!$H$75:$DM$121,MATCH(DR$3,'Typy - chronologicznie'!$A$75:$A$121,0),MATCH($C24,'Typy - chronologicznie'!$H$1:$DM$1,0)))</f>
        <v/>
      </c>
      <c r="DS24" s="105" t="str">
        <f>IF(DS$3="","",INDEX('Typy - chronologicznie'!$H$75:$DM$121,MATCH(DS$3,'Typy - chronologicznie'!$A$75:$A$121,0),MATCH($C24,'Typy - chronologicznie'!$H$1:$DM$1,0)))</f>
        <v>FRA</v>
      </c>
      <c r="DT24" s="102" t="str">
        <f>IF(DT$3="","",INDEX('Typy - chronologicznie'!$H$75:$DM$121,MATCH(DT$3,'Typy - chronologicznie'!$A$75:$A$121,0),MATCH($C24,'Typy - chronologicznie'!$H$1:$DM$1,0)))</f>
        <v>NOR</v>
      </c>
      <c r="DU24" s="106" t="str">
        <f>IF(DU$3="","",INDEX('Typy - chronologicznie'!$H$75:$DM$121,MATCH(DU$3,'Typy - chronologicznie'!$A$75:$A$121,0),MATCH($C24,'Typy - chronologicznie'!$H$1:$DM$1,0)))</f>
        <v>SEN</v>
      </c>
      <c r="DV24" s="135" t="str">
        <f>IF(DV$3="","",INDEX('Typy - chronologicznie'!$H$75:$DM$121,MATCH(DV$3,'Typy - chronologicznie'!$A$75:$A$121,0),MATCH($C24,'Typy - chronologicznie'!$H$1:$DM$1,0)))</f>
        <v/>
      </c>
      <c r="DW24" s="105" t="str">
        <f>IF(DW$3="","",INDEX('Typy - chronologicznie'!$H$75:$DM$121,MATCH(DW$3,'Typy - chronologicznie'!$A$75:$A$121,0),MATCH($C24,'Typy - chronologicznie'!$H$1:$DM$1,0)))</f>
        <v>ARG</v>
      </c>
      <c r="DX24" s="102" t="str">
        <f>IF(DX$3="","",INDEX('Typy - chronologicznie'!$H$75:$DM$121,MATCH(DX$3,'Typy - chronologicznie'!$A$75:$A$121,0),MATCH($C24,'Typy - chronologicznie'!$H$1:$DM$1,0)))</f>
        <v>AUT</v>
      </c>
      <c r="DY24" s="106" t="str">
        <f>IF(DY$3="","",INDEX('Typy - chronologicznie'!$H$75:$DM$121,MATCH(DY$3,'Typy - chronologicznie'!$A$75:$A$121,0),MATCH($C24,'Typy - chronologicznie'!$H$1:$DM$1,0)))</f>
        <v>ALG</v>
      </c>
      <c r="DZ24" s="135" t="str">
        <f>IF(DZ$3="","",INDEX('Typy - chronologicznie'!$H$75:$DM$121,MATCH(DZ$3,'Typy - chronologicznie'!$A$75:$A$121,0),MATCH($C24,'Typy - chronologicznie'!$H$1:$DM$1,0)))</f>
        <v/>
      </c>
      <c r="EA24" s="105" t="str">
        <f>IF(EA$3="","",INDEX('Typy - chronologicznie'!$H$75:$DM$121,MATCH(EA$3,'Typy - chronologicznie'!$A$75:$A$121,0),MATCH($C24,'Typy - chronologicznie'!$H$1:$DM$1,0)))</f>
        <v>POR</v>
      </c>
      <c r="EB24" s="102" t="str">
        <f>IF(EB$3="","",INDEX('Typy - chronologicznie'!$H$75:$DM$121,MATCH(EB$3,'Typy - chronologicznie'!$A$75:$A$121,0),MATCH($C24,'Typy - chronologicznie'!$H$1:$DM$1,0)))</f>
        <v>COL</v>
      </c>
      <c r="EC24" s="106" t="str">
        <f>IF(EC$3="","",INDEX('Typy - chronologicznie'!$H$75:$DM$121,MATCH(EC$3,'Typy - chronologicznie'!$A$75:$A$121,0),MATCH($C24,'Typy - chronologicznie'!$H$1:$DM$1,0)))</f>
        <v>COD</v>
      </c>
      <c r="ED24" s="135" t="str">
        <f>IF(ED$3="","",INDEX('Typy - chronologicznie'!$H$75:$DM$121,MATCH(ED$3,'Typy - chronologicznie'!$A$75:$A$121,0),MATCH($C24,'Typy - chronologicznie'!$H$1:$DM$1,0)))</f>
        <v/>
      </c>
      <c r="EE24" s="105" t="str">
        <f>IF(EE$3="","",INDEX('Typy - chronologicznie'!$H$75:$DM$121,MATCH(EE$3,'Typy - chronologicznie'!$A$75:$A$121,0),MATCH($C24,'Typy - chronologicznie'!$H$1:$DM$1,0)))</f>
        <v>ENG</v>
      </c>
      <c r="EF24" s="102" t="str">
        <f>IF(EF$3="","",INDEX('Typy - chronologicznie'!$H$75:$DM$121,MATCH(EF$3,'Typy - chronologicznie'!$A$75:$A$121,0),MATCH($C24,'Typy - chronologicznie'!$H$1:$DM$1,0)))</f>
        <v>PAN</v>
      </c>
      <c r="EG24" s="106" t="str">
        <f>IF(EG$3="","",INDEX('Typy - chronologicznie'!$H$75:$DM$121,MATCH(EG$3,'Typy - chronologicznie'!$A$75:$A$121,0),MATCH($C24,'Typy - chronologicznie'!$H$1:$DM$1,0)))</f>
        <v>GHA</v>
      </c>
      <c r="EH24" s="134"/>
      <c r="EI24" s="136" t="str">
        <f>IF(EI$3="","",INDEX('Typy - chronologicznie'!$H$124:$DM$124,MATCH(EI$3,'Typy - chronologicznie'!$A$124:$A$124,0),MATCH($C24,'Typy - chronologicznie'!$H$1:$DM$1,0)))</f>
        <v>FRA</v>
      </c>
    </row>
    <row r="25" spans="1:139" ht="19.5" x14ac:dyDescent="0.25">
      <c r="A25" s="44"/>
      <c r="B25" s="48">
        <f>RANK(D25,D$4:D$113,0)</f>
        <v>22</v>
      </c>
      <c r="C25" s="81" t="s">
        <v>343</v>
      </c>
      <c r="D25" s="141">
        <f>3.0001*J25+1.000001*K25+2.00000001*M25+N25+0.0000000001*P25</f>
        <v>104.00083619</v>
      </c>
      <c r="E25" s="67">
        <f>J25</f>
        <v>8</v>
      </c>
      <c r="F25" s="89">
        <f>M25</f>
        <v>19</v>
      </c>
      <c r="G25" s="56">
        <f>K25+N25</f>
        <v>42</v>
      </c>
      <c r="H25" s="49">
        <f>L25+O25</f>
        <v>35</v>
      </c>
      <c r="I25" s="43"/>
      <c r="J25" s="61">
        <f t="array" ref="J25">SUM(IF('Typy - chronologicznie'!$F$2:$F$73=INDEX('Typy - chronologicznie'!$H$2:$DM$73,0,MATCH(C25,TRIM('Typy - chronologicznie'!$H$1:$DM$1),0)),1))</f>
        <v>8</v>
      </c>
      <c r="K25" s="58">
        <f t="array" ref="K2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chronologicznie'!$H$2:$DM$73,0,MATCH(C25,TRIM('Typy - chronologicznie'!$H$1:$DM$1),0)),FIND("-",INDEX('Typy - chronologicznie'!$H$2:$DM$73,0,MATCH(C25,TRIM('Typy - chronologicznie'!$H$1:$DM$1),0)))-1)-RIGHT(INDEX('Typy - chronologicznie'!$H$2:$DM$73,0,MATCH(C25,TRIM('Typy - chronologicznie'!$H$1:$DM$1),0)),LEN(INDEX('Typy - chronologicznie'!$H$2:$DM$73,0,MATCH(C25,TRIM('Typy - chronologicznie'!$H$1:$DM$1),0)))-FIND("-",INDEX('Typy - chronologicznie'!$H$2:$DM$73,0,MATCH(C25,TRIM('Typy - chronologicznie'!$H$1:$DM$1),0))))),1)))-J25</f>
        <v>36</v>
      </c>
      <c r="L25" s="62">
        <f>COUNTA('Typy - chronologicznie'!$F$2:$F$73)-J25-K25</f>
        <v>28</v>
      </c>
      <c r="M25" s="92">
        <f t="array" ref="M25">SUM(IF(LEN('Typy - chronologicznie'!F$75:F$121)=3,  IF('Typy - chronologicznie'!$F$75:$F$121=INDEX('Typy - chronologicznie'!$H$75:$DM$121,0,MATCH(C25,TRIM('Typy - chronologicznie'!$H$1:$DM$1),0)),1)))</f>
        <v>19</v>
      </c>
      <c r="N25" s="58">
        <f t="array" ref="N25">SUM(IF(LEN('Typy - chronologicznie'!F$75:F$121)=3,IF(ISERROR(SEARCH('Typy - chronologicznie'!F$75:F$121,INDEX('Typy - chronologicznie'!$H$73:$DM$119,0,MATCH(C25,TRIM('Typy - chronologicznie'!$H$1:$DM$1),0))&amp;INDEX('Typy - chronologicznie'!$H$74:$DM$120,0,MATCH(C25,TRIM('Typy - chronologicznie'!$H$1:$DM$1),0))&amp;INDEX('Typy - chronologicznie'!$H$75:$DM$121,0,MATCH(C25,TRIM('Typy - chronologicznie'!$H$1:$DM$1),0))&amp;INDEX('Typy - chronologicznie'!$H$76:$DM$122,0,MATCH(C25,TRIM('Typy - chronologicznie'!$H$1:$DM$1),0))&amp;INDEX('Typy - chronologicznie'!$H$77:$DM$123,0,MATCH(C25,TRIM('Typy - chronologicznie'!$H$1:$DM$1),0)),1))=FALSE,1,0)))-M25</f>
        <v>6</v>
      </c>
      <c r="O25" s="162">
        <f>COUNTA('Typy - chronologicznie'!$F$75:$F$121)-M25-N25</f>
        <v>7</v>
      </c>
      <c r="P25" s="159">
        <f t="array" ref="P25">SUM(IF(LEN('Typy - chronologicznie'!F$124)=3,  IF('Typy - chronologicznie'!$F$124=INDEX('Typy - chronologicznie'!$H$124:$DL$124,0,MATCH(C25,TRIM('Typy - chronologicznie'!$H$1:$DL$1),)),1)))</f>
        <v>0</v>
      </c>
      <c r="R25" s="105" t="str">
        <f>INDEX([0]!typy_chronol,MATCH(R$3,'Typy - chronologicznie'!$E$2:$E$73,0),MATCH($C25,'Typy - chronologicznie'!$H$1:$DM$1,0))</f>
        <v>2-0</v>
      </c>
      <c r="S25" s="102" t="str">
        <f>INDEX([0]!typy_chronol,MATCH(S$3,'Typy - chronologicznie'!$E$2:$E$73,0),MATCH($C25,'Typy - chronologicznie'!$H$1:$DM$1,0))</f>
        <v>2-1</v>
      </c>
      <c r="T25" s="102" t="str">
        <f>INDEX([0]!typy_chronol,MATCH(T$3,'Typy - chronologicznie'!$E$2:$E$73,0),MATCH($C25,'Typy - chronologicznie'!$H$1:$DM$1,0))</f>
        <v>3-1</v>
      </c>
      <c r="U25" s="102" t="str">
        <f>INDEX([0]!typy_chronol,MATCH(U$3,'Typy - chronologicznie'!$E$2:$E$73,0),MATCH($C25,'Typy - chronologicznie'!$H$1:$DM$1,0))</f>
        <v>3-1</v>
      </c>
      <c r="V25" s="102" t="str">
        <f>INDEX([0]!typy_chronol,MATCH(V$3,'Typy - chronologicznie'!$E$2:$E$73,0),MATCH($C25,'Typy - chronologicznie'!$H$1:$DM$1,0))</f>
        <v>0-2</v>
      </c>
      <c r="W25" s="102" t="str">
        <f>INDEX([0]!typy_chronol,MATCH(W$3,'Typy - chronologicznie'!$E$2:$E$73,0),MATCH($C25,'Typy - chronologicznie'!$H$1:$DM$1,0))</f>
        <v>1-0</v>
      </c>
      <c r="X25" s="102" t="str">
        <f>INDEX([0]!typy_chronol,MATCH(X$3,'Typy - chronologicznie'!$E$2:$E$73,0),MATCH($C25,'Typy - chronologicznie'!$H$1:$DM$1,0))</f>
        <v>2-0</v>
      </c>
      <c r="Y25" s="102" t="str">
        <f>INDEX([0]!typy_chronol,MATCH(Y$3,'Typy - chronologicznie'!$E$2:$E$73,0),MATCH($C25,'Typy - chronologicznie'!$H$1:$DM$1,0))</f>
        <v>1-4</v>
      </c>
      <c r="Z25" s="102" t="str">
        <f>INDEX([0]!typy_chronol,MATCH(Z$3,'Typy - chronologicznie'!$E$2:$E$73,0),MATCH($C25,'Typy - chronologicznie'!$H$1:$DM$1,0))</f>
        <v>0-2</v>
      </c>
      <c r="AA25" s="102" t="str">
        <f>INDEX([0]!typy_chronol,MATCH(AA$3,'Typy - chronologicznie'!$E$2:$E$73,0),MATCH($C25,'Typy - chronologicznie'!$H$1:$DM$1,0))</f>
        <v>5-0</v>
      </c>
      <c r="AB25" s="102" t="str">
        <f>INDEX([0]!typy_chronol,MATCH(AB$3,'Typy - chronologicznie'!$E$2:$E$73,0),MATCH($C25,'Typy - chronologicznie'!$H$1:$DM$1,0))</f>
        <v>2-1</v>
      </c>
      <c r="AC25" s="102" t="str">
        <f>INDEX([0]!typy_chronol,MATCH(AC$3,'Typy - chronologicznie'!$E$2:$E$73,0),MATCH($C25,'Typy - chronologicznie'!$H$1:$DM$1,0))</f>
        <v>2-1</v>
      </c>
      <c r="AD25" s="102" t="str">
        <f>INDEX([0]!typy_chronol,MATCH(AD$3,'Typy - chronologicznie'!$E$2:$E$73,0),MATCH($C25,'Typy - chronologicznie'!$H$1:$DM$1,0))</f>
        <v>0-2</v>
      </c>
      <c r="AE25" s="102" t="str">
        <f>INDEX([0]!typy_chronol,MATCH(AE$3,'Typy - chronologicznie'!$E$2:$E$73,0),MATCH($C25,'Typy - chronologicznie'!$H$1:$DM$1,0))</f>
        <v>3-0</v>
      </c>
      <c r="AF25" s="102" t="str">
        <f>INDEX([0]!typy_chronol,MATCH(AF$3,'Typy - chronologicznie'!$E$2:$E$73,0),MATCH($C25,'Typy - chronologicznie'!$H$1:$DM$1,0))</f>
        <v>2-0</v>
      </c>
      <c r="AG25" s="102" t="str">
        <f>INDEX([0]!typy_chronol,MATCH(AG$3,'Typy - chronologicznie'!$E$2:$E$73,0),MATCH($C25,'Typy - chronologicznie'!$H$1:$DM$1,0))</f>
        <v>2-1</v>
      </c>
      <c r="AH25" s="102" t="str">
        <f>INDEX([0]!typy_chronol,MATCH(AH$3,'Typy - chronologicznie'!$E$2:$E$73,0),MATCH($C25,'Typy - chronologicznie'!$H$1:$DM$1,0))</f>
        <v>2-1</v>
      </c>
      <c r="AI25" s="102" t="str">
        <f>INDEX([0]!typy_chronol,MATCH(AI$3,'Typy - chronologicznie'!$E$2:$E$73,0),MATCH($C25,'Typy - chronologicznie'!$H$1:$DM$1,0))</f>
        <v>0-2</v>
      </c>
      <c r="AJ25" s="102" t="str">
        <f>INDEX([0]!typy_chronol,MATCH(AJ$3,'Typy - chronologicznie'!$E$2:$E$73,0),MATCH($C25,'Typy - chronologicznie'!$H$1:$DM$1,0))</f>
        <v>2-0</v>
      </c>
      <c r="AK25" s="102" t="str">
        <f>INDEX([0]!typy_chronol,MATCH(AK$3,'Typy - chronologicznie'!$E$2:$E$73,0),MATCH($C25,'Typy - chronologicznie'!$H$1:$DM$1,0))</f>
        <v>3-0</v>
      </c>
      <c r="AL25" s="102" t="str">
        <f>INDEX([0]!typy_chronol,MATCH(AL$3,'Typy - chronologicznie'!$E$2:$E$73,0),MATCH($C25,'Typy - chronologicznie'!$H$1:$DM$1,0))</f>
        <v>1-0</v>
      </c>
      <c r="AM25" s="102" t="str">
        <f>INDEX([0]!typy_chronol,MATCH(AM$3,'Typy - chronologicznie'!$E$2:$E$73,0),MATCH($C25,'Typy - chronologicznie'!$H$1:$DM$1,0))</f>
        <v>0-1</v>
      </c>
      <c r="AN25" s="102" t="str">
        <f>INDEX([0]!typy_chronol,MATCH(AN$3,'Typy - chronologicznie'!$E$2:$E$73,0),MATCH($C25,'Typy - chronologicznie'!$H$1:$DM$1,0))</f>
        <v>3-0</v>
      </c>
      <c r="AO25" s="102" t="str">
        <f>INDEX([0]!typy_chronol,MATCH(AO$3,'Typy - chronologicznie'!$E$2:$E$73,0),MATCH($C25,'Typy - chronologicznie'!$H$1:$DM$1,0))</f>
        <v>2-0</v>
      </c>
      <c r="AP25" s="102" t="str">
        <f>INDEX([0]!typy_chronol,MATCH(AP$3,'Typy - chronologicznie'!$E$2:$E$73,0),MATCH($C25,'Typy - chronologicznie'!$H$1:$DM$1,0))</f>
        <v>2-0</v>
      </c>
      <c r="AQ25" s="102" t="str">
        <f>INDEX([0]!typy_chronol,MATCH(AQ$3,'Typy - chronologicznie'!$E$2:$E$73,0),MATCH($C25,'Typy - chronologicznie'!$H$1:$DM$1,0))</f>
        <v>3-0</v>
      </c>
      <c r="AR25" s="102" t="str">
        <f>INDEX([0]!typy_chronol,MATCH(AR$3,'Typy - chronologicznie'!$E$2:$E$73,0),MATCH($C25,'Typy - chronologicznie'!$H$1:$DM$1,0))</f>
        <v>2-0</v>
      </c>
      <c r="AS25" s="102" t="str">
        <f>INDEX([0]!typy_chronol,MATCH(AS$3,'Typy - chronologicznie'!$E$2:$E$73,0),MATCH($C25,'Typy - chronologicznie'!$H$1:$DM$1,0))</f>
        <v>3-2</v>
      </c>
      <c r="AT25" s="102" t="str">
        <f>INDEX([0]!typy_chronol,MATCH(AT$3,'Typy - chronologicznie'!$E$2:$E$73,0),MATCH($C25,'Typy - chronologicznie'!$H$1:$DM$1,0))</f>
        <v>4-0</v>
      </c>
      <c r="AU25" s="102" t="str">
        <f>INDEX([0]!typy_chronol,MATCH(AU$3,'Typy - chronologicznie'!$E$2:$E$73,0),MATCH($C25,'Typy - chronologicznie'!$H$1:$DM$1,0))</f>
        <v>0-3</v>
      </c>
      <c r="AV25" s="102" t="str">
        <f>INDEX([0]!typy_chronol,MATCH(AV$3,'Typy - chronologicznie'!$E$2:$E$73,0),MATCH($C25,'Typy - chronologicznie'!$H$1:$DM$1,0))</f>
        <v>2-0</v>
      </c>
      <c r="AW25" s="102" t="str">
        <f>INDEX([0]!typy_chronol,MATCH(AW$3,'Typy - chronologicznie'!$E$2:$E$73,0),MATCH($C25,'Typy - chronologicznie'!$H$1:$DM$1,0))</f>
        <v>2-0</v>
      </c>
      <c r="AX25" s="102" t="str">
        <f>INDEX([0]!typy_chronol,MATCH(AX$3,'Typy - chronologicznie'!$E$2:$E$73,0),MATCH($C25,'Typy - chronologicznie'!$H$1:$DM$1,0))</f>
        <v>4-0</v>
      </c>
      <c r="AY25" s="102" t="str">
        <f>INDEX([0]!typy_chronol,MATCH(AY$3,'Typy - chronologicznie'!$E$2:$E$73,0),MATCH($C25,'Typy - chronologicznie'!$H$1:$DM$1,0))</f>
        <v>3-0</v>
      </c>
      <c r="AZ25" s="102" t="str">
        <f>INDEX([0]!typy_chronol,MATCH(AZ$3,'Typy - chronologicznie'!$E$2:$E$73,0),MATCH($C25,'Typy - chronologicznie'!$H$1:$DM$1,0))</f>
        <v>2-1</v>
      </c>
      <c r="BA25" s="102" t="str">
        <f>INDEX([0]!typy_chronol,MATCH(BA$3,'Typy - chronologicznie'!$E$2:$E$73,0),MATCH($C25,'Typy - chronologicznie'!$H$1:$DM$1,0))</f>
        <v>1-2</v>
      </c>
      <c r="BB25" s="102" t="str">
        <f>INDEX([0]!typy_chronol,MATCH(BB$3,'Typy - chronologicznie'!$E$2:$E$73,0),MATCH($C25,'Typy - chronologicznie'!$H$1:$DM$1,0))</f>
        <v>2-0</v>
      </c>
      <c r="BC25" s="102" t="str">
        <f>INDEX([0]!typy_chronol,MATCH(BC$3,'Typy - chronologicznie'!$E$2:$E$73,0),MATCH($C25,'Typy - chronologicznie'!$H$1:$DM$1,0))</f>
        <v>3-0</v>
      </c>
      <c r="BD25" s="102" t="str">
        <f>INDEX([0]!typy_chronol,MATCH(BD$3,'Typy - chronologicznie'!$E$2:$E$73,0),MATCH($C25,'Typy - chronologicznie'!$H$1:$DM$1,0))</f>
        <v>2-1</v>
      </c>
      <c r="BE25" s="102" t="str">
        <f>INDEX([0]!typy_chronol,MATCH(BE$3,'Typy - chronologicznie'!$E$2:$E$73,0),MATCH($C25,'Typy - chronologicznie'!$H$1:$DM$1,0))</f>
        <v>0-2</v>
      </c>
      <c r="BF25" s="102" t="str">
        <f>INDEX([0]!typy_chronol,MATCH(BF$3,'Typy - chronologicznie'!$E$2:$E$73,0),MATCH($C25,'Typy - chronologicznie'!$H$1:$DM$1,0))</f>
        <v>2-1</v>
      </c>
      <c r="BG25" s="102" t="str">
        <f>INDEX([0]!typy_chronol,MATCH(BG$3,'Typy - chronologicznie'!$E$2:$E$73,0),MATCH($C25,'Typy - chronologicznie'!$H$1:$DM$1,0))</f>
        <v>3-0</v>
      </c>
      <c r="BH25" s="102" t="str">
        <f>INDEX([0]!typy_chronol,MATCH(BH$3,'Typy - chronologicznie'!$E$2:$E$73,0),MATCH($C25,'Typy - chronologicznie'!$H$1:$DM$1,0))</f>
        <v>2-1</v>
      </c>
      <c r="BI25" s="102" t="str">
        <f>INDEX([0]!typy_chronol,MATCH(BI$3,'Typy - chronologicznie'!$E$2:$E$73,0),MATCH($C25,'Typy - chronologicznie'!$H$1:$DM$1,0))</f>
        <v>0-2</v>
      </c>
      <c r="BJ25" s="102" t="str">
        <f>INDEX([0]!typy_chronol,MATCH(BJ$3,'Typy - chronologicznie'!$E$2:$E$73,0),MATCH($C25,'Typy - chronologicznie'!$H$1:$DM$1,0))</f>
        <v>2-0</v>
      </c>
      <c r="BK25" s="102" t="str">
        <f>INDEX([0]!typy_chronol,MATCH(BK$3,'Typy - chronologicznie'!$E$2:$E$73,0),MATCH($C25,'Typy - chronologicznie'!$H$1:$DM$1,0))</f>
        <v>0-3</v>
      </c>
      <c r="BL25" s="102" t="str">
        <f>INDEX([0]!typy_chronol,MATCH(BL$3,'Typy - chronologicznie'!$E$2:$E$73,0),MATCH($C25,'Typy - chronologicznie'!$H$1:$DM$1,0))</f>
        <v>4-0</v>
      </c>
      <c r="BM25" s="102" t="str">
        <f>INDEX([0]!typy_chronol,MATCH(BM$3,'Typy - chronologicznie'!$E$2:$E$73,0),MATCH($C25,'Typy - chronologicznie'!$H$1:$DM$1,0))</f>
        <v>2-1</v>
      </c>
      <c r="BN25" s="102" t="str">
        <f>INDEX([0]!typy_chronol,MATCH(BN$3,'Typy - chronologicznie'!$E$2:$E$73,0),MATCH($C25,'Typy - chronologicznie'!$H$1:$DM$1,0))</f>
        <v>0-2</v>
      </c>
      <c r="BO25" s="102" t="str">
        <f>INDEX([0]!typy_chronol,MATCH(BO$3,'Typy - chronologicznie'!$E$2:$E$73,0),MATCH($C25,'Typy - chronologicznie'!$H$1:$DM$1,0))</f>
        <v>3-0</v>
      </c>
      <c r="BP25" s="102" t="str">
        <f>INDEX([0]!typy_chronol,MATCH(BP$3,'Typy - chronologicznie'!$E$2:$E$73,0),MATCH($C25,'Typy - chronologicznie'!$H$1:$DM$1,0))</f>
        <v>2-1</v>
      </c>
      <c r="BQ25" s="102" t="str">
        <f>INDEX([0]!typy_chronol,MATCH(BQ$3,'Typy - chronologicznie'!$E$2:$E$73,0),MATCH($C25,'Typy - chronologicznie'!$H$1:$DM$1,0))</f>
        <v>1-1</v>
      </c>
      <c r="BR25" s="102" t="str">
        <f>INDEX([0]!typy_chronol,MATCH(BR$3,'Typy - chronologicznie'!$E$2:$E$73,0),MATCH($C25,'Typy - chronologicznie'!$H$1:$DM$1,0))</f>
        <v>0-2</v>
      </c>
      <c r="BS25" s="102" t="str">
        <f>INDEX([0]!typy_chronol,MATCH(BS$3,'Typy - chronologicznie'!$E$2:$E$73,0),MATCH($C25,'Typy - chronologicznie'!$H$1:$DM$1,0))</f>
        <v>0-2</v>
      </c>
      <c r="BT25" s="102" t="str">
        <f>INDEX([0]!typy_chronol,MATCH(BT$3,'Typy - chronologicznie'!$E$2:$E$73,0),MATCH($C25,'Typy - chronologicznie'!$H$1:$DM$1,0))</f>
        <v>0-2</v>
      </c>
      <c r="BU25" s="102" t="str">
        <f>INDEX([0]!typy_chronol,MATCH(BU$3,'Typy - chronologicznie'!$E$2:$E$73,0),MATCH($C25,'Typy - chronologicznie'!$H$1:$DM$1,0))</f>
        <v>1-2</v>
      </c>
      <c r="BV25" s="102" t="str">
        <f>INDEX([0]!typy_chronol,MATCH(BV$3,'Typy - chronologicznie'!$E$2:$E$73,0),MATCH($C25,'Typy - chronologicznie'!$H$1:$DM$1,0))</f>
        <v>2-1</v>
      </c>
      <c r="BW25" s="102" t="str">
        <f>INDEX([0]!typy_chronol,MATCH(BW$3,'Typy - chronologicznie'!$E$2:$E$73,0),MATCH($C25,'Typy - chronologicznie'!$H$1:$DM$1,0))</f>
        <v>1-3</v>
      </c>
      <c r="BX25" s="102" t="str">
        <f>INDEX([0]!typy_chronol,MATCH(BX$3,'Typy - chronologicznie'!$E$2:$E$73,0),MATCH($C25,'Typy - chronologicznie'!$H$1:$DM$1,0))</f>
        <v>1-2</v>
      </c>
      <c r="BY25" s="102" t="str">
        <f>INDEX([0]!typy_chronol,MATCH(BY$3,'Typy - chronologicznie'!$E$2:$E$73,0),MATCH($C25,'Typy - chronologicznie'!$H$1:$DM$1,0))</f>
        <v>0-2</v>
      </c>
      <c r="BZ25" s="102" t="str">
        <f>INDEX([0]!typy_chronol,MATCH(BZ$3,'Typy - chronologicznie'!$E$2:$E$73,0),MATCH($C25,'Typy - chronologicznie'!$H$1:$DM$1,0))</f>
        <v>1-3</v>
      </c>
      <c r="CA25" s="102" t="str">
        <f>INDEX([0]!typy_chronol,MATCH(CA$3,'Typy - chronologicznie'!$E$2:$E$73,0),MATCH($C25,'Typy - chronologicznie'!$H$1:$DM$1,0))</f>
        <v>2-0</v>
      </c>
      <c r="CB25" s="102" t="str">
        <f>INDEX([0]!typy_chronol,MATCH(CB$3,'Typy - chronologicznie'!$E$2:$E$73,0),MATCH($C25,'Typy - chronologicznie'!$H$1:$DM$1,0))</f>
        <v>0-1</v>
      </c>
      <c r="CC25" s="102" t="str">
        <f>INDEX([0]!typy_chronol,MATCH(CC$3,'Typy - chronologicznie'!$E$2:$E$73,0),MATCH($C25,'Typy - chronologicznie'!$H$1:$DM$1,0))</f>
        <v>0-2</v>
      </c>
      <c r="CD25" s="102" t="str">
        <f>INDEX([0]!typy_chronol,MATCH(CD$3,'Typy - chronologicznie'!$E$2:$E$73,0),MATCH($C25,'Typy - chronologicznie'!$H$1:$DM$1,0))</f>
        <v>2-2</v>
      </c>
      <c r="CE25" s="102" t="str">
        <f>INDEX([0]!typy_chronol,MATCH(CE$3,'Typy - chronologicznie'!$E$2:$E$73,0),MATCH($C25,'Typy - chronologicznie'!$H$1:$DM$1,0))</f>
        <v>1-2</v>
      </c>
      <c r="CF25" s="102" t="str">
        <f>INDEX([0]!typy_chronol,MATCH(CF$3,'Typy - chronologicznie'!$E$2:$E$73,0),MATCH($C25,'Typy - chronologicznie'!$H$1:$DM$1,0))</f>
        <v>0-3</v>
      </c>
      <c r="CG25" s="102" t="str">
        <f>INDEX([0]!typy_chronol,MATCH(CG$3,'Typy - chronologicznie'!$E$2:$E$73,0),MATCH($C25,'Typy - chronologicznie'!$H$1:$DM$1,0))</f>
        <v>4-0</v>
      </c>
      <c r="CH25" s="102" t="str">
        <f>INDEX([0]!typy_chronol,MATCH(CH$3,'Typy - chronologicznie'!$E$2:$E$73,0),MATCH($C25,'Typy - chronologicznie'!$H$1:$DM$1,0))</f>
        <v>0-1</v>
      </c>
      <c r="CI25" s="102" t="str">
        <f>INDEX([0]!typy_chronol,MATCH(CI$3,'Typy - chronologicznie'!$E$2:$E$73,0),MATCH($C25,'Typy - chronologicznie'!$H$1:$DM$1,0))</f>
        <v>0-4</v>
      </c>
      <c r="CJ25" s="102" t="str">
        <f>INDEX([0]!typy_chronol,MATCH(CJ$3,'Typy - chronologicznie'!$E$2:$E$73,0),MATCH($C25,'Typy - chronologicznie'!$H$1:$DM$1,0))</f>
        <v>0-2</v>
      </c>
      <c r="CK25" s="102" t="str">
        <f>INDEX([0]!typy_chronol,MATCH(CK$3,'Typy - chronologicznie'!$E$2:$E$73,0),MATCH($C25,'Typy - chronologicznie'!$H$1:$DM$1,0))</f>
        <v>0-1</v>
      </c>
      <c r="CL25" s="134"/>
      <c r="CM25" s="105" t="str">
        <f>IF(CM$3="","",INDEX('Typy - chronologicznie'!$H$75:$DM$121,MATCH(CM$3,'Typy - chronologicznie'!$A$75:$A$121,0),MATCH($C25,'Typy - chronologicznie'!$H$1:$DM$1,0)))</f>
        <v>MEX</v>
      </c>
      <c r="CN25" s="102" t="str">
        <f>IF(CN$3="","",INDEX('Typy - chronologicznie'!$H$75:$DM$121,MATCH(CN$3,'Typy - chronologicznie'!$A$75:$A$121,0),MATCH($C25,'Typy - chronologicznie'!$H$1:$DM$1,0)))</f>
        <v>KOR</v>
      </c>
      <c r="CO25" s="106" t="str">
        <f>IF(CO$3="","",INDEX('Typy - chronologicznie'!$H$75:$DM$121,MATCH(CO$3,'Typy - chronologicznie'!$A$75:$A$121,0),MATCH($C25,'Typy - chronologicznie'!$H$1:$DM$1,0)))</f>
        <v>CZE</v>
      </c>
      <c r="CP25" s="135" t="str">
        <f>IF(CP$3="","",INDEX('Typy - chronologicznie'!$H$75:$DM$121,MATCH(CP$3,'Typy - chronologicznie'!$A$75:$A$121,0),MATCH($C25,'Typy - chronologicznie'!$H$1:$DM$1,0)))</f>
        <v/>
      </c>
      <c r="CQ25" s="105" t="str">
        <f>IF(CQ$3="","",INDEX('Typy - chronologicznie'!$H$75:$DM$121,MATCH(CQ$3,'Typy - chronologicznie'!$A$75:$A$121,0),MATCH($C25,'Typy - chronologicznie'!$H$1:$DM$1,0)))</f>
        <v>SUI</v>
      </c>
      <c r="CR25" s="102" t="str">
        <f>IF(CR$3="","",INDEX('Typy - chronologicznie'!$H$75:$DM$121,MATCH(CR$3,'Typy - chronologicznie'!$A$75:$A$121,0),MATCH($C25,'Typy - chronologicznie'!$H$1:$DM$1,0)))</f>
        <v>CAN</v>
      </c>
      <c r="CS25" s="106" t="str">
        <f>IF(CS$3="","",INDEX('Typy - chronologicznie'!$H$75:$DM$121,MATCH(CS$3,'Typy - chronologicznie'!$A$75:$A$121,0),MATCH($C25,'Typy - chronologicznie'!$H$1:$DM$1,0)))</f>
        <v>BIH</v>
      </c>
      <c r="CT25" s="135" t="str">
        <f>IF(CT$3="","",INDEX('Typy - chronologicznie'!$H$75:$DM$121,MATCH(CT$3,'Typy - chronologicznie'!$A$75:$A$121,0),MATCH($C25,'Typy - chronologicznie'!$H$1:$DM$1,0)))</f>
        <v/>
      </c>
      <c r="CU25" s="105" t="str">
        <f>IF(CU$3="","",INDEX('Typy - chronologicznie'!$H$75:$DM$121,MATCH(CU$3,'Typy - chronologicznie'!$A$75:$A$121,0),MATCH($C25,'Typy - chronologicznie'!$H$1:$DM$1,0)))</f>
        <v>BRA</v>
      </c>
      <c r="CV25" s="102" t="str">
        <f>IF(CV$3="","",INDEX('Typy - chronologicznie'!$H$75:$DM$121,MATCH(CV$3,'Typy - chronologicznie'!$A$75:$A$121,0),MATCH($C25,'Typy - chronologicznie'!$H$1:$DM$1,0)))</f>
        <v>MAR</v>
      </c>
      <c r="CW25" s="106" t="str">
        <f>IF(CW$3="","",INDEX('Typy - chronologicznie'!$H$75:$DM$121,MATCH(CW$3,'Typy - chronologicznie'!$A$75:$A$121,0),MATCH($C25,'Typy - chronologicznie'!$H$1:$DM$1,0)))</f>
        <v>SCO</v>
      </c>
      <c r="CX25" s="135" t="str">
        <f>IF(CX$3="","",INDEX('Typy - chronologicznie'!$H$75:$DM$121,MATCH(CX$3,'Typy - chronologicznie'!$A$75:$A$121,0),MATCH($C25,'Typy - chronologicznie'!$H$1:$DM$1,0)))</f>
        <v/>
      </c>
      <c r="CY25" s="105" t="str">
        <f>IF(CY$3="","",INDEX('Typy - chronologicznie'!$H$75:$DM$121,MATCH(CY$3,'Typy - chronologicznie'!$A$75:$A$121,0),MATCH($C25,'Typy - chronologicznie'!$H$1:$DM$1,0)))</f>
        <v>USA</v>
      </c>
      <c r="CZ25" s="102" t="str">
        <f>IF(CZ$3="","",INDEX('Typy - chronologicznie'!$H$75:$DM$121,MATCH(CZ$3,'Typy - chronologicznie'!$A$75:$A$121,0),MATCH($C25,'Typy - chronologicznie'!$H$1:$DM$1,0)))</f>
        <v>AUS</v>
      </c>
      <c r="DA25" s="106" t="str">
        <f>IF(DA$3="","",INDEX('Typy - chronologicznie'!$H$75:$DM$121,MATCH(DA$3,'Typy - chronologicznie'!$A$75:$A$121,0),MATCH($C25,'Typy - chronologicznie'!$H$1:$DM$1,0)))</f>
        <v>TUR</v>
      </c>
      <c r="DB25" s="135" t="str">
        <f>IF(DB$3="","",INDEX('Typy - chronologicznie'!$H$75:$DM$121,MATCH(DB$3,'Typy - chronologicznie'!$A$75:$A$121,0),MATCH($C25,'Typy - chronologicznie'!$H$1:$DM$1,0)))</f>
        <v/>
      </c>
      <c r="DC25" s="105" t="str">
        <f>IF(DC$3="","",INDEX('Typy - chronologicznie'!$H$75:$DM$121,MATCH(DC$3,'Typy - chronologicznie'!$A$75:$A$121,0),MATCH($C25,'Typy - chronologicznie'!$H$1:$DM$1,0)))</f>
        <v>GER</v>
      </c>
      <c r="DD25" s="102" t="str">
        <f>IF(DD$3="","",INDEX('Typy - chronologicznie'!$H$75:$DM$121,MATCH(DD$3,'Typy - chronologicznie'!$A$75:$A$121,0),MATCH($C25,'Typy - chronologicznie'!$H$1:$DM$1,0)))</f>
        <v>ECU</v>
      </c>
      <c r="DE25" s="106" t="str">
        <f>IF(DE$3="","",INDEX('Typy - chronologicznie'!$H$75:$DM$121,MATCH(DE$3,'Typy - chronologicznie'!$A$75:$A$121,0),MATCH($C25,'Typy - chronologicznie'!$H$1:$DM$1,0)))</f>
        <v/>
      </c>
      <c r="DF25" s="135" t="str">
        <f>IF(DF$3="","",INDEX('Typy - chronologicznie'!$H$75:$DM$121,MATCH(DF$3,'Typy - chronologicznie'!$A$75:$A$121,0),MATCH($C25,'Typy - chronologicznie'!$H$1:$DM$1,0)))</f>
        <v/>
      </c>
      <c r="DG25" s="105" t="str">
        <f>IF(DG$3="","",INDEX('Typy - chronologicznie'!$H$75:$DM$121,MATCH(DG$3,'Typy - chronologicznie'!$A$75:$A$121,0),MATCH($C25,'Typy - chronologicznie'!$H$1:$DM$1,0)))</f>
        <v>NED</v>
      </c>
      <c r="DH25" s="102" t="str">
        <f>IF(DH$3="","",INDEX('Typy - chronologicznie'!$H$75:$DM$121,MATCH(DH$3,'Typy - chronologicznie'!$A$75:$A$121,0),MATCH($C25,'Typy - chronologicznie'!$H$1:$DM$1,0)))</f>
        <v>JPN</v>
      </c>
      <c r="DI25" s="106" t="str">
        <f>IF(DI$3="","",INDEX('Typy - chronologicznie'!$H$75:$DM$121,MATCH(DI$3,'Typy - chronologicznie'!$A$75:$A$121,0),MATCH($C25,'Typy - chronologicznie'!$H$1:$DM$1,0)))</f>
        <v>SWE</v>
      </c>
      <c r="DJ25" s="135" t="str">
        <f>IF(DJ$3="","",INDEX('Typy - chronologicznie'!$H$75:$DM$121,MATCH(DJ$3,'Typy - chronologicznie'!$A$75:$A$121,0),MATCH($C25,'Typy - chronologicznie'!$H$1:$DM$1,0)))</f>
        <v/>
      </c>
      <c r="DK25" s="105" t="str">
        <f>IF(DK$3="","",INDEX('Typy - chronologicznie'!$H$75:$DM$121,MATCH(DK$3,'Typy - chronologicznie'!$A$75:$A$121,0),MATCH($C25,'Typy - chronologicznie'!$H$1:$DM$1,0)))</f>
        <v>BEL</v>
      </c>
      <c r="DL25" s="102" t="str">
        <f>IF(DL$3="","",INDEX('Typy - chronologicznie'!$H$75:$DM$121,MATCH(DL$3,'Typy - chronologicznie'!$A$75:$A$121,0),MATCH($C25,'Typy - chronologicznie'!$H$1:$DM$1,0)))</f>
        <v>IRN</v>
      </c>
      <c r="DM25" s="106" t="str">
        <f>IF(DM$3="","",INDEX('Typy - chronologicznie'!$H$75:$DM$121,MATCH(DM$3,'Typy - chronologicznie'!$A$75:$A$121,0),MATCH($C25,'Typy - chronologicznie'!$H$1:$DM$1,0)))</f>
        <v>EGY</v>
      </c>
      <c r="DN25" s="135" t="str">
        <f>IF(DN$3="","",INDEX('Typy - chronologicznie'!$H$75:$DM$121,MATCH(DN$3,'Typy - chronologicznie'!$A$75:$A$121,0),MATCH($C25,'Typy - chronologicznie'!$H$1:$DM$1,0)))</f>
        <v/>
      </c>
      <c r="DO25" s="105" t="str">
        <f>IF(DO$3="","",INDEX('Typy - chronologicznie'!$H$75:$DM$121,MATCH(DO$3,'Typy - chronologicznie'!$A$75:$A$121,0),MATCH($C25,'Typy - chronologicznie'!$H$1:$DM$1,0)))</f>
        <v>ESP</v>
      </c>
      <c r="DP25" s="102" t="str">
        <f>IF(DP$3="","",INDEX('Typy - chronologicznie'!$H$75:$DM$121,MATCH(DP$3,'Typy - chronologicznie'!$A$75:$A$121,0),MATCH($C25,'Typy - chronologicznie'!$H$1:$DM$1,0)))</f>
        <v>URU</v>
      </c>
      <c r="DQ25" s="106" t="str">
        <f>IF(DQ$3="","",INDEX('Typy - chronologicznie'!$H$75:$DM$121,MATCH(DQ$3,'Typy - chronologicznie'!$A$75:$A$121,0),MATCH($C25,'Typy - chronologicznie'!$H$1:$DM$1,0)))</f>
        <v/>
      </c>
      <c r="DR25" s="135" t="str">
        <f>IF(DR$3="","",INDEX('Typy - chronologicznie'!$H$75:$DM$121,MATCH(DR$3,'Typy - chronologicznie'!$A$75:$A$121,0),MATCH($C25,'Typy - chronologicznie'!$H$1:$DM$1,0)))</f>
        <v/>
      </c>
      <c r="DS25" s="105" t="str">
        <f>IF(DS$3="","",INDEX('Typy - chronologicznie'!$H$75:$DM$121,MATCH(DS$3,'Typy - chronologicznie'!$A$75:$A$121,0),MATCH($C25,'Typy - chronologicznie'!$H$1:$DM$1,0)))</f>
        <v>FRA</v>
      </c>
      <c r="DT25" s="102" t="str">
        <f>IF(DT$3="","",INDEX('Typy - chronologicznie'!$H$75:$DM$121,MATCH(DT$3,'Typy - chronologicznie'!$A$75:$A$121,0),MATCH($C25,'Typy - chronologicznie'!$H$1:$DM$1,0)))</f>
        <v>NOR</v>
      </c>
      <c r="DU25" s="106" t="str">
        <f>IF(DU$3="","",INDEX('Typy - chronologicznie'!$H$75:$DM$121,MATCH(DU$3,'Typy - chronologicznie'!$A$75:$A$121,0),MATCH($C25,'Typy - chronologicznie'!$H$1:$DM$1,0)))</f>
        <v>SEN</v>
      </c>
      <c r="DV25" s="135" t="str">
        <f>IF(DV$3="","",INDEX('Typy - chronologicznie'!$H$75:$DM$121,MATCH(DV$3,'Typy - chronologicznie'!$A$75:$A$121,0),MATCH($C25,'Typy - chronologicznie'!$H$1:$DM$1,0)))</f>
        <v/>
      </c>
      <c r="DW25" s="105" t="str">
        <f>IF(DW$3="","",INDEX('Typy - chronologicznie'!$H$75:$DM$121,MATCH(DW$3,'Typy - chronologicznie'!$A$75:$A$121,0),MATCH($C25,'Typy - chronologicznie'!$H$1:$DM$1,0)))</f>
        <v>ARG</v>
      </c>
      <c r="DX25" s="102" t="str">
        <f>IF(DX$3="","",INDEX('Typy - chronologicznie'!$H$75:$DM$121,MATCH(DX$3,'Typy - chronologicznie'!$A$75:$A$121,0),MATCH($C25,'Typy - chronologicznie'!$H$1:$DM$1,0)))</f>
        <v>AUT</v>
      </c>
      <c r="DY25" s="106" t="str">
        <f>IF(DY$3="","",INDEX('Typy - chronologicznie'!$H$75:$DM$121,MATCH(DY$3,'Typy - chronologicznie'!$A$75:$A$121,0),MATCH($C25,'Typy - chronologicznie'!$H$1:$DM$1,0)))</f>
        <v/>
      </c>
      <c r="DZ25" s="135" t="str">
        <f>IF(DZ$3="","",INDEX('Typy - chronologicznie'!$H$75:$DM$121,MATCH(DZ$3,'Typy - chronologicznie'!$A$75:$A$121,0),MATCH($C25,'Typy - chronologicznie'!$H$1:$DM$1,0)))</f>
        <v/>
      </c>
      <c r="EA25" s="105" t="str">
        <f>IF(EA$3="","",INDEX('Typy - chronologicznie'!$H$75:$DM$121,MATCH(EA$3,'Typy - chronologicznie'!$A$75:$A$121,0),MATCH($C25,'Typy - chronologicznie'!$H$1:$DM$1,0)))</f>
        <v>POR</v>
      </c>
      <c r="EB25" s="102" t="str">
        <f>IF(EB$3="","",INDEX('Typy - chronologicznie'!$H$75:$DM$121,MATCH(EB$3,'Typy - chronologicznie'!$A$75:$A$121,0),MATCH($C25,'Typy - chronologicznie'!$H$1:$DM$1,0)))</f>
        <v>UZB</v>
      </c>
      <c r="EC25" s="106" t="str">
        <f>IF(EC$3="","",INDEX('Typy - chronologicznie'!$H$75:$DM$121,MATCH(EC$3,'Typy - chronologicznie'!$A$75:$A$121,0),MATCH($C25,'Typy - chronologicznie'!$H$1:$DM$1,0)))</f>
        <v>COL</v>
      </c>
      <c r="ED25" s="135" t="str">
        <f>IF(ED$3="","",INDEX('Typy - chronologicznie'!$H$75:$DM$121,MATCH(ED$3,'Typy - chronologicznie'!$A$75:$A$121,0),MATCH($C25,'Typy - chronologicznie'!$H$1:$DM$1,0)))</f>
        <v/>
      </c>
      <c r="EE25" s="105" t="str">
        <f>IF(EE$3="","",INDEX('Typy - chronologicznie'!$H$75:$DM$121,MATCH(EE$3,'Typy - chronologicznie'!$A$75:$A$121,0),MATCH($C25,'Typy - chronologicznie'!$H$1:$DM$1,0)))</f>
        <v>CRO</v>
      </c>
      <c r="EF25" s="102" t="str">
        <f>IF(EF$3="","",INDEX('Typy - chronologicznie'!$H$75:$DM$121,MATCH(EF$3,'Typy - chronologicznie'!$A$75:$A$121,0),MATCH($C25,'Typy - chronologicznie'!$H$1:$DM$1,0)))</f>
        <v>ENG</v>
      </c>
      <c r="EG25" s="106" t="str">
        <f>IF(EG$3="","",INDEX('Typy - chronologicznie'!$H$75:$DM$121,MATCH(EG$3,'Typy - chronologicznie'!$A$75:$A$121,0),MATCH($C25,'Typy - chronologicznie'!$H$1:$DM$1,0)))</f>
        <v/>
      </c>
      <c r="EH25" s="134"/>
      <c r="EI25" s="136" t="str">
        <f>IF(EI$3="","",INDEX('Typy - chronologicznie'!$H$124:$DM$124,MATCH(EI$3,'Typy - chronologicznie'!$A$124:$A$124,0),MATCH($C25,'Typy - chronologicznie'!$H$1:$DM$1,0)))</f>
        <v>BRA</v>
      </c>
    </row>
    <row r="26" spans="1:139" ht="19.5" x14ac:dyDescent="0.25">
      <c r="A26" s="44"/>
      <c r="B26" s="48">
        <f>RANK(D26,D$4:D$113,0)</f>
        <v>23</v>
      </c>
      <c r="C26" s="81" t="s">
        <v>359</v>
      </c>
      <c r="D26" s="141">
        <f>3.0001*J26+1.000001*K26+2.00000001*M26+N26+0.0000000001*P26</f>
        <v>104.00083321</v>
      </c>
      <c r="E26" s="67">
        <f>J26</f>
        <v>8</v>
      </c>
      <c r="F26" s="89">
        <f>M26</f>
        <v>21</v>
      </c>
      <c r="G26" s="56">
        <f>K26+N26</f>
        <v>38</v>
      </c>
      <c r="H26" s="49">
        <f>L26+O26</f>
        <v>37</v>
      </c>
      <c r="I26" s="43"/>
      <c r="J26" s="61">
        <f t="array" ref="J26">SUM(IF('Typy - chronologicznie'!$F$2:$F$73=INDEX('Typy - chronologicznie'!$H$2:$DM$73,0,MATCH(C26,TRIM('Typy - chronologicznie'!$H$1:$DM$1),0)),1))</f>
        <v>8</v>
      </c>
      <c r="K26" s="58">
        <f t="array" ref="K2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chronologicznie'!$H$2:$DM$73,0,MATCH(C26,TRIM('Typy - chronologicznie'!$H$1:$DM$1),0)),FIND("-",INDEX('Typy - chronologicznie'!$H$2:$DM$73,0,MATCH(C26,TRIM('Typy - chronologicznie'!$H$1:$DM$1),0)))-1)-RIGHT(INDEX('Typy - chronologicznie'!$H$2:$DM$73,0,MATCH(C26,TRIM('Typy - chronologicznie'!$H$1:$DM$1),0)),LEN(INDEX('Typy - chronologicznie'!$H$2:$DM$73,0,MATCH(C26,TRIM('Typy - chronologicznie'!$H$1:$DM$1),0)))-FIND("-",INDEX('Typy - chronologicznie'!$H$2:$DM$73,0,MATCH(C26,TRIM('Typy - chronologicznie'!$H$1:$DM$1),0))))),1)))-J26</f>
        <v>33</v>
      </c>
      <c r="L26" s="62">
        <f>COUNTA('Typy - chronologicznie'!$F$2:$F$73)-J26-K26</f>
        <v>31</v>
      </c>
      <c r="M26" s="92">
        <f t="array" ref="M26">SUM(IF(LEN('Typy - chronologicznie'!F$75:F$121)=3,  IF('Typy - chronologicznie'!$F$75:$F$121=INDEX('Typy - chronologicznie'!$H$75:$DM$121,0,MATCH(C26,TRIM('Typy - chronologicznie'!$H$1:$DM$1),0)),1)))</f>
        <v>21</v>
      </c>
      <c r="N26" s="58">
        <f t="array" ref="N26">SUM(IF(LEN('Typy - chronologicznie'!F$75:F$121)=3,IF(ISERROR(SEARCH('Typy - chronologicznie'!F$75:F$121,INDEX('Typy - chronologicznie'!$H$73:$DM$119,0,MATCH(C26,TRIM('Typy - chronologicznie'!$H$1:$DM$1),0))&amp;INDEX('Typy - chronologicznie'!$H$74:$DM$120,0,MATCH(C26,TRIM('Typy - chronologicznie'!$H$1:$DM$1),0))&amp;INDEX('Typy - chronologicznie'!$H$75:$DM$121,0,MATCH(C26,TRIM('Typy - chronologicznie'!$H$1:$DM$1),0))&amp;INDEX('Typy - chronologicznie'!$H$76:$DM$122,0,MATCH(C26,TRIM('Typy - chronologicznie'!$H$1:$DM$1),0))&amp;INDEX('Typy - chronologicznie'!$H$77:$DM$123,0,MATCH(C26,TRIM('Typy - chronologicznie'!$H$1:$DM$1),0)),1))=FALSE,1,0)))-M26</f>
        <v>5</v>
      </c>
      <c r="O26" s="162">
        <f>COUNTA('Typy - chronologicznie'!$F$75:$F$121)-M26-N26</f>
        <v>6</v>
      </c>
      <c r="P26" s="159">
        <f t="array" ref="P26">SUM(IF(LEN('Typy - chronologicznie'!F$124)=3,  IF('Typy - chronologicznie'!$F$124=INDEX('Typy - chronologicznie'!$H$124:$DL$124,0,MATCH(C26,TRIM('Typy - chronologicznie'!$H$1:$DL$1),)),1)))</f>
        <v>0</v>
      </c>
      <c r="R26" s="105" t="str">
        <f>INDEX([0]!typy_chronol,MATCH(R$3,'Typy - chronologicznie'!$E$2:$E$73,0),MATCH($C26,'Typy - chronologicznie'!$H$1:$DM$1,0))</f>
        <v>1-2</v>
      </c>
      <c r="S26" s="102" t="str">
        <f>INDEX([0]!typy_chronol,MATCH(S$3,'Typy - chronologicznie'!$E$2:$E$73,0),MATCH($C26,'Typy - chronologicznie'!$H$1:$DM$1,0))</f>
        <v>2-1</v>
      </c>
      <c r="T26" s="102" t="str">
        <f>INDEX([0]!typy_chronol,MATCH(T$3,'Typy - chronologicznie'!$E$2:$E$73,0),MATCH($C26,'Typy - chronologicznie'!$H$1:$DM$1,0))</f>
        <v>2-1</v>
      </c>
      <c r="U26" s="102" t="str">
        <f>INDEX([0]!typy_chronol,MATCH(U$3,'Typy - chronologicznie'!$E$2:$E$73,0),MATCH($C26,'Typy - chronologicznie'!$H$1:$DM$1,0))</f>
        <v>1-2</v>
      </c>
      <c r="V26" s="102" t="str">
        <f>INDEX([0]!typy_chronol,MATCH(V$3,'Typy - chronologicznie'!$E$2:$E$73,0),MATCH($C26,'Typy - chronologicznie'!$H$1:$DM$1,0))</f>
        <v>0-1</v>
      </c>
      <c r="W26" s="102" t="str">
        <f>INDEX([0]!typy_chronol,MATCH(W$3,'Typy - chronologicznie'!$E$2:$E$73,0),MATCH($C26,'Typy - chronologicznie'!$H$1:$DM$1,0))</f>
        <v>1-2</v>
      </c>
      <c r="X26" s="102" t="str">
        <f>INDEX([0]!typy_chronol,MATCH(X$3,'Typy - chronologicznie'!$E$2:$E$73,0),MATCH($C26,'Typy - chronologicznie'!$H$1:$DM$1,0))</f>
        <v>1-1</v>
      </c>
      <c r="Y26" s="102" t="str">
        <f>INDEX([0]!typy_chronol,MATCH(Y$3,'Typy - chronologicznie'!$E$2:$E$73,0),MATCH($C26,'Typy - chronologicznie'!$H$1:$DM$1,0))</f>
        <v>1-3</v>
      </c>
      <c r="Z26" s="102" t="str">
        <f>INDEX([0]!typy_chronol,MATCH(Z$3,'Typy - chronologicznie'!$E$2:$E$73,0),MATCH($C26,'Typy - chronologicznie'!$H$1:$DM$1,0))</f>
        <v>1-0</v>
      </c>
      <c r="AA26" s="102" t="str">
        <f>INDEX([0]!typy_chronol,MATCH(AA$3,'Typy - chronologicznie'!$E$2:$E$73,0),MATCH($C26,'Typy - chronologicznie'!$H$1:$DM$1,0))</f>
        <v>3-0</v>
      </c>
      <c r="AB26" s="102" t="str">
        <f>INDEX([0]!typy_chronol,MATCH(AB$3,'Typy - chronologicznie'!$E$2:$E$73,0),MATCH($C26,'Typy - chronologicznie'!$H$1:$DM$1,0))</f>
        <v>2-0</v>
      </c>
      <c r="AC26" s="102" t="str">
        <f>INDEX([0]!typy_chronol,MATCH(AC$3,'Typy - chronologicznie'!$E$2:$E$73,0),MATCH($C26,'Typy - chronologicznie'!$H$1:$DM$1,0))</f>
        <v>1-0</v>
      </c>
      <c r="AD26" s="102" t="str">
        <f>INDEX([0]!typy_chronol,MATCH(AD$3,'Typy - chronologicznie'!$E$2:$E$73,0),MATCH($C26,'Typy - chronologicznie'!$H$1:$DM$1,0))</f>
        <v>1-2</v>
      </c>
      <c r="AE26" s="102" t="str">
        <f>INDEX([0]!typy_chronol,MATCH(AE$3,'Typy - chronologicznie'!$E$2:$E$73,0),MATCH($C26,'Typy - chronologicznie'!$H$1:$DM$1,0))</f>
        <v>3-0</v>
      </c>
      <c r="AF26" s="102" t="str">
        <f>INDEX([0]!typy_chronol,MATCH(AF$3,'Typy - chronologicznie'!$E$2:$E$73,0),MATCH($C26,'Typy - chronologicznie'!$H$1:$DM$1,0))</f>
        <v>1-0</v>
      </c>
      <c r="AG26" s="102" t="str">
        <f>INDEX([0]!typy_chronol,MATCH(AG$3,'Typy - chronologicznie'!$E$2:$E$73,0),MATCH($C26,'Typy - chronologicznie'!$H$1:$DM$1,0))</f>
        <v>2-1</v>
      </c>
      <c r="AH26" s="102" t="str">
        <f>INDEX([0]!typy_chronol,MATCH(AH$3,'Typy - chronologicznie'!$E$2:$E$73,0),MATCH($C26,'Typy - chronologicznie'!$H$1:$DM$1,0))</f>
        <v>2-1</v>
      </c>
      <c r="AI26" s="102" t="str">
        <f>INDEX([0]!typy_chronol,MATCH(AI$3,'Typy - chronologicznie'!$E$2:$E$73,0),MATCH($C26,'Typy - chronologicznie'!$H$1:$DM$1,0))</f>
        <v>1-2</v>
      </c>
      <c r="AJ26" s="102" t="str">
        <f>INDEX([0]!typy_chronol,MATCH(AJ$3,'Typy - chronologicznie'!$E$2:$E$73,0),MATCH($C26,'Typy - chronologicznie'!$H$1:$DM$1,0))</f>
        <v>3-1</v>
      </c>
      <c r="AK26" s="102" t="str">
        <f>INDEX([0]!typy_chronol,MATCH(AK$3,'Typy - chronologicznie'!$E$2:$E$73,0),MATCH($C26,'Typy - chronologicznie'!$H$1:$DM$1,0))</f>
        <v>2-1</v>
      </c>
      <c r="AL26" s="102" t="str">
        <f>INDEX([0]!typy_chronol,MATCH(AL$3,'Typy - chronologicznie'!$E$2:$E$73,0),MATCH($C26,'Typy - chronologicznie'!$H$1:$DM$1,0))</f>
        <v>1-0</v>
      </c>
      <c r="AM26" s="102" t="str">
        <f>INDEX([0]!typy_chronol,MATCH(AM$3,'Typy - chronologicznie'!$E$2:$E$73,0),MATCH($C26,'Typy - chronologicznie'!$H$1:$DM$1,0))</f>
        <v>1-0</v>
      </c>
      <c r="AN26" s="102" t="str">
        <f>INDEX([0]!typy_chronol,MATCH(AN$3,'Typy - chronologicznie'!$E$2:$E$73,0),MATCH($C26,'Typy - chronologicznie'!$H$1:$DM$1,0))</f>
        <v>3-1</v>
      </c>
      <c r="AO26" s="102" t="str">
        <f>INDEX([0]!typy_chronol,MATCH(AO$3,'Typy - chronologicznie'!$E$2:$E$73,0),MATCH($C26,'Typy - chronologicznie'!$H$1:$DM$1,0))</f>
        <v>0-2</v>
      </c>
      <c r="AP26" s="102" t="str">
        <f>INDEX([0]!typy_chronol,MATCH(AP$3,'Typy - chronologicznie'!$E$2:$E$73,0),MATCH($C26,'Typy - chronologicznie'!$H$1:$DM$1,0))</f>
        <v>2-1</v>
      </c>
      <c r="AQ26" s="102" t="str">
        <f>INDEX([0]!typy_chronol,MATCH(AQ$3,'Typy - chronologicznie'!$E$2:$E$73,0),MATCH($C26,'Typy - chronologicznie'!$H$1:$DM$1,0))</f>
        <v>3-0</v>
      </c>
      <c r="AR26" s="102" t="str">
        <f>INDEX([0]!typy_chronol,MATCH(AR$3,'Typy - chronologicznie'!$E$2:$E$73,0),MATCH($C26,'Typy - chronologicznie'!$H$1:$DM$1,0))</f>
        <v>2-0</v>
      </c>
      <c r="AS26" s="102" t="str">
        <f>INDEX([0]!typy_chronol,MATCH(AS$3,'Typy - chronologicznie'!$E$2:$E$73,0),MATCH($C26,'Typy - chronologicznie'!$H$1:$DM$1,0))</f>
        <v>2-1</v>
      </c>
      <c r="AT26" s="102" t="str">
        <f>INDEX([0]!typy_chronol,MATCH(AT$3,'Typy - chronologicznie'!$E$2:$E$73,0),MATCH($C26,'Typy - chronologicznie'!$H$1:$DM$1,0))</f>
        <v>3-0</v>
      </c>
      <c r="AU26" s="102" t="str">
        <f>INDEX([0]!typy_chronol,MATCH(AU$3,'Typy - chronologicznie'!$E$2:$E$73,0),MATCH($C26,'Typy - chronologicznie'!$H$1:$DM$1,0))</f>
        <v>1-2</v>
      </c>
      <c r="AV26" s="102" t="str">
        <f>INDEX([0]!typy_chronol,MATCH(AV$3,'Typy - chronologicznie'!$E$2:$E$73,0),MATCH($C26,'Typy - chronologicznie'!$H$1:$DM$1,0))</f>
        <v>2-1</v>
      </c>
      <c r="AW26" s="102" t="str">
        <f>INDEX([0]!typy_chronol,MATCH(AW$3,'Typy - chronologicznie'!$E$2:$E$73,0),MATCH($C26,'Typy - chronologicznie'!$H$1:$DM$1,0))</f>
        <v>2-2</v>
      </c>
      <c r="AX26" s="102" t="str">
        <f>INDEX([0]!typy_chronol,MATCH(AX$3,'Typy - chronologicznie'!$E$2:$E$73,0),MATCH($C26,'Typy - chronologicznie'!$H$1:$DM$1,0))</f>
        <v>3-1</v>
      </c>
      <c r="AY26" s="102" t="str">
        <f>INDEX([0]!typy_chronol,MATCH(AY$3,'Typy - chronologicznie'!$E$2:$E$73,0),MATCH($C26,'Typy - chronologicznie'!$H$1:$DM$1,0))</f>
        <v>2-0</v>
      </c>
      <c r="AZ26" s="102" t="str">
        <f>INDEX([0]!typy_chronol,MATCH(AZ$3,'Typy - chronologicznie'!$E$2:$E$73,0),MATCH($C26,'Typy - chronologicznie'!$H$1:$DM$1,0))</f>
        <v>2-0</v>
      </c>
      <c r="BA26" s="102" t="str">
        <f>INDEX([0]!typy_chronol,MATCH(BA$3,'Typy - chronologicznie'!$E$2:$E$73,0),MATCH($C26,'Typy - chronologicznie'!$H$1:$DM$1,0))</f>
        <v>0-1</v>
      </c>
      <c r="BB26" s="102" t="str">
        <f>INDEX([0]!typy_chronol,MATCH(BB$3,'Typy - chronologicznie'!$E$2:$E$73,0),MATCH($C26,'Typy - chronologicznie'!$H$1:$DM$1,0))</f>
        <v>2-0</v>
      </c>
      <c r="BC26" s="102" t="str">
        <f>INDEX([0]!typy_chronol,MATCH(BC$3,'Typy - chronologicznie'!$E$2:$E$73,0),MATCH($C26,'Typy - chronologicznie'!$H$1:$DM$1,0))</f>
        <v>3-1</v>
      </c>
      <c r="BD26" s="102" t="str">
        <f>INDEX([0]!typy_chronol,MATCH(BD$3,'Typy - chronologicznie'!$E$2:$E$73,0),MATCH($C26,'Typy - chronologicznie'!$H$1:$DM$1,0))</f>
        <v>1-1</v>
      </c>
      <c r="BE26" s="102" t="str">
        <f>INDEX([0]!typy_chronol,MATCH(BE$3,'Typy - chronologicznie'!$E$2:$E$73,0),MATCH($C26,'Typy - chronologicznie'!$H$1:$DM$1,0))</f>
        <v>0-1</v>
      </c>
      <c r="BF26" s="102" t="str">
        <f>INDEX([0]!typy_chronol,MATCH(BF$3,'Typy - chronologicznie'!$E$2:$E$73,0),MATCH($C26,'Typy - chronologicznie'!$H$1:$DM$1,0))</f>
        <v>2-1</v>
      </c>
      <c r="BG26" s="102" t="str">
        <f>INDEX([0]!typy_chronol,MATCH(BG$3,'Typy - chronologicznie'!$E$2:$E$73,0),MATCH($C26,'Typy - chronologicznie'!$H$1:$DM$1,0))</f>
        <v>2-0</v>
      </c>
      <c r="BH26" s="102" t="str">
        <f>INDEX([0]!typy_chronol,MATCH(BH$3,'Typy - chronologicznie'!$E$2:$E$73,0),MATCH($C26,'Typy - chronologicznie'!$H$1:$DM$1,0))</f>
        <v>2-1</v>
      </c>
      <c r="BI26" s="102" t="str">
        <f>INDEX([0]!typy_chronol,MATCH(BI$3,'Typy - chronologicznie'!$E$2:$E$73,0),MATCH($C26,'Typy - chronologicznie'!$H$1:$DM$1,0))</f>
        <v>0-1</v>
      </c>
      <c r="BJ26" s="102" t="str">
        <f>INDEX([0]!typy_chronol,MATCH(BJ$3,'Typy - chronologicznie'!$E$2:$E$73,0),MATCH($C26,'Typy - chronologicznie'!$H$1:$DM$1,0))</f>
        <v>1-0</v>
      </c>
      <c r="BK26" s="102" t="str">
        <f>INDEX([0]!typy_chronol,MATCH(BK$3,'Typy - chronologicznie'!$E$2:$E$73,0),MATCH($C26,'Typy - chronologicznie'!$H$1:$DM$1,0))</f>
        <v>0-1</v>
      </c>
      <c r="BL26" s="102" t="str">
        <f>INDEX([0]!typy_chronol,MATCH(BL$3,'Typy - chronologicznie'!$E$2:$E$73,0),MATCH($C26,'Typy - chronologicznie'!$H$1:$DM$1,0))</f>
        <v>3-0</v>
      </c>
      <c r="BM26" s="102" t="str">
        <f>INDEX([0]!typy_chronol,MATCH(BM$3,'Typy - chronologicznie'!$E$2:$E$73,0),MATCH($C26,'Typy - chronologicznie'!$H$1:$DM$1,0))</f>
        <v>2-1</v>
      </c>
      <c r="BN26" s="102" t="str">
        <f>INDEX([0]!typy_chronol,MATCH(BN$3,'Typy - chronologicznie'!$E$2:$E$73,0),MATCH($C26,'Typy - chronologicznie'!$H$1:$DM$1,0))</f>
        <v>1-3</v>
      </c>
      <c r="BO26" s="102" t="str">
        <f>INDEX([0]!typy_chronol,MATCH(BO$3,'Typy - chronologicznie'!$E$2:$E$73,0),MATCH($C26,'Typy - chronologicznie'!$H$1:$DM$1,0))</f>
        <v>3-0</v>
      </c>
      <c r="BP26" s="102" t="str">
        <f>INDEX([0]!typy_chronol,MATCH(BP$3,'Typy - chronologicznie'!$E$2:$E$73,0),MATCH($C26,'Typy - chronologicznie'!$H$1:$DM$1,0))</f>
        <v>2-0</v>
      </c>
      <c r="BQ26" s="102" t="str">
        <f>INDEX([0]!typy_chronol,MATCH(BQ$3,'Typy - chronologicznie'!$E$2:$E$73,0),MATCH($C26,'Typy - chronologicznie'!$H$1:$DM$1,0))</f>
        <v>1-1</v>
      </c>
      <c r="BR26" s="102" t="str">
        <f>INDEX([0]!typy_chronol,MATCH(BR$3,'Typy - chronologicznie'!$E$2:$E$73,0),MATCH($C26,'Typy - chronologicznie'!$H$1:$DM$1,0))</f>
        <v>2-2</v>
      </c>
      <c r="BS26" s="102" t="str">
        <f>INDEX([0]!typy_chronol,MATCH(BS$3,'Typy - chronologicznie'!$E$2:$E$73,0),MATCH($C26,'Typy - chronologicznie'!$H$1:$DM$1,0))</f>
        <v>1-1</v>
      </c>
      <c r="BT26" s="102" t="str">
        <f>INDEX([0]!typy_chronol,MATCH(BT$3,'Typy - chronologicznie'!$E$2:$E$73,0),MATCH($C26,'Typy - chronologicznie'!$H$1:$DM$1,0))</f>
        <v>0-1</v>
      </c>
      <c r="BU26" s="102" t="str">
        <f>INDEX([0]!typy_chronol,MATCH(BU$3,'Typy - chronologicznie'!$E$2:$E$73,0),MATCH($C26,'Typy - chronologicznie'!$H$1:$DM$1,0))</f>
        <v>1-2</v>
      </c>
      <c r="BV26" s="102" t="str">
        <f>INDEX([0]!typy_chronol,MATCH(BV$3,'Typy - chronologicznie'!$E$2:$E$73,0),MATCH($C26,'Typy - chronologicznie'!$H$1:$DM$1,0))</f>
        <v>1-0</v>
      </c>
      <c r="BW26" s="102" t="str">
        <f>INDEX([0]!typy_chronol,MATCH(BW$3,'Typy - chronologicznie'!$E$2:$E$73,0),MATCH($C26,'Typy - chronologicznie'!$H$1:$DM$1,0))</f>
        <v>0-2</v>
      </c>
      <c r="BX26" s="102" t="str">
        <f>INDEX([0]!typy_chronol,MATCH(BX$3,'Typy - chronologicznie'!$E$2:$E$73,0),MATCH($C26,'Typy - chronologicznie'!$H$1:$DM$1,0))</f>
        <v>2-1</v>
      </c>
      <c r="BY26" s="102" t="str">
        <f>INDEX([0]!typy_chronol,MATCH(BY$3,'Typy - chronologicznie'!$E$2:$E$73,0),MATCH($C26,'Typy - chronologicznie'!$H$1:$DM$1,0))</f>
        <v>1-2</v>
      </c>
      <c r="BZ26" s="102" t="str">
        <f>INDEX([0]!typy_chronol,MATCH(BZ$3,'Typy - chronologicznie'!$E$2:$E$73,0),MATCH($C26,'Typy - chronologicznie'!$H$1:$DM$1,0))</f>
        <v>2-2</v>
      </c>
      <c r="CA26" s="102" t="str">
        <f>INDEX([0]!typy_chronol,MATCH(CA$3,'Typy - chronologicznie'!$E$2:$E$73,0),MATCH($C26,'Typy - chronologicznie'!$H$1:$DM$1,0))</f>
        <v>1-1</v>
      </c>
      <c r="CB26" s="102" t="str">
        <f>INDEX([0]!typy_chronol,MATCH(CB$3,'Typy - chronologicznie'!$E$2:$E$73,0),MATCH($C26,'Typy - chronologicznie'!$H$1:$DM$1,0))</f>
        <v>1-0</v>
      </c>
      <c r="CC26" s="102" t="str">
        <f>INDEX([0]!typy_chronol,MATCH(CC$3,'Typy - chronologicznie'!$E$2:$E$73,0),MATCH($C26,'Typy - chronologicznie'!$H$1:$DM$1,0))</f>
        <v>1-3</v>
      </c>
      <c r="CD26" s="102" t="str">
        <f>INDEX([0]!typy_chronol,MATCH(CD$3,'Typy - chronologicznie'!$E$2:$E$73,0),MATCH($C26,'Typy - chronologicznie'!$H$1:$DM$1,0))</f>
        <v>0-2</v>
      </c>
      <c r="CE26" s="102" t="str">
        <f>INDEX([0]!typy_chronol,MATCH(CE$3,'Typy - chronologicznie'!$E$2:$E$73,0),MATCH($C26,'Typy - chronologicznie'!$H$1:$DM$1,0))</f>
        <v>2-2</v>
      </c>
      <c r="CF26" s="102" t="str">
        <f>INDEX([0]!typy_chronol,MATCH(CF$3,'Typy - chronologicznie'!$E$2:$E$73,0),MATCH($C26,'Typy - chronologicznie'!$H$1:$DM$1,0))</f>
        <v>0-2</v>
      </c>
      <c r="CG26" s="102" t="str">
        <f>INDEX([0]!typy_chronol,MATCH(CG$3,'Typy - chronologicznie'!$E$2:$E$73,0),MATCH($C26,'Typy - chronologicznie'!$H$1:$DM$1,0))</f>
        <v>3-1</v>
      </c>
      <c r="CH26" s="102" t="str">
        <f>INDEX([0]!typy_chronol,MATCH(CH$3,'Typy - chronologicznie'!$E$2:$E$73,0),MATCH($C26,'Typy - chronologicznie'!$H$1:$DM$1,0))</f>
        <v>0-1</v>
      </c>
      <c r="CI26" s="102" t="str">
        <f>INDEX([0]!typy_chronol,MATCH(CI$3,'Typy - chronologicznie'!$E$2:$E$73,0),MATCH($C26,'Typy - chronologicznie'!$H$1:$DM$1,0))</f>
        <v>0-3</v>
      </c>
      <c r="CJ26" s="102" t="str">
        <f>INDEX([0]!typy_chronol,MATCH(CJ$3,'Typy - chronologicznie'!$E$2:$E$73,0),MATCH($C26,'Typy - chronologicznie'!$H$1:$DM$1,0))</f>
        <v>0-1</v>
      </c>
      <c r="CK26" s="102" t="str">
        <f>INDEX([0]!typy_chronol,MATCH(CK$3,'Typy - chronologicznie'!$E$2:$E$73,0),MATCH($C26,'Typy - chronologicznie'!$H$1:$DM$1,0))</f>
        <v>1-1</v>
      </c>
      <c r="CL26" s="134"/>
      <c r="CM26" s="105" t="str">
        <f>IF(CM$3="","",INDEX('Typy - chronologicznie'!$H$75:$DM$121,MATCH(CM$3,'Typy - chronologicznie'!$A$75:$A$121,0),MATCH($C26,'Typy - chronologicznie'!$H$1:$DM$1,0)))</f>
        <v>MEX</v>
      </c>
      <c r="CN26" s="102" t="str">
        <f>IF(CN$3="","",INDEX('Typy - chronologicznie'!$H$75:$DM$121,MATCH(CN$3,'Typy - chronologicznie'!$A$75:$A$121,0),MATCH($C26,'Typy - chronologicznie'!$H$1:$DM$1,0)))</f>
        <v>KOR</v>
      </c>
      <c r="CO26" s="106" t="str">
        <f>IF(CO$3="","",INDEX('Typy - chronologicznie'!$H$75:$DM$121,MATCH(CO$3,'Typy - chronologicznie'!$A$75:$A$121,0),MATCH($C26,'Typy - chronologicznie'!$H$1:$DM$1,0)))</f>
        <v>RSA</v>
      </c>
      <c r="CP26" s="135" t="str">
        <f>IF(CP$3="","",INDEX('Typy - chronologicznie'!$H$75:$DM$121,MATCH(CP$3,'Typy - chronologicznie'!$A$75:$A$121,0),MATCH($C26,'Typy - chronologicznie'!$H$1:$DM$1,0)))</f>
        <v/>
      </c>
      <c r="CQ26" s="105" t="str">
        <f>IF(CQ$3="","",INDEX('Typy - chronologicznie'!$H$75:$DM$121,MATCH(CQ$3,'Typy - chronologicznie'!$A$75:$A$121,0),MATCH($C26,'Typy - chronologicznie'!$H$1:$DM$1,0)))</f>
        <v>SUI</v>
      </c>
      <c r="CR26" s="102" t="str">
        <f>IF(CR$3="","",INDEX('Typy - chronologicznie'!$H$75:$DM$121,MATCH(CR$3,'Typy - chronologicznie'!$A$75:$A$121,0),MATCH($C26,'Typy - chronologicznie'!$H$1:$DM$1,0)))</f>
        <v>CAN</v>
      </c>
      <c r="CS26" s="106" t="str">
        <f>IF(CS$3="","",INDEX('Typy - chronologicznie'!$H$75:$DM$121,MATCH(CS$3,'Typy - chronologicznie'!$A$75:$A$121,0),MATCH($C26,'Typy - chronologicznie'!$H$1:$DM$1,0)))</f>
        <v/>
      </c>
      <c r="CT26" s="135" t="str">
        <f>IF(CT$3="","",INDEX('Typy - chronologicznie'!$H$75:$DM$121,MATCH(CT$3,'Typy - chronologicznie'!$A$75:$A$121,0),MATCH($C26,'Typy - chronologicznie'!$H$1:$DM$1,0)))</f>
        <v/>
      </c>
      <c r="CU26" s="105" t="str">
        <f>IF(CU$3="","",INDEX('Typy - chronologicznie'!$H$75:$DM$121,MATCH(CU$3,'Typy - chronologicznie'!$A$75:$A$121,0),MATCH($C26,'Typy - chronologicznie'!$H$1:$DM$1,0)))</f>
        <v>BRA</v>
      </c>
      <c r="CV26" s="102" t="str">
        <f>IF(CV$3="","",INDEX('Typy - chronologicznie'!$H$75:$DM$121,MATCH(CV$3,'Typy - chronologicznie'!$A$75:$A$121,0),MATCH($C26,'Typy - chronologicznie'!$H$1:$DM$1,0)))</f>
        <v>MAR</v>
      </c>
      <c r="CW26" s="106" t="str">
        <f>IF(CW$3="","",INDEX('Typy - chronologicznie'!$H$75:$DM$121,MATCH(CW$3,'Typy - chronologicznie'!$A$75:$A$121,0),MATCH($C26,'Typy - chronologicznie'!$H$1:$DM$1,0)))</f>
        <v>SCO</v>
      </c>
      <c r="CX26" s="135" t="str">
        <f>IF(CX$3="","",INDEX('Typy - chronologicznie'!$H$75:$DM$121,MATCH(CX$3,'Typy - chronologicznie'!$A$75:$A$121,0),MATCH($C26,'Typy - chronologicznie'!$H$1:$DM$1,0)))</f>
        <v/>
      </c>
      <c r="CY26" s="105" t="str">
        <f>IF(CY$3="","",INDEX('Typy - chronologicznie'!$H$75:$DM$121,MATCH(CY$3,'Typy - chronologicznie'!$A$75:$A$121,0),MATCH($C26,'Typy - chronologicznie'!$H$1:$DM$1,0)))</f>
        <v>TUR</v>
      </c>
      <c r="CZ26" s="102" t="str">
        <f>IF(CZ$3="","",INDEX('Typy - chronologicznie'!$H$75:$DM$121,MATCH(CZ$3,'Typy - chronologicznie'!$A$75:$A$121,0),MATCH($C26,'Typy - chronologicznie'!$H$1:$DM$1,0)))</f>
        <v>PAR</v>
      </c>
      <c r="DA26" s="106" t="str">
        <f>IF(DA$3="","",INDEX('Typy - chronologicznie'!$H$75:$DM$121,MATCH(DA$3,'Typy - chronologicznie'!$A$75:$A$121,0),MATCH($C26,'Typy - chronologicznie'!$H$1:$DM$1,0)))</f>
        <v>AUS</v>
      </c>
      <c r="DB26" s="135" t="str">
        <f>IF(DB$3="","",INDEX('Typy - chronologicznie'!$H$75:$DM$121,MATCH(DB$3,'Typy - chronologicznie'!$A$75:$A$121,0),MATCH($C26,'Typy - chronologicznie'!$H$1:$DM$1,0)))</f>
        <v/>
      </c>
      <c r="DC26" s="105" t="str">
        <f>IF(DC$3="","",INDEX('Typy - chronologicznie'!$H$75:$DM$121,MATCH(DC$3,'Typy - chronologicznie'!$A$75:$A$121,0),MATCH($C26,'Typy - chronologicznie'!$H$1:$DM$1,0)))</f>
        <v>GER</v>
      </c>
      <c r="DD26" s="102" t="str">
        <f>IF(DD$3="","",INDEX('Typy - chronologicznie'!$H$75:$DM$121,MATCH(DD$3,'Typy - chronologicznie'!$A$75:$A$121,0),MATCH($C26,'Typy - chronologicznie'!$H$1:$DM$1,0)))</f>
        <v>CIV</v>
      </c>
      <c r="DE26" s="106" t="str">
        <f>IF(DE$3="","",INDEX('Typy - chronologicznie'!$H$75:$DM$121,MATCH(DE$3,'Typy - chronologicznie'!$A$75:$A$121,0),MATCH($C26,'Typy - chronologicznie'!$H$1:$DM$1,0)))</f>
        <v>ECU</v>
      </c>
      <c r="DF26" s="135" t="str">
        <f>IF(DF$3="","",INDEX('Typy - chronologicznie'!$H$75:$DM$121,MATCH(DF$3,'Typy - chronologicznie'!$A$75:$A$121,0),MATCH($C26,'Typy - chronologicznie'!$H$1:$DM$1,0)))</f>
        <v/>
      </c>
      <c r="DG26" s="105" t="str">
        <f>IF(DG$3="","",INDEX('Typy - chronologicznie'!$H$75:$DM$121,MATCH(DG$3,'Typy - chronologicznie'!$A$75:$A$121,0),MATCH($C26,'Typy - chronologicznie'!$H$1:$DM$1,0)))</f>
        <v>NED</v>
      </c>
      <c r="DH26" s="102" t="str">
        <f>IF(DH$3="","",INDEX('Typy - chronologicznie'!$H$75:$DM$121,MATCH(DH$3,'Typy - chronologicznie'!$A$75:$A$121,0),MATCH($C26,'Typy - chronologicznie'!$H$1:$DM$1,0)))</f>
        <v>JPN</v>
      </c>
      <c r="DI26" s="106" t="str">
        <f>IF(DI$3="","",INDEX('Typy - chronologicznie'!$H$75:$DM$121,MATCH(DI$3,'Typy - chronologicznie'!$A$75:$A$121,0),MATCH($C26,'Typy - chronologicznie'!$H$1:$DM$1,0)))</f>
        <v>TUN</v>
      </c>
      <c r="DJ26" s="135" t="str">
        <f>IF(DJ$3="","",INDEX('Typy - chronologicznie'!$H$75:$DM$121,MATCH(DJ$3,'Typy - chronologicznie'!$A$75:$A$121,0),MATCH($C26,'Typy - chronologicznie'!$H$1:$DM$1,0)))</f>
        <v/>
      </c>
      <c r="DK26" s="105" t="str">
        <f>IF(DK$3="","",INDEX('Typy - chronologicznie'!$H$75:$DM$121,MATCH(DK$3,'Typy - chronologicznie'!$A$75:$A$121,0),MATCH($C26,'Typy - chronologicznie'!$H$1:$DM$1,0)))</f>
        <v>BEL</v>
      </c>
      <c r="DL26" s="102" t="str">
        <f>IF(DL$3="","",INDEX('Typy - chronologicznie'!$H$75:$DM$121,MATCH(DL$3,'Typy - chronologicznie'!$A$75:$A$121,0),MATCH($C26,'Typy - chronologicznie'!$H$1:$DM$1,0)))</f>
        <v>EGY</v>
      </c>
      <c r="DM26" s="106" t="str">
        <f>IF(DM$3="","",INDEX('Typy - chronologicznie'!$H$75:$DM$121,MATCH(DM$3,'Typy - chronologicznie'!$A$75:$A$121,0),MATCH($C26,'Typy - chronologicznie'!$H$1:$DM$1,0)))</f>
        <v>IRN</v>
      </c>
      <c r="DN26" s="135" t="str">
        <f>IF(DN$3="","",INDEX('Typy - chronologicznie'!$H$75:$DM$121,MATCH(DN$3,'Typy - chronologicznie'!$A$75:$A$121,0),MATCH($C26,'Typy - chronologicznie'!$H$1:$DM$1,0)))</f>
        <v/>
      </c>
      <c r="DO26" s="105" t="str">
        <f>IF(DO$3="","",INDEX('Typy - chronologicznie'!$H$75:$DM$121,MATCH(DO$3,'Typy - chronologicznie'!$A$75:$A$121,0),MATCH($C26,'Typy - chronologicznie'!$H$1:$DM$1,0)))</f>
        <v>ESP</v>
      </c>
      <c r="DP26" s="102" t="str">
        <f>IF(DP$3="","",INDEX('Typy - chronologicznie'!$H$75:$DM$121,MATCH(DP$3,'Typy - chronologicznie'!$A$75:$A$121,0),MATCH($C26,'Typy - chronologicznie'!$H$1:$DM$1,0)))</f>
        <v>URU</v>
      </c>
      <c r="DQ26" s="106" t="str">
        <f>IF(DQ$3="","",INDEX('Typy - chronologicznie'!$H$75:$DM$121,MATCH(DQ$3,'Typy - chronologicznie'!$A$75:$A$121,0),MATCH($C26,'Typy - chronologicznie'!$H$1:$DM$1,0)))</f>
        <v/>
      </c>
      <c r="DR26" s="135" t="str">
        <f>IF(DR$3="","",INDEX('Typy - chronologicznie'!$H$75:$DM$121,MATCH(DR$3,'Typy - chronologicznie'!$A$75:$A$121,0),MATCH($C26,'Typy - chronologicznie'!$H$1:$DM$1,0)))</f>
        <v/>
      </c>
      <c r="DS26" s="105" t="str">
        <f>IF(DS$3="","",INDEX('Typy - chronologicznie'!$H$75:$DM$121,MATCH(DS$3,'Typy - chronologicznie'!$A$75:$A$121,0),MATCH($C26,'Typy - chronologicznie'!$H$1:$DM$1,0)))</f>
        <v>FRA</v>
      </c>
      <c r="DT26" s="102" t="str">
        <f>IF(DT$3="","",INDEX('Typy - chronologicznie'!$H$75:$DM$121,MATCH(DT$3,'Typy - chronologicznie'!$A$75:$A$121,0),MATCH($C26,'Typy - chronologicznie'!$H$1:$DM$1,0)))</f>
        <v>NOR</v>
      </c>
      <c r="DU26" s="106" t="str">
        <f>IF(DU$3="","",INDEX('Typy - chronologicznie'!$H$75:$DM$121,MATCH(DU$3,'Typy - chronologicznie'!$A$75:$A$121,0),MATCH($C26,'Typy - chronologicznie'!$H$1:$DM$1,0)))</f>
        <v>SEN</v>
      </c>
      <c r="DV26" s="135" t="str">
        <f>IF(DV$3="","",INDEX('Typy - chronologicznie'!$H$75:$DM$121,MATCH(DV$3,'Typy - chronologicznie'!$A$75:$A$121,0),MATCH($C26,'Typy - chronologicznie'!$H$1:$DM$1,0)))</f>
        <v/>
      </c>
      <c r="DW26" s="105" t="str">
        <f>IF(DW$3="","",INDEX('Typy - chronologicznie'!$H$75:$DM$121,MATCH(DW$3,'Typy - chronologicznie'!$A$75:$A$121,0),MATCH($C26,'Typy - chronologicznie'!$H$1:$DM$1,0)))</f>
        <v>ARG</v>
      </c>
      <c r="DX26" s="102" t="str">
        <f>IF(DX$3="","",INDEX('Typy - chronologicznie'!$H$75:$DM$121,MATCH(DX$3,'Typy - chronologicznie'!$A$75:$A$121,0),MATCH($C26,'Typy - chronologicznie'!$H$1:$DM$1,0)))</f>
        <v>AUT</v>
      </c>
      <c r="DY26" s="106" t="str">
        <f>IF(DY$3="","",INDEX('Typy - chronologicznie'!$H$75:$DM$121,MATCH(DY$3,'Typy - chronologicznie'!$A$75:$A$121,0),MATCH($C26,'Typy - chronologicznie'!$H$1:$DM$1,0)))</f>
        <v/>
      </c>
      <c r="DZ26" s="135" t="str">
        <f>IF(DZ$3="","",INDEX('Typy - chronologicznie'!$H$75:$DM$121,MATCH(DZ$3,'Typy - chronologicznie'!$A$75:$A$121,0),MATCH($C26,'Typy - chronologicznie'!$H$1:$DM$1,0)))</f>
        <v/>
      </c>
      <c r="EA26" s="105" t="str">
        <f>IF(EA$3="","",INDEX('Typy - chronologicznie'!$H$75:$DM$121,MATCH(EA$3,'Typy - chronologicznie'!$A$75:$A$121,0),MATCH($C26,'Typy - chronologicznie'!$H$1:$DM$1,0)))</f>
        <v>POR</v>
      </c>
      <c r="EB26" s="102" t="str">
        <f>IF(EB$3="","",INDEX('Typy - chronologicznie'!$H$75:$DM$121,MATCH(EB$3,'Typy - chronologicznie'!$A$75:$A$121,0),MATCH($C26,'Typy - chronologicznie'!$H$1:$DM$1,0)))</f>
        <v>COL</v>
      </c>
      <c r="EC26" s="106" t="str">
        <f>IF(EC$3="","",INDEX('Typy - chronologicznie'!$H$75:$DM$121,MATCH(EC$3,'Typy - chronologicznie'!$A$75:$A$121,0),MATCH($C26,'Typy - chronologicznie'!$H$1:$DM$1,0)))</f>
        <v/>
      </c>
      <c r="ED26" s="135" t="str">
        <f>IF(ED$3="","",INDEX('Typy - chronologicznie'!$H$75:$DM$121,MATCH(ED$3,'Typy - chronologicznie'!$A$75:$A$121,0),MATCH($C26,'Typy - chronologicznie'!$H$1:$DM$1,0)))</f>
        <v/>
      </c>
      <c r="EE26" s="105" t="str">
        <f>IF(EE$3="","",INDEX('Typy - chronologicznie'!$H$75:$DM$121,MATCH(EE$3,'Typy - chronologicznie'!$A$75:$A$121,0),MATCH($C26,'Typy - chronologicznie'!$H$1:$DM$1,0)))</f>
        <v>ENG</v>
      </c>
      <c r="EF26" s="102" t="str">
        <f>IF(EF$3="","",INDEX('Typy - chronologicznie'!$H$75:$DM$121,MATCH(EF$3,'Typy - chronologicznie'!$A$75:$A$121,0),MATCH($C26,'Typy - chronologicznie'!$H$1:$DM$1,0)))</f>
        <v>CRO</v>
      </c>
      <c r="EG26" s="106" t="str">
        <f>IF(EG$3="","",INDEX('Typy - chronologicznie'!$H$75:$DM$121,MATCH(EG$3,'Typy - chronologicznie'!$A$75:$A$121,0),MATCH($C26,'Typy - chronologicznie'!$H$1:$DM$1,0)))</f>
        <v>GHA</v>
      </c>
      <c r="EH26" s="134"/>
      <c r="EI26" s="136" t="str">
        <f>IF(EI$3="","",INDEX('Typy - chronologicznie'!$H$124:$DM$124,MATCH(EI$3,'Typy - chronologicznie'!$A$124:$A$124,0),MATCH($C26,'Typy - chronologicznie'!$H$1:$DM$1,0)))</f>
        <v>NED</v>
      </c>
    </row>
    <row r="27" spans="1:139" ht="19.5" x14ac:dyDescent="0.25">
      <c r="A27" s="44"/>
      <c r="B27" s="48">
        <f>RANK(D27,D$4:D$113,0)</f>
        <v>24</v>
      </c>
      <c r="C27" s="81" t="s">
        <v>388</v>
      </c>
      <c r="D27" s="141">
        <f>3.0001*J27+1.000001*K27+2.00000001*M27+N27+0.0000000001*P27</f>
        <v>104.00083122999999</v>
      </c>
      <c r="E27" s="67">
        <f>J27</f>
        <v>8</v>
      </c>
      <c r="F27" s="89">
        <f>M27</f>
        <v>23</v>
      </c>
      <c r="G27" s="56">
        <f>K27+N27</f>
        <v>34</v>
      </c>
      <c r="H27" s="49">
        <f>L27+O27</f>
        <v>39</v>
      </c>
      <c r="I27" s="43"/>
      <c r="J27" s="61">
        <f t="array" ref="J27">SUM(IF('Typy - chronologicznie'!$F$2:$F$73=INDEX('Typy - chronologicznie'!$H$2:$DM$73,0,MATCH(C27,TRIM('Typy - chronologicznie'!$H$1:$DM$1),0)),1))</f>
        <v>8</v>
      </c>
      <c r="K27" s="58">
        <f t="array" ref="K2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chronologicznie'!$H$2:$DM$73,0,MATCH(C27,TRIM('Typy - chronologicznie'!$H$1:$DM$1),0)),FIND("-",INDEX('Typy - chronologicznie'!$H$2:$DM$73,0,MATCH(C27,TRIM('Typy - chronologicznie'!$H$1:$DM$1),0)))-1)-RIGHT(INDEX('Typy - chronologicznie'!$H$2:$DM$73,0,MATCH(C27,TRIM('Typy - chronologicznie'!$H$1:$DM$1),0)),LEN(INDEX('Typy - chronologicznie'!$H$2:$DM$73,0,MATCH(C27,TRIM('Typy - chronologicznie'!$H$1:$DM$1),0)))-FIND("-",INDEX('Typy - chronologicznie'!$H$2:$DM$73,0,MATCH(C27,TRIM('Typy - chronologicznie'!$H$1:$DM$1),0))))),1)))-J27</f>
        <v>31</v>
      </c>
      <c r="L27" s="62">
        <f>COUNTA('Typy - chronologicznie'!$F$2:$F$73)-J27-K27</f>
        <v>33</v>
      </c>
      <c r="M27" s="92">
        <f t="array" ref="M27">SUM(IF(LEN('Typy - chronologicznie'!F$75:F$121)=3,  IF('Typy - chronologicznie'!$F$75:$F$121=INDEX('Typy - chronologicznie'!$H$75:$DM$121,0,MATCH(C27,TRIM('Typy - chronologicznie'!$H$1:$DM$1),0)),1)))</f>
        <v>23</v>
      </c>
      <c r="N27" s="58">
        <f t="array" ref="N27">SUM(IF(LEN('Typy - chronologicznie'!F$75:F$121)=3,IF(ISERROR(SEARCH('Typy - chronologicznie'!F$75:F$121,INDEX('Typy - chronologicznie'!$H$73:$DM$119,0,MATCH(C27,TRIM('Typy - chronologicznie'!$H$1:$DM$1),0))&amp;INDEX('Typy - chronologicznie'!$H$74:$DM$120,0,MATCH(C27,TRIM('Typy - chronologicznie'!$H$1:$DM$1),0))&amp;INDEX('Typy - chronologicznie'!$H$75:$DM$121,0,MATCH(C27,TRIM('Typy - chronologicznie'!$H$1:$DM$1),0))&amp;INDEX('Typy - chronologicznie'!$H$76:$DM$122,0,MATCH(C27,TRIM('Typy - chronologicznie'!$H$1:$DM$1),0))&amp;INDEX('Typy - chronologicznie'!$H$77:$DM$123,0,MATCH(C27,TRIM('Typy - chronologicznie'!$H$1:$DM$1),0)),1))=FALSE,1,0)))-M27</f>
        <v>3</v>
      </c>
      <c r="O27" s="162">
        <f>COUNTA('Typy - chronologicznie'!$F$75:$F$121)-M27-N27</f>
        <v>6</v>
      </c>
      <c r="P27" s="159">
        <f t="array" ref="P27">SUM(IF(LEN('Typy - chronologicznie'!F$124)=3,  IF('Typy - chronologicznie'!$F$124=INDEX('Typy - chronologicznie'!$H$124:$DL$124,0,MATCH(C27,TRIM('Typy - chronologicznie'!$H$1:$DL$1),)),1)))</f>
        <v>0</v>
      </c>
      <c r="R27" s="105" t="str">
        <f>INDEX([0]!typy_chronol,MATCH(R$3,'Typy - chronologicznie'!$E$2:$E$73,0),MATCH($C27,'Typy - chronologicznie'!$H$1:$DM$1,0))</f>
        <v>2-0</v>
      </c>
      <c r="S27" s="102" t="str">
        <f>INDEX([0]!typy_chronol,MATCH(S$3,'Typy - chronologicznie'!$E$2:$E$73,0),MATCH($C27,'Typy - chronologicznie'!$H$1:$DM$1,0))</f>
        <v>1-1</v>
      </c>
      <c r="T27" s="102" t="str">
        <f>INDEX([0]!typy_chronol,MATCH(T$3,'Typy - chronologicznie'!$E$2:$E$73,0),MATCH($C27,'Typy - chronologicznie'!$H$1:$DM$1,0))</f>
        <v>2-1</v>
      </c>
      <c r="U27" s="102" t="str">
        <f>INDEX([0]!typy_chronol,MATCH(U$3,'Typy - chronologicznie'!$E$2:$E$73,0),MATCH($C27,'Typy - chronologicznie'!$H$1:$DM$1,0))</f>
        <v>1-0</v>
      </c>
      <c r="V27" s="102" t="str">
        <f>INDEX([0]!typy_chronol,MATCH(V$3,'Typy - chronologicznie'!$E$2:$E$73,0),MATCH($C27,'Typy - chronologicznie'!$H$1:$DM$1,0))</f>
        <v>0-2</v>
      </c>
      <c r="W27" s="102" t="str">
        <f>INDEX([0]!typy_chronol,MATCH(W$3,'Typy - chronologicznie'!$E$2:$E$73,0),MATCH($C27,'Typy - chronologicznie'!$H$1:$DM$1,0))</f>
        <v>1-1</v>
      </c>
      <c r="X27" s="102" t="str">
        <f>INDEX([0]!typy_chronol,MATCH(X$3,'Typy - chronologicznie'!$E$2:$E$73,0),MATCH($C27,'Typy - chronologicznie'!$H$1:$DM$1,0))</f>
        <v>2-1</v>
      </c>
      <c r="Y27" s="102" t="str">
        <f>INDEX([0]!typy_chronol,MATCH(Y$3,'Typy - chronologicznie'!$E$2:$E$73,0),MATCH($C27,'Typy - chronologicznie'!$H$1:$DM$1,0))</f>
        <v>0-2</v>
      </c>
      <c r="Z27" s="102" t="str">
        <f>INDEX([0]!typy_chronol,MATCH(Z$3,'Typy - chronologicznie'!$E$2:$E$73,0),MATCH($C27,'Typy - chronologicznie'!$H$1:$DM$1,0))</f>
        <v>1-1</v>
      </c>
      <c r="AA27" s="102" t="str">
        <f>INDEX([0]!typy_chronol,MATCH(AA$3,'Typy - chronologicznie'!$E$2:$E$73,0),MATCH($C27,'Typy - chronologicznie'!$H$1:$DM$1,0))</f>
        <v>3-0</v>
      </c>
      <c r="AB27" s="102" t="str">
        <f>INDEX([0]!typy_chronol,MATCH(AB$3,'Typy - chronologicznie'!$E$2:$E$73,0),MATCH($C27,'Typy - chronologicznie'!$H$1:$DM$1,0))</f>
        <v>2-1</v>
      </c>
      <c r="AC27" s="102" t="str">
        <f>INDEX([0]!typy_chronol,MATCH(AC$3,'Typy - chronologicznie'!$E$2:$E$73,0),MATCH($C27,'Typy - chronologicznie'!$H$1:$DM$1,0))</f>
        <v>1-0</v>
      </c>
      <c r="AD27" s="102" t="str">
        <f>INDEX([0]!typy_chronol,MATCH(AD$3,'Typy - chronologicznie'!$E$2:$E$73,0),MATCH($C27,'Typy - chronologicznie'!$H$1:$DM$1,0))</f>
        <v>0-2</v>
      </c>
      <c r="AE27" s="102" t="str">
        <f>INDEX([0]!typy_chronol,MATCH(AE$3,'Typy - chronologicznie'!$E$2:$E$73,0),MATCH($C27,'Typy - chronologicznie'!$H$1:$DM$1,0))</f>
        <v>2-0</v>
      </c>
      <c r="AF27" s="102" t="str">
        <f>INDEX([0]!typy_chronol,MATCH(AF$3,'Typy - chronologicznie'!$E$2:$E$73,0),MATCH($C27,'Typy - chronologicznie'!$H$1:$DM$1,0))</f>
        <v>2-0</v>
      </c>
      <c r="AG27" s="102" t="str">
        <f>INDEX([0]!typy_chronol,MATCH(AG$3,'Typy - chronologicznie'!$E$2:$E$73,0),MATCH($C27,'Typy - chronologicznie'!$H$1:$DM$1,0))</f>
        <v>2-1</v>
      </c>
      <c r="AH27" s="102" t="str">
        <f>INDEX([0]!typy_chronol,MATCH(AH$3,'Typy - chronologicznie'!$E$2:$E$73,0),MATCH($C27,'Typy - chronologicznie'!$H$1:$DM$1,0))</f>
        <v>2-1</v>
      </c>
      <c r="AI27" s="102" t="str">
        <f>INDEX([0]!typy_chronol,MATCH(AI$3,'Typy - chronologicznie'!$E$2:$E$73,0),MATCH($C27,'Typy - chronologicznie'!$H$1:$DM$1,0))</f>
        <v>0-2</v>
      </c>
      <c r="AJ27" s="102" t="str">
        <f>INDEX([0]!typy_chronol,MATCH(AJ$3,'Typy - chronologicznie'!$E$2:$E$73,0),MATCH($C27,'Typy - chronologicznie'!$H$1:$DM$1,0))</f>
        <v>2-0</v>
      </c>
      <c r="AK27" s="102" t="str">
        <f>INDEX([0]!typy_chronol,MATCH(AK$3,'Typy - chronologicznie'!$E$2:$E$73,0),MATCH($C27,'Typy - chronologicznie'!$H$1:$DM$1,0))</f>
        <v>2-0</v>
      </c>
      <c r="AL27" s="102" t="str">
        <f>INDEX([0]!typy_chronol,MATCH(AL$3,'Typy - chronologicznie'!$E$2:$E$73,0),MATCH($C27,'Typy - chronologicznie'!$H$1:$DM$1,0))</f>
        <v>1-0</v>
      </c>
      <c r="AM27" s="102" t="str">
        <f>INDEX([0]!typy_chronol,MATCH(AM$3,'Typy - chronologicznie'!$E$2:$E$73,0),MATCH($C27,'Typy - chronologicznie'!$H$1:$DM$1,0))</f>
        <v>2-1</v>
      </c>
      <c r="AN27" s="102" t="str">
        <f>INDEX([0]!typy_chronol,MATCH(AN$3,'Typy - chronologicznie'!$E$2:$E$73,0),MATCH($C27,'Typy - chronologicznie'!$H$1:$DM$1,0))</f>
        <v>2-0</v>
      </c>
      <c r="AO27" s="102" t="str">
        <f>INDEX([0]!typy_chronol,MATCH(AO$3,'Typy - chronologicznie'!$E$2:$E$73,0),MATCH($C27,'Typy - chronologicznie'!$H$1:$DM$1,0))</f>
        <v>0-2</v>
      </c>
      <c r="AP27" s="102" t="str">
        <f>INDEX([0]!typy_chronol,MATCH(AP$3,'Typy - chronologicznie'!$E$2:$E$73,0),MATCH($C27,'Typy - chronologicznie'!$H$1:$DM$1,0))</f>
        <v>1-0</v>
      </c>
      <c r="AQ27" s="102" t="str">
        <f>INDEX([0]!typy_chronol,MATCH(AQ$3,'Typy - chronologicznie'!$E$2:$E$73,0),MATCH($C27,'Typy - chronologicznie'!$H$1:$DM$1,0))</f>
        <v>1-3</v>
      </c>
      <c r="AR27" s="102" t="str">
        <f>INDEX([0]!typy_chronol,MATCH(AR$3,'Typy - chronologicznie'!$E$2:$E$73,0),MATCH($C27,'Typy - chronologicznie'!$H$1:$DM$1,0))</f>
        <v>2-0</v>
      </c>
      <c r="AS27" s="102" t="str">
        <f>INDEX([0]!typy_chronol,MATCH(AS$3,'Typy - chronologicznie'!$E$2:$E$73,0),MATCH($C27,'Typy - chronologicznie'!$H$1:$DM$1,0))</f>
        <v>2-1</v>
      </c>
      <c r="AT27" s="102" t="str">
        <f>INDEX([0]!typy_chronol,MATCH(AT$3,'Typy - chronologicznie'!$E$2:$E$73,0),MATCH($C27,'Typy - chronologicznie'!$H$1:$DM$1,0))</f>
        <v>3-0</v>
      </c>
      <c r="AU27" s="102" t="str">
        <f>INDEX([0]!typy_chronol,MATCH(AU$3,'Typy - chronologicznie'!$E$2:$E$73,0),MATCH($C27,'Typy - chronologicznie'!$H$1:$DM$1,0))</f>
        <v>1-1</v>
      </c>
      <c r="AV27" s="102" t="str">
        <f>INDEX([0]!typy_chronol,MATCH(AV$3,'Typy - chronologicznie'!$E$2:$E$73,0),MATCH($C27,'Typy - chronologicznie'!$H$1:$DM$1,0))</f>
        <v>2-1</v>
      </c>
      <c r="AW27" s="102" t="str">
        <f>INDEX([0]!typy_chronol,MATCH(AW$3,'Typy - chronologicznie'!$E$2:$E$73,0),MATCH($C27,'Typy - chronologicznie'!$H$1:$DM$1,0))</f>
        <v>2-2</v>
      </c>
      <c r="AX27" s="102" t="str">
        <f>INDEX([0]!typy_chronol,MATCH(AX$3,'Typy - chronologicznie'!$E$2:$E$73,0),MATCH($C27,'Typy - chronologicznie'!$H$1:$DM$1,0))</f>
        <v>2-1</v>
      </c>
      <c r="AY27" s="102" t="str">
        <f>INDEX([0]!typy_chronol,MATCH(AY$3,'Typy - chronologicznie'!$E$2:$E$73,0),MATCH($C27,'Typy - chronologicznie'!$H$1:$DM$1,0))</f>
        <v>2-0</v>
      </c>
      <c r="AZ27" s="102" t="str">
        <f>INDEX([0]!typy_chronol,MATCH(AZ$3,'Typy - chronologicznie'!$E$2:$E$73,0),MATCH($C27,'Typy - chronologicznie'!$H$1:$DM$1,0))</f>
        <v>1-1</v>
      </c>
      <c r="BA27" s="102" t="str">
        <f>INDEX([0]!typy_chronol,MATCH(BA$3,'Typy - chronologicznie'!$E$2:$E$73,0),MATCH($C27,'Typy - chronologicznie'!$H$1:$DM$1,0))</f>
        <v>0-1</v>
      </c>
      <c r="BB27" s="102" t="str">
        <f>INDEX([0]!typy_chronol,MATCH(BB$3,'Typy - chronologicznie'!$E$2:$E$73,0),MATCH($C27,'Typy - chronologicznie'!$H$1:$DM$1,0))</f>
        <v>2-0</v>
      </c>
      <c r="BC27" s="102" t="str">
        <f>INDEX([0]!typy_chronol,MATCH(BC$3,'Typy - chronologicznie'!$E$2:$E$73,0),MATCH($C27,'Typy - chronologicznie'!$H$1:$DM$1,0))</f>
        <v>2-0</v>
      </c>
      <c r="BD27" s="102" t="str">
        <f>INDEX([0]!typy_chronol,MATCH(BD$3,'Typy - chronologicznie'!$E$2:$E$73,0),MATCH($C27,'Typy - chronologicznie'!$H$1:$DM$1,0))</f>
        <v>2-0</v>
      </c>
      <c r="BE27" s="102" t="str">
        <f>INDEX([0]!typy_chronol,MATCH(BE$3,'Typy - chronologicznie'!$E$2:$E$73,0),MATCH($C27,'Typy - chronologicznie'!$H$1:$DM$1,0))</f>
        <v>0-2</v>
      </c>
      <c r="BF27" s="102" t="str">
        <f>INDEX([0]!typy_chronol,MATCH(BF$3,'Typy - chronologicznie'!$E$2:$E$73,0),MATCH($C27,'Typy - chronologicznie'!$H$1:$DM$1,0))</f>
        <v>1-1</v>
      </c>
      <c r="BG27" s="102" t="str">
        <f>INDEX([0]!typy_chronol,MATCH(BG$3,'Typy - chronologicznie'!$E$2:$E$73,0),MATCH($C27,'Typy - chronologicznie'!$H$1:$DM$1,0))</f>
        <v>2-0</v>
      </c>
      <c r="BH27" s="102" t="str">
        <f>INDEX([0]!typy_chronol,MATCH(BH$3,'Typy - chronologicznie'!$E$2:$E$73,0),MATCH($C27,'Typy - chronologicznie'!$H$1:$DM$1,0))</f>
        <v>2-1</v>
      </c>
      <c r="BI27" s="102" t="str">
        <f>INDEX([0]!typy_chronol,MATCH(BI$3,'Typy - chronologicznie'!$E$2:$E$73,0),MATCH($C27,'Typy - chronologicznie'!$H$1:$DM$1,0))</f>
        <v>0-1</v>
      </c>
      <c r="BJ27" s="102" t="str">
        <f>INDEX([0]!typy_chronol,MATCH(BJ$3,'Typy - chronologicznie'!$E$2:$E$73,0),MATCH($C27,'Typy - chronologicznie'!$H$1:$DM$1,0))</f>
        <v>2-0</v>
      </c>
      <c r="BK27" s="102" t="str">
        <f>INDEX([0]!typy_chronol,MATCH(BK$3,'Typy - chronologicznie'!$E$2:$E$73,0),MATCH($C27,'Typy - chronologicznie'!$H$1:$DM$1,0))</f>
        <v>0-2</v>
      </c>
      <c r="BL27" s="102" t="str">
        <f>INDEX([0]!typy_chronol,MATCH(BL$3,'Typy - chronologicznie'!$E$2:$E$73,0),MATCH($C27,'Typy - chronologicznie'!$H$1:$DM$1,0))</f>
        <v>2-0</v>
      </c>
      <c r="BM27" s="102" t="str">
        <f>INDEX([0]!typy_chronol,MATCH(BM$3,'Typy - chronologicznie'!$E$2:$E$73,0),MATCH($C27,'Typy - chronologicznie'!$H$1:$DM$1,0))</f>
        <v>2-1</v>
      </c>
      <c r="BN27" s="102" t="str">
        <f>INDEX([0]!typy_chronol,MATCH(BN$3,'Typy - chronologicznie'!$E$2:$E$73,0),MATCH($C27,'Typy - chronologicznie'!$H$1:$DM$1,0))</f>
        <v>0-1</v>
      </c>
      <c r="BO27" s="102" t="str">
        <f>INDEX([0]!typy_chronol,MATCH(BO$3,'Typy - chronologicznie'!$E$2:$E$73,0),MATCH($C27,'Typy - chronologicznie'!$H$1:$DM$1,0))</f>
        <v>2-0</v>
      </c>
      <c r="BP27" s="102" t="str">
        <f>INDEX([0]!typy_chronol,MATCH(BP$3,'Typy - chronologicznie'!$E$2:$E$73,0),MATCH($C27,'Typy - chronologicznie'!$H$1:$DM$1,0))</f>
        <v>1-1</v>
      </c>
      <c r="BQ27" s="102" t="str">
        <f>INDEX([0]!typy_chronol,MATCH(BQ$3,'Typy - chronologicznie'!$E$2:$E$73,0),MATCH($C27,'Typy - chronologicznie'!$H$1:$DM$1,0))</f>
        <v>2-0</v>
      </c>
      <c r="BR27" s="102" t="str">
        <f>INDEX([0]!typy_chronol,MATCH(BR$3,'Typy - chronologicznie'!$E$2:$E$73,0),MATCH($C27,'Typy - chronologicznie'!$H$1:$DM$1,0))</f>
        <v>1-1</v>
      </c>
      <c r="BS27" s="102" t="str">
        <f>INDEX([0]!typy_chronol,MATCH(BS$3,'Typy - chronologicznie'!$E$2:$E$73,0),MATCH($C27,'Typy - chronologicznie'!$H$1:$DM$1,0))</f>
        <v>0-1</v>
      </c>
      <c r="BT27" s="102" t="str">
        <f>INDEX([0]!typy_chronol,MATCH(BT$3,'Typy - chronologicznie'!$E$2:$E$73,0),MATCH($C27,'Typy - chronologicznie'!$H$1:$DM$1,0))</f>
        <v>0-2</v>
      </c>
      <c r="BU27" s="102" t="str">
        <f>INDEX([0]!typy_chronol,MATCH(BU$3,'Typy - chronologicznie'!$E$2:$E$73,0),MATCH($C27,'Typy - chronologicznie'!$H$1:$DM$1,0))</f>
        <v>0-1</v>
      </c>
      <c r="BV27" s="102" t="str">
        <f>INDEX([0]!typy_chronol,MATCH(BV$3,'Typy - chronologicznie'!$E$2:$E$73,0),MATCH($C27,'Typy - chronologicznie'!$H$1:$DM$1,0))</f>
        <v>1-1</v>
      </c>
      <c r="BW27" s="102" t="str">
        <f>INDEX([0]!typy_chronol,MATCH(BW$3,'Typy - chronologicznie'!$E$2:$E$73,0),MATCH($C27,'Typy - chronologicznie'!$H$1:$DM$1,0))</f>
        <v>0-2</v>
      </c>
      <c r="BX27" s="102" t="str">
        <f>INDEX([0]!typy_chronol,MATCH(BX$3,'Typy - chronologicznie'!$E$2:$E$73,0),MATCH($C27,'Typy - chronologicznie'!$H$1:$DM$1,0))</f>
        <v>2-2</v>
      </c>
      <c r="BY27" s="102" t="str">
        <f>INDEX([0]!typy_chronol,MATCH(BY$3,'Typy - chronologicznie'!$E$2:$E$73,0),MATCH($C27,'Typy - chronologicznie'!$H$1:$DM$1,0))</f>
        <v>0-1</v>
      </c>
      <c r="BZ27" s="102" t="str">
        <f>INDEX([0]!typy_chronol,MATCH(BZ$3,'Typy - chronologicznie'!$E$2:$E$73,0),MATCH($C27,'Typy - chronologicznie'!$H$1:$DM$1,0))</f>
        <v>1-2</v>
      </c>
      <c r="CA27" s="102" t="str">
        <f>INDEX([0]!typy_chronol,MATCH(CA$3,'Typy - chronologicznie'!$E$2:$E$73,0),MATCH($C27,'Typy - chronologicznie'!$H$1:$DM$1,0))</f>
        <v>2-0</v>
      </c>
      <c r="CB27" s="102" t="str">
        <f>INDEX([0]!typy_chronol,MATCH(CB$3,'Typy - chronologicznie'!$E$2:$E$73,0),MATCH($C27,'Typy - chronologicznie'!$H$1:$DM$1,0))</f>
        <v>1-1</v>
      </c>
      <c r="CC27" s="102" t="str">
        <f>INDEX([0]!typy_chronol,MATCH(CC$3,'Typy - chronologicznie'!$E$2:$E$73,0),MATCH($C27,'Typy - chronologicznie'!$H$1:$DM$1,0))</f>
        <v>0-2</v>
      </c>
      <c r="CD27" s="102" t="str">
        <f>INDEX([0]!typy_chronol,MATCH(CD$3,'Typy - chronologicznie'!$E$2:$E$73,0),MATCH($C27,'Typy - chronologicznie'!$H$1:$DM$1,0))</f>
        <v>1-1</v>
      </c>
      <c r="CE27" s="102" t="str">
        <f>INDEX([0]!typy_chronol,MATCH(CE$3,'Typy - chronologicznie'!$E$2:$E$73,0),MATCH($C27,'Typy - chronologicznie'!$H$1:$DM$1,0))</f>
        <v>1-1</v>
      </c>
      <c r="CF27" s="102" t="str">
        <f>INDEX([0]!typy_chronol,MATCH(CF$3,'Typy - chronologicznie'!$E$2:$E$73,0),MATCH($C27,'Typy - chronologicznie'!$H$1:$DM$1,0))</f>
        <v>0-2</v>
      </c>
      <c r="CG27" s="102" t="str">
        <f>INDEX([0]!typy_chronol,MATCH(CG$3,'Typy - chronologicznie'!$E$2:$E$73,0),MATCH($C27,'Typy - chronologicznie'!$H$1:$DM$1,0))</f>
        <v>1-1</v>
      </c>
      <c r="CH27" s="102" t="str">
        <f>INDEX([0]!typy_chronol,MATCH(CH$3,'Typy - chronologicznie'!$E$2:$E$73,0),MATCH($C27,'Typy - chronologicznie'!$H$1:$DM$1,0))</f>
        <v>1-2</v>
      </c>
      <c r="CI27" s="102" t="str">
        <f>INDEX([0]!typy_chronol,MATCH(CI$3,'Typy - chronologicznie'!$E$2:$E$73,0),MATCH($C27,'Typy - chronologicznie'!$H$1:$DM$1,0))</f>
        <v>0-2</v>
      </c>
      <c r="CJ27" s="102" t="str">
        <f>INDEX([0]!typy_chronol,MATCH(CJ$3,'Typy - chronologicznie'!$E$2:$E$73,0),MATCH($C27,'Typy - chronologicznie'!$H$1:$DM$1,0))</f>
        <v>1-1</v>
      </c>
      <c r="CK27" s="102" t="str">
        <f>INDEX([0]!typy_chronol,MATCH(CK$3,'Typy - chronologicznie'!$E$2:$E$73,0),MATCH($C27,'Typy - chronologicznie'!$H$1:$DM$1,0))</f>
        <v>1-1</v>
      </c>
      <c r="CL27" s="134"/>
      <c r="CM27" s="105" t="str">
        <f>IF(CM$3="","",INDEX('Typy - chronologicznie'!$H$75:$DM$121,MATCH(CM$3,'Typy - chronologicznie'!$A$75:$A$121,0),MATCH($C27,'Typy - chronologicznie'!$H$1:$DM$1,0)))</f>
        <v>MEX</v>
      </c>
      <c r="CN27" s="102" t="str">
        <f>IF(CN$3="","",INDEX('Typy - chronologicznie'!$H$75:$DM$121,MATCH(CN$3,'Typy - chronologicznie'!$A$75:$A$121,0),MATCH($C27,'Typy - chronologicznie'!$H$1:$DM$1,0)))</f>
        <v>CZE</v>
      </c>
      <c r="CO27" s="106" t="str">
        <f>IF(CO$3="","",INDEX('Typy - chronologicznie'!$H$75:$DM$121,MATCH(CO$3,'Typy - chronologicznie'!$A$75:$A$121,0),MATCH($C27,'Typy - chronologicznie'!$H$1:$DM$1,0)))</f>
        <v/>
      </c>
      <c r="CP27" s="135" t="str">
        <f>IF(CP$3="","",INDEX('Typy - chronologicznie'!$H$75:$DM$121,MATCH(CP$3,'Typy - chronologicznie'!$A$75:$A$121,0),MATCH($C27,'Typy - chronologicznie'!$H$1:$DM$1,0)))</f>
        <v/>
      </c>
      <c r="CQ27" s="105" t="str">
        <f>IF(CQ$3="","",INDEX('Typy - chronologicznie'!$H$75:$DM$121,MATCH(CQ$3,'Typy - chronologicznie'!$A$75:$A$121,0),MATCH($C27,'Typy - chronologicznie'!$H$1:$DM$1,0)))</f>
        <v>SUI</v>
      </c>
      <c r="CR27" s="102" t="str">
        <f>IF(CR$3="","",INDEX('Typy - chronologicznie'!$H$75:$DM$121,MATCH(CR$3,'Typy - chronologicznie'!$A$75:$A$121,0),MATCH($C27,'Typy - chronologicznie'!$H$1:$DM$1,0)))</f>
        <v>CAN</v>
      </c>
      <c r="CS27" s="106" t="str">
        <f>IF(CS$3="","",INDEX('Typy - chronologicznie'!$H$75:$DM$121,MATCH(CS$3,'Typy - chronologicznie'!$A$75:$A$121,0),MATCH($C27,'Typy - chronologicznie'!$H$1:$DM$1,0)))</f>
        <v/>
      </c>
      <c r="CT27" s="135" t="str">
        <f>IF(CT$3="","",INDEX('Typy - chronologicznie'!$H$75:$DM$121,MATCH(CT$3,'Typy - chronologicznie'!$A$75:$A$121,0),MATCH($C27,'Typy - chronologicznie'!$H$1:$DM$1,0)))</f>
        <v/>
      </c>
      <c r="CU27" s="105" t="str">
        <f>IF(CU$3="","",INDEX('Typy - chronologicznie'!$H$75:$DM$121,MATCH(CU$3,'Typy - chronologicznie'!$A$75:$A$121,0),MATCH($C27,'Typy - chronologicznie'!$H$1:$DM$1,0)))</f>
        <v>BRA</v>
      </c>
      <c r="CV27" s="102" t="str">
        <f>IF(CV$3="","",INDEX('Typy - chronologicznie'!$H$75:$DM$121,MATCH(CV$3,'Typy - chronologicznie'!$A$75:$A$121,0),MATCH($C27,'Typy - chronologicznie'!$H$1:$DM$1,0)))</f>
        <v>SCO</v>
      </c>
      <c r="CW27" s="106" t="str">
        <f>IF(CW$3="","",INDEX('Typy - chronologicznie'!$H$75:$DM$121,MATCH(CW$3,'Typy - chronologicznie'!$A$75:$A$121,0),MATCH($C27,'Typy - chronologicznie'!$H$1:$DM$1,0)))</f>
        <v>MAR</v>
      </c>
      <c r="CX27" s="135" t="str">
        <f>IF(CX$3="","",INDEX('Typy - chronologicznie'!$H$75:$DM$121,MATCH(CX$3,'Typy - chronologicznie'!$A$75:$A$121,0),MATCH($C27,'Typy - chronologicznie'!$H$1:$DM$1,0)))</f>
        <v/>
      </c>
      <c r="CY27" s="105" t="str">
        <f>IF(CY$3="","",INDEX('Typy - chronologicznie'!$H$75:$DM$121,MATCH(CY$3,'Typy - chronologicznie'!$A$75:$A$121,0),MATCH($C27,'Typy - chronologicznie'!$H$1:$DM$1,0)))</f>
        <v>USA</v>
      </c>
      <c r="CZ27" s="102" t="str">
        <f>IF(CZ$3="","",INDEX('Typy - chronologicznie'!$H$75:$DM$121,MATCH(CZ$3,'Typy - chronologicznie'!$A$75:$A$121,0),MATCH($C27,'Typy - chronologicznie'!$H$1:$DM$1,0)))</f>
        <v>AUS</v>
      </c>
      <c r="DA27" s="106" t="str">
        <f>IF(DA$3="","",INDEX('Typy - chronologicznie'!$H$75:$DM$121,MATCH(DA$3,'Typy - chronologicznie'!$A$75:$A$121,0),MATCH($C27,'Typy - chronologicznie'!$H$1:$DM$1,0)))</f>
        <v>TUR</v>
      </c>
      <c r="DB27" s="135" t="str">
        <f>IF(DB$3="","",INDEX('Typy - chronologicznie'!$H$75:$DM$121,MATCH(DB$3,'Typy - chronologicznie'!$A$75:$A$121,0),MATCH($C27,'Typy - chronologicznie'!$H$1:$DM$1,0)))</f>
        <v/>
      </c>
      <c r="DC27" s="105" t="str">
        <f>IF(DC$3="","",INDEX('Typy - chronologicznie'!$H$75:$DM$121,MATCH(DC$3,'Typy - chronologicznie'!$A$75:$A$121,0),MATCH($C27,'Typy - chronologicznie'!$H$1:$DM$1,0)))</f>
        <v>GER</v>
      </c>
      <c r="DD27" s="102" t="str">
        <f>IF(DD$3="","",INDEX('Typy - chronologicznie'!$H$75:$DM$121,MATCH(DD$3,'Typy - chronologicznie'!$A$75:$A$121,0),MATCH($C27,'Typy - chronologicznie'!$H$1:$DM$1,0)))</f>
        <v>CIV</v>
      </c>
      <c r="DE27" s="106" t="str">
        <f>IF(DE$3="","",INDEX('Typy - chronologicznie'!$H$75:$DM$121,MATCH(DE$3,'Typy - chronologicznie'!$A$75:$A$121,0),MATCH($C27,'Typy - chronologicznie'!$H$1:$DM$1,0)))</f>
        <v>ECU</v>
      </c>
      <c r="DF27" s="135" t="str">
        <f>IF(DF$3="","",INDEX('Typy - chronologicznie'!$H$75:$DM$121,MATCH(DF$3,'Typy - chronologicznie'!$A$75:$A$121,0),MATCH($C27,'Typy - chronologicznie'!$H$1:$DM$1,0)))</f>
        <v/>
      </c>
      <c r="DG27" s="105" t="str">
        <f>IF(DG$3="","",INDEX('Typy - chronologicznie'!$H$75:$DM$121,MATCH(DG$3,'Typy - chronologicznie'!$A$75:$A$121,0),MATCH($C27,'Typy - chronologicznie'!$H$1:$DM$1,0)))</f>
        <v>NED</v>
      </c>
      <c r="DH27" s="102" t="str">
        <f>IF(DH$3="","",INDEX('Typy - chronologicznie'!$H$75:$DM$121,MATCH(DH$3,'Typy - chronologicznie'!$A$75:$A$121,0),MATCH($C27,'Typy - chronologicznie'!$H$1:$DM$1,0)))</f>
        <v>JPN</v>
      </c>
      <c r="DI27" s="106" t="str">
        <f>IF(DI$3="","",INDEX('Typy - chronologicznie'!$H$75:$DM$121,MATCH(DI$3,'Typy - chronologicznie'!$A$75:$A$121,0),MATCH($C27,'Typy - chronologicznie'!$H$1:$DM$1,0)))</f>
        <v>SWE</v>
      </c>
      <c r="DJ27" s="135" t="str">
        <f>IF(DJ$3="","",INDEX('Typy - chronologicznie'!$H$75:$DM$121,MATCH(DJ$3,'Typy - chronologicznie'!$A$75:$A$121,0),MATCH($C27,'Typy - chronologicznie'!$H$1:$DM$1,0)))</f>
        <v/>
      </c>
      <c r="DK27" s="105" t="str">
        <f>IF(DK$3="","",INDEX('Typy - chronologicznie'!$H$75:$DM$121,MATCH(DK$3,'Typy - chronologicznie'!$A$75:$A$121,0),MATCH($C27,'Typy - chronologicznie'!$H$1:$DM$1,0)))</f>
        <v>BEL</v>
      </c>
      <c r="DL27" s="102" t="str">
        <f>IF(DL$3="","",INDEX('Typy - chronologicznie'!$H$75:$DM$121,MATCH(DL$3,'Typy - chronologicznie'!$A$75:$A$121,0),MATCH($C27,'Typy - chronologicznie'!$H$1:$DM$1,0)))</f>
        <v>EGY</v>
      </c>
      <c r="DM27" s="106" t="str">
        <f>IF(DM$3="","",INDEX('Typy - chronologicznie'!$H$75:$DM$121,MATCH(DM$3,'Typy - chronologicznie'!$A$75:$A$121,0),MATCH($C27,'Typy - chronologicznie'!$H$1:$DM$1,0)))</f>
        <v>IRN</v>
      </c>
      <c r="DN27" s="135" t="str">
        <f>IF(DN$3="","",INDEX('Typy - chronologicznie'!$H$75:$DM$121,MATCH(DN$3,'Typy - chronologicznie'!$A$75:$A$121,0),MATCH($C27,'Typy - chronologicznie'!$H$1:$DM$1,0)))</f>
        <v/>
      </c>
      <c r="DO27" s="105" t="str">
        <f>IF(DO$3="","",INDEX('Typy - chronologicznie'!$H$75:$DM$121,MATCH(DO$3,'Typy - chronologicznie'!$A$75:$A$121,0),MATCH($C27,'Typy - chronologicznie'!$H$1:$DM$1,0)))</f>
        <v>ESP</v>
      </c>
      <c r="DP27" s="102" t="str">
        <f>IF(DP$3="","",INDEX('Typy - chronologicznie'!$H$75:$DM$121,MATCH(DP$3,'Typy - chronologicznie'!$A$75:$A$121,0),MATCH($C27,'Typy - chronologicznie'!$H$1:$DM$1,0)))</f>
        <v>URU</v>
      </c>
      <c r="DQ27" s="106" t="str">
        <f>IF(DQ$3="","",INDEX('Typy - chronologicznie'!$H$75:$DM$121,MATCH(DQ$3,'Typy - chronologicznie'!$A$75:$A$121,0),MATCH($C27,'Typy - chronologicznie'!$H$1:$DM$1,0)))</f>
        <v>KSA</v>
      </c>
      <c r="DR27" s="135" t="str">
        <f>IF(DR$3="","",INDEX('Typy - chronologicznie'!$H$75:$DM$121,MATCH(DR$3,'Typy - chronologicznie'!$A$75:$A$121,0),MATCH($C27,'Typy - chronologicznie'!$H$1:$DM$1,0)))</f>
        <v/>
      </c>
      <c r="DS27" s="105" t="str">
        <f>IF(DS$3="","",INDEX('Typy - chronologicznie'!$H$75:$DM$121,MATCH(DS$3,'Typy - chronologicznie'!$A$75:$A$121,0),MATCH($C27,'Typy - chronologicznie'!$H$1:$DM$1,0)))</f>
        <v>FRA</v>
      </c>
      <c r="DT27" s="102" t="str">
        <f>IF(DT$3="","",INDEX('Typy - chronologicznie'!$H$75:$DM$121,MATCH(DT$3,'Typy - chronologicznie'!$A$75:$A$121,0),MATCH($C27,'Typy - chronologicznie'!$H$1:$DM$1,0)))</f>
        <v>NOR</v>
      </c>
      <c r="DU27" s="106" t="str">
        <f>IF(DU$3="","",INDEX('Typy - chronologicznie'!$H$75:$DM$121,MATCH(DU$3,'Typy - chronologicznie'!$A$75:$A$121,0),MATCH($C27,'Typy - chronologicznie'!$H$1:$DM$1,0)))</f>
        <v>SEN</v>
      </c>
      <c r="DV27" s="135" t="str">
        <f>IF(DV$3="","",INDEX('Typy - chronologicznie'!$H$75:$DM$121,MATCH(DV$3,'Typy - chronologicznie'!$A$75:$A$121,0),MATCH($C27,'Typy - chronologicznie'!$H$1:$DM$1,0)))</f>
        <v/>
      </c>
      <c r="DW27" s="105" t="str">
        <f>IF(DW$3="","",INDEX('Typy - chronologicznie'!$H$75:$DM$121,MATCH(DW$3,'Typy - chronologicznie'!$A$75:$A$121,0),MATCH($C27,'Typy - chronologicznie'!$H$1:$DM$1,0)))</f>
        <v>ARG</v>
      </c>
      <c r="DX27" s="102" t="str">
        <f>IF(DX$3="","",INDEX('Typy - chronologicznie'!$H$75:$DM$121,MATCH(DX$3,'Typy - chronologicznie'!$A$75:$A$121,0),MATCH($C27,'Typy - chronologicznie'!$H$1:$DM$1,0)))</f>
        <v>AUT</v>
      </c>
      <c r="DY27" s="106" t="str">
        <f>IF(DY$3="","",INDEX('Typy - chronologicznie'!$H$75:$DM$121,MATCH(DY$3,'Typy - chronologicznie'!$A$75:$A$121,0),MATCH($C27,'Typy - chronologicznie'!$H$1:$DM$1,0)))</f>
        <v/>
      </c>
      <c r="DZ27" s="135" t="str">
        <f>IF(DZ$3="","",INDEX('Typy - chronologicznie'!$H$75:$DM$121,MATCH(DZ$3,'Typy - chronologicznie'!$A$75:$A$121,0),MATCH($C27,'Typy - chronologicznie'!$H$1:$DM$1,0)))</f>
        <v/>
      </c>
      <c r="EA27" s="105" t="str">
        <f>IF(EA$3="","",INDEX('Typy - chronologicznie'!$H$75:$DM$121,MATCH(EA$3,'Typy - chronologicznie'!$A$75:$A$121,0),MATCH($C27,'Typy - chronologicznie'!$H$1:$DM$1,0)))</f>
        <v>POR</v>
      </c>
      <c r="EB27" s="102" t="str">
        <f>IF(EB$3="","",INDEX('Typy - chronologicznie'!$H$75:$DM$121,MATCH(EB$3,'Typy - chronologicznie'!$A$75:$A$121,0),MATCH($C27,'Typy - chronologicznie'!$H$1:$DM$1,0)))</f>
        <v>COL</v>
      </c>
      <c r="EC27" s="106" t="str">
        <f>IF(EC$3="","",INDEX('Typy - chronologicznie'!$H$75:$DM$121,MATCH(EC$3,'Typy - chronologicznie'!$A$75:$A$121,0),MATCH($C27,'Typy - chronologicznie'!$H$1:$DM$1,0)))</f>
        <v/>
      </c>
      <c r="ED27" s="135" t="str">
        <f>IF(ED$3="","",INDEX('Typy - chronologicznie'!$H$75:$DM$121,MATCH(ED$3,'Typy - chronologicznie'!$A$75:$A$121,0),MATCH($C27,'Typy - chronologicznie'!$H$1:$DM$1,0)))</f>
        <v/>
      </c>
      <c r="EE27" s="105" t="str">
        <f>IF(EE$3="","",INDEX('Typy - chronologicznie'!$H$75:$DM$121,MATCH(EE$3,'Typy - chronologicznie'!$A$75:$A$121,0),MATCH($C27,'Typy - chronologicznie'!$H$1:$DM$1,0)))</f>
        <v>ENG</v>
      </c>
      <c r="EF27" s="102" t="str">
        <f>IF(EF$3="","",INDEX('Typy - chronologicznie'!$H$75:$DM$121,MATCH(EF$3,'Typy - chronologicznie'!$A$75:$A$121,0),MATCH($C27,'Typy - chronologicznie'!$H$1:$DM$1,0)))</f>
        <v>CRO</v>
      </c>
      <c r="EG27" s="106" t="str">
        <f>IF(EG$3="","",INDEX('Typy - chronologicznie'!$H$75:$DM$121,MATCH(EG$3,'Typy - chronologicznie'!$A$75:$A$121,0),MATCH($C27,'Typy - chronologicznie'!$H$1:$DM$1,0)))</f>
        <v>GHA</v>
      </c>
      <c r="EH27" s="134"/>
      <c r="EI27" s="136" t="str">
        <f>IF(EI$3="","",INDEX('Typy - chronologicznie'!$H$124:$DM$124,MATCH(EI$3,'Typy - chronologicznie'!$A$124:$A$124,0),MATCH($C27,'Typy - chronologicznie'!$H$1:$DM$1,0)))</f>
        <v>FRA</v>
      </c>
    </row>
    <row r="28" spans="1:139" ht="19.5" x14ac:dyDescent="0.25">
      <c r="A28" s="44"/>
      <c r="B28" s="48">
        <f>RANK(D28,D$4:D$113,0)</f>
        <v>25</v>
      </c>
      <c r="C28" s="81" t="s">
        <v>361</v>
      </c>
      <c r="D28" s="141">
        <f>3.0001*J28+1.000001*K28+2.00000001*M28+N28+0.0000000001*P28</f>
        <v>103.00103313999999</v>
      </c>
      <c r="E28" s="67">
        <f>J28</f>
        <v>10</v>
      </c>
      <c r="F28" s="89">
        <f>M28</f>
        <v>14</v>
      </c>
      <c r="G28" s="56">
        <f>K28+N28</f>
        <v>45</v>
      </c>
      <c r="H28" s="49">
        <f>L28+O28</f>
        <v>35</v>
      </c>
      <c r="I28" s="43"/>
      <c r="J28" s="61">
        <f t="array" ref="J28">SUM(IF('Typy - chronologicznie'!$F$2:$F$73=INDEX('Typy - chronologicznie'!$H$2:$DM$73,0,MATCH(C28,TRIM('Typy - chronologicznie'!$H$1:$DM$1),0)),1))</f>
        <v>10</v>
      </c>
      <c r="K28" s="58">
        <f t="array" ref="K2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chronologicznie'!$H$2:$DM$73,0,MATCH(C28,TRIM('Typy - chronologicznie'!$H$1:$DM$1),0)),FIND("-",INDEX('Typy - chronologicznie'!$H$2:$DM$73,0,MATCH(C28,TRIM('Typy - chronologicznie'!$H$1:$DM$1),0)))-1)-RIGHT(INDEX('Typy - chronologicznie'!$H$2:$DM$73,0,MATCH(C28,TRIM('Typy - chronologicznie'!$H$1:$DM$1),0)),LEN(INDEX('Typy - chronologicznie'!$H$2:$DM$73,0,MATCH(C28,TRIM('Typy - chronologicznie'!$H$1:$DM$1),0)))-FIND("-",INDEX('Typy - chronologicznie'!$H$2:$DM$73,0,MATCH(C28,TRIM('Typy - chronologicznie'!$H$1:$DM$1),0))))),1)))-J28</f>
        <v>33</v>
      </c>
      <c r="L28" s="62">
        <f>COUNTA('Typy - chronologicznie'!$F$2:$F$73)-J28-K28</f>
        <v>29</v>
      </c>
      <c r="M28" s="92">
        <f t="array" ref="M28">SUM(IF(LEN('Typy - chronologicznie'!F$75:F$121)=3,  IF('Typy - chronologicznie'!$F$75:$F$121=INDEX('Typy - chronologicznie'!$H$75:$DM$121,0,MATCH(C28,TRIM('Typy - chronologicznie'!$H$1:$DM$1),0)),1)))</f>
        <v>14</v>
      </c>
      <c r="N28" s="58">
        <f t="array" ref="N28">SUM(IF(LEN('Typy - chronologicznie'!F$75:F$121)=3,IF(ISERROR(SEARCH('Typy - chronologicznie'!F$75:F$121,INDEX('Typy - chronologicznie'!$H$73:$DM$119,0,MATCH(C28,TRIM('Typy - chronologicznie'!$H$1:$DM$1),0))&amp;INDEX('Typy - chronologicznie'!$H$74:$DM$120,0,MATCH(C28,TRIM('Typy - chronologicznie'!$H$1:$DM$1),0))&amp;INDEX('Typy - chronologicznie'!$H$75:$DM$121,0,MATCH(C28,TRIM('Typy - chronologicznie'!$H$1:$DM$1),0))&amp;INDEX('Typy - chronologicznie'!$H$76:$DM$122,0,MATCH(C28,TRIM('Typy - chronologicznie'!$H$1:$DM$1),0))&amp;INDEX('Typy - chronologicznie'!$H$77:$DM$123,0,MATCH(C28,TRIM('Typy - chronologicznie'!$H$1:$DM$1),0)),1))=FALSE,1,0)))-M28</f>
        <v>12</v>
      </c>
      <c r="O28" s="162">
        <f>COUNTA('Typy - chronologicznie'!$F$75:$F$121)-M28-N28</f>
        <v>6</v>
      </c>
      <c r="P28" s="159">
        <f t="array" ref="P28">SUM(IF(LEN('Typy - chronologicznie'!F$124)=3,  IF('Typy - chronologicznie'!$F$124=INDEX('Typy - chronologicznie'!$H$124:$DL$124,0,MATCH(C28,TRIM('Typy - chronologicznie'!$H$1:$DL$1),)),1)))</f>
        <v>0</v>
      </c>
      <c r="R28" s="105" t="str">
        <f>INDEX([0]!typy_chronol,MATCH(R$3,'Typy - chronologicznie'!$E$2:$E$73,0),MATCH($C28,'Typy - chronologicznie'!$H$1:$DM$1,0))</f>
        <v>2-0</v>
      </c>
      <c r="S28" s="102" t="str">
        <f>INDEX([0]!typy_chronol,MATCH(S$3,'Typy - chronologicznie'!$E$2:$E$73,0),MATCH($C28,'Typy - chronologicznie'!$H$1:$DM$1,0))</f>
        <v>2-1</v>
      </c>
      <c r="T28" s="102" t="str">
        <f>INDEX([0]!typy_chronol,MATCH(T$3,'Typy - chronologicznie'!$E$2:$E$73,0),MATCH($C28,'Typy - chronologicznie'!$H$1:$DM$1,0))</f>
        <v>1-1</v>
      </c>
      <c r="U28" s="102" t="str">
        <f>INDEX([0]!typy_chronol,MATCH(U$3,'Typy - chronologicznie'!$E$2:$E$73,0),MATCH($C28,'Typy - chronologicznie'!$H$1:$DM$1,0))</f>
        <v>1-1</v>
      </c>
      <c r="V28" s="102" t="str">
        <f>INDEX([0]!typy_chronol,MATCH(V$3,'Typy - chronologicznie'!$E$2:$E$73,0),MATCH($C28,'Typy - chronologicznie'!$H$1:$DM$1,0))</f>
        <v>0-1</v>
      </c>
      <c r="W28" s="102" t="str">
        <f>INDEX([0]!typy_chronol,MATCH(W$3,'Typy - chronologicznie'!$E$2:$E$73,0),MATCH($C28,'Typy - chronologicznie'!$H$1:$DM$1,0))</f>
        <v>1-2</v>
      </c>
      <c r="X28" s="102" t="str">
        <f>INDEX([0]!typy_chronol,MATCH(X$3,'Typy - chronologicznie'!$E$2:$E$73,0),MATCH($C28,'Typy - chronologicznie'!$H$1:$DM$1,0))</f>
        <v>1-1</v>
      </c>
      <c r="Y28" s="102" t="str">
        <f>INDEX([0]!typy_chronol,MATCH(Y$3,'Typy - chronologicznie'!$E$2:$E$73,0),MATCH($C28,'Typy - chronologicznie'!$H$1:$DM$1,0))</f>
        <v>0-2</v>
      </c>
      <c r="Z28" s="102" t="str">
        <f>INDEX([0]!typy_chronol,MATCH(Z$3,'Typy - chronologicznie'!$E$2:$E$73,0),MATCH($C28,'Typy - chronologicznie'!$H$1:$DM$1,0))</f>
        <v>1-1</v>
      </c>
      <c r="AA28" s="102" t="str">
        <f>INDEX([0]!typy_chronol,MATCH(AA$3,'Typy - chronologicznie'!$E$2:$E$73,0),MATCH($C28,'Typy - chronologicznie'!$H$1:$DM$1,0))</f>
        <v>4-0</v>
      </c>
      <c r="AB28" s="102" t="str">
        <f>INDEX([0]!typy_chronol,MATCH(AB$3,'Typy - chronologicznie'!$E$2:$E$73,0),MATCH($C28,'Typy - chronologicznie'!$H$1:$DM$1,0))</f>
        <v>2-1</v>
      </c>
      <c r="AC28" s="102" t="str">
        <f>INDEX([0]!typy_chronol,MATCH(AC$3,'Typy - chronologicznie'!$E$2:$E$73,0),MATCH($C28,'Typy - chronologicznie'!$H$1:$DM$1,0))</f>
        <v>1-1</v>
      </c>
      <c r="AD28" s="102" t="str">
        <f>INDEX([0]!typy_chronol,MATCH(AD$3,'Typy - chronologicznie'!$E$2:$E$73,0),MATCH($C28,'Typy - chronologicznie'!$H$1:$DM$1,0))</f>
        <v>0-2</v>
      </c>
      <c r="AE28" s="102" t="str">
        <f>INDEX([0]!typy_chronol,MATCH(AE$3,'Typy - chronologicznie'!$E$2:$E$73,0),MATCH($C28,'Typy - chronologicznie'!$H$1:$DM$1,0))</f>
        <v>3-0</v>
      </c>
      <c r="AF28" s="102" t="str">
        <f>INDEX([0]!typy_chronol,MATCH(AF$3,'Typy - chronologicznie'!$E$2:$E$73,0),MATCH($C28,'Typy - chronologicznie'!$H$1:$DM$1,0))</f>
        <v>2-1</v>
      </c>
      <c r="AG28" s="102" t="str">
        <f>INDEX([0]!typy_chronol,MATCH(AG$3,'Typy - chronologicznie'!$E$2:$E$73,0),MATCH($C28,'Typy - chronologicznie'!$H$1:$DM$1,0))</f>
        <v>2-0</v>
      </c>
      <c r="AH28" s="102" t="str">
        <f>INDEX([0]!typy_chronol,MATCH(AH$3,'Typy - chronologicznie'!$E$2:$E$73,0),MATCH($C28,'Typy - chronologicznie'!$H$1:$DM$1,0))</f>
        <v>1-0</v>
      </c>
      <c r="AI28" s="102" t="str">
        <f>INDEX([0]!typy_chronol,MATCH(AI$3,'Typy - chronologicznie'!$E$2:$E$73,0),MATCH($C28,'Typy - chronologicznie'!$H$1:$DM$1,0))</f>
        <v>1-2</v>
      </c>
      <c r="AJ28" s="102" t="str">
        <f>INDEX([0]!typy_chronol,MATCH(AJ$3,'Typy - chronologicznie'!$E$2:$E$73,0),MATCH($C28,'Typy - chronologicznie'!$H$1:$DM$1,0))</f>
        <v>2-0</v>
      </c>
      <c r="AK28" s="102" t="str">
        <f>INDEX([0]!typy_chronol,MATCH(AK$3,'Typy - chronologicznie'!$E$2:$E$73,0),MATCH($C28,'Typy - chronologicznie'!$H$1:$DM$1,0))</f>
        <v>1-1</v>
      </c>
      <c r="AL28" s="102" t="str">
        <f>INDEX([0]!typy_chronol,MATCH(AL$3,'Typy - chronologicznie'!$E$2:$E$73,0),MATCH($C28,'Typy - chronologicznie'!$H$1:$DM$1,0))</f>
        <v>1-1</v>
      </c>
      <c r="AM28" s="102" t="str">
        <f>INDEX([0]!typy_chronol,MATCH(AM$3,'Typy - chronologicznie'!$E$2:$E$73,0),MATCH($C28,'Typy - chronologicznie'!$H$1:$DM$1,0))</f>
        <v>1-1</v>
      </c>
      <c r="AN28" s="102" t="str">
        <f>INDEX([0]!typy_chronol,MATCH(AN$3,'Typy - chronologicznie'!$E$2:$E$73,0),MATCH($C28,'Typy - chronologicznie'!$H$1:$DM$1,0))</f>
        <v>3-0</v>
      </c>
      <c r="AO28" s="102" t="str">
        <f>INDEX([0]!typy_chronol,MATCH(AO$3,'Typy - chronologicznie'!$E$2:$E$73,0),MATCH($C28,'Typy - chronologicznie'!$H$1:$DM$1,0))</f>
        <v>0-2</v>
      </c>
      <c r="AP28" s="102" t="str">
        <f>INDEX([0]!typy_chronol,MATCH(AP$3,'Typy - chronologicznie'!$E$2:$E$73,0),MATCH($C28,'Typy - chronologicznie'!$H$1:$DM$1,0))</f>
        <v>1-0</v>
      </c>
      <c r="AQ28" s="102" t="str">
        <f>INDEX([0]!typy_chronol,MATCH(AQ$3,'Typy - chronologicznie'!$E$2:$E$73,0),MATCH($C28,'Typy - chronologicznie'!$H$1:$DM$1,0))</f>
        <v>2-1</v>
      </c>
      <c r="AR28" s="102" t="str">
        <f>INDEX([0]!typy_chronol,MATCH(AR$3,'Typy - chronologicznie'!$E$2:$E$73,0),MATCH($C28,'Typy - chronologicznie'!$H$1:$DM$1,0))</f>
        <v>1-1</v>
      </c>
      <c r="AS28" s="102" t="str">
        <f>INDEX([0]!typy_chronol,MATCH(AS$3,'Typy - chronologicznie'!$E$2:$E$73,0),MATCH($C28,'Typy - chronologicznie'!$H$1:$DM$1,0))</f>
        <v>2-1</v>
      </c>
      <c r="AT28" s="102" t="str">
        <f>INDEX([0]!typy_chronol,MATCH(AT$3,'Typy - chronologicznie'!$E$2:$E$73,0),MATCH($C28,'Typy - chronologicznie'!$H$1:$DM$1,0))</f>
        <v>3-0</v>
      </c>
      <c r="AU28" s="102" t="str">
        <f>INDEX([0]!typy_chronol,MATCH(AU$3,'Typy - chronologicznie'!$E$2:$E$73,0),MATCH($C28,'Typy - chronologicznie'!$H$1:$DM$1,0))</f>
        <v>1-2</v>
      </c>
      <c r="AV28" s="102" t="str">
        <f>INDEX([0]!typy_chronol,MATCH(AV$3,'Typy - chronologicznie'!$E$2:$E$73,0),MATCH($C28,'Typy - chronologicznie'!$H$1:$DM$1,0))</f>
        <v>1-1</v>
      </c>
      <c r="AW28" s="102" t="str">
        <f>INDEX([0]!typy_chronol,MATCH(AW$3,'Typy - chronologicznie'!$E$2:$E$73,0),MATCH($C28,'Typy - chronologicznie'!$H$1:$DM$1,0))</f>
        <v>2-1</v>
      </c>
      <c r="AX28" s="102" t="str">
        <f>INDEX([0]!typy_chronol,MATCH(AX$3,'Typy - chronologicznie'!$E$2:$E$73,0),MATCH($C28,'Typy - chronologicznie'!$H$1:$DM$1,0))</f>
        <v>2-0</v>
      </c>
      <c r="AY28" s="102" t="str">
        <f>INDEX([0]!typy_chronol,MATCH(AY$3,'Typy - chronologicznie'!$E$2:$E$73,0),MATCH($C28,'Typy - chronologicznie'!$H$1:$DM$1,0))</f>
        <v>3-0</v>
      </c>
      <c r="AZ28" s="102" t="str">
        <f>INDEX([0]!typy_chronol,MATCH(AZ$3,'Typy - chronologicznie'!$E$2:$E$73,0),MATCH($C28,'Typy - chronologicznie'!$H$1:$DM$1,0))</f>
        <v>2-0</v>
      </c>
      <c r="BA28" s="102" t="str">
        <f>INDEX([0]!typy_chronol,MATCH(BA$3,'Typy - chronologicznie'!$E$2:$E$73,0),MATCH($C28,'Typy - chronologicznie'!$H$1:$DM$1,0))</f>
        <v>1-2</v>
      </c>
      <c r="BB28" s="102" t="str">
        <f>INDEX([0]!typy_chronol,MATCH(BB$3,'Typy - chronologicznie'!$E$2:$E$73,0),MATCH($C28,'Typy - chronologicznie'!$H$1:$DM$1,0))</f>
        <v>2-1</v>
      </c>
      <c r="BC28" s="102" t="str">
        <f>INDEX([0]!typy_chronol,MATCH(BC$3,'Typy - chronologicznie'!$E$2:$E$73,0),MATCH($C28,'Typy - chronologicznie'!$H$1:$DM$1,0))</f>
        <v>2-0</v>
      </c>
      <c r="BD28" s="102" t="str">
        <f>INDEX([0]!typy_chronol,MATCH(BD$3,'Typy - chronologicznie'!$E$2:$E$73,0),MATCH($C28,'Typy - chronologicznie'!$H$1:$DM$1,0))</f>
        <v>2-1</v>
      </c>
      <c r="BE28" s="102" t="str">
        <f>INDEX([0]!typy_chronol,MATCH(BE$3,'Typy - chronologicznie'!$E$2:$E$73,0),MATCH($C28,'Typy - chronologicznie'!$H$1:$DM$1,0))</f>
        <v>0-2</v>
      </c>
      <c r="BF28" s="102" t="str">
        <f>INDEX([0]!typy_chronol,MATCH(BF$3,'Typy - chronologicznie'!$E$2:$E$73,0),MATCH($C28,'Typy - chronologicznie'!$H$1:$DM$1,0))</f>
        <v>1-1</v>
      </c>
      <c r="BG28" s="102" t="str">
        <f>INDEX([0]!typy_chronol,MATCH(BG$3,'Typy - chronologicznie'!$E$2:$E$73,0),MATCH($C28,'Typy - chronologicznie'!$H$1:$DM$1,0))</f>
        <v>2-0</v>
      </c>
      <c r="BH28" s="102" t="str">
        <f>INDEX([0]!typy_chronol,MATCH(BH$3,'Typy - chronologicznie'!$E$2:$E$73,0),MATCH($C28,'Typy - chronologicznie'!$H$1:$DM$1,0))</f>
        <v>2-0</v>
      </c>
      <c r="BI28" s="102" t="str">
        <f>INDEX([0]!typy_chronol,MATCH(BI$3,'Typy - chronologicznie'!$E$2:$E$73,0),MATCH($C28,'Typy - chronologicznie'!$H$1:$DM$1,0))</f>
        <v>1-1</v>
      </c>
      <c r="BJ28" s="102" t="str">
        <f>INDEX([0]!typy_chronol,MATCH(BJ$3,'Typy - chronologicznie'!$E$2:$E$73,0),MATCH($C28,'Typy - chronologicznie'!$H$1:$DM$1,0))</f>
        <v>2-0</v>
      </c>
      <c r="BK28" s="102" t="str">
        <f>INDEX([0]!typy_chronol,MATCH(BK$3,'Typy - chronologicznie'!$E$2:$E$73,0),MATCH($C28,'Typy - chronologicznie'!$H$1:$DM$1,0))</f>
        <v>1-2</v>
      </c>
      <c r="BL28" s="102" t="str">
        <f>INDEX([0]!typy_chronol,MATCH(BL$3,'Typy - chronologicznie'!$E$2:$E$73,0),MATCH($C28,'Typy - chronologicznie'!$H$1:$DM$1,0))</f>
        <v>3-0</v>
      </c>
      <c r="BM28" s="102" t="str">
        <f>INDEX([0]!typy_chronol,MATCH(BM$3,'Typy - chronologicznie'!$E$2:$E$73,0),MATCH($C28,'Typy - chronologicznie'!$H$1:$DM$1,0))</f>
        <v>2-1</v>
      </c>
      <c r="BN28" s="102" t="str">
        <f>INDEX([0]!typy_chronol,MATCH(BN$3,'Typy - chronologicznie'!$E$2:$E$73,0),MATCH($C28,'Typy - chronologicznie'!$H$1:$DM$1,0))</f>
        <v>0-2</v>
      </c>
      <c r="BO28" s="102" t="str">
        <f>INDEX([0]!typy_chronol,MATCH(BO$3,'Typy - chronologicznie'!$E$2:$E$73,0),MATCH($C28,'Typy - chronologicznie'!$H$1:$DM$1,0))</f>
        <v>2-0</v>
      </c>
      <c r="BP28" s="102" t="str">
        <f>INDEX([0]!typy_chronol,MATCH(BP$3,'Typy - chronologicznie'!$E$2:$E$73,0),MATCH($C28,'Typy - chronologicznie'!$H$1:$DM$1,0))</f>
        <v>2-0</v>
      </c>
      <c r="BQ28" s="102" t="str">
        <f>INDEX([0]!typy_chronol,MATCH(BQ$3,'Typy - chronologicznie'!$E$2:$E$73,0),MATCH($C28,'Typy - chronologicznie'!$H$1:$DM$1,0))</f>
        <v>2-1</v>
      </c>
      <c r="BR28" s="102" t="str">
        <f>INDEX([0]!typy_chronol,MATCH(BR$3,'Typy - chronologicznie'!$E$2:$E$73,0),MATCH($C28,'Typy - chronologicznie'!$H$1:$DM$1,0))</f>
        <v>1-1</v>
      </c>
      <c r="BS28" s="102" t="str">
        <f>INDEX([0]!typy_chronol,MATCH(BS$3,'Typy - chronologicznie'!$E$2:$E$73,0),MATCH($C28,'Typy - chronologicznie'!$H$1:$DM$1,0))</f>
        <v>1-1</v>
      </c>
      <c r="BT28" s="102" t="str">
        <f>INDEX([0]!typy_chronol,MATCH(BT$3,'Typy - chronologicznie'!$E$2:$E$73,0),MATCH($C28,'Typy - chronologicznie'!$H$1:$DM$1,0))</f>
        <v>0-2</v>
      </c>
      <c r="BU28" s="102" t="str">
        <f>INDEX([0]!typy_chronol,MATCH(BU$3,'Typy - chronologicznie'!$E$2:$E$73,0),MATCH($C28,'Typy - chronologicznie'!$H$1:$DM$1,0))</f>
        <v>1-2</v>
      </c>
      <c r="BV28" s="102" t="str">
        <f>INDEX([0]!typy_chronol,MATCH(BV$3,'Typy - chronologicznie'!$E$2:$E$73,0),MATCH($C28,'Typy - chronologicznie'!$H$1:$DM$1,0))</f>
        <v>2-1</v>
      </c>
      <c r="BW28" s="102" t="str">
        <f>INDEX([0]!typy_chronol,MATCH(BW$3,'Typy - chronologicznie'!$E$2:$E$73,0),MATCH($C28,'Typy - chronologicznie'!$H$1:$DM$1,0))</f>
        <v>0-2</v>
      </c>
      <c r="BX28" s="102" t="str">
        <f>INDEX([0]!typy_chronol,MATCH(BX$3,'Typy - chronologicznie'!$E$2:$E$73,0),MATCH($C28,'Typy - chronologicznie'!$H$1:$DM$1,0))</f>
        <v>2-0</v>
      </c>
      <c r="BY28" s="102" t="str">
        <f>INDEX([0]!typy_chronol,MATCH(BY$3,'Typy - chronologicznie'!$E$2:$E$73,0),MATCH($C28,'Typy - chronologicznie'!$H$1:$DM$1,0))</f>
        <v>1-1</v>
      </c>
      <c r="BZ28" s="102" t="str">
        <f>INDEX([0]!typy_chronol,MATCH(BZ$3,'Typy - chronologicznie'!$E$2:$E$73,0),MATCH($C28,'Typy - chronologicznie'!$H$1:$DM$1,0))</f>
        <v>1-2</v>
      </c>
      <c r="CA28" s="102" t="str">
        <f>INDEX([0]!typy_chronol,MATCH(CA$3,'Typy - chronologicznie'!$E$2:$E$73,0),MATCH($C28,'Typy - chronologicznie'!$H$1:$DM$1,0))</f>
        <v>1-0</v>
      </c>
      <c r="CB28" s="102" t="str">
        <f>INDEX([0]!typy_chronol,MATCH(CB$3,'Typy - chronologicznie'!$E$2:$E$73,0),MATCH($C28,'Typy - chronologicznie'!$H$1:$DM$1,0))</f>
        <v>1-1</v>
      </c>
      <c r="CC28" s="102" t="str">
        <f>INDEX([0]!typy_chronol,MATCH(CC$3,'Typy - chronologicznie'!$E$2:$E$73,0),MATCH($C28,'Typy - chronologicznie'!$H$1:$DM$1,0))</f>
        <v>0-3</v>
      </c>
      <c r="CD28" s="102" t="str">
        <f>INDEX([0]!typy_chronol,MATCH(CD$3,'Typy - chronologicznie'!$E$2:$E$73,0),MATCH($C28,'Typy - chronologicznie'!$H$1:$DM$1,0))</f>
        <v>1-1</v>
      </c>
      <c r="CE28" s="102" t="str">
        <f>INDEX([0]!typy_chronol,MATCH(CE$3,'Typy - chronologicznie'!$E$2:$E$73,0),MATCH($C28,'Typy - chronologicznie'!$H$1:$DM$1,0))</f>
        <v>1-1</v>
      </c>
      <c r="CF28" s="102" t="str">
        <f>INDEX([0]!typy_chronol,MATCH(CF$3,'Typy - chronologicznie'!$E$2:$E$73,0),MATCH($C28,'Typy - chronologicznie'!$H$1:$DM$1,0))</f>
        <v>0-2</v>
      </c>
      <c r="CG28" s="102" t="str">
        <f>INDEX([0]!typy_chronol,MATCH(CG$3,'Typy - chronologicznie'!$E$2:$E$73,0),MATCH($C28,'Typy - chronologicznie'!$H$1:$DM$1,0))</f>
        <v>2-0</v>
      </c>
      <c r="CH28" s="102" t="str">
        <f>INDEX([0]!typy_chronol,MATCH(CH$3,'Typy - chronologicznie'!$E$2:$E$73,0),MATCH($C28,'Typy - chronologicznie'!$H$1:$DM$1,0))</f>
        <v>1-1</v>
      </c>
      <c r="CI28" s="102" t="str">
        <f>INDEX([0]!typy_chronol,MATCH(CI$3,'Typy - chronologicznie'!$E$2:$E$73,0),MATCH($C28,'Typy - chronologicznie'!$H$1:$DM$1,0))</f>
        <v>0-2</v>
      </c>
      <c r="CJ28" s="102" t="str">
        <f>INDEX([0]!typy_chronol,MATCH(CJ$3,'Typy - chronologicznie'!$E$2:$E$73,0),MATCH($C28,'Typy - chronologicznie'!$H$1:$DM$1,0))</f>
        <v>1-1</v>
      </c>
      <c r="CK28" s="102" t="str">
        <f>INDEX([0]!typy_chronol,MATCH(CK$3,'Typy - chronologicznie'!$E$2:$E$73,0),MATCH($C28,'Typy - chronologicznie'!$H$1:$DM$1,0))</f>
        <v>1-1</v>
      </c>
      <c r="CL28" s="134"/>
      <c r="CM28" s="105" t="str">
        <f>IF(CM$3="","",INDEX('Typy - chronologicznie'!$H$75:$DM$121,MATCH(CM$3,'Typy - chronologicznie'!$A$75:$A$121,0),MATCH($C28,'Typy - chronologicznie'!$H$1:$DM$1,0)))</f>
        <v>MEX</v>
      </c>
      <c r="CN28" s="102" t="str">
        <f>IF(CN$3="","",INDEX('Typy - chronologicznie'!$H$75:$DM$121,MATCH(CN$3,'Typy - chronologicznie'!$A$75:$A$121,0),MATCH($C28,'Typy - chronologicznie'!$H$1:$DM$1,0)))</f>
        <v>KOR</v>
      </c>
      <c r="CO28" s="106" t="str">
        <f>IF(CO$3="","",INDEX('Typy - chronologicznie'!$H$75:$DM$121,MATCH(CO$3,'Typy - chronologicznie'!$A$75:$A$121,0),MATCH($C28,'Typy - chronologicznie'!$H$1:$DM$1,0)))</f>
        <v>CZE</v>
      </c>
      <c r="CP28" s="135" t="str">
        <f>IF(CP$3="","",INDEX('Typy - chronologicznie'!$H$75:$DM$121,MATCH(CP$3,'Typy - chronologicznie'!$A$75:$A$121,0),MATCH($C28,'Typy - chronologicznie'!$H$1:$DM$1,0)))</f>
        <v/>
      </c>
      <c r="CQ28" s="105" t="str">
        <f>IF(CQ$3="","",INDEX('Typy - chronologicznie'!$H$75:$DM$121,MATCH(CQ$3,'Typy - chronologicznie'!$A$75:$A$121,0),MATCH($C28,'Typy - chronologicznie'!$H$1:$DM$1,0)))</f>
        <v>SUI</v>
      </c>
      <c r="CR28" s="102" t="str">
        <f>IF(CR$3="","",INDEX('Typy - chronologicznie'!$H$75:$DM$121,MATCH(CR$3,'Typy - chronologicznie'!$A$75:$A$121,0),MATCH($C28,'Typy - chronologicznie'!$H$1:$DM$1,0)))</f>
        <v>BIH</v>
      </c>
      <c r="CS28" s="106" t="str">
        <f>IF(CS$3="","",INDEX('Typy - chronologicznie'!$H$75:$DM$121,MATCH(CS$3,'Typy - chronologicznie'!$A$75:$A$121,0),MATCH($C28,'Typy - chronologicznie'!$H$1:$DM$1,0)))</f>
        <v>CAN</v>
      </c>
      <c r="CT28" s="135" t="str">
        <f>IF(CT$3="","",INDEX('Typy - chronologicznie'!$H$75:$DM$121,MATCH(CT$3,'Typy - chronologicznie'!$A$75:$A$121,0),MATCH($C28,'Typy - chronologicznie'!$H$1:$DM$1,0)))</f>
        <v/>
      </c>
      <c r="CU28" s="105" t="str">
        <f>IF(CU$3="","",INDEX('Typy - chronologicznie'!$H$75:$DM$121,MATCH(CU$3,'Typy - chronologicznie'!$A$75:$A$121,0),MATCH($C28,'Typy - chronologicznie'!$H$1:$DM$1,0)))</f>
        <v>BRA</v>
      </c>
      <c r="CV28" s="102" t="str">
        <f>IF(CV$3="","",INDEX('Typy - chronologicznie'!$H$75:$DM$121,MATCH(CV$3,'Typy - chronologicznie'!$A$75:$A$121,0),MATCH($C28,'Typy - chronologicznie'!$H$1:$DM$1,0)))</f>
        <v>MAR</v>
      </c>
      <c r="CW28" s="106" t="str">
        <f>IF(CW$3="","",INDEX('Typy - chronologicznie'!$H$75:$DM$121,MATCH(CW$3,'Typy - chronologicznie'!$A$75:$A$121,0),MATCH($C28,'Typy - chronologicznie'!$H$1:$DM$1,0)))</f>
        <v>SCO</v>
      </c>
      <c r="CX28" s="135" t="str">
        <f>IF(CX$3="","",INDEX('Typy - chronologicznie'!$H$75:$DM$121,MATCH(CX$3,'Typy - chronologicznie'!$A$75:$A$121,0),MATCH($C28,'Typy - chronologicznie'!$H$1:$DM$1,0)))</f>
        <v/>
      </c>
      <c r="CY28" s="105" t="str">
        <f>IF(CY$3="","",INDEX('Typy - chronologicznie'!$H$75:$DM$121,MATCH(CY$3,'Typy - chronologicznie'!$A$75:$A$121,0),MATCH($C28,'Typy - chronologicznie'!$H$1:$DM$1,0)))</f>
        <v>TUR</v>
      </c>
      <c r="CZ28" s="102" t="str">
        <f>IF(CZ$3="","",INDEX('Typy - chronologicznie'!$H$75:$DM$121,MATCH(CZ$3,'Typy - chronologicznie'!$A$75:$A$121,0),MATCH($C28,'Typy - chronologicznie'!$H$1:$DM$1,0)))</f>
        <v>USA</v>
      </c>
      <c r="DA28" s="106" t="str">
        <f>IF(DA$3="","",INDEX('Typy - chronologicznie'!$H$75:$DM$121,MATCH(DA$3,'Typy - chronologicznie'!$A$75:$A$121,0),MATCH($C28,'Typy - chronologicznie'!$H$1:$DM$1,0)))</f>
        <v>PAR</v>
      </c>
      <c r="DB28" s="135" t="str">
        <f>IF(DB$3="","",INDEX('Typy - chronologicznie'!$H$75:$DM$121,MATCH(DB$3,'Typy - chronologicznie'!$A$75:$A$121,0),MATCH($C28,'Typy - chronologicznie'!$H$1:$DM$1,0)))</f>
        <v/>
      </c>
      <c r="DC28" s="105" t="str">
        <f>IF(DC$3="","",INDEX('Typy - chronologicznie'!$H$75:$DM$121,MATCH(DC$3,'Typy - chronologicznie'!$A$75:$A$121,0),MATCH($C28,'Typy - chronologicznie'!$H$1:$DM$1,0)))</f>
        <v>GER</v>
      </c>
      <c r="DD28" s="102" t="str">
        <f>IF(DD$3="","",INDEX('Typy - chronologicznie'!$H$75:$DM$121,MATCH(DD$3,'Typy - chronologicznie'!$A$75:$A$121,0),MATCH($C28,'Typy - chronologicznie'!$H$1:$DM$1,0)))</f>
        <v>ECU</v>
      </c>
      <c r="DE28" s="106" t="str">
        <f>IF(DE$3="","",INDEX('Typy - chronologicznie'!$H$75:$DM$121,MATCH(DE$3,'Typy - chronologicznie'!$A$75:$A$121,0),MATCH($C28,'Typy - chronologicznie'!$H$1:$DM$1,0)))</f>
        <v>CIV</v>
      </c>
      <c r="DF28" s="135" t="str">
        <f>IF(DF$3="","",INDEX('Typy - chronologicznie'!$H$75:$DM$121,MATCH(DF$3,'Typy - chronologicznie'!$A$75:$A$121,0),MATCH($C28,'Typy - chronologicznie'!$H$1:$DM$1,0)))</f>
        <v/>
      </c>
      <c r="DG28" s="105" t="str">
        <f>IF(DG$3="","",INDEX('Typy - chronologicznie'!$H$75:$DM$121,MATCH(DG$3,'Typy - chronologicznie'!$A$75:$A$121,0),MATCH($C28,'Typy - chronologicznie'!$H$1:$DM$1,0)))</f>
        <v>NED</v>
      </c>
      <c r="DH28" s="102" t="str">
        <f>IF(DH$3="","",INDEX('Typy - chronologicznie'!$H$75:$DM$121,MATCH(DH$3,'Typy - chronologicznie'!$A$75:$A$121,0),MATCH($C28,'Typy - chronologicznie'!$H$1:$DM$1,0)))</f>
        <v>JPN</v>
      </c>
      <c r="DI28" s="106" t="str">
        <f>IF(DI$3="","",INDEX('Typy - chronologicznie'!$H$75:$DM$121,MATCH(DI$3,'Typy - chronologicznie'!$A$75:$A$121,0),MATCH($C28,'Typy - chronologicznie'!$H$1:$DM$1,0)))</f>
        <v/>
      </c>
      <c r="DJ28" s="135" t="str">
        <f>IF(DJ$3="","",INDEX('Typy - chronologicznie'!$H$75:$DM$121,MATCH(DJ$3,'Typy - chronologicznie'!$A$75:$A$121,0),MATCH($C28,'Typy - chronologicznie'!$H$1:$DM$1,0)))</f>
        <v/>
      </c>
      <c r="DK28" s="105" t="str">
        <f>IF(DK$3="","",INDEX('Typy - chronologicznie'!$H$75:$DM$121,MATCH(DK$3,'Typy - chronologicznie'!$A$75:$A$121,0),MATCH($C28,'Typy - chronologicznie'!$H$1:$DM$1,0)))</f>
        <v>BEL</v>
      </c>
      <c r="DL28" s="102" t="str">
        <f>IF(DL$3="","",INDEX('Typy - chronologicznie'!$H$75:$DM$121,MATCH(DL$3,'Typy - chronologicznie'!$A$75:$A$121,0),MATCH($C28,'Typy - chronologicznie'!$H$1:$DM$1,0)))</f>
        <v>IRN</v>
      </c>
      <c r="DM28" s="106" t="str">
        <f>IF(DM$3="","",INDEX('Typy - chronologicznie'!$H$75:$DM$121,MATCH(DM$3,'Typy - chronologicznie'!$A$75:$A$121,0),MATCH($C28,'Typy - chronologicznie'!$H$1:$DM$1,0)))</f>
        <v>EGY</v>
      </c>
      <c r="DN28" s="135" t="str">
        <f>IF(DN$3="","",INDEX('Typy - chronologicznie'!$H$75:$DM$121,MATCH(DN$3,'Typy - chronologicznie'!$A$75:$A$121,0),MATCH($C28,'Typy - chronologicznie'!$H$1:$DM$1,0)))</f>
        <v/>
      </c>
      <c r="DO28" s="105" t="str">
        <f>IF(DO$3="","",INDEX('Typy - chronologicznie'!$H$75:$DM$121,MATCH(DO$3,'Typy - chronologicznie'!$A$75:$A$121,0),MATCH($C28,'Typy - chronologicznie'!$H$1:$DM$1,0)))</f>
        <v>ESP</v>
      </c>
      <c r="DP28" s="102" t="str">
        <f>IF(DP$3="","",INDEX('Typy - chronologicznie'!$H$75:$DM$121,MATCH(DP$3,'Typy - chronologicznie'!$A$75:$A$121,0),MATCH($C28,'Typy - chronologicznie'!$H$1:$DM$1,0)))</f>
        <v>URU</v>
      </c>
      <c r="DQ28" s="106" t="str">
        <f>IF(DQ$3="","",INDEX('Typy - chronologicznie'!$H$75:$DM$121,MATCH(DQ$3,'Typy - chronologicznie'!$A$75:$A$121,0),MATCH($C28,'Typy - chronologicznie'!$H$1:$DM$1,0)))</f>
        <v/>
      </c>
      <c r="DR28" s="135" t="str">
        <f>IF(DR$3="","",INDEX('Typy - chronologicznie'!$H$75:$DM$121,MATCH(DR$3,'Typy - chronologicznie'!$A$75:$A$121,0),MATCH($C28,'Typy - chronologicznie'!$H$1:$DM$1,0)))</f>
        <v/>
      </c>
      <c r="DS28" s="105" t="str">
        <f>IF(DS$3="","",INDEX('Typy - chronologicznie'!$H$75:$DM$121,MATCH(DS$3,'Typy - chronologicznie'!$A$75:$A$121,0),MATCH($C28,'Typy - chronologicznie'!$H$1:$DM$1,0)))</f>
        <v>FRA</v>
      </c>
      <c r="DT28" s="102" t="str">
        <f>IF(DT$3="","",INDEX('Typy - chronologicznie'!$H$75:$DM$121,MATCH(DT$3,'Typy - chronologicznie'!$A$75:$A$121,0),MATCH($C28,'Typy - chronologicznie'!$H$1:$DM$1,0)))</f>
        <v>SEN</v>
      </c>
      <c r="DU28" s="106" t="str">
        <f>IF(DU$3="","",INDEX('Typy - chronologicznie'!$H$75:$DM$121,MATCH(DU$3,'Typy - chronologicznie'!$A$75:$A$121,0),MATCH($C28,'Typy - chronologicznie'!$H$1:$DM$1,0)))</f>
        <v>NOR</v>
      </c>
      <c r="DV28" s="135" t="str">
        <f>IF(DV$3="","",INDEX('Typy - chronologicznie'!$H$75:$DM$121,MATCH(DV$3,'Typy - chronologicznie'!$A$75:$A$121,0),MATCH($C28,'Typy - chronologicznie'!$H$1:$DM$1,0)))</f>
        <v/>
      </c>
      <c r="DW28" s="105" t="str">
        <f>IF(DW$3="","",INDEX('Typy - chronologicznie'!$H$75:$DM$121,MATCH(DW$3,'Typy - chronologicznie'!$A$75:$A$121,0),MATCH($C28,'Typy - chronologicznie'!$H$1:$DM$1,0)))</f>
        <v>ARG</v>
      </c>
      <c r="DX28" s="102" t="str">
        <f>IF(DX$3="","",INDEX('Typy - chronologicznie'!$H$75:$DM$121,MATCH(DX$3,'Typy - chronologicznie'!$A$75:$A$121,0),MATCH($C28,'Typy - chronologicznie'!$H$1:$DM$1,0)))</f>
        <v>ALG</v>
      </c>
      <c r="DY28" s="106" t="str">
        <f>IF(DY$3="","",INDEX('Typy - chronologicznie'!$H$75:$DM$121,MATCH(DY$3,'Typy - chronologicznie'!$A$75:$A$121,0),MATCH($C28,'Typy - chronologicznie'!$H$1:$DM$1,0)))</f>
        <v>AUT</v>
      </c>
      <c r="DZ28" s="135" t="str">
        <f>IF(DZ$3="","",INDEX('Typy - chronologicznie'!$H$75:$DM$121,MATCH(DZ$3,'Typy - chronologicznie'!$A$75:$A$121,0),MATCH($C28,'Typy - chronologicznie'!$H$1:$DM$1,0)))</f>
        <v/>
      </c>
      <c r="EA28" s="105" t="str">
        <f>IF(EA$3="","",INDEX('Typy - chronologicznie'!$H$75:$DM$121,MATCH(EA$3,'Typy - chronologicznie'!$A$75:$A$121,0),MATCH($C28,'Typy - chronologicznie'!$H$1:$DM$1,0)))</f>
        <v>POR</v>
      </c>
      <c r="EB28" s="102" t="str">
        <f>IF(EB$3="","",INDEX('Typy - chronologicznie'!$H$75:$DM$121,MATCH(EB$3,'Typy - chronologicznie'!$A$75:$A$121,0),MATCH($C28,'Typy - chronologicznie'!$H$1:$DM$1,0)))</f>
        <v>COL</v>
      </c>
      <c r="EC28" s="106" t="str">
        <f>IF(EC$3="","",INDEX('Typy - chronologicznie'!$H$75:$DM$121,MATCH(EC$3,'Typy - chronologicznie'!$A$75:$A$121,0),MATCH($C28,'Typy - chronologicznie'!$H$1:$DM$1,0)))</f>
        <v/>
      </c>
      <c r="ED28" s="135" t="str">
        <f>IF(ED$3="","",INDEX('Typy - chronologicznie'!$H$75:$DM$121,MATCH(ED$3,'Typy - chronologicznie'!$A$75:$A$121,0),MATCH($C28,'Typy - chronologicznie'!$H$1:$DM$1,0)))</f>
        <v/>
      </c>
      <c r="EE28" s="105" t="str">
        <f>IF(EE$3="","",INDEX('Typy - chronologicznie'!$H$75:$DM$121,MATCH(EE$3,'Typy - chronologicznie'!$A$75:$A$121,0),MATCH($C28,'Typy - chronologicznie'!$H$1:$DM$1,0)))</f>
        <v>ENG</v>
      </c>
      <c r="EF28" s="102" t="str">
        <f>IF(EF$3="","",INDEX('Typy - chronologicznie'!$H$75:$DM$121,MATCH(EF$3,'Typy - chronologicznie'!$A$75:$A$121,0),MATCH($C28,'Typy - chronologicznie'!$H$1:$DM$1,0)))</f>
        <v>CRO</v>
      </c>
      <c r="EG28" s="106" t="str">
        <f>IF(EG$3="","",INDEX('Typy - chronologicznie'!$H$75:$DM$121,MATCH(EG$3,'Typy - chronologicznie'!$A$75:$A$121,0),MATCH($C28,'Typy - chronologicznie'!$H$1:$DM$1,0)))</f>
        <v/>
      </c>
      <c r="EH28" s="134"/>
      <c r="EI28" s="136" t="str">
        <f>IF(EI$3="","",INDEX('Typy - chronologicznie'!$H$124:$DM$124,MATCH(EI$3,'Typy - chronologicznie'!$A$124:$A$124,0),MATCH($C28,'Typy - chronologicznie'!$H$1:$DM$1,0)))</f>
        <v>NED</v>
      </c>
    </row>
    <row r="29" spans="1:139" ht="19.5" x14ac:dyDescent="0.25">
      <c r="A29" s="44"/>
      <c r="B29" s="48">
        <f>RANK(D29,D$4:D$113,0)</f>
        <v>26</v>
      </c>
      <c r="C29" s="81" t="s">
        <v>233</v>
      </c>
      <c r="D29" s="141">
        <f>3.0001*J29+1.000001*K29+2.00000001*M29+N29+0.0000000001*P29</f>
        <v>103.00102916</v>
      </c>
      <c r="E29" s="67">
        <f>J29</f>
        <v>10</v>
      </c>
      <c r="F29" s="89">
        <f>M29</f>
        <v>16</v>
      </c>
      <c r="G29" s="56">
        <f>K29+N29</f>
        <v>41</v>
      </c>
      <c r="H29" s="49">
        <f>L29+O29</f>
        <v>37</v>
      </c>
      <c r="I29" s="43"/>
      <c r="J29" s="61">
        <f t="array" ref="J29">SUM(IF('Typy - chronologicznie'!$F$2:$F$73=INDEX('Typy - chronologicznie'!$H$2:$DM$73,0,MATCH(C29,TRIM('Typy - chronologicznie'!$H$1:$DM$1),0)),1))</f>
        <v>10</v>
      </c>
      <c r="K29" s="58">
        <f t="array" ref="K2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chronologicznie'!$H$2:$DM$73,0,MATCH(C29,TRIM('Typy - chronologicznie'!$H$1:$DM$1),0)),FIND("-",INDEX('Typy - chronologicznie'!$H$2:$DM$73,0,MATCH(C29,TRIM('Typy - chronologicznie'!$H$1:$DM$1),0)))-1)-RIGHT(INDEX('Typy - chronologicznie'!$H$2:$DM$73,0,MATCH(C29,TRIM('Typy - chronologicznie'!$H$1:$DM$1),0)),LEN(INDEX('Typy - chronologicznie'!$H$2:$DM$73,0,MATCH(C29,TRIM('Typy - chronologicznie'!$H$1:$DM$1),0)))-FIND("-",INDEX('Typy - chronologicznie'!$H$2:$DM$73,0,MATCH(C29,TRIM('Typy - chronologicznie'!$H$1:$DM$1),0))))),1)))-J29</f>
        <v>29</v>
      </c>
      <c r="L29" s="62">
        <f>COUNTA('Typy - chronologicznie'!$F$2:$F$73)-J29-K29</f>
        <v>33</v>
      </c>
      <c r="M29" s="92">
        <f t="array" ref="M29">SUM(IF(LEN('Typy - chronologicznie'!F$75:F$121)=3,  IF('Typy - chronologicznie'!$F$75:$F$121=INDEX('Typy - chronologicznie'!$H$75:$DM$121,0,MATCH(C29,TRIM('Typy - chronologicznie'!$H$1:$DM$1),0)),1)))</f>
        <v>16</v>
      </c>
      <c r="N29" s="58">
        <f t="array" ref="N29">SUM(IF(LEN('Typy - chronologicznie'!F$75:F$121)=3,IF(ISERROR(SEARCH('Typy - chronologicznie'!F$75:F$121,INDEX('Typy - chronologicznie'!$H$73:$DM$119,0,MATCH(C29,TRIM('Typy - chronologicznie'!$H$1:$DM$1),0))&amp;INDEX('Typy - chronologicznie'!$H$74:$DM$120,0,MATCH(C29,TRIM('Typy - chronologicznie'!$H$1:$DM$1),0))&amp;INDEX('Typy - chronologicznie'!$H$75:$DM$121,0,MATCH(C29,TRIM('Typy - chronologicznie'!$H$1:$DM$1),0))&amp;INDEX('Typy - chronologicznie'!$H$76:$DM$122,0,MATCH(C29,TRIM('Typy - chronologicznie'!$H$1:$DM$1),0))&amp;INDEX('Typy - chronologicznie'!$H$77:$DM$123,0,MATCH(C29,TRIM('Typy - chronologicznie'!$H$1:$DM$1),0)),1))=FALSE,1,0)))-M29</f>
        <v>12</v>
      </c>
      <c r="O29" s="162">
        <f>COUNTA('Typy - chronologicznie'!$F$75:$F$121)-M29-N29</f>
        <v>4</v>
      </c>
      <c r="P29" s="159">
        <f t="array" ref="P29">SUM(IF(LEN('Typy - chronologicznie'!F$124)=3,  IF('Typy - chronologicznie'!$F$124=INDEX('Typy - chronologicznie'!$H$124:$DL$124,0,MATCH(C29,TRIM('Typy - chronologicznie'!$H$1:$DL$1),)),1)))</f>
        <v>0</v>
      </c>
      <c r="R29" s="105" t="str">
        <f>INDEX([0]!typy_chronol,MATCH(R$3,'Typy - chronologicznie'!$E$2:$E$73,0),MATCH($C29,'Typy - chronologicznie'!$H$1:$DM$1,0))</f>
        <v>1-1</v>
      </c>
      <c r="S29" s="102" t="str">
        <f>INDEX([0]!typy_chronol,MATCH(S$3,'Typy - chronologicznie'!$E$2:$E$73,0),MATCH($C29,'Typy - chronologicznie'!$H$1:$DM$1,0))</f>
        <v>2-1</v>
      </c>
      <c r="T29" s="102" t="str">
        <f>INDEX([0]!typy_chronol,MATCH(T$3,'Typy - chronologicznie'!$E$2:$E$73,0),MATCH($C29,'Typy - chronologicznie'!$H$1:$DM$1,0))</f>
        <v>2-1</v>
      </c>
      <c r="U29" s="102" t="str">
        <f>INDEX([0]!typy_chronol,MATCH(U$3,'Typy - chronologicznie'!$E$2:$E$73,0),MATCH($C29,'Typy - chronologicznie'!$H$1:$DM$1,0))</f>
        <v>1-2</v>
      </c>
      <c r="V29" s="102" t="str">
        <f>INDEX([0]!typy_chronol,MATCH(V$3,'Typy - chronologicznie'!$E$2:$E$73,0),MATCH($C29,'Typy - chronologicznie'!$H$1:$DM$1,0))</f>
        <v>0-5</v>
      </c>
      <c r="W29" s="102" t="str">
        <f>INDEX([0]!typy_chronol,MATCH(W$3,'Typy - chronologicznie'!$E$2:$E$73,0),MATCH($C29,'Typy - chronologicznie'!$H$1:$DM$1,0))</f>
        <v>1-3</v>
      </c>
      <c r="X29" s="102" t="str">
        <f>INDEX([0]!typy_chronol,MATCH(X$3,'Typy - chronologicznie'!$E$2:$E$73,0),MATCH($C29,'Typy - chronologicznie'!$H$1:$DM$1,0))</f>
        <v>3-1</v>
      </c>
      <c r="Y29" s="102" t="str">
        <f>INDEX([0]!typy_chronol,MATCH(Y$3,'Typy - chronologicznie'!$E$2:$E$73,0),MATCH($C29,'Typy - chronologicznie'!$H$1:$DM$1,0))</f>
        <v>0-4</v>
      </c>
      <c r="Z29" s="102" t="str">
        <f>INDEX([0]!typy_chronol,MATCH(Z$3,'Typy - chronologicznie'!$E$2:$E$73,0),MATCH($C29,'Typy - chronologicznie'!$H$1:$DM$1,0))</f>
        <v>3-2</v>
      </c>
      <c r="AA29" s="102" t="str">
        <f>INDEX([0]!typy_chronol,MATCH(AA$3,'Typy - chronologicznie'!$E$2:$E$73,0),MATCH($C29,'Typy - chronologicznie'!$H$1:$DM$1,0))</f>
        <v>0-0</v>
      </c>
      <c r="AB29" s="102" t="str">
        <f>INDEX([0]!typy_chronol,MATCH(AB$3,'Typy - chronologicznie'!$E$2:$E$73,0),MATCH($C29,'Typy - chronologicznie'!$H$1:$DM$1,0))</f>
        <v>2-1</v>
      </c>
      <c r="AC29" s="102" t="str">
        <f>INDEX([0]!typy_chronol,MATCH(AC$3,'Typy - chronologicznie'!$E$2:$E$73,0),MATCH($C29,'Typy - chronologicznie'!$H$1:$DM$1,0))</f>
        <v>3-0</v>
      </c>
      <c r="AD29" s="102" t="str">
        <f>INDEX([0]!typy_chronol,MATCH(AD$3,'Typy - chronologicznie'!$E$2:$E$73,0),MATCH($C29,'Typy - chronologicznie'!$H$1:$DM$1,0))</f>
        <v>0-3</v>
      </c>
      <c r="AE29" s="102" t="str">
        <f>INDEX([0]!typy_chronol,MATCH(AE$3,'Typy - chronologicznie'!$E$2:$E$73,0),MATCH($C29,'Typy - chronologicznie'!$H$1:$DM$1,0))</f>
        <v>9-0</v>
      </c>
      <c r="AF29" s="102" t="str">
        <f>INDEX([0]!typy_chronol,MATCH(AF$3,'Typy - chronologicznie'!$E$2:$E$73,0),MATCH($C29,'Typy - chronologicznie'!$H$1:$DM$1,0))</f>
        <v>0-0</v>
      </c>
      <c r="AG29" s="102" t="str">
        <f>INDEX([0]!typy_chronol,MATCH(AG$3,'Typy - chronologicznie'!$E$2:$E$73,0),MATCH($C29,'Typy - chronologicznie'!$H$1:$DM$1,0))</f>
        <v>2-0</v>
      </c>
      <c r="AH29" s="102" t="str">
        <f>INDEX([0]!typy_chronol,MATCH(AH$3,'Typy - chronologicznie'!$E$2:$E$73,0),MATCH($C29,'Typy - chronologicznie'!$H$1:$DM$1,0))</f>
        <v>3-1</v>
      </c>
      <c r="AI29" s="102" t="str">
        <f>INDEX([0]!typy_chronol,MATCH(AI$3,'Typy - chronologicznie'!$E$2:$E$73,0),MATCH($C29,'Typy - chronologicznie'!$H$1:$DM$1,0))</f>
        <v>0-3</v>
      </c>
      <c r="AJ29" s="102" t="str">
        <f>INDEX([0]!typy_chronol,MATCH(AJ$3,'Typy - chronologicznie'!$E$2:$E$73,0),MATCH($C29,'Typy - chronologicznie'!$H$1:$DM$1,0))</f>
        <v>3-0</v>
      </c>
      <c r="AK29" s="102" t="str">
        <f>INDEX([0]!typy_chronol,MATCH(AK$3,'Typy - chronologicznie'!$E$2:$E$73,0),MATCH($C29,'Typy - chronologicznie'!$H$1:$DM$1,0))</f>
        <v>1-1</v>
      </c>
      <c r="AL29" s="102" t="str">
        <f>INDEX([0]!typy_chronol,MATCH(AL$3,'Typy - chronologicznie'!$E$2:$E$73,0),MATCH($C29,'Typy - chronologicznie'!$H$1:$DM$1,0))</f>
        <v>3-1</v>
      </c>
      <c r="AM29" s="102" t="str">
        <f>INDEX([0]!typy_chronol,MATCH(AM$3,'Typy - chronologicznie'!$E$2:$E$73,0),MATCH($C29,'Typy - chronologicznie'!$H$1:$DM$1,0))</f>
        <v>2-2</v>
      </c>
      <c r="AN29" s="102" t="str">
        <f>INDEX([0]!typy_chronol,MATCH(AN$3,'Typy - chronologicznie'!$E$2:$E$73,0),MATCH($C29,'Typy - chronologicznie'!$H$1:$DM$1,0))</f>
        <v>3-0</v>
      </c>
      <c r="AO29" s="102" t="str">
        <f>INDEX([0]!typy_chronol,MATCH(AO$3,'Typy - chronologicznie'!$E$2:$E$73,0),MATCH($C29,'Typy - chronologicznie'!$H$1:$DM$1,0))</f>
        <v>0-3</v>
      </c>
      <c r="AP29" s="102" t="str">
        <f>INDEX([0]!typy_chronol,MATCH(AP$3,'Typy - chronologicznie'!$E$2:$E$73,0),MATCH($C29,'Typy - chronologicznie'!$H$1:$DM$1,0))</f>
        <v>0-2</v>
      </c>
      <c r="AQ29" s="102" t="str">
        <f>INDEX([0]!typy_chronol,MATCH(AQ$3,'Typy - chronologicznie'!$E$2:$E$73,0),MATCH($C29,'Typy - chronologicznie'!$H$1:$DM$1,0))</f>
        <v>3-1</v>
      </c>
      <c r="AR29" s="102" t="str">
        <f>INDEX([0]!typy_chronol,MATCH(AR$3,'Typy - chronologicznie'!$E$2:$E$73,0),MATCH($C29,'Typy - chronologicznie'!$H$1:$DM$1,0))</f>
        <v>3-0</v>
      </c>
      <c r="AS29" s="102" t="str">
        <f>INDEX([0]!typy_chronol,MATCH(AS$3,'Typy - chronologicznie'!$E$2:$E$73,0),MATCH($C29,'Typy - chronologicznie'!$H$1:$DM$1,0))</f>
        <v>3-2</v>
      </c>
      <c r="AT29" s="102" t="str">
        <f>INDEX([0]!typy_chronol,MATCH(AT$3,'Typy - chronologicznie'!$E$2:$E$73,0),MATCH($C29,'Typy - chronologicznie'!$H$1:$DM$1,0))</f>
        <v>6-0</v>
      </c>
      <c r="AU29" s="102" t="str">
        <f>INDEX([0]!typy_chronol,MATCH(AU$3,'Typy - chronologicznie'!$E$2:$E$73,0),MATCH($C29,'Typy - chronologicznie'!$H$1:$DM$1,0))</f>
        <v>2-3</v>
      </c>
      <c r="AV29" s="102" t="str">
        <f>INDEX([0]!typy_chronol,MATCH(AV$3,'Typy - chronologicznie'!$E$2:$E$73,0),MATCH($C29,'Typy - chronologicznie'!$H$1:$DM$1,0))</f>
        <v>1-2</v>
      </c>
      <c r="AW29" s="102" t="str">
        <f>INDEX([0]!typy_chronol,MATCH(AW$3,'Typy - chronologicznie'!$E$2:$E$73,0),MATCH($C29,'Typy - chronologicznie'!$H$1:$DM$1,0))</f>
        <v>2-0</v>
      </c>
      <c r="AX29" s="102" t="str">
        <f>INDEX([0]!typy_chronol,MATCH(AX$3,'Typy - chronologicznie'!$E$2:$E$73,0),MATCH($C29,'Typy - chronologicznie'!$H$1:$DM$1,0))</f>
        <v>2-3</v>
      </c>
      <c r="AY29" s="102" t="str">
        <f>INDEX([0]!typy_chronol,MATCH(AY$3,'Typy - chronologicznie'!$E$2:$E$73,0),MATCH($C29,'Typy - chronologicznie'!$H$1:$DM$1,0))</f>
        <v>3-0</v>
      </c>
      <c r="AZ29" s="102" t="str">
        <f>INDEX([0]!typy_chronol,MATCH(AZ$3,'Typy - chronologicznie'!$E$2:$E$73,0),MATCH($C29,'Typy - chronologicznie'!$H$1:$DM$1,0))</f>
        <v>2-2</v>
      </c>
      <c r="BA29" s="102" t="str">
        <f>INDEX([0]!typy_chronol,MATCH(BA$3,'Typy - chronologicznie'!$E$2:$E$73,0),MATCH($C29,'Typy - chronologicznie'!$H$1:$DM$1,0))</f>
        <v>1-3</v>
      </c>
      <c r="BB29" s="102" t="str">
        <f>INDEX([0]!typy_chronol,MATCH(BB$3,'Typy - chronologicznie'!$E$2:$E$73,0),MATCH($C29,'Typy - chronologicznie'!$H$1:$DM$1,0))</f>
        <v>3-0</v>
      </c>
      <c r="BC29" s="102" t="str">
        <f>INDEX([0]!typy_chronol,MATCH(BC$3,'Typy - chronologicznie'!$E$2:$E$73,0),MATCH($C29,'Typy - chronologicznie'!$H$1:$DM$1,0))</f>
        <v>4-0</v>
      </c>
      <c r="BD29" s="102" t="str">
        <f>INDEX([0]!typy_chronol,MATCH(BD$3,'Typy - chronologicznie'!$E$2:$E$73,0),MATCH($C29,'Typy - chronologicznie'!$H$1:$DM$1,0))</f>
        <v>3-0</v>
      </c>
      <c r="BE29" s="102" t="str">
        <f>INDEX([0]!typy_chronol,MATCH(BE$3,'Typy - chronologicznie'!$E$2:$E$73,0),MATCH($C29,'Typy - chronologicznie'!$H$1:$DM$1,0))</f>
        <v>0-3</v>
      </c>
      <c r="BF29" s="102" t="str">
        <f>INDEX([0]!typy_chronol,MATCH(BF$3,'Typy - chronologicznie'!$E$2:$E$73,0),MATCH($C29,'Typy - chronologicznie'!$H$1:$DM$1,0))</f>
        <v>1-2</v>
      </c>
      <c r="BG29" s="102" t="str">
        <f>INDEX([0]!typy_chronol,MATCH(BG$3,'Typy - chronologicznie'!$E$2:$E$73,0),MATCH($C29,'Typy - chronologicznie'!$H$1:$DM$1,0))</f>
        <v>4-0</v>
      </c>
      <c r="BH29" s="102" t="str">
        <f>INDEX([0]!typy_chronol,MATCH(BH$3,'Typy - chronologicznie'!$E$2:$E$73,0),MATCH($C29,'Typy - chronologicznie'!$H$1:$DM$1,0))</f>
        <v>1-2</v>
      </c>
      <c r="BI29" s="102" t="str">
        <f>INDEX([0]!typy_chronol,MATCH(BI$3,'Typy - chronologicznie'!$E$2:$E$73,0),MATCH($C29,'Typy - chronologicznie'!$H$1:$DM$1,0))</f>
        <v>0-2</v>
      </c>
      <c r="BJ29" s="102" t="str">
        <f>INDEX([0]!typy_chronol,MATCH(BJ$3,'Typy - chronologicznie'!$E$2:$E$73,0),MATCH($C29,'Typy - chronologicznie'!$H$1:$DM$1,0))</f>
        <v>3-1</v>
      </c>
      <c r="BK29" s="102" t="str">
        <f>INDEX([0]!typy_chronol,MATCH(BK$3,'Typy - chronologicznie'!$E$2:$E$73,0),MATCH($C29,'Typy - chronologicznie'!$H$1:$DM$1,0))</f>
        <v>0-3</v>
      </c>
      <c r="BL29" s="102" t="str">
        <f>INDEX([0]!typy_chronol,MATCH(BL$3,'Typy - chronologicznie'!$E$2:$E$73,0),MATCH($C29,'Typy - chronologicznie'!$H$1:$DM$1,0))</f>
        <v>1-1</v>
      </c>
      <c r="BM29" s="102" t="str">
        <f>INDEX([0]!typy_chronol,MATCH(BM$3,'Typy - chronologicznie'!$E$2:$E$73,0),MATCH($C29,'Typy - chronologicznie'!$H$1:$DM$1,0))</f>
        <v>2-0</v>
      </c>
      <c r="BN29" s="102" t="str">
        <f>INDEX([0]!typy_chronol,MATCH(BN$3,'Typy - chronologicznie'!$E$2:$E$73,0),MATCH($C29,'Typy - chronologicznie'!$H$1:$DM$1,0))</f>
        <v>1-2</v>
      </c>
      <c r="BO29" s="102" t="str">
        <f>INDEX([0]!typy_chronol,MATCH(BO$3,'Typy - chronologicznie'!$E$2:$E$73,0),MATCH($C29,'Typy - chronologicznie'!$H$1:$DM$1,0))</f>
        <v>8-0</v>
      </c>
      <c r="BP29" s="102" t="str">
        <f>INDEX([0]!typy_chronol,MATCH(BP$3,'Typy - chronologicznie'!$E$2:$E$73,0),MATCH($C29,'Typy - chronologicznie'!$H$1:$DM$1,0))</f>
        <v>2-1</v>
      </c>
      <c r="BQ29" s="102" t="str">
        <f>INDEX([0]!typy_chronol,MATCH(BQ$3,'Typy - chronologicznie'!$E$2:$E$73,0),MATCH($C29,'Typy - chronologicznie'!$H$1:$DM$1,0))</f>
        <v>3-1</v>
      </c>
      <c r="BR29" s="102" t="str">
        <f>INDEX([0]!typy_chronol,MATCH(BR$3,'Typy - chronologicznie'!$E$2:$E$73,0),MATCH($C29,'Typy - chronologicznie'!$H$1:$DM$1,0))</f>
        <v>1-3</v>
      </c>
      <c r="BS29" s="102" t="str">
        <f>INDEX([0]!typy_chronol,MATCH(BS$3,'Typy - chronologicznie'!$E$2:$E$73,0),MATCH($C29,'Typy - chronologicznie'!$H$1:$DM$1,0))</f>
        <v>0-4</v>
      </c>
      <c r="BT29" s="102" t="str">
        <f>INDEX([0]!typy_chronol,MATCH(BT$3,'Typy - chronologicznie'!$E$2:$E$73,0),MATCH($C29,'Typy - chronologicznie'!$H$1:$DM$1,0))</f>
        <v>0-5</v>
      </c>
      <c r="BU29" s="102" t="str">
        <f>INDEX([0]!typy_chronol,MATCH(BU$3,'Typy - chronologicznie'!$E$2:$E$73,0),MATCH($C29,'Typy - chronologicznie'!$H$1:$DM$1,0))</f>
        <v>2-1</v>
      </c>
      <c r="BV29" s="102" t="str">
        <f>INDEX([0]!typy_chronol,MATCH(BV$3,'Typy - chronologicznie'!$E$2:$E$73,0),MATCH($C29,'Typy - chronologicznie'!$H$1:$DM$1,0))</f>
        <v>1-4</v>
      </c>
      <c r="BW29" s="102" t="str">
        <f>INDEX([0]!typy_chronol,MATCH(BW$3,'Typy - chronologicznie'!$E$2:$E$73,0),MATCH($C29,'Typy - chronologicznie'!$H$1:$DM$1,0))</f>
        <v>0-5</v>
      </c>
      <c r="BX29" s="102" t="str">
        <f>INDEX([0]!typy_chronol,MATCH(BX$3,'Typy - chronologicznie'!$E$2:$E$73,0),MATCH($C29,'Typy - chronologicznie'!$H$1:$DM$1,0))</f>
        <v>2-2</v>
      </c>
      <c r="BY29" s="102" t="str">
        <f>INDEX([0]!typy_chronol,MATCH(BY$3,'Typy - chronologicznie'!$E$2:$E$73,0),MATCH($C29,'Typy - chronologicznie'!$H$1:$DM$1,0))</f>
        <v>3-1</v>
      </c>
      <c r="BZ29" s="102" t="str">
        <f>INDEX([0]!typy_chronol,MATCH(BZ$3,'Typy - chronologicznie'!$E$2:$E$73,0),MATCH($C29,'Typy - chronologicznie'!$H$1:$DM$1,0))</f>
        <v>2-3</v>
      </c>
      <c r="CA29" s="102" t="str">
        <f>INDEX([0]!typy_chronol,MATCH(CA$3,'Typy - chronologicznie'!$E$2:$E$73,0),MATCH($C29,'Typy - chronologicznie'!$H$1:$DM$1,0))</f>
        <v>5-0</v>
      </c>
      <c r="CB29" s="102" t="str">
        <f>INDEX([0]!typy_chronol,MATCH(CB$3,'Typy - chronologicznie'!$E$2:$E$73,0),MATCH($C29,'Typy - chronologicznie'!$H$1:$DM$1,0))</f>
        <v>2-1</v>
      </c>
      <c r="CC29" s="102" t="str">
        <f>INDEX([0]!typy_chronol,MATCH(CC$3,'Typy - chronologicznie'!$E$2:$E$73,0),MATCH($C29,'Typy - chronologicznie'!$H$1:$DM$1,0))</f>
        <v>1-4</v>
      </c>
      <c r="CD29" s="102" t="str">
        <f>INDEX([0]!typy_chronol,MATCH(CD$3,'Typy - chronologicznie'!$E$2:$E$73,0),MATCH($C29,'Typy - chronologicznie'!$H$1:$DM$1,0))</f>
        <v>3-0</v>
      </c>
      <c r="CE29" s="102" t="str">
        <f>INDEX([0]!typy_chronol,MATCH(CE$3,'Typy - chronologicznie'!$E$2:$E$73,0),MATCH($C29,'Typy - chronologicznie'!$H$1:$DM$1,0))</f>
        <v>2-3</v>
      </c>
      <c r="CF29" s="102" t="str">
        <f>INDEX([0]!typy_chronol,MATCH(CF$3,'Typy - chronologicznie'!$E$2:$E$73,0),MATCH($C29,'Typy - chronologicznie'!$H$1:$DM$1,0))</f>
        <v>0-4</v>
      </c>
      <c r="CG29" s="102" t="str">
        <f>INDEX([0]!typy_chronol,MATCH(CG$3,'Typy - chronologicznie'!$E$2:$E$73,0),MATCH($C29,'Typy - chronologicznie'!$H$1:$DM$1,0))</f>
        <v>2-1</v>
      </c>
      <c r="CH29" s="102" t="str">
        <f>INDEX([0]!typy_chronol,MATCH(CH$3,'Typy - chronologicznie'!$E$2:$E$73,0),MATCH($C29,'Typy - chronologicznie'!$H$1:$DM$1,0))</f>
        <v>1-3</v>
      </c>
      <c r="CI29" s="102" t="str">
        <f>INDEX([0]!typy_chronol,MATCH(CI$3,'Typy - chronologicznie'!$E$2:$E$73,0),MATCH($C29,'Typy - chronologicznie'!$H$1:$DM$1,0))</f>
        <v>0-2</v>
      </c>
      <c r="CJ29" s="102" t="str">
        <f>INDEX([0]!typy_chronol,MATCH(CJ$3,'Typy - chronologicznie'!$E$2:$E$73,0),MATCH($C29,'Typy - chronologicznie'!$H$1:$DM$1,0))</f>
        <v>3-2</v>
      </c>
      <c r="CK29" s="102" t="str">
        <f>INDEX([0]!typy_chronol,MATCH(CK$3,'Typy - chronologicznie'!$E$2:$E$73,0),MATCH($C29,'Typy - chronologicznie'!$H$1:$DM$1,0))</f>
        <v>1-1</v>
      </c>
      <c r="CL29" s="134"/>
      <c r="CM29" s="105" t="str">
        <f>IF(CM$3="","",INDEX('Typy - chronologicznie'!$H$75:$DM$121,MATCH(CM$3,'Typy - chronologicznie'!$A$75:$A$121,0),MATCH($C29,'Typy - chronologicznie'!$H$1:$DM$1,0)))</f>
        <v>MEX</v>
      </c>
      <c r="CN29" s="102" t="str">
        <f>IF(CN$3="","",INDEX('Typy - chronologicznie'!$H$75:$DM$121,MATCH(CN$3,'Typy - chronologicznie'!$A$75:$A$121,0),MATCH($C29,'Typy - chronologicznie'!$H$1:$DM$1,0)))</f>
        <v>KOR</v>
      </c>
      <c r="CO29" s="106" t="str">
        <f>IF(CO$3="","",INDEX('Typy - chronologicznie'!$H$75:$DM$121,MATCH(CO$3,'Typy - chronologicznie'!$A$75:$A$121,0),MATCH($C29,'Typy - chronologicznie'!$H$1:$DM$1,0)))</f>
        <v>RSA</v>
      </c>
      <c r="CP29" s="135" t="str">
        <f>IF(CP$3="","",INDEX('Typy - chronologicznie'!$H$75:$DM$121,MATCH(CP$3,'Typy - chronologicznie'!$A$75:$A$121,0),MATCH($C29,'Typy - chronologicznie'!$H$1:$DM$1,0)))</f>
        <v/>
      </c>
      <c r="CQ29" s="105" t="str">
        <f>IF(CQ$3="","",INDEX('Typy - chronologicznie'!$H$75:$DM$121,MATCH(CQ$3,'Typy - chronologicznie'!$A$75:$A$121,0),MATCH($C29,'Typy - chronologicznie'!$H$1:$DM$1,0)))</f>
        <v>SUI</v>
      </c>
      <c r="CR29" s="102" t="str">
        <f>IF(CR$3="","",INDEX('Typy - chronologicznie'!$H$75:$DM$121,MATCH(CR$3,'Typy - chronologicznie'!$A$75:$A$121,0),MATCH($C29,'Typy - chronologicznie'!$H$1:$DM$1,0)))</f>
        <v>CAN</v>
      </c>
      <c r="CS29" s="106" t="str">
        <f>IF(CS$3="","",INDEX('Typy - chronologicznie'!$H$75:$DM$121,MATCH(CS$3,'Typy - chronologicznie'!$A$75:$A$121,0),MATCH($C29,'Typy - chronologicznie'!$H$1:$DM$1,0)))</f>
        <v>BIH</v>
      </c>
      <c r="CT29" s="135" t="str">
        <f>IF(CT$3="","",INDEX('Typy - chronologicznie'!$H$75:$DM$121,MATCH(CT$3,'Typy - chronologicznie'!$A$75:$A$121,0),MATCH($C29,'Typy - chronologicznie'!$H$1:$DM$1,0)))</f>
        <v/>
      </c>
      <c r="CU29" s="105" t="str">
        <f>IF(CU$3="","",INDEX('Typy - chronologicznie'!$H$75:$DM$121,MATCH(CU$3,'Typy - chronologicznie'!$A$75:$A$121,0),MATCH($C29,'Typy - chronologicznie'!$H$1:$DM$1,0)))</f>
        <v>BRA</v>
      </c>
      <c r="CV29" s="102" t="str">
        <f>IF(CV$3="","",INDEX('Typy - chronologicznie'!$H$75:$DM$121,MATCH(CV$3,'Typy - chronologicznie'!$A$75:$A$121,0),MATCH($C29,'Typy - chronologicznie'!$H$1:$DM$1,0)))</f>
        <v>MAR</v>
      </c>
      <c r="CW29" s="106" t="str">
        <f>IF(CW$3="","",INDEX('Typy - chronologicznie'!$H$75:$DM$121,MATCH(CW$3,'Typy - chronologicznie'!$A$75:$A$121,0),MATCH($C29,'Typy - chronologicznie'!$H$1:$DM$1,0)))</f>
        <v>SCO</v>
      </c>
      <c r="CX29" s="135" t="str">
        <f>IF(CX$3="","",INDEX('Typy - chronologicznie'!$H$75:$DM$121,MATCH(CX$3,'Typy - chronologicznie'!$A$75:$A$121,0),MATCH($C29,'Typy - chronologicznie'!$H$1:$DM$1,0)))</f>
        <v/>
      </c>
      <c r="CY29" s="105" t="str">
        <f>IF(CY$3="","",INDEX('Typy - chronologicznie'!$H$75:$DM$121,MATCH(CY$3,'Typy - chronologicznie'!$A$75:$A$121,0),MATCH($C29,'Typy - chronologicznie'!$H$1:$DM$1,0)))</f>
        <v>PAR</v>
      </c>
      <c r="CZ29" s="102" t="str">
        <f>IF(CZ$3="","",INDEX('Typy - chronologicznie'!$H$75:$DM$121,MATCH(CZ$3,'Typy - chronologicznie'!$A$75:$A$121,0),MATCH($C29,'Typy - chronologicznie'!$H$1:$DM$1,0)))</f>
        <v>USA</v>
      </c>
      <c r="DA29" s="106" t="str">
        <f>IF(DA$3="","",INDEX('Typy - chronologicznie'!$H$75:$DM$121,MATCH(DA$3,'Typy - chronologicznie'!$A$75:$A$121,0),MATCH($C29,'Typy - chronologicznie'!$H$1:$DM$1,0)))</f>
        <v>TUR</v>
      </c>
      <c r="DB29" s="135" t="str">
        <f>IF(DB$3="","",INDEX('Typy - chronologicznie'!$H$75:$DM$121,MATCH(DB$3,'Typy - chronologicznie'!$A$75:$A$121,0),MATCH($C29,'Typy - chronologicznie'!$H$1:$DM$1,0)))</f>
        <v/>
      </c>
      <c r="DC29" s="105" t="str">
        <f>IF(DC$3="","",INDEX('Typy - chronologicznie'!$H$75:$DM$121,MATCH(DC$3,'Typy - chronologicznie'!$A$75:$A$121,0),MATCH($C29,'Typy - chronologicznie'!$H$1:$DM$1,0)))</f>
        <v>CIV</v>
      </c>
      <c r="DD29" s="102" t="str">
        <f>IF(DD$3="","",INDEX('Typy - chronologicznie'!$H$75:$DM$121,MATCH(DD$3,'Typy - chronologicznie'!$A$75:$A$121,0),MATCH($C29,'Typy - chronologicznie'!$H$1:$DM$1,0)))</f>
        <v>ECU</v>
      </c>
      <c r="DE29" s="106" t="str">
        <f>IF(DE$3="","",INDEX('Typy - chronologicznie'!$H$75:$DM$121,MATCH(DE$3,'Typy - chronologicznie'!$A$75:$A$121,0),MATCH($C29,'Typy - chronologicznie'!$H$1:$DM$1,0)))</f>
        <v/>
      </c>
      <c r="DF29" s="135" t="str">
        <f>IF(DF$3="","",INDEX('Typy - chronologicznie'!$H$75:$DM$121,MATCH(DF$3,'Typy - chronologicznie'!$A$75:$A$121,0),MATCH($C29,'Typy - chronologicznie'!$H$1:$DM$1,0)))</f>
        <v/>
      </c>
      <c r="DG29" s="105" t="str">
        <f>IF(DG$3="","",INDEX('Typy - chronologicznie'!$H$75:$DM$121,MATCH(DG$3,'Typy - chronologicznie'!$A$75:$A$121,0),MATCH($C29,'Typy - chronologicznie'!$H$1:$DM$1,0)))</f>
        <v>NED</v>
      </c>
      <c r="DH29" s="102" t="str">
        <f>IF(DH$3="","",INDEX('Typy - chronologicznie'!$H$75:$DM$121,MATCH(DH$3,'Typy - chronologicznie'!$A$75:$A$121,0),MATCH($C29,'Typy - chronologicznie'!$H$1:$DM$1,0)))</f>
        <v>SWE</v>
      </c>
      <c r="DI29" s="106" t="str">
        <f>IF(DI$3="","",INDEX('Typy - chronologicznie'!$H$75:$DM$121,MATCH(DI$3,'Typy - chronologicznie'!$A$75:$A$121,0),MATCH($C29,'Typy - chronologicznie'!$H$1:$DM$1,0)))</f>
        <v>JPN</v>
      </c>
      <c r="DJ29" s="135" t="str">
        <f>IF(DJ$3="","",INDEX('Typy - chronologicznie'!$H$75:$DM$121,MATCH(DJ$3,'Typy - chronologicznie'!$A$75:$A$121,0),MATCH($C29,'Typy - chronologicznie'!$H$1:$DM$1,0)))</f>
        <v/>
      </c>
      <c r="DK29" s="105" t="str">
        <f>IF(DK$3="","",INDEX('Typy - chronologicznie'!$H$75:$DM$121,MATCH(DK$3,'Typy - chronologicznie'!$A$75:$A$121,0),MATCH($C29,'Typy - chronologicznie'!$H$1:$DM$1,0)))</f>
        <v>BEL</v>
      </c>
      <c r="DL29" s="102" t="str">
        <f>IF(DL$3="","",INDEX('Typy - chronologicznie'!$H$75:$DM$121,MATCH(DL$3,'Typy - chronologicznie'!$A$75:$A$121,0),MATCH($C29,'Typy - chronologicznie'!$H$1:$DM$1,0)))</f>
        <v>EGY</v>
      </c>
      <c r="DM29" s="106" t="str">
        <f>IF(DM$3="","",INDEX('Typy - chronologicznie'!$H$75:$DM$121,MATCH(DM$3,'Typy - chronologicznie'!$A$75:$A$121,0),MATCH($C29,'Typy - chronologicznie'!$H$1:$DM$1,0)))</f>
        <v/>
      </c>
      <c r="DN29" s="135" t="str">
        <f>IF(DN$3="","",INDEX('Typy - chronologicznie'!$H$75:$DM$121,MATCH(DN$3,'Typy - chronologicznie'!$A$75:$A$121,0),MATCH($C29,'Typy - chronologicznie'!$H$1:$DM$1,0)))</f>
        <v/>
      </c>
      <c r="DO29" s="105" t="str">
        <f>IF(DO$3="","",INDEX('Typy - chronologicznie'!$H$75:$DM$121,MATCH(DO$3,'Typy - chronologicznie'!$A$75:$A$121,0),MATCH($C29,'Typy - chronologicznie'!$H$1:$DM$1,0)))</f>
        <v>ESP</v>
      </c>
      <c r="DP29" s="102" t="str">
        <f>IF(DP$3="","",INDEX('Typy - chronologicznie'!$H$75:$DM$121,MATCH(DP$3,'Typy - chronologicznie'!$A$75:$A$121,0),MATCH($C29,'Typy - chronologicznie'!$H$1:$DM$1,0)))</f>
        <v>URU</v>
      </c>
      <c r="DQ29" s="106" t="str">
        <f>IF(DQ$3="","",INDEX('Typy - chronologicznie'!$H$75:$DM$121,MATCH(DQ$3,'Typy - chronologicznie'!$A$75:$A$121,0),MATCH($C29,'Typy - chronologicznie'!$H$1:$DM$1,0)))</f>
        <v>CPV</v>
      </c>
      <c r="DR29" s="135" t="str">
        <f>IF(DR$3="","",INDEX('Typy - chronologicznie'!$H$75:$DM$121,MATCH(DR$3,'Typy - chronologicznie'!$A$75:$A$121,0),MATCH($C29,'Typy - chronologicznie'!$H$1:$DM$1,0)))</f>
        <v/>
      </c>
      <c r="DS29" s="105" t="str">
        <f>IF(DS$3="","",INDEX('Typy - chronologicznie'!$H$75:$DM$121,MATCH(DS$3,'Typy - chronologicznie'!$A$75:$A$121,0),MATCH($C29,'Typy - chronologicznie'!$H$1:$DM$1,0)))</f>
        <v>FRA</v>
      </c>
      <c r="DT29" s="102" t="str">
        <f>IF(DT$3="","",INDEX('Typy - chronologicznie'!$H$75:$DM$121,MATCH(DT$3,'Typy - chronologicznie'!$A$75:$A$121,0),MATCH($C29,'Typy - chronologicznie'!$H$1:$DM$1,0)))</f>
        <v>SEN</v>
      </c>
      <c r="DU29" s="106" t="str">
        <f>IF(DU$3="","",INDEX('Typy - chronologicznie'!$H$75:$DM$121,MATCH(DU$3,'Typy - chronologicznie'!$A$75:$A$121,0),MATCH($C29,'Typy - chronologicznie'!$H$1:$DM$1,0)))</f>
        <v>NOR</v>
      </c>
      <c r="DV29" s="135" t="str">
        <f>IF(DV$3="","",INDEX('Typy - chronologicznie'!$H$75:$DM$121,MATCH(DV$3,'Typy - chronologicznie'!$A$75:$A$121,0),MATCH($C29,'Typy - chronologicznie'!$H$1:$DM$1,0)))</f>
        <v/>
      </c>
      <c r="DW29" s="105" t="str">
        <f>IF(DW$3="","",INDEX('Typy - chronologicznie'!$H$75:$DM$121,MATCH(DW$3,'Typy - chronologicznie'!$A$75:$A$121,0),MATCH($C29,'Typy - chronologicznie'!$H$1:$DM$1,0)))</f>
        <v>AUT</v>
      </c>
      <c r="DX29" s="102" t="str">
        <f>IF(DX$3="","",INDEX('Typy - chronologicznie'!$H$75:$DM$121,MATCH(DX$3,'Typy - chronologicznie'!$A$75:$A$121,0),MATCH($C29,'Typy - chronologicznie'!$H$1:$DM$1,0)))</f>
        <v>ARG</v>
      </c>
      <c r="DY29" s="106" t="str">
        <f>IF(DY$3="","",INDEX('Typy - chronologicznie'!$H$75:$DM$121,MATCH(DY$3,'Typy - chronologicznie'!$A$75:$A$121,0),MATCH($C29,'Typy - chronologicznie'!$H$1:$DM$1,0)))</f>
        <v/>
      </c>
      <c r="DZ29" s="135" t="str">
        <f>IF(DZ$3="","",INDEX('Typy - chronologicznie'!$H$75:$DM$121,MATCH(DZ$3,'Typy - chronologicznie'!$A$75:$A$121,0),MATCH($C29,'Typy - chronologicznie'!$H$1:$DM$1,0)))</f>
        <v/>
      </c>
      <c r="EA29" s="105" t="str">
        <f>IF(EA$3="","",INDEX('Typy - chronologicznie'!$H$75:$DM$121,MATCH(EA$3,'Typy - chronologicznie'!$A$75:$A$121,0),MATCH($C29,'Typy - chronologicznie'!$H$1:$DM$1,0)))</f>
        <v>COL</v>
      </c>
      <c r="EB29" s="102" t="str">
        <f>IF(EB$3="","",INDEX('Typy - chronologicznie'!$H$75:$DM$121,MATCH(EB$3,'Typy - chronologicznie'!$A$75:$A$121,0),MATCH($C29,'Typy - chronologicznie'!$H$1:$DM$1,0)))</f>
        <v>POR</v>
      </c>
      <c r="EC29" s="106" t="str">
        <f>IF(EC$3="","",INDEX('Typy - chronologicznie'!$H$75:$DM$121,MATCH(EC$3,'Typy - chronologicznie'!$A$75:$A$121,0),MATCH($C29,'Typy - chronologicznie'!$H$1:$DM$1,0)))</f>
        <v/>
      </c>
      <c r="ED29" s="135" t="str">
        <f>IF(ED$3="","",INDEX('Typy - chronologicznie'!$H$75:$DM$121,MATCH(ED$3,'Typy - chronologicznie'!$A$75:$A$121,0),MATCH($C29,'Typy - chronologicznie'!$H$1:$DM$1,0)))</f>
        <v/>
      </c>
      <c r="EE29" s="105" t="str">
        <f>IF(EE$3="","",INDEX('Typy - chronologicznie'!$H$75:$DM$121,MATCH(EE$3,'Typy - chronologicznie'!$A$75:$A$121,0),MATCH($C29,'Typy - chronologicznie'!$H$1:$DM$1,0)))</f>
        <v>ENG</v>
      </c>
      <c r="EF29" s="102" t="str">
        <f>IF(EF$3="","",INDEX('Typy - chronologicznie'!$H$75:$DM$121,MATCH(EF$3,'Typy - chronologicznie'!$A$75:$A$121,0),MATCH($C29,'Typy - chronologicznie'!$H$1:$DM$1,0)))</f>
        <v>CRO</v>
      </c>
      <c r="EG29" s="106" t="str">
        <f>IF(EG$3="","",INDEX('Typy - chronologicznie'!$H$75:$DM$121,MATCH(EG$3,'Typy - chronologicznie'!$A$75:$A$121,0),MATCH($C29,'Typy - chronologicznie'!$H$1:$DM$1,0)))</f>
        <v>GHA</v>
      </c>
      <c r="EH29" s="134"/>
      <c r="EI29" s="136" t="str">
        <f>IF(EI$3="","",INDEX('Typy - chronologicznie'!$H$124:$DM$124,MATCH(EI$3,'Typy - chronologicznie'!$A$124:$A$124,0),MATCH($C29,'Typy - chronologicznie'!$H$1:$DM$1,0)))</f>
        <v>ESP</v>
      </c>
    </row>
    <row r="30" spans="1:139" ht="19.5" x14ac:dyDescent="0.25">
      <c r="A30" s="44"/>
      <c r="B30" s="48">
        <f>RANK(D30,D$4:D$113,0)</f>
        <v>27</v>
      </c>
      <c r="C30" s="81" t="s">
        <v>297</v>
      </c>
      <c r="D30" s="141">
        <f>3.0001*J30+1.000001*K30+2.00000001*M30+N30+0.0000000001*P30</f>
        <v>103.00083617999999</v>
      </c>
      <c r="E30" s="67">
        <f>J30</f>
        <v>8</v>
      </c>
      <c r="F30" s="89">
        <f>M30</f>
        <v>18</v>
      </c>
      <c r="G30" s="56">
        <f>K30+N30</f>
        <v>43</v>
      </c>
      <c r="H30" s="49">
        <f>L30+O30</f>
        <v>35</v>
      </c>
      <c r="I30" s="43"/>
      <c r="J30" s="61">
        <f t="array" ref="J30">SUM(IF('Typy - chronologicznie'!$F$2:$F$73=INDEX('Typy - chronologicznie'!$H$2:$DM$73,0,MATCH(C30,TRIM('Typy - chronologicznie'!$H$1:$DM$1),0)),1))</f>
        <v>8</v>
      </c>
      <c r="K30" s="58">
        <f t="array" ref="K3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chronologicznie'!$H$2:$DM$73,0,MATCH(C30,TRIM('Typy - chronologicznie'!$H$1:$DM$1),0)),FIND("-",INDEX('Typy - chronologicznie'!$H$2:$DM$73,0,MATCH(C30,TRIM('Typy - chronologicznie'!$H$1:$DM$1),0)))-1)-RIGHT(INDEX('Typy - chronologicznie'!$H$2:$DM$73,0,MATCH(C30,TRIM('Typy - chronologicznie'!$H$1:$DM$1),0)),LEN(INDEX('Typy - chronologicznie'!$H$2:$DM$73,0,MATCH(C30,TRIM('Typy - chronologicznie'!$H$1:$DM$1),0)))-FIND("-",INDEX('Typy - chronologicznie'!$H$2:$DM$73,0,MATCH(C30,TRIM('Typy - chronologicznie'!$H$1:$DM$1),0))))),1)))-J30</f>
        <v>36</v>
      </c>
      <c r="L30" s="62">
        <f>COUNTA('Typy - chronologicznie'!$F$2:$F$73)-J30-K30</f>
        <v>28</v>
      </c>
      <c r="M30" s="92">
        <f t="array" ref="M30">SUM(IF(LEN('Typy - chronologicznie'!F$75:F$121)=3,  IF('Typy - chronologicznie'!$F$75:$F$121=INDEX('Typy - chronologicznie'!$H$75:$DM$121,0,MATCH(C30,TRIM('Typy - chronologicznie'!$H$1:$DM$1),0)),1)))</f>
        <v>18</v>
      </c>
      <c r="N30" s="58">
        <f t="array" ref="N30">SUM(IF(LEN('Typy - chronologicznie'!F$75:F$121)=3,IF(ISERROR(SEARCH('Typy - chronologicznie'!F$75:F$121,INDEX('Typy - chronologicznie'!$H$73:$DM$119,0,MATCH(C30,TRIM('Typy - chronologicznie'!$H$1:$DM$1),0))&amp;INDEX('Typy - chronologicznie'!$H$74:$DM$120,0,MATCH(C30,TRIM('Typy - chronologicznie'!$H$1:$DM$1),0))&amp;INDEX('Typy - chronologicznie'!$H$75:$DM$121,0,MATCH(C30,TRIM('Typy - chronologicznie'!$H$1:$DM$1),0))&amp;INDEX('Typy - chronologicznie'!$H$76:$DM$122,0,MATCH(C30,TRIM('Typy - chronologicznie'!$H$1:$DM$1),0))&amp;INDEX('Typy - chronologicznie'!$H$77:$DM$123,0,MATCH(C30,TRIM('Typy - chronologicznie'!$H$1:$DM$1),0)),1))=FALSE,1,0)))-M30</f>
        <v>7</v>
      </c>
      <c r="O30" s="162">
        <f>COUNTA('Typy - chronologicznie'!$F$75:$F$121)-M30-N30</f>
        <v>7</v>
      </c>
      <c r="P30" s="159">
        <f t="array" ref="P30">SUM(IF(LEN('Typy - chronologicznie'!F$124)=3,  IF('Typy - chronologicznie'!$F$124=INDEX('Typy - chronologicznie'!$H$124:$DL$124,0,MATCH(C30,TRIM('Typy - chronologicznie'!$H$1:$DL$1),)),1)))</f>
        <v>0</v>
      </c>
      <c r="R30" s="105" t="str">
        <f>INDEX([0]!typy_chronol,MATCH(R$3,'Typy - chronologicznie'!$E$2:$E$73,0),MATCH($C30,'Typy - chronologicznie'!$H$1:$DM$1,0))</f>
        <v>3-1</v>
      </c>
      <c r="S30" s="102" t="str">
        <f>INDEX([0]!typy_chronol,MATCH(S$3,'Typy - chronologicznie'!$E$2:$E$73,0),MATCH($C30,'Typy - chronologicznie'!$H$1:$DM$1,0))</f>
        <v>2-1</v>
      </c>
      <c r="T30" s="102" t="str">
        <f>INDEX([0]!typy_chronol,MATCH(T$3,'Typy - chronologicznie'!$E$2:$E$73,0),MATCH($C30,'Typy - chronologicznie'!$H$1:$DM$1,0))</f>
        <v>2-1</v>
      </c>
      <c r="U30" s="102" t="str">
        <f>INDEX([0]!typy_chronol,MATCH(U$3,'Typy - chronologicznie'!$E$2:$E$73,0),MATCH($C30,'Typy - chronologicznie'!$H$1:$DM$1,0))</f>
        <v>2-1</v>
      </c>
      <c r="V30" s="102" t="str">
        <f>INDEX([0]!typy_chronol,MATCH(V$3,'Typy - chronologicznie'!$E$2:$E$73,0),MATCH($C30,'Typy - chronologicznie'!$H$1:$DM$1,0))</f>
        <v>0-2</v>
      </c>
      <c r="W30" s="102" t="str">
        <f>INDEX([0]!typy_chronol,MATCH(W$3,'Typy - chronologicznie'!$E$2:$E$73,0),MATCH($C30,'Typy - chronologicznie'!$H$1:$DM$1,0))</f>
        <v>1-1</v>
      </c>
      <c r="X30" s="102" t="str">
        <f>INDEX([0]!typy_chronol,MATCH(X$3,'Typy - chronologicznie'!$E$2:$E$73,0),MATCH($C30,'Typy - chronologicznie'!$H$1:$DM$1,0))</f>
        <v>3-0</v>
      </c>
      <c r="Y30" s="102" t="str">
        <f>INDEX([0]!typy_chronol,MATCH(Y$3,'Typy - chronologicznie'!$E$2:$E$73,0),MATCH($C30,'Typy - chronologicznie'!$H$1:$DM$1,0))</f>
        <v>0-2</v>
      </c>
      <c r="Z30" s="102" t="str">
        <f>INDEX([0]!typy_chronol,MATCH(Z$3,'Typy - chronologicznie'!$E$2:$E$73,0),MATCH($C30,'Typy - chronologicznie'!$H$1:$DM$1,0))</f>
        <v>2-2</v>
      </c>
      <c r="AA30" s="102" t="str">
        <f>INDEX([0]!typy_chronol,MATCH(AA$3,'Typy - chronologicznie'!$E$2:$E$73,0),MATCH($C30,'Typy - chronologicznie'!$H$1:$DM$1,0))</f>
        <v>5-0</v>
      </c>
      <c r="AB30" s="102" t="str">
        <f>INDEX([0]!typy_chronol,MATCH(AB$3,'Typy - chronologicznie'!$E$2:$E$73,0),MATCH($C30,'Typy - chronologicznie'!$H$1:$DM$1,0))</f>
        <v>2-0</v>
      </c>
      <c r="AC30" s="102" t="str">
        <f>INDEX([0]!typy_chronol,MATCH(AC$3,'Typy - chronologicznie'!$E$2:$E$73,0),MATCH($C30,'Typy - chronologicznie'!$H$1:$DM$1,0))</f>
        <v>1-0</v>
      </c>
      <c r="AD30" s="102" t="str">
        <f>INDEX([0]!typy_chronol,MATCH(AD$3,'Typy - chronologicznie'!$E$2:$E$73,0),MATCH($C30,'Typy - chronologicznie'!$H$1:$DM$1,0))</f>
        <v>0-2</v>
      </c>
      <c r="AE30" s="102" t="str">
        <f>INDEX([0]!typy_chronol,MATCH(AE$3,'Typy - chronologicznie'!$E$2:$E$73,0),MATCH($C30,'Typy - chronologicznie'!$H$1:$DM$1,0))</f>
        <v>3-0</v>
      </c>
      <c r="AF30" s="102" t="str">
        <f>INDEX([0]!typy_chronol,MATCH(AF$3,'Typy - chronologicznie'!$E$2:$E$73,0),MATCH($C30,'Typy - chronologicznie'!$H$1:$DM$1,0))</f>
        <v>2-0</v>
      </c>
      <c r="AG30" s="102" t="str">
        <f>INDEX([0]!typy_chronol,MATCH(AG$3,'Typy - chronologicznie'!$E$2:$E$73,0),MATCH($C30,'Typy - chronologicznie'!$H$1:$DM$1,0))</f>
        <v>2-1</v>
      </c>
      <c r="AH30" s="102" t="str">
        <f>INDEX([0]!typy_chronol,MATCH(AH$3,'Typy - chronologicznie'!$E$2:$E$73,0),MATCH($C30,'Typy - chronologicznie'!$H$1:$DM$1,0))</f>
        <v>2-2</v>
      </c>
      <c r="AI30" s="102" t="str">
        <f>INDEX([0]!typy_chronol,MATCH(AI$3,'Typy - chronologicznie'!$E$2:$E$73,0),MATCH($C30,'Typy - chronologicznie'!$H$1:$DM$1,0))</f>
        <v>0-1</v>
      </c>
      <c r="AJ30" s="102" t="str">
        <f>INDEX([0]!typy_chronol,MATCH(AJ$3,'Typy - chronologicznie'!$E$2:$E$73,0),MATCH($C30,'Typy - chronologicznie'!$H$1:$DM$1,0))</f>
        <v>3-0</v>
      </c>
      <c r="AK30" s="102" t="str">
        <f>INDEX([0]!typy_chronol,MATCH(AK$3,'Typy - chronologicznie'!$E$2:$E$73,0),MATCH($C30,'Typy - chronologicznie'!$H$1:$DM$1,0))</f>
        <v>2-1</v>
      </c>
      <c r="AL30" s="102" t="str">
        <f>INDEX([0]!typy_chronol,MATCH(AL$3,'Typy - chronologicznie'!$E$2:$E$73,0),MATCH($C30,'Typy - chronologicznie'!$H$1:$DM$1,0))</f>
        <v>1-1</v>
      </c>
      <c r="AM30" s="102" t="str">
        <f>INDEX([0]!typy_chronol,MATCH(AM$3,'Typy - chronologicznie'!$E$2:$E$73,0),MATCH($C30,'Typy - chronologicznie'!$H$1:$DM$1,0))</f>
        <v>2-1</v>
      </c>
      <c r="AN30" s="102" t="str">
        <f>INDEX([0]!typy_chronol,MATCH(AN$3,'Typy - chronologicznie'!$E$2:$E$73,0),MATCH($C30,'Typy - chronologicznie'!$H$1:$DM$1,0))</f>
        <v>3-0</v>
      </c>
      <c r="AO30" s="102" t="str">
        <f>INDEX([0]!typy_chronol,MATCH(AO$3,'Typy - chronologicznie'!$E$2:$E$73,0),MATCH($C30,'Typy - chronologicznie'!$H$1:$DM$1,0))</f>
        <v>0-2</v>
      </c>
      <c r="AP30" s="102" t="str">
        <f>INDEX([0]!typy_chronol,MATCH(AP$3,'Typy - chronologicznie'!$E$2:$E$73,0),MATCH($C30,'Typy - chronologicznie'!$H$1:$DM$1,0))</f>
        <v>2-0</v>
      </c>
      <c r="AQ30" s="102" t="str">
        <f>INDEX([0]!typy_chronol,MATCH(AQ$3,'Typy - chronologicznie'!$E$2:$E$73,0),MATCH($C30,'Typy - chronologicznie'!$H$1:$DM$1,0))</f>
        <v>2-0</v>
      </c>
      <c r="AR30" s="102" t="str">
        <f>INDEX([0]!typy_chronol,MATCH(AR$3,'Typy - chronologicznie'!$E$2:$E$73,0),MATCH($C30,'Typy - chronologicznie'!$H$1:$DM$1,0))</f>
        <v>1-1</v>
      </c>
      <c r="AS30" s="102" t="str">
        <f>INDEX([0]!typy_chronol,MATCH(AS$3,'Typy - chronologicznie'!$E$2:$E$73,0),MATCH($C30,'Typy - chronologicznie'!$H$1:$DM$1,0))</f>
        <v>4-0</v>
      </c>
      <c r="AT30" s="102" t="str">
        <f>INDEX([0]!typy_chronol,MATCH(AT$3,'Typy - chronologicznie'!$E$2:$E$73,0),MATCH($C30,'Typy - chronologicznie'!$H$1:$DM$1,0))</f>
        <v>4-0</v>
      </c>
      <c r="AU30" s="102" t="str">
        <f>INDEX([0]!typy_chronol,MATCH(AU$3,'Typy - chronologicznie'!$E$2:$E$73,0),MATCH($C30,'Typy - chronologicznie'!$H$1:$DM$1,0))</f>
        <v>1-2</v>
      </c>
      <c r="AV30" s="102" t="str">
        <f>INDEX([0]!typy_chronol,MATCH(AV$3,'Typy - chronologicznie'!$E$2:$E$73,0),MATCH($C30,'Typy - chronologicznie'!$H$1:$DM$1,0))</f>
        <v>2-0</v>
      </c>
      <c r="AW30" s="102" t="str">
        <f>INDEX([0]!typy_chronol,MATCH(AW$3,'Typy - chronologicznie'!$E$2:$E$73,0),MATCH($C30,'Typy - chronologicznie'!$H$1:$DM$1,0))</f>
        <v>3-1</v>
      </c>
      <c r="AX30" s="102" t="str">
        <f>INDEX([0]!typy_chronol,MATCH(AX$3,'Typy - chronologicznie'!$E$2:$E$73,0),MATCH($C30,'Typy - chronologicznie'!$H$1:$DM$1,0))</f>
        <v>3-1</v>
      </c>
      <c r="AY30" s="102" t="str">
        <f>INDEX([0]!typy_chronol,MATCH(AY$3,'Typy - chronologicznie'!$E$2:$E$73,0),MATCH($C30,'Typy - chronologicznie'!$H$1:$DM$1,0))</f>
        <v>2-0</v>
      </c>
      <c r="AZ30" s="102" t="str">
        <f>INDEX([0]!typy_chronol,MATCH(AZ$3,'Typy - chronologicznie'!$E$2:$E$73,0),MATCH($C30,'Typy - chronologicznie'!$H$1:$DM$1,0))</f>
        <v>2-1</v>
      </c>
      <c r="BA30" s="102" t="str">
        <f>INDEX([0]!typy_chronol,MATCH(BA$3,'Typy - chronologicznie'!$E$2:$E$73,0),MATCH($C30,'Typy - chronologicznie'!$H$1:$DM$1,0))</f>
        <v>1-2</v>
      </c>
      <c r="BB30" s="102" t="str">
        <f>INDEX([0]!typy_chronol,MATCH(BB$3,'Typy - chronologicznie'!$E$2:$E$73,0),MATCH($C30,'Typy - chronologicznie'!$H$1:$DM$1,0))</f>
        <v>2-1</v>
      </c>
      <c r="BC30" s="102" t="str">
        <f>INDEX([0]!typy_chronol,MATCH(BC$3,'Typy - chronologicznie'!$E$2:$E$73,0),MATCH($C30,'Typy - chronologicznie'!$H$1:$DM$1,0))</f>
        <v>2-0</v>
      </c>
      <c r="BD30" s="102" t="str">
        <f>INDEX([0]!typy_chronol,MATCH(BD$3,'Typy - chronologicznie'!$E$2:$E$73,0),MATCH($C30,'Typy - chronologicznie'!$H$1:$DM$1,0))</f>
        <v>2-1</v>
      </c>
      <c r="BE30" s="102" t="str">
        <f>INDEX([0]!typy_chronol,MATCH(BE$3,'Typy - chronologicznie'!$E$2:$E$73,0),MATCH($C30,'Typy - chronologicznie'!$H$1:$DM$1,0))</f>
        <v>0-1</v>
      </c>
      <c r="BF30" s="102" t="str">
        <f>INDEX([0]!typy_chronol,MATCH(BF$3,'Typy - chronologicznie'!$E$2:$E$73,0),MATCH($C30,'Typy - chronologicznie'!$H$1:$DM$1,0))</f>
        <v>1-2</v>
      </c>
      <c r="BG30" s="102" t="str">
        <f>INDEX([0]!typy_chronol,MATCH(BG$3,'Typy - chronologicznie'!$E$2:$E$73,0),MATCH($C30,'Typy - chronologicznie'!$H$1:$DM$1,0))</f>
        <v>3-0</v>
      </c>
      <c r="BH30" s="102" t="str">
        <f>INDEX([0]!typy_chronol,MATCH(BH$3,'Typy - chronologicznie'!$E$2:$E$73,0),MATCH($C30,'Typy - chronologicznie'!$H$1:$DM$1,0))</f>
        <v>2-0</v>
      </c>
      <c r="BI30" s="102" t="str">
        <f>INDEX([0]!typy_chronol,MATCH(BI$3,'Typy - chronologicznie'!$E$2:$E$73,0),MATCH($C30,'Typy - chronologicznie'!$H$1:$DM$1,0))</f>
        <v>1-3</v>
      </c>
      <c r="BJ30" s="102" t="str">
        <f>INDEX([0]!typy_chronol,MATCH(BJ$3,'Typy - chronologicznie'!$E$2:$E$73,0),MATCH($C30,'Typy - chronologicznie'!$H$1:$DM$1,0))</f>
        <v>3-0</v>
      </c>
      <c r="BK30" s="102" t="str">
        <f>INDEX([0]!typy_chronol,MATCH(BK$3,'Typy - chronologicznie'!$E$2:$E$73,0),MATCH($C30,'Typy - chronologicznie'!$H$1:$DM$1,0))</f>
        <v>0-2</v>
      </c>
      <c r="BL30" s="102" t="str">
        <f>INDEX([0]!typy_chronol,MATCH(BL$3,'Typy - chronologicznie'!$E$2:$E$73,0),MATCH($C30,'Typy - chronologicznie'!$H$1:$DM$1,0))</f>
        <v>2-0</v>
      </c>
      <c r="BM30" s="102" t="str">
        <f>INDEX([0]!typy_chronol,MATCH(BM$3,'Typy - chronologicznie'!$E$2:$E$73,0),MATCH($C30,'Typy - chronologicznie'!$H$1:$DM$1,0))</f>
        <v>1-0</v>
      </c>
      <c r="BN30" s="102" t="str">
        <f>INDEX([0]!typy_chronol,MATCH(BN$3,'Typy - chronologicznie'!$E$2:$E$73,0),MATCH($C30,'Typy - chronologicznie'!$H$1:$DM$1,0))</f>
        <v>1-3</v>
      </c>
      <c r="BO30" s="102" t="str">
        <f>INDEX([0]!typy_chronol,MATCH(BO$3,'Typy - chronologicznie'!$E$2:$E$73,0),MATCH($C30,'Typy - chronologicznie'!$H$1:$DM$1,0))</f>
        <v>3-0</v>
      </c>
      <c r="BP30" s="102" t="str">
        <f>INDEX([0]!typy_chronol,MATCH(BP$3,'Typy - chronologicznie'!$E$2:$E$73,0),MATCH($C30,'Typy - chronologicznie'!$H$1:$DM$1,0))</f>
        <v>2-1</v>
      </c>
      <c r="BQ30" s="102" t="str">
        <f>INDEX([0]!typy_chronol,MATCH(BQ$3,'Typy - chronologicznie'!$E$2:$E$73,0),MATCH($C30,'Typy - chronologicznie'!$H$1:$DM$1,0))</f>
        <v>0-1</v>
      </c>
      <c r="BR30" s="102" t="str">
        <f>INDEX([0]!typy_chronol,MATCH(BR$3,'Typy - chronologicznie'!$E$2:$E$73,0),MATCH($C30,'Typy - chronologicznie'!$H$1:$DM$1,0))</f>
        <v>0-2</v>
      </c>
      <c r="BS30" s="102" t="str">
        <f>INDEX([0]!typy_chronol,MATCH(BS$3,'Typy - chronologicznie'!$E$2:$E$73,0),MATCH($C30,'Typy - chronologicznie'!$H$1:$DM$1,0))</f>
        <v>1-1</v>
      </c>
      <c r="BT30" s="102" t="str">
        <f>INDEX([0]!typy_chronol,MATCH(BT$3,'Typy - chronologicznie'!$E$2:$E$73,0),MATCH($C30,'Typy - chronologicznie'!$H$1:$DM$1,0))</f>
        <v>0-1</v>
      </c>
      <c r="BU30" s="102" t="str">
        <f>INDEX([0]!typy_chronol,MATCH(BU$3,'Typy - chronologicznie'!$E$2:$E$73,0),MATCH($C30,'Typy - chronologicznie'!$H$1:$DM$1,0))</f>
        <v>1-1</v>
      </c>
      <c r="BV30" s="102" t="str">
        <f>INDEX([0]!typy_chronol,MATCH(BV$3,'Typy - chronologicznie'!$E$2:$E$73,0),MATCH($C30,'Typy - chronologicznie'!$H$1:$DM$1,0))</f>
        <v>1-1</v>
      </c>
      <c r="BW30" s="102" t="str">
        <f>INDEX([0]!typy_chronol,MATCH(BW$3,'Typy - chronologicznie'!$E$2:$E$73,0),MATCH($C30,'Typy - chronologicznie'!$H$1:$DM$1,0))</f>
        <v>0-3</v>
      </c>
      <c r="BX30" s="102" t="str">
        <f>INDEX([0]!typy_chronol,MATCH(BX$3,'Typy - chronologicznie'!$E$2:$E$73,0),MATCH($C30,'Typy - chronologicznie'!$H$1:$DM$1,0))</f>
        <v>1-2</v>
      </c>
      <c r="BY30" s="102" t="str">
        <f>INDEX([0]!typy_chronol,MATCH(BY$3,'Typy - chronologicznie'!$E$2:$E$73,0),MATCH($C30,'Typy - chronologicznie'!$H$1:$DM$1,0))</f>
        <v>1-1</v>
      </c>
      <c r="BZ30" s="102" t="str">
        <f>INDEX([0]!typy_chronol,MATCH(BZ$3,'Typy - chronologicznie'!$E$2:$E$73,0),MATCH($C30,'Typy - chronologicznie'!$H$1:$DM$1,0))</f>
        <v>0-2</v>
      </c>
      <c r="CA30" s="102" t="str">
        <f>INDEX([0]!typy_chronol,MATCH(CA$3,'Typy - chronologicznie'!$E$2:$E$73,0),MATCH($C30,'Typy - chronologicznie'!$H$1:$DM$1,0))</f>
        <v>2-1</v>
      </c>
      <c r="CB30" s="102" t="str">
        <f>INDEX([0]!typy_chronol,MATCH(CB$3,'Typy - chronologicznie'!$E$2:$E$73,0),MATCH($C30,'Typy - chronologicznie'!$H$1:$DM$1,0))</f>
        <v>2-2</v>
      </c>
      <c r="CC30" s="102" t="str">
        <f>INDEX([0]!typy_chronol,MATCH(CC$3,'Typy - chronologicznie'!$E$2:$E$73,0),MATCH($C30,'Typy - chronologicznie'!$H$1:$DM$1,0))</f>
        <v>0-3</v>
      </c>
      <c r="CD30" s="102" t="str">
        <f>INDEX([0]!typy_chronol,MATCH(CD$3,'Typy - chronologicznie'!$E$2:$E$73,0),MATCH($C30,'Typy - chronologicznie'!$H$1:$DM$1,0))</f>
        <v>1-1</v>
      </c>
      <c r="CE30" s="102" t="str">
        <f>INDEX([0]!typy_chronol,MATCH(CE$3,'Typy - chronologicznie'!$E$2:$E$73,0),MATCH($C30,'Typy - chronologicznie'!$H$1:$DM$1,0))</f>
        <v>1-2</v>
      </c>
      <c r="CF30" s="102" t="str">
        <f>INDEX([0]!typy_chronol,MATCH(CF$3,'Typy - chronologicznie'!$E$2:$E$73,0),MATCH($C30,'Typy - chronologicznie'!$H$1:$DM$1,0))</f>
        <v>1-3</v>
      </c>
      <c r="CG30" s="102" t="str">
        <f>INDEX([0]!typy_chronol,MATCH(CG$3,'Typy - chronologicznie'!$E$2:$E$73,0),MATCH($C30,'Typy - chronologicznie'!$H$1:$DM$1,0))</f>
        <v>2-1</v>
      </c>
      <c r="CH30" s="102" t="str">
        <f>INDEX([0]!typy_chronol,MATCH(CH$3,'Typy - chronologicznie'!$E$2:$E$73,0),MATCH($C30,'Typy - chronologicznie'!$H$1:$DM$1,0))</f>
        <v>1-2</v>
      </c>
      <c r="CI30" s="102" t="str">
        <f>INDEX([0]!typy_chronol,MATCH(CI$3,'Typy - chronologicznie'!$E$2:$E$73,0),MATCH($C30,'Typy - chronologicznie'!$H$1:$DM$1,0))</f>
        <v>0-2</v>
      </c>
      <c r="CJ30" s="102" t="str">
        <f>INDEX([0]!typy_chronol,MATCH(CJ$3,'Typy - chronologicznie'!$E$2:$E$73,0),MATCH($C30,'Typy - chronologicznie'!$H$1:$DM$1,0))</f>
        <v>1-2</v>
      </c>
      <c r="CK30" s="102" t="str">
        <f>INDEX([0]!typy_chronol,MATCH(CK$3,'Typy - chronologicznie'!$E$2:$E$73,0),MATCH($C30,'Typy - chronologicznie'!$H$1:$DM$1,0))</f>
        <v>0-1</v>
      </c>
      <c r="CL30" s="134"/>
      <c r="CM30" s="105" t="str">
        <f>IF(CM$3="","",INDEX('Typy - chronologicznie'!$H$75:$DM$121,MATCH(CM$3,'Typy - chronologicznie'!$A$75:$A$121,0),MATCH($C30,'Typy - chronologicznie'!$H$1:$DM$1,0)))</f>
        <v>MEX</v>
      </c>
      <c r="CN30" s="102" t="str">
        <f>IF(CN$3="","",INDEX('Typy - chronologicznie'!$H$75:$DM$121,MATCH(CN$3,'Typy - chronologicznie'!$A$75:$A$121,0),MATCH($C30,'Typy - chronologicznie'!$H$1:$DM$1,0)))</f>
        <v>KOR</v>
      </c>
      <c r="CO30" s="106" t="str">
        <f>IF(CO$3="","",INDEX('Typy - chronologicznie'!$H$75:$DM$121,MATCH(CO$3,'Typy - chronologicznie'!$A$75:$A$121,0),MATCH($C30,'Typy - chronologicznie'!$H$1:$DM$1,0)))</f>
        <v>CZE</v>
      </c>
      <c r="CP30" s="135" t="str">
        <f>IF(CP$3="","",INDEX('Typy - chronologicznie'!$H$75:$DM$121,MATCH(CP$3,'Typy - chronologicznie'!$A$75:$A$121,0),MATCH($C30,'Typy - chronologicznie'!$H$1:$DM$1,0)))</f>
        <v/>
      </c>
      <c r="CQ30" s="105" t="str">
        <f>IF(CQ$3="","",INDEX('Typy - chronologicznie'!$H$75:$DM$121,MATCH(CQ$3,'Typy - chronologicznie'!$A$75:$A$121,0),MATCH($C30,'Typy - chronologicznie'!$H$1:$DM$1,0)))</f>
        <v>SUI</v>
      </c>
      <c r="CR30" s="102" t="str">
        <f>IF(CR$3="","",INDEX('Typy - chronologicznie'!$H$75:$DM$121,MATCH(CR$3,'Typy - chronologicznie'!$A$75:$A$121,0),MATCH($C30,'Typy - chronologicznie'!$H$1:$DM$1,0)))</f>
        <v>CAN</v>
      </c>
      <c r="CS30" s="106" t="str">
        <f>IF(CS$3="","",INDEX('Typy - chronologicznie'!$H$75:$DM$121,MATCH(CS$3,'Typy - chronologicznie'!$A$75:$A$121,0),MATCH($C30,'Typy - chronologicznie'!$H$1:$DM$1,0)))</f>
        <v>QAT</v>
      </c>
      <c r="CT30" s="135" t="str">
        <f>IF(CT$3="","",INDEX('Typy - chronologicznie'!$H$75:$DM$121,MATCH(CT$3,'Typy - chronologicznie'!$A$75:$A$121,0),MATCH($C30,'Typy - chronologicznie'!$H$1:$DM$1,0)))</f>
        <v/>
      </c>
      <c r="CU30" s="105" t="str">
        <f>IF(CU$3="","",INDEX('Typy - chronologicznie'!$H$75:$DM$121,MATCH(CU$3,'Typy - chronologicznie'!$A$75:$A$121,0),MATCH($C30,'Typy - chronologicznie'!$H$1:$DM$1,0)))</f>
        <v>BRA</v>
      </c>
      <c r="CV30" s="102" t="str">
        <f>IF(CV$3="","",INDEX('Typy - chronologicznie'!$H$75:$DM$121,MATCH(CV$3,'Typy - chronologicznie'!$A$75:$A$121,0),MATCH($C30,'Typy - chronologicznie'!$H$1:$DM$1,0)))</f>
        <v>MAR</v>
      </c>
      <c r="CW30" s="106" t="str">
        <f>IF(CW$3="","",INDEX('Typy - chronologicznie'!$H$75:$DM$121,MATCH(CW$3,'Typy - chronologicznie'!$A$75:$A$121,0),MATCH($C30,'Typy - chronologicznie'!$H$1:$DM$1,0)))</f>
        <v>SCO</v>
      </c>
      <c r="CX30" s="135" t="str">
        <f>IF(CX$3="","",INDEX('Typy - chronologicznie'!$H$75:$DM$121,MATCH(CX$3,'Typy - chronologicznie'!$A$75:$A$121,0),MATCH($C30,'Typy - chronologicznie'!$H$1:$DM$1,0)))</f>
        <v/>
      </c>
      <c r="CY30" s="105" t="str">
        <f>IF(CY$3="","",INDEX('Typy - chronologicznie'!$H$75:$DM$121,MATCH(CY$3,'Typy - chronologicznie'!$A$75:$A$121,0),MATCH($C30,'Typy - chronologicznie'!$H$1:$DM$1,0)))</f>
        <v>USA</v>
      </c>
      <c r="CZ30" s="102" t="str">
        <f>IF(CZ$3="","",INDEX('Typy - chronologicznie'!$H$75:$DM$121,MATCH(CZ$3,'Typy - chronologicznie'!$A$75:$A$121,0),MATCH($C30,'Typy - chronologicznie'!$H$1:$DM$1,0)))</f>
        <v>TUR</v>
      </c>
      <c r="DA30" s="106" t="str">
        <f>IF(DA$3="","",INDEX('Typy - chronologicznie'!$H$75:$DM$121,MATCH(DA$3,'Typy - chronologicznie'!$A$75:$A$121,0),MATCH($C30,'Typy - chronologicznie'!$H$1:$DM$1,0)))</f>
        <v/>
      </c>
      <c r="DB30" s="135" t="str">
        <f>IF(DB$3="","",INDEX('Typy - chronologicznie'!$H$75:$DM$121,MATCH(DB$3,'Typy - chronologicznie'!$A$75:$A$121,0),MATCH($C30,'Typy - chronologicznie'!$H$1:$DM$1,0)))</f>
        <v/>
      </c>
      <c r="DC30" s="105" t="str">
        <f>IF(DC$3="","",INDEX('Typy - chronologicznie'!$H$75:$DM$121,MATCH(DC$3,'Typy - chronologicznie'!$A$75:$A$121,0),MATCH($C30,'Typy - chronologicznie'!$H$1:$DM$1,0)))</f>
        <v>GER</v>
      </c>
      <c r="DD30" s="102" t="str">
        <f>IF(DD$3="","",INDEX('Typy - chronologicznie'!$H$75:$DM$121,MATCH(DD$3,'Typy - chronologicznie'!$A$75:$A$121,0),MATCH($C30,'Typy - chronologicznie'!$H$1:$DM$1,0)))</f>
        <v>ECU</v>
      </c>
      <c r="DE30" s="106" t="str">
        <f>IF(DE$3="","",INDEX('Typy - chronologicznie'!$H$75:$DM$121,MATCH(DE$3,'Typy - chronologicznie'!$A$75:$A$121,0),MATCH($C30,'Typy - chronologicznie'!$H$1:$DM$1,0)))</f>
        <v>CIV</v>
      </c>
      <c r="DF30" s="135" t="str">
        <f>IF(DF$3="","",INDEX('Typy - chronologicznie'!$H$75:$DM$121,MATCH(DF$3,'Typy - chronologicznie'!$A$75:$A$121,0),MATCH($C30,'Typy - chronologicznie'!$H$1:$DM$1,0)))</f>
        <v/>
      </c>
      <c r="DG30" s="105" t="str">
        <f>IF(DG$3="","",INDEX('Typy - chronologicznie'!$H$75:$DM$121,MATCH(DG$3,'Typy - chronologicznie'!$A$75:$A$121,0),MATCH($C30,'Typy - chronologicznie'!$H$1:$DM$1,0)))</f>
        <v>NED</v>
      </c>
      <c r="DH30" s="102" t="str">
        <f>IF(DH$3="","",INDEX('Typy - chronologicznie'!$H$75:$DM$121,MATCH(DH$3,'Typy - chronologicznie'!$A$75:$A$121,0),MATCH($C30,'Typy - chronologicznie'!$H$1:$DM$1,0)))</f>
        <v>JPN</v>
      </c>
      <c r="DI30" s="106" t="str">
        <f>IF(DI$3="","",INDEX('Typy - chronologicznie'!$H$75:$DM$121,MATCH(DI$3,'Typy - chronologicznie'!$A$75:$A$121,0),MATCH($C30,'Typy - chronologicznie'!$H$1:$DM$1,0)))</f>
        <v>SWE</v>
      </c>
      <c r="DJ30" s="135" t="str">
        <f>IF(DJ$3="","",INDEX('Typy - chronologicznie'!$H$75:$DM$121,MATCH(DJ$3,'Typy - chronologicznie'!$A$75:$A$121,0),MATCH($C30,'Typy - chronologicznie'!$H$1:$DM$1,0)))</f>
        <v/>
      </c>
      <c r="DK30" s="105" t="str">
        <f>IF(DK$3="","",INDEX('Typy - chronologicznie'!$H$75:$DM$121,MATCH(DK$3,'Typy - chronologicznie'!$A$75:$A$121,0),MATCH($C30,'Typy - chronologicznie'!$H$1:$DM$1,0)))</f>
        <v>BEL</v>
      </c>
      <c r="DL30" s="102" t="str">
        <f>IF(DL$3="","",INDEX('Typy - chronologicznie'!$H$75:$DM$121,MATCH(DL$3,'Typy - chronologicznie'!$A$75:$A$121,0),MATCH($C30,'Typy - chronologicznie'!$H$1:$DM$1,0)))</f>
        <v>IRN</v>
      </c>
      <c r="DM30" s="106" t="str">
        <f>IF(DM$3="","",INDEX('Typy - chronologicznie'!$H$75:$DM$121,MATCH(DM$3,'Typy - chronologicznie'!$A$75:$A$121,0),MATCH($C30,'Typy - chronologicznie'!$H$1:$DM$1,0)))</f>
        <v>EGY</v>
      </c>
      <c r="DN30" s="135" t="str">
        <f>IF(DN$3="","",INDEX('Typy - chronologicznie'!$H$75:$DM$121,MATCH(DN$3,'Typy - chronologicznie'!$A$75:$A$121,0),MATCH($C30,'Typy - chronologicznie'!$H$1:$DM$1,0)))</f>
        <v/>
      </c>
      <c r="DO30" s="105" t="str">
        <f>IF(DO$3="","",INDEX('Typy - chronologicznie'!$H$75:$DM$121,MATCH(DO$3,'Typy - chronologicznie'!$A$75:$A$121,0),MATCH($C30,'Typy - chronologicznie'!$H$1:$DM$1,0)))</f>
        <v>ESP</v>
      </c>
      <c r="DP30" s="102" t="str">
        <f>IF(DP$3="","",INDEX('Typy - chronologicznie'!$H$75:$DM$121,MATCH(DP$3,'Typy - chronologicznie'!$A$75:$A$121,0),MATCH($C30,'Typy - chronologicznie'!$H$1:$DM$1,0)))</f>
        <v>URU</v>
      </c>
      <c r="DQ30" s="106" t="str">
        <f>IF(DQ$3="","",INDEX('Typy - chronologicznie'!$H$75:$DM$121,MATCH(DQ$3,'Typy - chronologicznie'!$A$75:$A$121,0),MATCH($C30,'Typy - chronologicznie'!$H$1:$DM$1,0)))</f>
        <v/>
      </c>
      <c r="DR30" s="135" t="str">
        <f>IF(DR$3="","",INDEX('Typy - chronologicznie'!$H$75:$DM$121,MATCH(DR$3,'Typy - chronologicznie'!$A$75:$A$121,0),MATCH($C30,'Typy - chronologicznie'!$H$1:$DM$1,0)))</f>
        <v/>
      </c>
      <c r="DS30" s="105" t="str">
        <f>IF(DS$3="","",INDEX('Typy - chronologicznie'!$H$75:$DM$121,MATCH(DS$3,'Typy - chronologicznie'!$A$75:$A$121,0),MATCH($C30,'Typy - chronologicznie'!$H$1:$DM$1,0)))</f>
        <v>FRA</v>
      </c>
      <c r="DT30" s="102" t="str">
        <f>IF(DT$3="","",INDEX('Typy - chronologicznie'!$H$75:$DM$121,MATCH(DT$3,'Typy - chronologicznie'!$A$75:$A$121,0),MATCH($C30,'Typy - chronologicznie'!$H$1:$DM$1,0)))</f>
        <v>SEN</v>
      </c>
      <c r="DU30" s="106" t="str">
        <f>IF(DU$3="","",INDEX('Typy - chronologicznie'!$H$75:$DM$121,MATCH(DU$3,'Typy - chronologicznie'!$A$75:$A$121,0),MATCH($C30,'Typy - chronologicznie'!$H$1:$DM$1,0)))</f>
        <v>NOR</v>
      </c>
      <c r="DV30" s="135" t="str">
        <f>IF(DV$3="","",INDEX('Typy - chronologicznie'!$H$75:$DM$121,MATCH(DV$3,'Typy - chronologicznie'!$A$75:$A$121,0),MATCH($C30,'Typy - chronologicznie'!$H$1:$DM$1,0)))</f>
        <v/>
      </c>
      <c r="DW30" s="105" t="str">
        <f>IF(DW$3="","",INDEX('Typy - chronologicznie'!$H$75:$DM$121,MATCH(DW$3,'Typy - chronologicznie'!$A$75:$A$121,0),MATCH($C30,'Typy - chronologicznie'!$H$1:$DM$1,0)))</f>
        <v>ARG</v>
      </c>
      <c r="DX30" s="102" t="str">
        <f>IF(DX$3="","",INDEX('Typy - chronologicznie'!$H$75:$DM$121,MATCH(DX$3,'Typy - chronologicznie'!$A$75:$A$121,0),MATCH($C30,'Typy - chronologicznie'!$H$1:$DM$1,0)))</f>
        <v>AUT</v>
      </c>
      <c r="DY30" s="106" t="str">
        <f>IF(DY$3="","",INDEX('Typy - chronologicznie'!$H$75:$DM$121,MATCH(DY$3,'Typy - chronologicznie'!$A$75:$A$121,0),MATCH($C30,'Typy - chronologicznie'!$H$1:$DM$1,0)))</f>
        <v>ALG</v>
      </c>
      <c r="DZ30" s="135" t="str">
        <f>IF(DZ$3="","",INDEX('Typy - chronologicznie'!$H$75:$DM$121,MATCH(DZ$3,'Typy - chronologicznie'!$A$75:$A$121,0),MATCH($C30,'Typy - chronologicznie'!$H$1:$DM$1,0)))</f>
        <v/>
      </c>
      <c r="EA30" s="105" t="str">
        <f>IF(EA$3="","",INDEX('Typy - chronologicznie'!$H$75:$DM$121,MATCH(EA$3,'Typy - chronologicznie'!$A$75:$A$121,0),MATCH($C30,'Typy - chronologicznie'!$H$1:$DM$1,0)))</f>
        <v>POR</v>
      </c>
      <c r="EB30" s="102" t="str">
        <f>IF(EB$3="","",INDEX('Typy - chronologicznie'!$H$75:$DM$121,MATCH(EB$3,'Typy - chronologicznie'!$A$75:$A$121,0),MATCH($C30,'Typy - chronologicznie'!$H$1:$DM$1,0)))</f>
        <v>COL</v>
      </c>
      <c r="EC30" s="106" t="str">
        <f>IF(EC$3="","",INDEX('Typy - chronologicznie'!$H$75:$DM$121,MATCH(EC$3,'Typy - chronologicznie'!$A$75:$A$121,0),MATCH($C30,'Typy - chronologicznie'!$H$1:$DM$1,0)))</f>
        <v/>
      </c>
      <c r="ED30" s="135" t="str">
        <f>IF(ED$3="","",INDEX('Typy - chronologicznie'!$H$75:$DM$121,MATCH(ED$3,'Typy - chronologicznie'!$A$75:$A$121,0),MATCH($C30,'Typy - chronologicznie'!$H$1:$DM$1,0)))</f>
        <v/>
      </c>
      <c r="EE30" s="105" t="str">
        <f>IF(EE$3="","",INDEX('Typy - chronologicznie'!$H$75:$DM$121,MATCH(EE$3,'Typy - chronologicznie'!$A$75:$A$121,0),MATCH($C30,'Typy - chronologicznie'!$H$1:$DM$1,0)))</f>
        <v>ENG</v>
      </c>
      <c r="EF30" s="102" t="str">
        <f>IF(EF$3="","",INDEX('Typy - chronologicznie'!$H$75:$DM$121,MATCH(EF$3,'Typy - chronologicznie'!$A$75:$A$121,0),MATCH($C30,'Typy - chronologicznie'!$H$1:$DM$1,0)))</f>
        <v>CRO</v>
      </c>
      <c r="EG30" s="106" t="str">
        <f>IF(EG$3="","",INDEX('Typy - chronologicznie'!$H$75:$DM$121,MATCH(EG$3,'Typy - chronologicznie'!$A$75:$A$121,0),MATCH($C30,'Typy - chronologicznie'!$H$1:$DM$1,0)))</f>
        <v/>
      </c>
      <c r="EH30" s="134"/>
      <c r="EI30" s="136" t="str">
        <f>IF(EI$3="","",INDEX('Typy - chronologicznie'!$H$124:$DM$124,MATCH(EI$3,'Typy - chronologicznie'!$A$124:$A$124,0),MATCH($C30,'Typy - chronologicznie'!$H$1:$DM$1,0)))</f>
        <v>ESP</v>
      </c>
    </row>
    <row r="31" spans="1:139" ht="19.5" x14ac:dyDescent="0.25">
      <c r="A31" s="44"/>
      <c r="B31" s="48">
        <f>RANK(D31,D$4:D$113,0)</f>
        <v>28</v>
      </c>
      <c r="C31" s="81" t="s">
        <v>348</v>
      </c>
      <c r="D31" s="141">
        <f>3.0001*J31+1.000001*K31+2.00000001*M31+N31+0.0000000001*P31</f>
        <v>102.00093218000001</v>
      </c>
      <c r="E31" s="67">
        <f>J31</f>
        <v>9</v>
      </c>
      <c r="F31" s="89">
        <f>M31</f>
        <v>18</v>
      </c>
      <c r="G31" s="56">
        <f>K31+N31</f>
        <v>39</v>
      </c>
      <c r="H31" s="49">
        <f>L31+O31</f>
        <v>38</v>
      </c>
      <c r="I31" s="43"/>
      <c r="J31" s="61">
        <f t="array" ref="J31">SUM(IF('Typy - chronologicznie'!$F$2:$F$73=INDEX('Typy - chronologicznie'!$H$2:$DM$73,0,MATCH(C31,TRIM('Typy - chronologicznie'!$H$1:$DM$1),0)),1))</f>
        <v>9</v>
      </c>
      <c r="K31" s="58">
        <f t="array" ref="K3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chronologicznie'!$H$2:$DM$73,0,MATCH(C31,TRIM('Typy - chronologicznie'!$H$1:$DM$1),0)),FIND("-",INDEX('Typy - chronologicznie'!$H$2:$DM$73,0,MATCH(C31,TRIM('Typy - chronologicznie'!$H$1:$DM$1),0)))-1)-RIGHT(INDEX('Typy - chronologicznie'!$H$2:$DM$73,0,MATCH(C31,TRIM('Typy - chronologicznie'!$H$1:$DM$1),0)),LEN(INDEX('Typy - chronologicznie'!$H$2:$DM$73,0,MATCH(C31,TRIM('Typy - chronologicznie'!$H$1:$DM$1),0)))-FIND("-",INDEX('Typy - chronologicznie'!$H$2:$DM$73,0,MATCH(C31,TRIM('Typy - chronologicznie'!$H$1:$DM$1),0))))),1)))-J31</f>
        <v>32</v>
      </c>
      <c r="L31" s="62">
        <f>COUNTA('Typy - chronologicznie'!$F$2:$F$73)-J31-K31</f>
        <v>31</v>
      </c>
      <c r="M31" s="92">
        <f t="array" ref="M31">SUM(IF(LEN('Typy - chronologicznie'!F$75:F$121)=3,  IF('Typy - chronologicznie'!$F$75:$F$121=INDEX('Typy - chronologicznie'!$H$75:$DM$121,0,MATCH(C31,TRIM('Typy - chronologicznie'!$H$1:$DM$1),0)),1)))</f>
        <v>18</v>
      </c>
      <c r="N31" s="58">
        <f t="array" ref="N31">SUM(IF(LEN('Typy - chronologicznie'!F$75:F$121)=3,IF(ISERROR(SEARCH('Typy - chronologicznie'!F$75:F$121,INDEX('Typy - chronologicznie'!$H$73:$DM$119,0,MATCH(C31,TRIM('Typy - chronologicznie'!$H$1:$DM$1),0))&amp;INDEX('Typy - chronologicznie'!$H$74:$DM$120,0,MATCH(C31,TRIM('Typy - chronologicznie'!$H$1:$DM$1),0))&amp;INDEX('Typy - chronologicznie'!$H$75:$DM$121,0,MATCH(C31,TRIM('Typy - chronologicznie'!$H$1:$DM$1),0))&amp;INDEX('Typy - chronologicznie'!$H$76:$DM$122,0,MATCH(C31,TRIM('Typy - chronologicznie'!$H$1:$DM$1),0))&amp;INDEX('Typy - chronologicznie'!$H$77:$DM$123,0,MATCH(C31,TRIM('Typy - chronologicznie'!$H$1:$DM$1),0)),1))=FALSE,1,0)))-M31</f>
        <v>7</v>
      </c>
      <c r="O31" s="162">
        <f>COUNTA('Typy - chronologicznie'!$F$75:$F$121)-M31-N31</f>
        <v>7</v>
      </c>
      <c r="P31" s="159">
        <f t="array" ref="P31">SUM(IF(LEN('Typy - chronologicznie'!F$124)=3,  IF('Typy - chronologicznie'!$F$124=INDEX('Typy - chronologicznie'!$H$124:$DL$124,0,MATCH(C31,TRIM('Typy - chronologicznie'!$H$1:$DL$1),)),1)))</f>
        <v>0</v>
      </c>
      <c r="R31" s="105" t="str">
        <f>INDEX([0]!typy_chronol,MATCH(R$3,'Typy - chronologicznie'!$E$2:$E$73,0),MATCH($C31,'Typy - chronologicznie'!$H$1:$DM$1,0))</f>
        <v>2-0</v>
      </c>
      <c r="S31" s="102" t="str">
        <f>INDEX([0]!typy_chronol,MATCH(S$3,'Typy - chronologicznie'!$E$2:$E$73,0),MATCH($C31,'Typy - chronologicznie'!$H$1:$DM$1,0))</f>
        <v>2-1</v>
      </c>
      <c r="T31" s="102" t="str">
        <f>INDEX([0]!typy_chronol,MATCH(T$3,'Typy - chronologicznie'!$E$2:$E$73,0),MATCH($C31,'Typy - chronologicznie'!$H$1:$DM$1,0))</f>
        <v>1-0</v>
      </c>
      <c r="U31" s="102" t="str">
        <f>INDEX([0]!typy_chronol,MATCH(U$3,'Typy - chronologicznie'!$E$2:$E$73,0),MATCH($C31,'Typy - chronologicznie'!$H$1:$DM$1,0))</f>
        <v>2-1</v>
      </c>
      <c r="V31" s="102" t="str">
        <f>INDEX([0]!typy_chronol,MATCH(V$3,'Typy - chronologicznie'!$E$2:$E$73,0),MATCH($C31,'Typy - chronologicznie'!$H$1:$DM$1,0))</f>
        <v>0-2</v>
      </c>
      <c r="W31" s="102" t="str">
        <f>INDEX([0]!typy_chronol,MATCH(W$3,'Typy - chronologicznie'!$E$2:$E$73,0),MATCH($C31,'Typy - chronologicznie'!$H$1:$DM$1,0))</f>
        <v>1-3</v>
      </c>
      <c r="X31" s="102" t="str">
        <f>INDEX([0]!typy_chronol,MATCH(X$3,'Typy - chronologicznie'!$E$2:$E$73,0),MATCH($C31,'Typy - chronologicznie'!$H$1:$DM$1,0))</f>
        <v>1-2</v>
      </c>
      <c r="Y31" s="102" t="str">
        <f>INDEX([0]!typy_chronol,MATCH(Y$3,'Typy - chronologicznie'!$E$2:$E$73,0),MATCH($C31,'Typy - chronologicznie'!$H$1:$DM$1,0))</f>
        <v>0-2</v>
      </c>
      <c r="Z31" s="102" t="str">
        <f>INDEX([0]!typy_chronol,MATCH(Z$3,'Typy - chronologicznie'!$E$2:$E$73,0),MATCH($C31,'Typy - chronologicznie'!$H$1:$DM$1,0))</f>
        <v>1-1</v>
      </c>
      <c r="AA31" s="102" t="str">
        <f>INDEX([0]!typy_chronol,MATCH(AA$3,'Typy - chronologicznie'!$E$2:$E$73,0),MATCH($C31,'Typy - chronologicznie'!$H$1:$DM$1,0))</f>
        <v>4-1</v>
      </c>
      <c r="AB31" s="102" t="str">
        <f>INDEX([0]!typy_chronol,MATCH(AB$3,'Typy - chronologicznie'!$E$2:$E$73,0),MATCH($C31,'Typy - chronologicznie'!$H$1:$DM$1,0))</f>
        <v>1-1</v>
      </c>
      <c r="AC31" s="102" t="str">
        <f>INDEX([0]!typy_chronol,MATCH(AC$3,'Typy - chronologicznie'!$E$2:$E$73,0),MATCH($C31,'Typy - chronologicznie'!$H$1:$DM$1,0))</f>
        <v>1-1</v>
      </c>
      <c r="AD31" s="102" t="str">
        <f>INDEX([0]!typy_chronol,MATCH(AD$3,'Typy - chronologicznie'!$E$2:$E$73,0),MATCH($C31,'Typy - chronologicznie'!$H$1:$DM$1,0))</f>
        <v>0-2</v>
      </c>
      <c r="AE31" s="102" t="str">
        <f>INDEX([0]!typy_chronol,MATCH(AE$3,'Typy - chronologicznie'!$E$2:$E$73,0),MATCH($C31,'Typy - chronologicznie'!$H$1:$DM$1,0))</f>
        <v>3-0</v>
      </c>
      <c r="AF31" s="102" t="str">
        <f>INDEX([0]!typy_chronol,MATCH(AF$3,'Typy - chronologicznie'!$E$2:$E$73,0),MATCH($C31,'Typy - chronologicznie'!$H$1:$DM$1,0))</f>
        <v>2-0</v>
      </c>
      <c r="AG31" s="102" t="str">
        <f>INDEX([0]!typy_chronol,MATCH(AG$3,'Typy - chronologicznie'!$E$2:$E$73,0),MATCH($C31,'Typy - chronologicznie'!$H$1:$DM$1,0))</f>
        <v>3-0</v>
      </c>
      <c r="AH31" s="102" t="str">
        <f>INDEX([0]!typy_chronol,MATCH(AH$3,'Typy - chronologicznie'!$E$2:$E$73,0),MATCH($C31,'Typy - chronologicznie'!$H$1:$DM$1,0))</f>
        <v>2-0</v>
      </c>
      <c r="AI31" s="102" t="str">
        <f>INDEX([0]!typy_chronol,MATCH(AI$3,'Typy - chronologicznie'!$E$2:$E$73,0),MATCH($C31,'Typy - chronologicznie'!$H$1:$DM$1,0))</f>
        <v>0-3</v>
      </c>
      <c r="AJ31" s="102" t="str">
        <f>INDEX([0]!typy_chronol,MATCH(AJ$3,'Typy - chronologicznie'!$E$2:$E$73,0),MATCH($C31,'Typy - chronologicznie'!$H$1:$DM$1,0))</f>
        <v>2-0</v>
      </c>
      <c r="AK31" s="102" t="str">
        <f>INDEX([0]!typy_chronol,MATCH(AK$3,'Typy - chronologicznie'!$E$2:$E$73,0),MATCH($C31,'Typy - chronologicznie'!$H$1:$DM$1,0))</f>
        <v>2-0</v>
      </c>
      <c r="AL31" s="102" t="str">
        <f>INDEX([0]!typy_chronol,MATCH(AL$3,'Typy - chronologicznie'!$E$2:$E$73,0),MATCH($C31,'Typy - chronologicznie'!$H$1:$DM$1,0))</f>
        <v>1-1</v>
      </c>
      <c r="AM31" s="102" t="str">
        <f>INDEX([0]!typy_chronol,MATCH(AM$3,'Typy - chronologicznie'!$E$2:$E$73,0),MATCH($C31,'Typy - chronologicznie'!$H$1:$DM$1,0))</f>
        <v>2-1</v>
      </c>
      <c r="AN31" s="102" t="str">
        <f>INDEX([0]!typy_chronol,MATCH(AN$3,'Typy - chronologicznie'!$E$2:$E$73,0),MATCH($C31,'Typy - chronologicznie'!$H$1:$DM$1,0))</f>
        <v>3-0</v>
      </c>
      <c r="AO31" s="102" t="str">
        <f>INDEX([0]!typy_chronol,MATCH(AO$3,'Typy - chronologicznie'!$E$2:$E$73,0),MATCH($C31,'Typy - chronologicznie'!$H$1:$DM$1,0))</f>
        <v>0-3</v>
      </c>
      <c r="AP31" s="102" t="str">
        <f>INDEX([0]!typy_chronol,MATCH(AP$3,'Typy - chronologicznie'!$E$2:$E$73,0),MATCH($C31,'Typy - chronologicznie'!$H$1:$DM$1,0))</f>
        <v>0-0</v>
      </c>
      <c r="AQ31" s="102" t="str">
        <f>INDEX([0]!typy_chronol,MATCH(AQ$3,'Typy - chronologicznie'!$E$2:$E$73,0),MATCH($C31,'Typy - chronologicznie'!$H$1:$DM$1,0))</f>
        <v>2-1</v>
      </c>
      <c r="AR31" s="102" t="str">
        <f>INDEX([0]!typy_chronol,MATCH(AR$3,'Typy - chronologicznie'!$E$2:$E$73,0),MATCH($C31,'Typy - chronologicznie'!$H$1:$DM$1,0))</f>
        <v>1-0</v>
      </c>
      <c r="AS31" s="102" t="str">
        <f>INDEX([0]!typy_chronol,MATCH(AS$3,'Typy - chronologicznie'!$E$2:$E$73,0),MATCH($C31,'Typy - chronologicznie'!$H$1:$DM$1,0))</f>
        <v>2-2</v>
      </c>
      <c r="AT31" s="102" t="str">
        <f>INDEX([0]!typy_chronol,MATCH(AT$3,'Typy - chronologicznie'!$E$2:$E$73,0),MATCH($C31,'Typy - chronologicznie'!$H$1:$DM$1,0))</f>
        <v>4-0</v>
      </c>
      <c r="AU31" s="102" t="str">
        <f>INDEX([0]!typy_chronol,MATCH(AU$3,'Typy - chronologicznie'!$E$2:$E$73,0),MATCH($C31,'Typy - chronologicznie'!$H$1:$DM$1,0))</f>
        <v>1-1</v>
      </c>
      <c r="AV31" s="102" t="str">
        <f>INDEX([0]!typy_chronol,MATCH(AV$3,'Typy - chronologicznie'!$E$2:$E$73,0),MATCH($C31,'Typy - chronologicznie'!$H$1:$DM$1,0))</f>
        <v>2-0</v>
      </c>
      <c r="AW31" s="102" t="str">
        <f>INDEX([0]!typy_chronol,MATCH(AW$3,'Typy - chronologicznie'!$E$2:$E$73,0),MATCH($C31,'Typy - chronologicznie'!$H$1:$DM$1,0))</f>
        <v>2-0</v>
      </c>
      <c r="AX31" s="102" t="str">
        <f>INDEX([0]!typy_chronol,MATCH(AX$3,'Typy - chronologicznie'!$E$2:$E$73,0),MATCH($C31,'Typy - chronologicznie'!$H$1:$DM$1,0))</f>
        <v>3-2</v>
      </c>
      <c r="AY31" s="102" t="str">
        <f>INDEX([0]!typy_chronol,MATCH(AY$3,'Typy - chronologicznie'!$E$2:$E$73,0),MATCH($C31,'Typy - chronologicznie'!$H$1:$DM$1,0))</f>
        <v>1-0</v>
      </c>
      <c r="AZ31" s="102" t="str">
        <f>INDEX([0]!typy_chronol,MATCH(AZ$3,'Typy - chronologicznie'!$E$2:$E$73,0),MATCH($C31,'Typy - chronologicznie'!$H$1:$DM$1,0))</f>
        <v>2-1</v>
      </c>
      <c r="BA31" s="102" t="str">
        <f>INDEX([0]!typy_chronol,MATCH(BA$3,'Typy - chronologicznie'!$E$2:$E$73,0),MATCH($C31,'Typy - chronologicznie'!$H$1:$DM$1,0))</f>
        <v>0-2</v>
      </c>
      <c r="BB31" s="102" t="str">
        <f>INDEX([0]!typy_chronol,MATCH(BB$3,'Typy - chronologicznie'!$E$2:$E$73,0),MATCH($C31,'Typy - chronologicznie'!$H$1:$DM$1,0))</f>
        <v>2-1</v>
      </c>
      <c r="BC31" s="102" t="str">
        <f>INDEX([0]!typy_chronol,MATCH(BC$3,'Typy - chronologicznie'!$E$2:$E$73,0),MATCH($C31,'Typy - chronologicznie'!$H$1:$DM$1,0))</f>
        <v>3-0</v>
      </c>
      <c r="BD31" s="102" t="str">
        <f>INDEX([0]!typy_chronol,MATCH(BD$3,'Typy - chronologicznie'!$E$2:$E$73,0),MATCH($C31,'Typy - chronologicznie'!$H$1:$DM$1,0))</f>
        <v>3-0</v>
      </c>
      <c r="BE31" s="102" t="str">
        <f>INDEX([0]!typy_chronol,MATCH(BE$3,'Typy - chronologicznie'!$E$2:$E$73,0),MATCH($C31,'Typy - chronologicznie'!$H$1:$DM$1,0))</f>
        <v>0-3</v>
      </c>
      <c r="BF31" s="102" t="str">
        <f>INDEX([0]!typy_chronol,MATCH(BF$3,'Typy - chronologicznie'!$E$2:$E$73,0),MATCH($C31,'Typy - chronologicznie'!$H$1:$DM$1,0))</f>
        <v>2-1</v>
      </c>
      <c r="BG31" s="102" t="str">
        <f>INDEX([0]!typy_chronol,MATCH(BG$3,'Typy - chronologicznie'!$E$2:$E$73,0),MATCH($C31,'Typy - chronologicznie'!$H$1:$DM$1,0))</f>
        <v>3-0</v>
      </c>
      <c r="BH31" s="102" t="str">
        <f>INDEX([0]!typy_chronol,MATCH(BH$3,'Typy - chronologicznie'!$E$2:$E$73,0),MATCH($C31,'Typy - chronologicznie'!$H$1:$DM$1,0))</f>
        <v>2-0</v>
      </c>
      <c r="BI31" s="102" t="str">
        <f>INDEX([0]!typy_chronol,MATCH(BI$3,'Typy - chronologicznie'!$E$2:$E$73,0),MATCH($C31,'Typy - chronologicznie'!$H$1:$DM$1,0))</f>
        <v>0-0</v>
      </c>
      <c r="BJ31" s="102" t="str">
        <f>INDEX([0]!typy_chronol,MATCH(BJ$3,'Typy - chronologicznie'!$E$2:$E$73,0),MATCH($C31,'Typy - chronologicznie'!$H$1:$DM$1,0))</f>
        <v>2-1</v>
      </c>
      <c r="BK31" s="102" t="str">
        <f>INDEX([0]!typy_chronol,MATCH(BK$3,'Typy - chronologicznie'!$E$2:$E$73,0),MATCH($C31,'Typy - chronologicznie'!$H$1:$DM$1,0))</f>
        <v>0-2</v>
      </c>
      <c r="BL31" s="102" t="str">
        <f>INDEX([0]!typy_chronol,MATCH(BL$3,'Typy - chronologicznie'!$E$2:$E$73,0),MATCH($C31,'Typy - chronologicznie'!$H$1:$DM$1,0))</f>
        <v>2-0</v>
      </c>
      <c r="BM31" s="102" t="str">
        <f>INDEX([0]!typy_chronol,MATCH(BM$3,'Typy - chronologicznie'!$E$2:$E$73,0),MATCH($C31,'Typy - chronologicznie'!$H$1:$DM$1,0))</f>
        <v>3-0</v>
      </c>
      <c r="BN31" s="102" t="str">
        <f>INDEX([0]!typy_chronol,MATCH(BN$3,'Typy - chronologicznie'!$E$2:$E$73,0),MATCH($C31,'Typy - chronologicznie'!$H$1:$DM$1,0))</f>
        <v>1-2</v>
      </c>
      <c r="BO31" s="102" t="str">
        <f>INDEX([0]!typy_chronol,MATCH(BO$3,'Typy - chronologicznie'!$E$2:$E$73,0),MATCH($C31,'Typy - chronologicznie'!$H$1:$DM$1,0))</f>
        <v>2-0</v>
      </c>
      <c r="BP31" s="102" t="str">
        <f>INDEX([0]!typy_chronol,MATCH(BP$3,'Typy - chronologicznie'!$E$2:$E$73,0),MATCH($C31,'Typy - chronologicznie'!$H$1:$DM$1,0))</f>
        <v>1-1</v>
      </c>
      <c r="BQ31" s="102" t="str">
        <f>INDEX([0]!typy_chronol,MATCH(BQ$3,'Typy - chronologicznie'!$E$2:$E$73,0),MATCH($C31,'Typy - chronologicznie'!$H$1:$DM$1,0))</f>
        <v>1-1</v>
      </c>
      <c r="BR31" s="102" t="str">
        <f>INDEX([0]!typy_chronol,MATCH(BR$3,'Typy - chronologicznie'!$E$2:$E$73,0),MATCH($C31,'Typy - chronologicznie'!$H$1:$DM$1,0))</f>
        <v>0-3</v>
      </c>
      <c r="BS31" s="102" t="str">
        <f>INDEX([0]!typy_chronol,MATCH(BS$3,'Typy - chronologicznie'!$E$2:$E$73,0),MATCH($C31,'Typy - chronologicznie'!$H$1:$DM$1,0))</f>
        <v>1-2</v>
      </c>
      <c r="BT31" s="102" t="str">
        <f>INDEX([0]!typy_chronol,MATCH(BT$3,'Typy - chronologicznie'!$E$2:$E$73,0),MATCH($C31,'Typy - chronologicznie'!$H$1:$DM$1,0))</f>
        <v>1-1</v>
      </c>
      <c r="BU31" s="102" t="str">
        <f>INDEX([0]!typy_chronol,MATCH(BU$3,'Typy - chronologicznie'!$E$2:$E$73,0),MATCH($C31,'Typy - chronologicznie'!$H$1:$DM$1,0))</f>
        <v>2-2</v>
      </c>
      <c r="BV31" s="102" t="str">
        <f>INDEX([0]!typy_chronol,MATCH(BV$3,'Typy - chronologicznie'!$E$2:$E$73,0),MATCH($C31,'Typy - chronologicznie'!$H$1:$DM$1,0))</f>
        <v>1-1</v>
      </c>
      <c r="BW31" s="102" t="str">
        <f>INDEX([0]!typy_chronol,MATCH(BW$3,'Typy - chronologicznie'!$E$2:$E$73,0),MATCH($C31,'Typy - chronologicznie'!$H$1:$DM$1,0))</f>
        <v>1-2</v>
      </c>
      <c r="BX31" s="102" t="str">
        <f>INDEX([0]!typy_chronol,MATCH(BX$3,'Typy - chronologicznie'!$E$2:$E$73,0),MATCH($C31,'Typy - chronologicznie'!$H$1:$DM$1,0))</f>
        <v>1-0</v>
      </c>
      <c r="BY31" s="102" t="str">
        <f>INDEX([0]!typy_chronol,MATCH(BY$3,'Typy - chronologicznie'!$E$2:$E$73,0),MATCH($C31,'Typy - chronologicznie'!$H$1:$DM$1,0))</f>
        <v>2-0</v>
      </c>
      <c r="BZ31" s="102" t="str">
        <f>INDEX([0]!typy_chronol,MATCH(BZ$3,'Typy - chronologicznie'!$E$2:$E$73,0),MATCH($C31,'Typy - chronologicznie'!$H$1:$DM$1,0))</f>
        <v>2-2</v>
      </c>
      <c r="CA31" s="102" t="str">
        <f>INDEX([0]!typy_chronol,MATCH(CA$3,'Typy - chronologicznie'!$E$2:$E$73,0),MATCH($C31,'Typy - chronologicznie'!$H$1:$DM$1,0))</f>
        <v>3-1</v>
      </c>
      <c r="CB31" s="102" t="str">
        <f>INDEX([0]!typy_chronol,MATCH(CB$3,'Typy - chronologicznie'!$E$2:$E$73,0),MATCH($C31,'Typy - chronologicznie'!$H$1:$DM$1,0))</f>
        <v>1-1</v>
      </c>
      <c r="CC31" s="102" t="str">
        <f>INDEX([0]!typy_chronol,MATCH(CC$3,'Typy - chronologicznie'!$E$2:$E$73,0),MATCH($C31,'Typy - chronologicznie'!$H$1:$DM$1,0))</f>
        <v>0-3</v>
      </c>
      <c r="CD31" s="102" t="str">
        <f>INDEX([0]!typy_chronol,MATCH(CD$3,'Typy - chronologicznie'!$E$2:$E$73,0),MATCH($C31,'Typy - chronologicznie'!$H$1:$DM$1,0))</f>
        <v>1-0</v>
      </c>
      <c r="CE31" s="102" t="str">
        <f>INDEX([0]!typy_chronol,MATCH(CE$3,'Typy - chronologicznie'!$E$2:$E$73,0),MATCH($C31,'Typy - chronologicznie'!$H$1:$DM$1,0))</f>
        <v>1-1</v>
      </c>
      <c r="CF31" s="102" t="str">
        <f>INDEX([0]!typy_chronol,MATCH(CF$3,'Typy - chronologicznie'!$E$2:$E$73,0),MATCH($C31,'Typy - chronologicznie'!$H$1:$DM$1,0))</f>
        <v>0-3</v>
      </c>
      <c r="CG31" s="102" t="str">
        <f>INDEX([0]!typy_chronol,MATCH(CG$3,'Typy - chronologicznie'!$E$2:$E$73,0),MATCH($C31,'Typy - chronologicznie'!$H$1:$DM$1,0))</f>
        <v>2-1</v>
      </c>
      <c r="CH31" s="102" t="str">
        <f>INDEX([0]!typy_chronol,MATCH(CH$3,'Typy - chronologicznie'!$E$2:$E$73,0),MATCH($C31,'Typy - chronologicznie'!$H$1:$DM$1,0))</f>
        <v>1-1</v>
      </c>
      <c r="CI31" s="102" t="str">
        <f>INDEX([0]!typy_chronol,MATCH(CI$3,'Typy - chronologicznie'!$E$2:$E$73,0),MATCH($C31,'Typy - chronologicznie'!$H$1:$DM$1,0))</f>
        <v>0-3</v>
      </c>
      <c r="CJ31" s="102" t="str">
        <f>INDEX([0]!typy_chronol,MATCH(CJ$3,'Typy - chronologicznie'!$E$2:$E$73,0),MATCH($C31,'Typy - chronologicznie'!$H$1:$DM$1,0))</f>
        <v>2-1</v>
      </c>
      <c r="CK31" s="102" t="str">
        <f>INDEX([0]!typy_chronol,MATCH(CK$3,'Typy - chronologicznie'!$E$2:$E$73,0),MATCH($C31,'Typy - chronologicznie'!$H$1:$DM$1,0))</f>
        <v>0-0</v>
      </c>
      <c r="CL31" s="134"/>
      <c r="CM31" s="105" t="str">
        <f>IF(CM$3="","",INDEX('Typy - chronologicznie'!$H$75:$DM$121,MATCH(CM$3,'Typy - chronologicznie'!$A$75:$A$121,0),MATCH($C31,'Typy - chronologicznie'!$H$1:$DM$1,0)))</f>
        <v>MEX</v>
      </c>
      <c r="CN31" s="102" t="str">
        <f>IF(CN$3="","",INDEX('Typy - chronologicznie'!$H$75:$DM$121,MATCH(CN$3,'Typy - chronologicznie'!$A$75:$A$121,0),MATCH($C31,'Typy - chronologicznie'!$H$1:$DM$1,0)))</f>
        <v>KOR</v>
      </c>
      <c r="CO31" s="106" t="str">
        <f>IF(CO$3="","",INDEX('Typy - chronologicznie'!$H$75:$DM$121,MATCH(CO$3,'Typy - chronologicznie'!$A$75:$A$121,0),MATCH($C31,'Typy - chronologicznie'!$H$1:$DM$1,0)))</f>
        <v>CZE</v>
      </c>
      <c r="CP31" s="135" t="str">
        <f>IF(CP$3="","",INDEX('Typy - chronologicznie'!$H$75:$DM$121,MATCH(CP$3,'Typy - chronologicznie'!$A$75:$A$121,0),MATCH($C31,'Typy - chronologicznie'!$H$1:$DM$1,0)))</f>
        <v/>
      </c>
      <c r="CQ31" s="105" t="str">
        <f>IF(CQ$3="","",INDEX('Typy - chronologicznie'!$H$75:$DM$121,MATCH(CQ$3,'Typy - chronologicznie'!$A$75:$A$121,0),MATCH($C31,'Typy - chronologicznie'!$H$1:$DM$1,0)))</f>
        <v>SUI</v>
      </c>
      <c r="CR31" s="102" t="str">
        <f>IF(CR$3="","",INDEX('Typy - chronologicznie'!$H$75:$DM$121,MATCH(CR$3,'Typy - chronologicznie'!$A$75:$A$121,0),MATCH($C31,'Typy - chronologicznie'!$H$1:$DM$1,0)))</f>
        <v>CAN</v>
      </c>
      <c r="CS31" s="106" t="str">
        <f>IF(CS$3="","",INDEX('Typy - chronologicznie'!$H$75:$DM$121,MATCH(CS$3,'Typy - chronologicznie'!$A$75:$A$121,0),MATCH($C31,'Typy - chronologicznie'!$H$1:$DM$1,0)))</f>
        <v>QAT</v>
      </c>
      <c r="CT31" s="135" t="str">
        <f>IF(CT$3="","",INDEX('Typy - chronologicznie'!$H$75:$DM$121,MATCH(CT$3,'Typy - chronologicznie'!$A$75:$A$121,0),MATCH($C31,'Typy - chronologicznie'!$H$1:$DM$1,0)))</f>
        <v/>
      </c>
      <c r="CU31" s="105" t="str">
        <f>IF(CU$3="","",INDEX('Typy - chronologicznie'!$H$75:$DM$121,MATCH(CU$3,'Typy - chronologicznie'!$A$75:$A$121,0),MATCH($C31,'Typy - chronologicznie'!$H$1:$DM$1,0)))</f>
        <v>MAR</v>
      </c>
      <c r="CV31" s="102" t="str">
        <f>IF(CV$3="","",INDEX('Typy - chronologicznie'!$H$75:$DM$121,MATCH(CV$3,'Typy - chronologicznie'!$A$75:$A$121,0),MATCH($C31,'Typy - chronologicznie'!$H$1:$DM$1,0)))</f>
        <v>BRA</v>
      </c>
      <c r="CW31" s="106" t="str">
        <f>IF(CW$3="","",INDEX('Typy - chronologicznie'!$H$75:$DM$121,MATCH(CW$3,'Typy - chronologicznie'!$A$75:$A$121,0),MATCH($C31,'Typy - chronologicznie'!$H$1:$DM$1,0)))</f>
        <v>SCO</v>
      </c>
      <c r="CX31" s="135" t="str">
        <f>IF(CX$3="","",INDEX('Typy - chronologicznie'!$H$75:$DM$121,MATCH(CX$3,'Typy - chronologicznie'!$A$75:$A$121,0),MATCH($C31,'Typy - chronologicznie'!$H$1:$DM$1,0)))</f>
        <v/>
      </c>
      <c r="CY31" s="105" t="str">
        <f>IF(CY$3="","",INDEX('Typy - chronologicznie'!$H$75:$DM$121,MATCH(CY$3,'Typy - chronologicznie'!$A$75:$A$121,0),MATCH($C31,'Typy - chronologicznie'!$H$1:$DM$1,0)))</f>
        <v>USA</v>
      </c>
      <c r="CZ31" s="102" t="str">
        <f>IF(CZ$3="","",INDEX('Typy - chronologicznie'!$H$75:$DM$121,MATCH(CZ$3,'Typy - chronologicznie'!$A$75:$A$121,0),MATCH($C31,'Typy - chronologicznie'!$H$1:$DM$1,0)))</f>
        <v>TUR</v>
      </c>
      <c r="DA31" s="106" t="str">
        <f>IF(DA$3="","",INDEX('Typy - chronologicznie'!$H$75:$DM$121,MATCH(DA$3,'Typy - chronologicznie'!$A$75:$A$121,0),MATCH($C31,'Typy - chronologicznie'!$H$1:$DM$1,0)))</f>
        <v/>
      </c>
      <c r="DB31" s="135" t="str">
        <f>IF(DB$3="","",INDEX('Typy - chronologicznie'!$H$75:$DM$121,MATCH(DB$3,'Typy - chronologicznie'!$A$75:$A$121,0),MATCH($C31,'Typy - chronologicznie'!$H$1:$DM$1,0)))</f>
        <v/>
      </c>
      <c r="DC31" s="105" t="str">
        <f>IF(DC$3="","",INDEX('Typy - chronologicznie'!$H$75:$DM$121,MATCH(DC$3,'Typy - chronologicznie'!$A$75:$A$121,0),MATCH($C31,'Typy - chronologicznie'!$H$1:$DM$1,0)))</f>
        <v>GER</v>
      </c>
      <c r="DD31" s="102" t="str">
        <f>IF(DD$3="","",INDEX('Typy - chronologicznie'!$H$75:$DM$121,MATCH(DD$3,'Typy - chronologicznie'!$A$75:$A$121,0),MATCH($C31,'Typy - chronologicznie'!$H$1:$DM$1,0)))</f>
        <v>ECU</v>
      </c>
      <c r="DE31" s="106" t="str">
        <f>IF(DE$3="","",INDEX('Typy - chronologicznie'!$H$75:$DM$121,MATCH(DE$3,'Typy - chronologicznie'!$A$75:$A$121,0),MATCH($C31,'Typy - chronologicznie'!$H$1:$DM$1,0)))</f>
        <v>CIV</v>
      </c>
      <c r="DF31" s="135" t="str">
        <f>IF(DF$3="","",INDEX('Typy - chronologicznie'!$H$75:$DM$121,MATCH(DF$3,'Typy - chronologicznie'!$A$75:$A$121,0),MATCH($C31,'Typy - chronologicznie'!$H$1:$DM$1,0)))</f>
        <v/>
      </c>
      <c r="DG31" s="105" t="str">
        <f>IF(DG$3="","",INDEX('Typy - chronologicznie'!$H$75:$DM$121,MATCH(DG$3,'Typy - chronologicznie'!$A$75:$A$121,0),MATCH($C31,'Typy - chronologicznie'!$H$1:$DM$1,0)))</f>
        <v>NED</v>
      </c>
      <c r="DH31" s="102" t="str">
        <f>IF(DH$3="","",INDEX('Typy - chronologicznie'!$H$75:$DM$121,MATCH(DH$3,'Typy - chronologicznie'!$A$75:$A$121,0),MATCH($C31,'Typy - chronologicznie'!$H$1:$DM$1,0)))</f>
        <v>JPN</v>
      </c>
      <c r="DI31" s="106" t="str">
        <f>IF(DI$3="","",INDEX('Typy - chronologicznie'!$H$75:$DM$121,MATCH(DI$3,'Typy - chronologicznie'!$A$75:$A$121,0),MATCH($C31,'Typy - chronologicznie'!$H$1:$DM$1,0)))</f>
        <v>SWE</v>
      </c>
      <c r="DJ31" s="135" t="str">
        <f>IF(DJ$3="","",INDEX('Typy - chronologicznie'!$H$75:$DM$121,MATCH(DJ$3,'Typy - chronologicznie'!$A$75:$A$121,0),MATCH($C31,'Typy - chronologicznie'!$H$1:$DM$1,0)))</f>
        <v/>
      </c>
      <c r="DK31" s="105" t="str">
        <f>IF(DK$3="","",INDEX('Typy - chronologicznie'!$H$75:$DM$121,MATCH(DK$3,'Typy - chronologicznie'!$A$75:$A$121,0),MATCH($C31,'Typy - chronologicznie'!$H$1:$DM$1,0)))</f>
        <v>BEL</v>
      </c>
      <c r="DL31" s="102" t="str">
        <f>IF(DL$3="","",INDEX('Typy - chronologicznie'!$H$75:$DM$121,MATCH(DL$3,'Typy - chronologicznie'!$A$75:$A$121,0),MATCH($C31,'Typy - chronologicznie'!$H$1:$DM$1,0)))</f>
        <v>IRN</v>
      </c>
      <c r="DM31" s="106" t="str">
        <f>IF(DM$3="","",INDEX('Typy - chronologicznie'!$H$75:$DM$121,MATCH(DM$3,'Typy - chronologicznie'!$A$75:$A$121,0),MATCH($C31,'Typy - chronologicznie'!$H$1:$DM$1,0)))</f>
        <v>EGY</v>
      </c>
      <c r="DN31" s="135" t="str">
        <f>IF(DN$3="","",INDEX('Typy - chronologicznie'!$H$75:$DM$121,MATCH(DN$3,'Typy - chronologicznie'!$A$75:$A$121,0),MATCH($C31,'Typy - chronologicznie'!$H$1:$DM$1,0)))</f>
        <v/>
      </c>
      <c r="DO31" s="105" t="str">
        <f>IF(DO$3="","",INDEX('Typy - chronologicznie'!$H$75:$DM$121,MATCH(DO$3,'Typy - chronologicznie'!$A$75:$A$121,0),MATCH($C31,'Typy - chronologicznie'!$H$1:$DM$1,0)))</f>
        <v>ESP</v>
      </c>
      <c r="DP31" s="102" t="str">
        <f>IF(DP$3="","",INDEX('Typy - chronologicznie'!$H$75:$DM$121,MATCH(DP$3,'Typy - chronologicznie'!$A$75:$A$121,0),MATCH($C31,'Typy - chronologicznie'!$H$1:$DM$1,0)))</f>
        <v>URU</v>
      </c>
      <c r="DQ31" s="106" t="str">
        <f>IF(DQ$3="","",INDEX('Typy - chronologicznie'!$H$75:$DM$121,MATCH(DQ$3,'Typy - chronologicznie'!$A$75:$A$121,0),MATCH($C31,'Typy - chronologicznie'!$H$1:$DM$1,0)))</f>
        <v>CPV</v>
      </c>
      <c r="DR31" s="135" t="str">
        <f>IF(DR$3="","",INDEX('Typy - chronologicznie'!$H$75:$DM$121,MATCH(DR$3,'Typy - chronologicznie'!$A$75:$A$121,0),MATCH($C31,'Typy - chronologicznie'!$H$1:$DM$1,0)))</f>
        <v/>
      </c>
      <c r="DS31" s="105" t="str">
        <f>IF(DS$3="","",INDEX('Typy - chronologicznie'!$H$75:$DM$121,MATCH(DS$3,'Typy - chronologicznie'!$A$75:$A$121,0),MATCH($C31,'Typy - chronologicznie'!$H$1:$DM$1,0)))</f>
        <v>FRA</v>
      </c>
      <c r="DT31" s="102" t="str">
        <f>IF(DT$3="","",INDEX('Typy - chronologicznie'!$H$75:$DM$121,MATCH(DT$3,'Typy - chronologicznie'!$A$75:$A$121,0),MATCH($C31,'Typy - chronologicznie'!$H$1:$DM$1,0)))</f>
        <v>NOR</v>
      </c>
      <c r="DU31" s="106" t="str">
        <f>IF(DU$3="","",INDEX('Typy - chronologicznie'!$H$75:$DM$121,MATCH(DU$3,'Typy - chronologicznie'!$A$75:$A$121,0),MATCH($C31,'Typy - chronologicznie'!$H$1:$DM$1,0)))</f>
        <v>SEN</v>
      </c>
      <c r="DV31" s="135" t="str">
        <f>IF(DV$3="","",INDEX('Typy - chronologicznie'!$H$75:$DM$121,MATCH(DV$3,'Typy - chronologicznie'!$A$75:$A$121,0),MATCH($C31,'Typy - chronologicznie'!$H$1:$DM$1,0)))</f>
        <v/>
      </c>
      <c r="DW31" s="105" t="str">
        <f>IF(DW$3="","",INDEX('Typy - chronologicznie'!$H$75:$DM$121,MATCH(DW$3,'Typy - chronologicznie'!$A$75:$A$121,0),MATCH($C31,'Typy - chronologicznie'!$H$1:$DM$1,0)))</f>
        <v>ARG</v>
      </c>
      <c r="DX31" s="102" t="str">
        <f>IF(DX$3="","",INDEX('Typy - chronologicznie'!$H$75:$DM$121,MATCH(DX$3,'Typy - chronologicznie'!$A$75:$A$121,0),MATCH($C31,'Typy - chronologicznie'!$H$1:$DM$1,0)))</f>
        <v>ALG</v>
      </c>
      <c r="DY31" s="106" t="str">
        <f>IF(DY$3="","",INDEX('Typy - chronologicznie'!$H$75:$DM$121,MATCH(DY$3,'Typy - chronologicznie'!$A$75:$A$121,0),MATCH($C31,'Typy - chronologicznie'!$H$1:$DM$1,0)))</f>
        <v/>
      </c>
      <c r="DZ31" s="135" t="str">
        <f>IF(DZ$3="","",INDEX('Typy - chronologicznie'!$H$75:$DM$121,MATCH(DZ$3,'Typy - chronologicznie'!$A$75:$A$121,0),MATCH($C31,'Typy - chronologicznie'!$H$1:$DM$1,0)))</f>
        <v/>
      </c>
      <c r="EA31" s="105" t="str">
        <f>IF(EA$3="","",INDEX('Typy - chronologicznie'!$H$75:$DM$121,MATCH(EA$3,'Typy - chronologicznie'!$A$75:$A$121,0),MATCH($C31,'Typy - chronologicznie'!$H$1:$DM$1,0)))</f>
        <v>COL</v>
      </c>
      <c r="EB31" s="102" t="str">
        <f>IF(EB$3="","",INDEX('Typy - chronologicznie'!$H$75:$DM$121,MATCH(EB$3,'Typy - chronologicznie'!$A$75:$A$121,0),MATCH($C31,'Typy - chronologicznie'!$H$1:$DM$1,0)))</f>
        <v>POR</v>
      </c>
      <c r="EC31" s="106" t="str">
        <f>IF(EC$3="","",INDEX('Typy - chronologicznie'!$H$75:$DM$121,MATCH(EC$3,'Typy - chronologicznie'!$A$75:$A$121,0),MATCH($C31,'Typy - chronologicznie'!$H$1:$DM$1,0)))</f>
        <v/>
      </c>
      <c r="ED31" s="135" t="str">
        <f>IF(ED$3="","",INDEX('Typy - chronologicznie'!$H$75:$DM$121,MATCH(ED$3,'Typy - chronologicznie'!$A$75:$A$121,0),MATCH($C31,'Typy - chronologicznie'!$H$1:$DM$1,0)))</f>
        <v/>
      </c>
      <c r="EE31" s="105" t="str">
        <f>IF(EE$3="","",INDEX('Typy - chronologicznie'!$H$75:$DM$121,MATCH(EE$3,'Typy - chronologicznie'!$A$75:$A$121,0),MATCH($C31,'Typy - chronologicznie'!$H$1:$DM$1,0)))</f>
        <v>ENG</v>
      </c>
      <c r="EF31" s="102" t="str">
        <f>IF(EF$3="","",INDEX('Typy - chronologicznie'!$H$75:$DM$121,MATCH(EF$3,'Typy - chronologicznie'!$A$75:$A$121,0),MATCH($C31,'Typy - chronologicznie'!$H$1:$DM$1,0)))</f>
        <v>CRO</v>
      </c>
      <c r="EG31" s="106" t="str">
        <f>IF(EG$3="","",INDEX('Typy - chronologicznie'!$H$75:$DM$121,MATCH(EG$3,'Typy - chronologicznie'!$A$75:$A$121,0),MATCH($C31,'Typy - chronologicznie'!$H$1:$DM$1,0)))</f>
        <v/>
      </c>
      <c r="EH31" s="134"/>
      <c r="EI31" s="136" t="str">
        <f>IF(EI$3="","",INDEX('Typy - chronologicznie'!$H$124:$DM$124,MATCH(EI$3,'Typy - chronologicznie'!$A$124:$A$124,0),MATCH($C31,'Typy - chronologicznie'!$H$1:$DM$1,0)))</f>
        <v>FRA</v>
      </c>
    </row>
    <row r="32" spans="1:139" ht="19.5" x14ac:dyDescent="0.25">
      <c r="A32" s="44"/>
      <c r="B32" s="48">
        <f>RANK(D32,D$4:D$113,0)</f>
        <v>29</v>
      </c>
      <c r="C32" s="81" t="s">
        <v>256</v>
      </c>
      <c r="D32" s="141">
        <f>3.0001*J32+1.000001*K32+2.00000001*M32+N32+0.0000000001*P32</f>
        <v>102.00063818</v>
      </c>
      <c r="E32" s="67">
        <f>J32</f>
        <v>6</v>
      </c>
      <c r="F32" s="89">
        <f>M32</f>
        <v>18</v>
      </c>
      <c r="G32" s="56">
        <f>K32+N32</f>
        <v>48</v>
      </c>
      <c r="H32" s="49">
        <f>L32+O32</f>
        <v>32</v>
      </c>
      <c r="I32" s="43"/>
      <c r="J32" s="61">
        <f t="array" ref="J32">SUM(IF('Typy - chronologicznie'!$F$2:$F$73=INDEX('Typy - chronologicznie'!$H$2:$DM$73,0,MATCH(C32,TRIM('Typy - chronologicznie'!$H$1:$DM$1),0)),1))</f>
        <v>6</v>
      </c>
      <c r="K32" s="58">
        <f t="array" ref="K3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chronologicznie'!$H$2:$DM$73,0,MATCH(C32,TRIM('Typy - chronologicznie'!$H$1:$DM$1),0)),FIND("-",INDEX('Typy - chronologicznie'!$H$2:$DM$73,0,MATCH(C32,TRIM('Typy - chronologicznie'!$H$1:$DM$1),0)))-1)-RIGHT(INDEX('Typy - chronologicznie'!$H$2:$DM$73,0,MATCH(C32,TRIM('Typy - chronologicznie'!$H$1:$DM$1),0)),LEN(INDEX('Typy - chronologicznie'!$H$2:$DM$73,0,MATCH(C32,TRIM('Typy - chronologicznie'!$H$1:$DM$1),0)))-FIND("-",INDEX('Typy - chronologicznie'!$H$2:$DM$73,0,MATCH(C32,TRIM('Typy - chronologicznie'!$H$1:$DM$1),0))))),1)))-J32</f>
        <v>38</v>
      </c>
      <c r="L32" s="62">
        <f>COUNTA('Typy - chronologicznie'!$F$2:$F$73)-J32-K32</f>
        <v>28</v>
      </c>
      <c r="M32" s="92">
        <f t="array" ref="M32">SUM(IF(LEN('Typy - chronologicznie'!F$75:F$121)=3,  IF('Typy - chronologicznie'!$F$75:$F$121=INDEX('Typy - chronologicznie'!$H$75:$DM$121,0,MATCH(C32,TRIM('Typy - chronologicznie'!$H$1:$DM$1),0)),1)))</f>
        <v>18</v>
      </c>
      <c r="N32" s="58">
        <f t="array" ref="N32">SUM(IF(LEN('Typy - chronologicznie'!F$75:F$121)=3,IF(ISERROR(SEARCH('Typy - chronologicznie'!F$75:F$121,INDEX('Typy - chronologicznie'!$H$73:$DM$119,0,MATCH(C32,TRIM('Typy - chronologicznie'!$H$1:$DM$1),0))&amp;INDEX('Typy - chronologicznie'!$H$74:$DM$120,0,MATCH(C32,TRIM('Typy - chronologicznie'!$H$1:$DM$1),0))&amp;INDEX('Typy - chronologicznie'!$H$75:$DM$121,0,MATCH(C32,TRIM('Typy - chronologicznie'!$H$1:$DM$1),0))&amp;INDEX('Typy - chronologicznie'!$H$76:$DM$122,0,MATCH(C32,TRIM('Typy - chronologicznie'!$H$1:$DM$1),0))&amp;INDEX('Typy - chronologicznie'!$H$77:$DM$123,0,MATCH(C32,TRIM('Typy - chronologicznie'!$H$1:$DM$1),0)),1))=FALSE,1,0)))-M32</f>
        <v>10</v>
      </c>
      <c r="O32" s="162">
        <f>COUNTA('Typy - chronologicznie'!$F$75:$F$121)-M32-N32</f>
        <v>4</v>
      </c>
      <c r="P32" s="159">
        <f t="array" ref="P32">SUM(IF(LEN('Typy - chronologicznie'!F$124)=3,  IF('Typy - chronologicznie'!$F$124=INDEX('Typy - chronologicznie'!$H$124:$DL$124,0,MATCH(C32,TRIM('Typy - chronologicznie'!$H$1:$DL$1),)),1)))</f>
        <v>0</v>
      </c>
      <c r="R32" s="105" t="str">
        <f>INDEX([0]!typy_chronol,MATCH(R$3,'Typy - chronologicznie'!$E$2:$E$73,0),MATCH($C32,'Typy - chronologicznie'!$H$1:$DM$1,0))</f>
        <v>2-0</v>
      </c>
      <c r="S32" s="102" t="str">
        <f>INDEX([0]!typy_chronol,MATCH(S$3,'Typy - chronologicznie'!$E$2:$E$73,0),MATCH($C32,'Typy - chronologicznie'!$H$1:$DM$1,0))</f>
        <v>1-1</v>
      </c>
      <c r="T32" s="102" t="str">
        <f>INDEX([0]!typy_chronol,MATCH(T$3,'Typy - chronologicznie'!$E$2:$E$73,0),MATCH($C32,'Typy - chronologicznie'!$H$1:$DM$1,0))</f>
        <v>1-2</v>
      </c>
      <c r="U32" s="102" t="str">
        <f>INDEX([0]!typy_chronol,MATCH(U$3,'Typy - chronologicznie'!$E$2:$E$73,0),MATCH($C32,'Typy - chronologicznie'!$H$1:$DM$1,0))</f>
        <v>1-0</v>
      </c>
      <c r="V32" s="102" t="str">
        <f>INDEX([0]!typy_chronol,MATCH(V$3,'Typy - chronologicznie'!$E$2:$E$73,0),MATCH($C32,'Typy - chronologicznie'!$H$1:$DM$1,0))</f>
        <v>0-3</v>
      </c>
      <c r="W32" s="102" t="str">
        <f>INDEX([0]!typy_chronol,MATCH(W$3,'Typy - chronologicznie'!$E$2:$E$73,0),MATCH($C32,'Typy - chronologicznie'!$H$1:$DM$1,0))</f>
        <v>0-0</v>
      </c>
      <c r="X32" s="102" t="str">
        <f>INDEX([0]!typy_chronol,MATCH(X$3,'Typy - chronologicznie'!$E$2:$E$73,0),MATCH($C32,'Typy - chronologicznie'!$H$1:$DM$1,0))</f>
        <v>3-3</v>
      </c>
      <c r="Y32" s="102" t="str">
        <f>INDEX([0]!typy_chronol,MATCH(Y$3,'Typy - chronologicznie'!$E$2:$E$73,0),MATCH($C32,'Typy - chronologicznie'!$H$1:$DM$1,0))</f>
        <v>1-5</v>
      </c>
      <c r="Z32" s="102" t="str">
        <f>INDEX([0]!typy_chronol,MATCH(Z$3,'Typy - chronologicznie'!$E$2:$E$73,0),MATCH($C32,'Typy - chronologicznie'!$H$1:$DM$1,0))</f>
        <v>2-2</v>
      </c>
      <c r="AA32" s="102" t="str">
        <f>INDEX([0]!typy_chronol,MATCH(AA$3,'Typy - chronologicznie'!$E$2:$E$73,0),MATCH($C32,'Typy - chronologicznie'!$H$1:$DM$1,0))</f>
        <v>4-0</v>
      </c>
      <c r="AB32" s="102" t="str">
        <f>INDEX([0]!typy_chronol,MATCH(AB$3,'Typy - chronologicznie'!$E$2:$E$73,0),MATCH($C32,'Typy - chronologicznie'!$H$1:$DM$1,0))</f>
        <v>3-3</v>
      </c>
      <c r="AC32" s="102" t="str">
        <f>INDEX([0]!typy_chronol,MATCH(AC$3,'Typy - chronologicznie'!$E$2:$E$73,0),MATCH($C32,'Typy - chronologicznie'!$H$1:$DM$1,0))</f>
        <v>2-1</v>
      </c>
      <c r="AD32" s="102" t="str">
        <f>INDEX([0]!typy_chronol,MATCH(AD$3,'Typy - chronologicznie'!$E$2:$E$73,0),MATCH($C32,'Typy - chronologicznie'!$H$1:$DM$1,0))</f>
        <v>1-2</v>
      </c>
      <c r="AE32" s="102" t="str">
        <f>INDEX([0]!typy_chronol,MATCH(AE$3,'Typy - chronologicznie'!$E$2:$E$73,0),MATCH($C32,'Typy - chronologicznie'!$H$1:$DM$1,0))</f>
        <v>3-0</v>
      </c>
      <c r="AF32" s="102" t="str">
        <f>INDEX([0]!typy_chronol,MATCH(AF$3,'Typy - chronologicznie'!$E$2:$E$73,0),MATCH($C32,'Typy - chronologicznie'!$H$1:$DM$1,0))</f>
        <v>0-1</v>
      </c>
      <c r="AG32" s="102" t="str">
        <f>INDEX([0]!typy_chronol,MATCH(AG$3,'Typy - chronologicznie'!$E$2:$E$73,0),MATCH($C32,'Typy - chronologicznie'!$H$1:$DM$1,0))</f>
        <v>3-1</v>
      </c>
      <c r="AH32" s="102" t="str">
        <f>INDEX([0]!typy_chronol,MATCH(AH$3,'Typy - chronologicznie'!$E$2:$E$73,0),MATCH($C32,'Typy - chronologicznie'!$H$1:$DM$1,0))</f>
        <v>2-1</v>
      </c>
      <c r="AI32" s="102" t="str">
        <f>INDEX([0]!typy_chronol,MATCH(AI$3,'Typy - chronologicznie'!$E$2:$E$73,0),MATCH($C32,'Typy - chronologicznie'!$H$1:$DM$1,0))</f>
        <v>0-4</v>
      </c>
      <c r="AJ32" s="102" t="str">
        <f>INDEX([0]!typy_chronol,MATCH(AJ$3,'Typy - chronologicznie'!$E$2:$E$73,0),MATCH($C32,'Typy - chronologicznie'!$H$1:$DM$1,0))</f>
        <v>3-1</v>
      </c>
      <c r="AK32" s="102" t="str">
        <f>INDEX([0]!typy_chronol,MATCH(AK$3,'Typy - chronologicznie'!$E$2:$E$73,0),MATCH($C32,'Typy - chronologicznie'!$H$1:$DM$1,0))</f>
        <v>2-0</v>
      </c>
      <c r="AL32" s="102" t="str">
        <f>INDEX([0]!typy_chronol,MATCH(AL$3,'Typy - chronologicznie'!$E$2:$E$73,0),MATCH($C32,'Typy - chronologicznie'!$H$1:$DM$1,0))</f>
        <v>1-0</v>
      </c>
      <c r="AM32" s="102" t="str">
        <f>INDEX([0]!typy_chronol,MATCH(AM$3,'Typy - chronologicznie'!$E$2:$E$73,0),MATCH($C32,'Typy - chronologicznie'!$H$1:$DM$1,0))</f>
        <v>1-0</v>
      </c>
      <c r="AN32" s="102" t="str">
        <f>INDEX([0]!typy_chronol,MATCH(AN$3,'Typy - chronologicznie'!$E$2:$E$73,0),MATCH($C32,'Typy - chronologicznie'!$H$1:$DM$1,0))</f>
        <v>3-2</v>
      </c>
      <c r="AO32" s="102" t="str">
        <f>INDEX([0]!typy_chronol,MATCH(AO$3,'Typy - chronologicznie'!$E$2:$E$73,0),MATCH($C32,'Typy - chronologicznie'!$H$1:$DM$1,0))</f>
        <v>1-2</v>
      </c>
      <c r="AP32" s="102" t="str">
        <f>INDEX([0]!typy_chronol,MATCH(AP$3,'Typy - chronologicznie'!$E$2:$E$73,0),MATCH($C32,'Typy - chronologicznie'!$H$1:$DM$1,0))</f>
        <v>3-0</v>
      </c>
      <c r="AQ32" s="102" t="str">
        <f>INDEX([0]!typy_chronol,MATCH(AQ$3,'Typy - chronologicznie'!$E$2:$E$73,0),MATCH($C32,'Typy - chronologicznie'!$H$1:$DM$1,0))</f>
        <v>3-1</v>
      </c>
      <c r="AR32" s="102" t="str">
        <f>INDEX([0]!typy_chronol,MATCH(AR$3,'Typy - chronologicznie'!$E$2:$E$73,0),MATCH($C32,'Typy - chronologicznie'!$H$1:$DM$1,0))</f>
        <v>2-0</v>
      </c>
      <c r="AS32" s="102" t="str">
        <f>INDEX([0]!typy_chronol,MATCH(AS$3,'Typy - chronologicznie'!$E$2:$E$73,0),MATCH($C32,'Typy - chronologicznie'!$H$1:$DM$1,0))</f>
        <v>2-0</v>
      </c>
      <c r="AT32" s="102" t="str">
        <f>INDEX([0]!typy_chronol,MATCH(AT$3,'Typy - chronologicznie'!$E$2:$E$73,0),MATCH($C32,'Typy - chronologicznie'!$H$1:$DM$1,0))</f>
        <v>3-0</v>
      </c>
      <c r="AU32" s="102" t="str">
        <f>INDEX([0]!typy_chronol,MATCH(AU$3,'Typy - chronologicznie'!$E$2:$E$73,0),MATCH($C32,'Typy - chronologicznie'!$H$1:$DM$1,0))</f>
        <v>1-3</v>
      </c>
      <c r="AV32" s="102" t="str">
        <f>INDEX([0]!typy_chronol,MATCH(AV$3,'Typy - chronologicznie'!$E$2:$E$73,0),MATCH($C32,'Typy - chronologicznie'!$H$1:$DM$1,0))</f>
        <v>2-0</v>
      </c>
      <c r="AW32" s="102" t="str">
        <f>INDEX([0]!typy_chronol,MATCH(AW$3,'Typy - chronologicznie'!$E$2:$E$73,0),MATCH($C32,'Typy - chronologicznie'!$H$1:$DM$1,0))</f>
        <v>0-0</v>
      </c>
      <c r="AX32" s="102" t="str">
        <f>INDEX([0]!typy_chronol,MATCH(AX$3,'Typy - chronologicznie'!$E$2:$E$73,0),MATCH($C32,'Typy - chronologicznie'!$H$1:$DM$1,0))</f>
        <v>2-2</v>
      </c>
      <c r="AY32" s="102" t="str">
        <f>INDEX([0]!typy_chronol,MATCH(AY$3,'Typy - chronologicznie'!$E$2:$E$73,0),MATCH($C32,'Typy - chronologicznie'!$H$1:$DM$1,0))</f>
        <v>2-0</v>
      </c>
      <c r="AZ32" s="102" t="str">
        <f>INDEX([0]!typy_chronol,MATCH(AZ$3,'Typy - chronologicznie'!$E$2:$E$73,0),MATCH($C32,'Typy - chronologicznie'!$H$1:$DM$1,0))</f>
        <v>2-0</v>
      </c>
      <c r="BA32" s="102" t="str">
        <f>INDEX([0]!typy_chronol,MATCH(BA$3,'Typy - chronologicznie'!$E$2:$E$73,0),MATCH($C32,'Typy - chronologicznie'!$H$1:$DM$1,0))</f>
        <v>0-1</v>
      </c>
      <c r="BB32" s="102" t="str">
        <f>INDEX([0]!typy_chronol,MATCH(BB$3,'Typy - chronologicznie'!$E$2:$E$73,0),MATCH($C32,'Typy - chronologicznie'!$H$1:$DM$1,0))</f>
        <v>1-1</v>
      </c>
      <c r="BC32" s="102" t="str">
        <f>INDEX([0]!typy_chronol,MATCH(BC$3,'Typy - chronologicznie'!$E$2:$E$73,0),MATCH($C32,'Typy - chronologicznie'!$H$1:$DM$1,0))</f>
        <v>4-0</v>
      </c>
      <c r="BD32" s="102" t="str">
        <f>INDEX([0]!typy_chronol,MATCH(BD$3,'Typy - chronologicznie'!$E$2:$E$73,0),MATCH($C32,'Typy - chronologicznie'!$H$1:$DM$1,0))</f>
        <v>5-0</v>
      </c>
      <c r="BE32" s="102" t="str">
        <f>INDEX([0]!typy_chronol,MATCH(BE$3,'Typy - chronologicznie'!$E$2:$E$73,0),MATCH($C32,'Typy - chronologicznie'!$H$1:$DM$1,0))</f>
        <v>1-1</v>
      </c>
      <c r="BF32" s="102" t="str">
        <f>INDEX([0]!typy_chronol,MATCH(BF$3,'Typy - chronologicznie'!$E$2:$E$73,0),MATCH($C32,'Typy - chronologicznie'!$H$1:$DM$1,0))</f>
        <v>3-2</v>
      </c>
      <c r="BG32" s="102" t="str">
        <f>INDEX([0]!typy_chronol,MATCH(BG$3,'Typy - chronologicznie'!$E$2:$E$73,0),MATCH($C32,'Typy - chronologicznie'!$H$1:$DM$1,0))</f>
        <v>2-0</v>
      </c>
      <c r="BH32" s="102" t="str">
        <f>INDEX([0]!typy_chronol,MATCH(BH$3,'Typy - chronologicznie'!$E$2:$E$73,0),MATCH($C32,'Typy - chronologicznie'!$H$1:$DM$1,0))</f>
        <v>1-1</v>
      </c>
      <c r="BI32" s="102" t="str">
        <f>INDEX([0]!typy_chronol,MATCH(BI$3,'Typy - chronologicznie'!$E$2:$E$73,0),MATCH($C32,'Typy - chronologicznie'!$H$1:$DM$1,0))</f>
        <v>0-1</v>
      </c>
      <c r="BJ32" s="102" t="str">
        <f>INDEX([0]!typy_chronol,MATCH(BJ$3,'Typy - chronologicznie'!$E$2:$E$73,0),MATCH($C32,'Typy - chronologicznie'!$H$1:$DM$1,0))</f>
        <v>2-2</v>
      </c>
      <c r="BK32" s="102" t="str">
        <f>INDEX([0]!typy_chronol,MATCH(BK$3,'Typy - chronologicznie'!$E$2:$E$73,0),MATCH($C32,'Typy - chronologicznie'!$H$1:$DM$1,0))</f>
        <v>1-3</v>
      </c>
      <c r="BL32" s="102" t="str">
        <f>INDEX([0]!typy_chronol,MATCH(BL$3,'Typy - chronologicznie'!$E$2:$E$73,0),MATCH($C32,'Typy - chronologicznie'!$H$1:$DM$1,0))</f>
        <v>3-1</v>
      </c>
      <c r="BM32" s="102" t="str">
        <f>INDEX([0]!typy_chronol,MATCH(BM$3,'Typy - chronologicznie'!$E$2:$E$73,0),MATCH($C32,'Typy - chronologicznie'!$H$1:$DM$1,0))</f>
        <v>1-1</v>
      </c>
      <c r="BN32" s="102" t="str">
        <f>INDEX([0]!typy_chronol,MATCH(BN$3,'Typy - chronologicznie'!$E$2:$E$73,0),MATCH($C32,'Typy - chronologicznie'!$H$1:$DM$1,0))</f>
        <v>1-2</v>
      </c>
      <c r="BO32" s="102" t="str">
        <f>INDEX([0]!typy_chronol,MATCH(BO$3,'Typy - chronologicznie'!$E$2:$E$73,0),MATCH($C32,'Typy - chronologicznie'!$H$1:$DM$1,0))</f>
        <v>4-0</v>
      </c>
      <c r="BP32" s="102" t="str">
        <f>INDEX([0]!typy_chronol,MATCH(BP$3,'Typy - chronologicznie'!$E$2:$E$73,0),MATCH($C32,'Typy - chronologicznie'!$H$1:$DM$1,0))</f>
        <v>4-0</v>
      </c>
      <c r="BQ32" s="102" t="str">
        <f>INDEX([0]!typy_chronol,MATCH(BQ$3,'Typy - chronologicznie'!$E$2:$E$73,0),MATCH($C32,'Typy - chronologicznie'!$H$1:$DM$1,0))</f>
        <v>2-0</v>
      </c>
      <c r="BR32" s="102" t="str">
        <f>INDEX([0]!typy_chronol,MATCH(BR$3,'Typy - chronologicznie'!$E$2:$E$73,0),MATCH($C32,'Typy - chronologicznie'!$H$1:$DM$1,0))</f>
        <v>1-1</v>
      </c>
      <c r="BS32" s="102" t="str">
        <f>INDEX([0]!typy_chronol,MATCH(BS$3,'Typy - chronologicznie'!$E$2:$E$73,0),MATCH($C32,'Typy - chronologicznie'!$H$1:$DM$1,0))</f>
        <v>1-3</v>
      </c>
      <c r="BT32" s="102" t="str">
        <f>INDEX([0]!typy_chronol,MATCH(BT$3,'Typy - chronologicznie'!$E$2:$E$73,0),MATCH($C32,'Typy - chronologicznie'!$H$1:$DM$1,0))</f>
        <v>1-3</v>
      </c>
      <c r="BU32" s="102" t="str">
        <f>INDEX([0]!typy_chronol,MATCH(BU$3,'Typy - chronologicznie'!$E$2:$E$73,0),MATCH($C32,'Typy - chronologicznie'!$H$1:$DM$1,0))</f>
        <v>1-2</v>
      </c>
      <c r="BV32" s="102" t="str">
        <f>INDEX([0]!typy_chronol,MATCH(BV$3,'Typy - chronologicznie'!$E$2:$E$73,0),MATCH($C32,'Typy - chronologicznie'!$H$1:$DM$1,0))</f>
        <v>2-2</v>
      </c>
      <c r="BW32" s="102" t="str">
        <f>INDEX([0]!typy_chronol,MATCH(BW$3,'Typy - chronologicznie'!$E$2:$E$73,0),MATCH($C32,'Typy - chronologicznie'!$H$1:$DM$1,0))</f>
        <v>0-3</v>
      </c>
      <c r="BX32" s="102" t="str">
        <f>INDEX([0]!typy_chronol,MATCH(BX$3,'Typy - chronologicznie'!$E$2:$E$73,0),MATCH($C32,'Typy - chronologicznie'!$H$1:$DM$1,0))</f>
        <v>2-2</v>
      </c>
      <c r="BY32" s="102" t="str">
        <f>INDEX([0]!typy_chronol,MATCH(BY$3,'Typy - chronologicznie'!$E$2:$E$73,0),MATCH($C32,'Typy - chronologicznie'!$H$1:$DM$1,0))</f>
        <v>1-0</v>
      </c>
      <c r="BZ32" s="102" t="str">
        <f>INDEX([0]!typy_chronol,MATCH(BZ$3,'Typy - chronologicznie'!$E$2:$E$73,0),MATCH($C32,'Typy - chronologicznie'!$H$1:$DM$1,0))</f>
        <v>1-1</v>
      </c>
      <c r="CA32" s="102" t="str">
        <f>INDEX([0]!typy_chronol,MATCH(CA$3,'Typy - chronologicznie'!$E$2:$E$73,0),MATCH($C32,'Typy - chronologicznie'!$H$1:$DM$1,0))</f>
        <v>2-0</v>
      </c>
      <c r="CB32" s="102" t="str">
        <f>INDEX([0]!typy_chronol,MATCH(CB$3,'Typy - chronologicznie'!$E$2:$E$73,0),MATCH($C32,'Typy - chronologicznie'!$H$1:$DM$1,0))</f>
        <v>2-1</v>
      </c>
      <c r="CC32" s="102" t="str">
        <f>INDEX([0]!typy_chronol,MATCH(CC$3,'Typy - chronologicznie'!$E$2:$E$73,0),MATCH($C32,'Typy - chronologicznie'!$H$1:$DM$1,0))</f>
        <v>1-1</v>
      </c>
      <c r="CD32" s="102" t="str">
        <f>INDEX([0]!typy_chronol,MATCH(CD$3,'Typy - chronologicznie'!$E$2:$E$73,0),MATCH($C32,'Typy - chronologicznie'!$H$1:$DM$1,0))</f>
        <v>2-1</v>
      </c>
      <c r="CE32" s="102" t="str">
        <f>INDEX([0]!typy_chronol,MATCH(CE$3,'Typy - chronologicznie'!$E$2:$E$73,0),MATCH($C32,'Typy - chronologicznie'!$H$1:$DM$1,0))</f>
        <v>1-2</v>
      </c>
      <c r="CF32" s="102" t="str">
        <f>INDEX([0]!typy_chronol,MATCH(CF$3,'Typy - chronologicznie'!$E$2:$E$73,0),MATCH($C32,'Typy - chronologicznie'!$H$1:$DM$1,0))</f>
        <v>0-2</v>
      </c>
      <c r="CG32" s="102" t="str">
        <f>INDEX([0]!typy_chronol,MATCH(CG$3,'Typy - chronologicznie'!$E$2:$E$73,0),MATCH($C32,'Typy - chronologicznie'!$H$1:$DM$1,0))</f>
        <v>2-0</v>
      </c>
      <c r="CH32" s="102" t="str">
        <f>INDEX([0]!typy_chronol,MATCH(CH$3,'Typy - chronologicznie'!$E$2:$E$73,0),MATCH($C32,'Typy - chronologicznie'!$H$1:$DM$1,0))</f>
        <v>1-1</v>
      </c>
      <c r="CI32" s="102" t="str">
        <f>INDEX([0]!typy_chronol,MATCH(CI$3,'Typy - chronologicznie'!$E$2:$E$73,0),MATCH($C32,'Typy - chronologicznie'!$H$1:$DM$1,0))</f>
        <v>0-3</v>
      </c>
      <c r="CJ32" s="102" t="str">
        <f>INDEX([0]!typy_chronol,MATCH(CJ$3,'Typy - chronologicznie'!$E$2:$E$73,0),MATCH($C32,'Typy - chronologicznie'!$H$1:$DM$1,0))</f>
        <v>1-1</v>
      </c>
      <c r="CK32" s="102" t="str">
        <f>INDEX([0]!typy_chronol,MATCH(CK$3,'Typy - chronologicznie'!$E$2:$E$73,0),MATCH($C32,'Typy - chronologicznie'!$H$1:$DM$1,0))</f>
        <v>2-0</v>
      </c>
      <c r="CL32" s="134"/>
      <c r="CM32" s="105" t="str">
        <f>IF(CM$3="","",INDEX('Typy - chronologicznie'!$H$75:$DM$121,MATCH(CM$3,'Typy - chronologicznie'!$A$75:$A$121,0),MATCH($C32,'Typy - chronologicznie'!$H$1:$DM$1,0)))</f>
        <v>MEX</v>
      </c>
      <c r="CN32" s="102" t="str">
        <f>IF(CN$3="","",INDEX('Typy - chronologicznie'!$H$75:$DM$121,MATCH(CN$3,'Typy - chronologicznie'!$A$75:$A$121,0),MATCH($C32,'Typy - chronologicznie'!$H$1:$DM$1,0)))</f>
        <v>RSA</v>
      </c>
      <c r="CO32" s="106" t="str">
        <f>IF(CO$3="","",INDEX('Typy - chronologicznie'!$H$75:$DM$121,MATCH(CO$3,'Typy - chronologicznie'!$A$75:$A$121,0),MATCH($C32,'Typy - chronologicznie'!$H$1:$DM$1,0)))</f>
        <v>KOR</v>
      </c>
      <c r="CP32" s="135" t="str">
        <f>IF(CP$3="","",INDEX('Typy - chronologicznie'!$H$75:$DM$121,MATCH(CP$3,'Typy - chronologicznie'!$A$75:$A$121,0),MATCH($C32,'Typy - chronologicznie'!$H$1:$DM$1,0)))</f>
        <v/>
      </c>
      <c r="CQ32" s="105" t="str">
        <f>IF(CQ$3="","",INDEX('Typy - chronologicznie'!$H$75:$DM$121,MATCH(CQ$3,'Typy - chronologicznie'!$A$75:$A$121,0),MATCH($C32,'Typy - chronologicznie'!$H$1:$DM$1,0)))</f>
        <v>SUI</v>
      </c>
      <c r="CR32" s="102" t="str">
        <f>IF(CR$3="","",INDEX('Typy - chronologicznie'!$H$75:$DM$121,MATCH(CR$3,'Typy - chronologicznie'!$A$75:$A$121,0),MATCH($C32,'Typy - chronologicznie'!$H$1:$DM$1,0)))</f>
        <v>BIH</v>
      </c>
      <c r="CS32" s="106" t="str">
        <f>IF(CS$3="","",INDEX('Typy - chronologicznie'!$H$75:$DM$121,MATCH(CS$3,'Typy - chronologicznie'!$A$75:$A$121,0),MATCH($C32,'Typy - chronologicznie'!$H$1:$DM$1,0)))</f>
        <v/>
      </c>
      <c r="CT32" s="135" t="str">
        <f>IF(CT$3="","",INDEX('Typy - chronologicznie'!$H$75:$DM$121,MATCH(CT$3,'Typy - chronologicznie'!$A$75:$A$121,0),MATCH($C32,'Typy - chronologicznie'!$H$1:$DM$1,0)))</f>
        <v/>
      </c>
      <c r="CU32" s="105" t="str">
        <f>IF(CU$3="","",INDEX('Typy - chronologicznie'!$H$75:$DM$121,MATCH(CU$3,'Typy - chronologicznie'!$A$75:$A$121,0),MATCH($C32,'Typy - chronologicznie'!$H$1:$DM$1,0)))</f>
        <v>MAR</v>
      </c>
      <c r="CV32" s="102" t="str">
        <f>IF(CV$3="","",INDEX('Typy - chronologicznie'!$H$75:$DM$121,MATCH(CV$3,'Typy - chronologicznie'!$A$75:$A$121,0),MATCH($C32,'Typy - chronologicznie'!$H$1:$DM$1,0)))</f>
        <v>BRA</v>
      </c>
      <c r="CW32" s="106" t="str">
        <f>IF(CW$3="","",INDEX('Typy - chronologicznie'!$H$75:$DM$121,MATCH(CW$3,'Typy - chronologicznie'!$A$75:$A$121,0),MATCH($C32,'Typy - chronologicznie'!$H$1:$DM$1,0)))</f>
        <v/>
      </c>
      <c r="CX32" s="135" t="str">
        <f>IF(CX$3="","",INDEX('Typy - chronologicznie'!$H$75:$DM$121,MATCH(CX$3,'Typy - chronologicznie'!$A$75:$A$121,0),MATCH($C32,'Typy - chronologicznie'!$H$1:$DM$1,0)))</f>
        <v/>
      </c>
      <c r="CY32" s="105" t="str">
        <f>IF(CY$3="","",INDEX('Typy - chronologicznie'!$H$75:$DM$121,MATCH(CY$3,'Typy - chronologicznie'!$A$75:$A$121,0),MATCH($C32,'Typy - chronologicznie'!$H$1:$DM$1,0)))</f>
        <v>TUR</v>
      </c>
      <c r="CZ32" s="102" t="str">
        <f>IF(CZ$3="","",INDEX('Typy - chronologicznie'!$H$75:$DM$121,MATCH(CZ$3,'Typy - chronologicznie'!$A$75:$A$121,0),MATCH($C32,'Typy - chronologicznie'!$H$1:$DM$1,0)))</f>
        <v>USA</v>
      </c>
      <c r="DA32" s="106" t="str">
        <f>IF(DA$3="","",INDEX('Typy - chronologicznie'!$H$75:$DM$121,MATCH(DA$3,'Typy - chronologicznie'!$A$75:$A$121,0),MATCH($C32,'Typy - chronologicznie'!$H$1:$DM$1,0)))</f>
        <v/>
      </c>
      <c r="DB32" s="135" t="str">
        <f>IF(DB$3="","",INDEX('Typy - chronologicznie'!$H$75:$DM$121,MATCH(DB$3,'Typy - chronologicznie'!$A$75:$A$121,0),MATCH($C32,'Typy - chronologicznie'!$H$1:$DM$1,0)))</f>
        <v/>
      </c>
      <c r="DC32" s="105" t="str">
        <f>IF(DC$3="","",INDEX('Typy - chronologicznie'!$H$75:$DM$121,MATCH(DC$3,'Typy - chronologicznie'!$A$75:$A$121,0),MATCH($C32,'Typy - chronologicznie'!$H$1:$DM$1,0)))</f>
        <v>GER</v>
      </c>
      <c r="DD32" s="102" t="str">
        <f>IF(DD$3="","",INDEX('Typy - chronologicznie'!$H$75:$DM$121,MATCH(DD$3,'Typy - chronologicznie'!$A$75:$A$121,0),MATCH($C32,'Typy - chronologicznie'!$H$1:$DM$1,0)))</f>
        <v>CIV</v>
      </c>
      <c r="DE32" s="106" t="str">
        <f>IF(DE$3="","",INDEX('Typy - chronologicznie'!$H$75:$DM$121,MATCH(DE$3,'Typy - chronologicznie'!$A$75:$A$121,0),MATCH($C32,'Typy - chronologicznie'!$H$1:$DM$1,0)))</f>
        <v>ECU</v>
      </c>
      <c r="DF32" s="135" t="str">
        <f>IF(DF$3="","",INDEX('Typy - chronologicznie'!$H$75:$DM$121,MATCH(DF$3,'Typy - chronologicznie'!$A$75:$A$121,0),MATCH($C32,'Typy - chronologicznie'!$H$1:$DM$1,0)))</f>
        <v/>
      </c>
      <c r="DG32" s="105" t="str">
        <f>IF(DG$3="","",INDEX('Typy - chronologicznie'!$H$75:$DM$121,MATCH(DG$3,'Typy - chronologicznie'!$A$75:$A$121,0),MATCH($C32,'Typy - chronologicznie'!$H$1:$DM$1,0)))</f>
        <v>NED</v>
      </c>
      <c r="DH32" s="102" t="str">
        <f>IF(DH$3="","",INDEX('Typy - chronologicznie'!$H$75:$DM$121,MATCH(DH$3,'Typy - chronologicznie'!$A$75:$A$121,0),MATCH($C32,'Typy - chronologicznie'!$H$1:$DM$1,0)))</f>
        <v>JPN</v>
      </c>
      <c r="DI32" s="106" t="str">
        <f>IF(DI$3="","",INDEX('Typy - chronologicznie'!$H$75:$DM$121,MATCH(DI$3,'Typy - chronologicznie'!$A$75:$A$121,0),MATCH($C32,'Typy - chronologicznie'!$H$1:$DM$1,0)))</f>
        <v>SWE</v>
      </c>
      <c r="DJ32" s="135" t="str">
        <f>IF(DJ$3="","",INDEX('Typy - chronologicznie'!$H$75:$DM$121,MATCH(DJ$3,'Typy - chronologicznie'!$A$75:$A$121,0),MATCH($C32,'Typy - chronologicznie'!$H$1:$DM$1,0)))</f>
        <v/>
      </c>
      <c r="DK32" s="105" t="str">
        <f>IF(DK$3="","",INDEX('Typy - chronologicznie'!$H$75:$DM$121,MATCH(DK$3,'Typy - chronologicznie'!$A$75:$A$121,0),MATCH($C32,'Typy - chronologicznie'!$H$1:$DM$1,0)))</f>
        <v>BEL</v>
      </c>
      <c r="DL32" s="102" t="str">
        <f>IF(DL$3="","",INDEX('Typy - chronologicznie'!$H$75:$DM$121,MATCH(DL$3,'Typy - chronologicznie'!$A$75:$A$121,0),MATCH($C32,'Typy - chronologicznie'!$H$1:$DM$1,0)))</f>
        <v>NZL</v>
      </c>
      <c r="DM32" s="106" t="str">
        <f>IF(DM$3="","",INDEX('Typy - chronologicznie'!$H$75:$DM$121,MATCH(DM$3,'Typy - chronologicznie'!$A$75:$A$121,0),MATCH($C32,'Typy - chronologicznie'!$H$1:$DM$1,0)))</f>
        <v>EGY</v>
      </c>
      <c r="DN32" s="135" t="str">
        <f>IF(DN$3="","",INDEX('Typy - chronologicznie'!$H$75:$DM$121,MATCH(DN$3,'Typy - chronologicznie'!$A$75:$A$121,0),MATCH($C32,'Typy - chronologicznie'!$H$1:$DM$1,0)))</f>
        <v/>
      </c>
      <c r="DO32" s="105" t="str">
        <f>IF(DO$3="","",INDEX('Typy - chronologicznie'!$H$75:$DM$121,MATCH(DO$3,'Typy - chronologicznie'!$A$75:$A$121,0),MATCH($C32,'Typy - chronologicznie'!$H$1:$DM$1,0)))</f>
        <v>ESP</v>
      </c>
      <c r="DP32" s="102" t="str">
        <f>IF(DP$3="","",INDEX('Typy - chronologicznie'!$H$75:$DM$121,MATCH(DP$3,'Typy - chronologicznie'!$A$75:$A$121,0),MATCH($C32,'Typy - chronologicznie'!$H$1:$DM$1,0)))</f>
        <v>URU</v>
      </c>
      <c r="DQ32" s="106" t="str">
        <f>IF(DQ$3="","",INDEX('Typy - chronologicznie'!$H$75:$DM$121,MATCH(DQ$3,'Typy - chronologicznie'!$A$75:$A$121,0),MATCH($C32,'Typy - chronologicznie'!$H$1:$DM$1,0)))</f>
        <v>CPV</v>
      </c>
      <c r="DR32" s="135" t="str">
        <f>IF(DR$3="","",INDEX('Typy - chronologicznie'!$H$75:$DM$121,MATCH(DR$3,'Typy - chronologicznie'!$A$75:$A$121,0),MATCH($C32,'Typy - chronologicznie'!$H$1:$DM$1,0)))</f>
        <v/>
      </c>
      <c r="DS32" s="105" t="str">
        <f>IF(DS$3="","",INDEX('Typy - chronologicznie'!$H$75:$DM$121,MATCH(DS$3,'Typy - chronologicznie'!$A$75:$A$121,0),MATCH($C32,'Typy - chronologicznie'!$H$1:$DM$1,0)))</f>
        <v>NOR</v>
      </c>
      <c r="DT32" s="102" t="str">
        <f>IF(DT$3="","",INDEX('Typy - chronologicznie'!$H$75:$DM$121,MATCH(DT$3,'Typy - chronologicznie'!$A$75:$A$121,0),MATCH($C32,'Typy - chronologicznie'!$H$1:$DM$1,0)))</f>
        <v>FRA</v>
      </c>
      <c r="DU32" s="106" t="str">
        <f>IF(DU$3="","",INDEX('Typy - chronologicznie'!$H$75:$DM$121,MATCH(DU$3,'Typy - chronologicznie'!$A$75:$A$121,0),MATCH($C32,'Typy - chronologicznie'!$H$1:$DM$1,0)))</f>
        <v/>
      </c>
      <c r="DV32" s="135" t="str">
        <f>IF(DV$3="","",INDEX('Typy - chronologicznie'!$H$75:$DM$121,MATCH(DV$3,'Typy - chronologicznie'!$A$75:$A$121,0),MATCH($C32,'Typy - chronologicznie'!$H$1:$DM$1,0)))</f>
        <v/>
      </c>
      <c r="DW32" s="105" t="str">
        <f>IF(DW$3="","",INDEX('Typy - chronologicznie'!$H$75:$DM$121,MATCH(DW$3,'Typy - chronologicznie'!$A$75:$A$121,0),MATCH($C32,'Typy - chronologicznie'!$H$1:$DM$1,0)))</f>
        <v>ARG</v>
      </c>
      <c r="DX32" s="102" t="str">
        <f>IF(DX$3="","",INDEX('Typy - chronologicznie'!$H$75:$DM$121,MATCH(DX$3,'Typy - chronologicznie'!$A$75:$A$121,0),MATCH($C32,'Typy - chronologicznie'!$H$1:$DM$1,0)))</f>
        <v>AUT</v>
      </c>
      <c r="DY32" s="106" t="str">
        <f>IF(DY$3="","",INDEX('Typy - chronologicznie'!$H$75:$DM$121,MATCH(DY$3,'Typy - chronologicznie'!$A$75:$A$121,0),MATCH($C32,'Typy - chronologicznie'!$H$1:$DM$1,0)))</f>
        <v>ALG</v>
      </c>
      <c r="DZ32" s="135" t="str">
        <f>IF(DZ$3="","",INDEX('Typy - chronologicznie'!$H$75:$DM$121,MATCH(DZ$3,'Typy - chronologicznie'!$A$75:$A$121,0),MATCH($C32,'Typy - chronologicznie'!$H$1:$DM$1,0)))</f>
        <v/>
      </c>
      <c r="EA32" s="105" t="str">
        <f>IF(EA$3="","",INDEX('Typy - chronologicznie'!$H$75:$DM$121,MATCH(EA$3,'Typy - chronologicznie'!$A$75:$A$121,0),MATCH($C32,'Typy - chronologicznie'!$H$1:$DM$1,0)))</f>
        <v>POR</v>
      </c>
      <c r="EB32" s="102" t="str">
        <f>IF(EB$3="","",INDEX('Typy - chronologicznie'!$H$75:$DM$121,MATCH(EB$3,'Typy - chronologicznie'!$A$75:$A$121,0),MATCH($C32,'Typy - chronologicznie'!$H$1:$DM$1,0)))</f>
        <v>COL</v>
      </c>
      <c r="EC32" s="106" t="str">
        <f>IF(EC$3="","",INDEX('Typy - chronologicznie'!$H$75:$DM$121,MATCH(EC$3,'Typy - chronologicznie'!$A$75:$A$121,0),MATCH($C32,'Typy - chronologicznie'!$H$1:$DM$1,0)))</f>
        <v>COD</v>
      </c>
      <c r="ED32" s="135" t="str">
        <f>IF(ED$3="","",INDEX('Typy - chronologicznie'!$H$75:$DM$121,MATCH(ED$3,'Typy - chronologicznie'!$A$75:$A$121,0),MATCH($C32,'Typy - chronologicznie'!$H$1:$DM$1,0)))</f>
        <v/>
      </c>
      <c r="EE32" s="105" t="str">
        <f>IF(EE$3="","",INDEX('Typy - chronologicznie'!$H$75:$DM$121,MATCH(EE$3,'Typy - chronologicznie'!$A$75:$A$121,0),MATCH($C32,'Typy - chronologicznie'!$H$1:$DM$1,0)))</f>
        <v>ENG</v>
      </c>
      <c r="EF32" s="102" t="str">
        <f>IF(EF$3="","",INDEX('Typy - chronologicznie'!$H$75:$DM$121,MATCH(EF$3,'Typy - chronologicznie'!$A$75:$A$121,0),MATCH($C32,'Typy - chronologicznie'!$H$1:$DM$1,0)))</f>
        <v>CRO</v>
      </c>
      <c r="EG32" s="106" t="str">
        <f>IF(EG$3="","",INDEX('Typy - chronologicznie'!$H$75:$DM$121,MATCH(EG$3,'Typy - chronologicznie'!$A$75:$A$121,0),MATCH($C32,'Typy - chronologicznie'!$H$1:$DM$1,0)))</f>
        <v>GHA</v>
      </c>
      <c r="EH32" s="134"/>
      <c r="EI32" s="136" t="str">
        <f>IF(EI$3="","",INDEX('Typy - chronologicznie'!$H$124:$DM$124,MATCH(EI$3,'Typy - chronologicznie'!$A$124:$A$124,0),MATCH($C32,'Typy - chronologicznie'!$H$1:$DM$1,0)))</f>
        <v>POR</v>
      </c>
    </row>
    <row r="33" spans="1:139" ht="19.5" x14ac:dyDescent="0.25">
      <c r="A33" s="44"/>
      <c r="B33" s="48">
        <f>RANK(D33,D$4:D$113,0)</f>
        <v>30</v>
      </c>
      <c r="C33" s="81" t="s">
        <v>277</v>
      </c>
      <c r="D33" s="141">
        <f>3.0001*J33+1.000001*K33+2.00000001*M33+N33+0.0000000001*P33</f>
        <v>101.00083316999999</v>
      </c>
      <c r="E33" s="67">
        <f>J33</f>
        <v>8</v>
      </c>
      <c r="F33" s="89">
        <f>M33</f>
        <v>17</v>
      </c>
      <c r="G33" s="56">
        <f>K33+N33</f>
        <v>43</v>
      </c>
      <c r="H33" s="49">
        <f>L33+O33</f>
        <v>36</v>
      </c>
      <c r="I33" s="43"/>
      <c r="J33" s="61">
        <f t="array" ref="J33">SUM(IF('Typy - chronologicznie'!$F$2:$F$73=INDEX('Typy - chronologicznie'!$H$2:$DM$73,0,MATCH(C33,TRIM('Typy - chronologicznie'!$H$1:$DM$1),0)),1))</f>
        <v>8</v>
      </c>
      <c r="K33" s="58">
        <f t="array" ref="K3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chronologicznie'!$H$2:$DM$73,0,MATCH(C33,TRIM('Typy - chronologicznie'!$H$1:$DM$1),0)),FIND("-",INDEX('Typy - chronologicznie'!$H$2:$DM$73,0,MATCH(C33,TRIM('Typy - chronologicznie'!$H$1:$DM$1),0)))-1)-RIGHT(INDEX('Typy - chronologicznie'!$H$2:$DM$73,0,MATCH(C33,TRIM('Typy - chronologicznie'!$H$1:$DM$1),0)),LEN(INDEX('Typy - chronologicznie'!$H$2:$DM$73,0,MATCH(C33,TRIM('Typy - chronologicznie'!$H$1:$DM$1),0)))-FIND("-",INDEX('Typy - chronologicznie'!$H$2:$DM$73,0,MATCH(C33,TRIM('Typy - chronologicznie'!$H$1:$DM$1),0))))),1)))-J33</f>
        <v>33</v>
      </c>
      <c r="L33" s="62">
        <f>COUNTA('Typy - chronologicznie'!$F$2:$F$73)-J33-K33</f>
        <v>31</v>
      </c>
      <c r="M33" s="92">
        <f t="array" ref="M33">SUM(IF(LEN('Typy - chronologicznie'!F$75:F$121)=3,  IF('Typy - chronologicznie'!$F$75:$F$121=INDEX('Typy - chronologicznie'!$H$75:$DM$121,0,MATCH(C33,TRIM('Typy - chronologicznie'!$H$1:$DM$1),0)),1)))</f>
        <v>17</v>
      </c>
      <c r="N33" s="58">
        <f t="array" ref="N33">SUM(IF(LEN('Typy - chronologicznie'!F$75:F$121)=3,IF(ISERROR(SEARCH('Typy - chronologicznie'!F$75:F$121,INDEX('Typy - chronologicznie'!$H$73:$DM$119,0,MATCH(C33,TRIM('Typy - chronologicznie'!$H$1:$DM$1),0))&amp;INDEX('Typy - chronologicznie'!$H$74:$DM$120,0,MATCH(C33,TRIM('Typy - chronologicznie'!$H$1:$DM$1),0))&amp;INDEX('Typy - chronologicznie'!$H$75:$DM$121,0,MATCH(C33,TRIM('Typy - chronologicznie'!$H$1:$DM$1),0))&amp;INDEX('Typy - chronologicznie'!$H$76:$DM$122,0,MATCH(C33,TRIM('Typy - chronologicznie'!$H$1:$DM$1),0))&amp;INDEX('Typy - chronologicznie'!$H$77:$DM$123,0,MATCH(C33,TRIM('Typy - chronologicznie'!$H$1:$DM$1),0)),1))=FALSE,1,0)))-M33</f>
        <v>10</v>
      </c>
      <c r="O33" s="162">
        <f>COUNTA('Typy - chronologicznie'!$F$75:$F$121)-M33-N33</f>
        <v>5</v>
      </c>
      <c r="P33" s="159">
        <f t="array" ref="P33">SUM(IF(LEN('Typy - chronologicznie'!F$124)=3,  IF('Typy - chronologicznie'!$F$124=INDEX('Typy - chronologicznie'!$H$124:$DL$124,0,MATCH(C33,TRIM('Typy - chronologicznie'!$H$1:$DL$1),)),1)))</f>
        <v>0</v>
      </c>
      <c r="R33" s="105" t="str">
        <f>INDEX([0]!typy_chronol,MATCH(R$3,'Typy - chronologicznie'!$E$2:$E$73,0),MATCH($C33,'Typy - chronologicznie'!$H$1:$DM$1,0))</f>
        <v>2-1</v>
      </c>
      <c r="S33" s="102" t="str">
        <f>INDEX([0]!typy_chronol,MATCH(S$3,'Typy - chronologicznie'!$E$2:$E$73,0),MATCH($C33,'Typy - chronologicznie'!$H$1:$DM$1,0))</f>
        <v>1-1</v>
      </c>
      <c r="T33" s="102" t="str">
        <f>INDEX([0]!typy_chronol,MATCH(T$3,'Typy - chronologicznie'!$E$2:$E$73,0),MATCH($C33,'Typy - chronologicznie'!$H$1:$DM$1,0))</f>
        <v>2-1</v>
      </c>
      <c r="U33" s="102" t="str">
        <f>INDEX([0]!typy_chronol,MATCH(U$3,'Typy - chronologicznie'!$E$2:$E$73,0),MATCH($C33,'Typy - chronologicznie'!$H$1:$DM$1,0))</f>
        <v>1-2</v>
      </c>
      <c r="V33" s="102" t="str">
        <f>INDEX([0]!typy_chronol,MATCH(V$3,'Typy - chronologicznie'!$E$2:$E$73,0),MATCH($C33,'Typy - chronologicznie'!$H$1:$DM$1,0))</f>
        <v>1-3</v>
      </c>
      <c r="W33" s="102" t="str">
        <f>INDEX([0]!typy_chronol,MATCH(W$3,'Typy - chronologicznie'!$E$2:$E$73,0),MATCH($C33,'Typy - chronologicznie'!$H$1:$DM$1,0))</f>
        <v>0-3</v>
      </c>
      <c r="X33" s="102" t="str">
        <f>INDEX([0]!typy_chronol,MATCH(X$3,'Typy - chronologicznie'!$E$2:$E$73,0),MATCH($C33,'Typy - chronologicznie'!$H$1:$DM$1,0))</f>
        <v>2-1</v>
      </c>
      <c r="Y33" s="102" t="str">
        <f>INDEX([0]!typy_chronol,MATCH(Y$3,'Typy - chronologicznie'!$E$2:$E$73,0),MATCH($C33,'Typy - chronologicznie'!$H$1:$DM$1,0))</f>
        <v>0-1</v>
      </c>
      <c r="Z33" s="102" t="str">
        <f>INDEX([0]!typy_chronol,MATCH(Z$3,'Typy - chronologicznie'!$E$2:$E$73,0),MATCH($C33,'Typy - chronologicznie'!$H$1:$DM$1,0))</f>
        <v>2-0</v>
      </c>
      <c r="AA33" s="102" t="str">
        <f>INDEX([0]!typy_chronol,MATCH(AA$3,'Typy - chronologicznie'!$E$2:$E$73,0),MATCH($C33,'Typy - chronologicznie'!$H$1:$DM$1,0))</f>
        <v>2-0</v>
      </c>
      <c r="AB33" s="102" t="str">
        <f>INDEX([0]!typy_chronol,MATCH(AB$3,'Typy - chronologicznie'!$E$2:$E$73,0),MATCH($C33,'Typy - chronologicznie'!$H$1:$DM$1,0))</f>
        <v>2-1</v>
      </c>
      <c r="AC33" s="102" t="str">
        <f>INDEX([0]!typy_chronol,MATCH(AC$3,'Typy - chronologicznie'!$E$2:$E$73,0),MATCH($C33,'Typy - chronologicznie'!$H$1:$DM$1,0))</f>
        <v>0-1</v>
      </c>
      <c r="AD33" s="102" t="str">
        <f>INDEX([0]!typy_chronol,MATCH(AD$3,'Typy - chronologicznie'!$E$2:$E$73,0),MATCH($C33,'Typy - chronologicznie'!$H$1:$DM$1,0))</f>
        <v>1-3</v>
      </c>
      <c r="AE33" s="102" t="str">
        <f>INDEX([0]!typy_chronol,MATCH(AE$3,'Typy - chronologicznie'!$E$2:$E$73,0),MATCH($C33,'Typy - chronologicznie'!$H$1:$DM$1,0))</f>
        <v>3-0</v>
      </c>
      <c r="AF33" s="102" t="str">
        <f>INDEX([0]!typy_chronol,MATCH(AF$3,'Typy - chronologicznie'!$E$2:$E$73,0),MATCH($C33,'Typy - chronologicznie'!$H$1:$DM$1,0))</f>
        <v>2-2</v>
      </c>
      <c r="AG33" s="102" t="str">
        <f>INDEX([0]!typy_chronol,MATCH(AG$3,'Typy - chronologicznie'!$E$2:$E$73,0),MATCH($C33,'Typy - chronologicznie'!$H$1:$DM$1,0))</f>
        <v>2-0</v>
      </c>
      <c r="AH33" s="102" t="str">
        <f>INDEX([0]!typy_chronol,MATCH(AH$3,'Typy - chronologicznie'!$E$2:$E$73,0),MATCH($C33,'Typy - chronologicznie'!$H$1:$DM$1,0))</f>
        <v>2-1</v>
      </c>
      <c r="AI33" s="102" t="str">
        <f>INDEX([0]!typy_chronol,MATCH(AI$3,'Typy - chronologicznie'!$E$2:$E$73,0),MATCH($C33,'Typy - chronologicznie'!$H$1:$DM$1,0))</f>
        <v>0-1</v>
      </c>
      <c r="AJ33" s="102" t="str">
        <f>INDEX([0]!typy_chronol,MATCH(AJ$3,'Typy - chronologicznie'!$E$2:$E$73,0),MATCH($C33,'Typy - chronologicznie'!$H$1:$DM$1,0))</f>
        <v>2-0</v>
      </c>
      <c r="AK33" s="102" t="str">
        <f>INDEX([0]!typy_chronol,MATCH(AK$3,'Typy - chronologicznie'!$E$2:$E$73,0),MATCH($C33,'Typy - chronologicznie'!$H$1:$DM$1,0))</f>
        <v>1-0</v>
      </c>
      <c r="AL33" s="102" t="str">
        <f>INDEX([0]!typy_chronol,MATCH(AL$3,'Typy - chronologicznie'!$E$2:$E$73,0),MATCH($C33,'Typy - chronologicznie'!$H$1:$DM$1,0))</f>
        <v>3-0</v>
      </c>
      <c r="AM33" s="102" t="str">
        <f>INDEX([0]!typy_chronol,MATCH(AM$3,'Typy - chronologicznie'!$E$2:$E$73,0),MATCH($C33,'Typy - chronologicznie'!$H$1:$DM$1,0))</f>
        <v>2-1</v>
      </c>
      <c r="AN33" s="102" t="str">
        <f>INDEX([0]!typy_chronol,MATCH(AN$3,'Typy - chronologicznie'!$E$2:$E$73,0),MATCH($C33,'Typy - chronologicznie'!$H$1:$DM$1,0))</f>
        <v>1-0</v>
      </c>
      <c r="AO33" s="102" t="str">
        <f>INDEX([0]!typy_chronol,MATCH(AO$3,'Typy - chronologicznie'!$E$2:$E$73,0),MATCH($C33,'Typy - chronologicznie'!$H$1:$DM$1,0))</f>
        <v>0-2</v>
      </c>
      <c r="AP33" s="102" t="str">
        <f>INDEX([0]!typy_chronol,MATCH(AP$3,'Typy - chronologicznie'!$E$2:$E$73,0),MATCH($C33,'Typy - chronologicznie'!$H$1:$DM$1,0))</f>
        <v>0-1</v>
      </c>
      <c r="AQ33" s="102" t="str">
        <f>INDEX([0]!typy_chronol,MATCH(AQ$3,'Typy - chronologicznie'!$E$2:$E$73,0),MATCH($C33,'Typy - chronologicznie'!$H$1:$DM$1,0))</f>
        <v>1-0</v>
      </c>
      <c r="AR33" s="102" t="str">
        <f>INDEX([0]!typy_chronol,MATCH(AR$3,'Typy - chronologicznie'!$E$2:$E$73,0),MATCH($C33,'Typy - chronologicznie'!$H$1:$DM$1,0))</f>
        <v>2-1</v>
      </c>
      <c r="AS33" s="102" t="str">
        <f>INDEX([0]!typy_chronol,MATCH(AS$3,'Typy - chronologicznie'!$E$2:$E$73,0),MATCH($C33,'Typy - chronologicznie'!$H$1:$DM$1,0))</f>
        <v>1-0</v>
      </c>
      <c r="AT33" s="102" t="str">
        <f>INDEX([0]!typy_chronol,MATCH(AT$3,'Typy - chronologicznie'!$E$2:$E$73,0),MATCH($C33,'Typy - chronologicznie'!$H$1:$DM$1,0))</f>
        <v>4-0</v>
      </c>
      <c r="AU33" s="102" t="str">
        <f>INDEX([0]!typy_chronol,MATCH(AU$3,'Typy - chronologicznie'!$E$2:$E$73,0),MATCH($C33,'Typy - chronologicznie'!$H$1:$DM$1,0))</f>
        <v>1-0</v>
      </c>
      <c r="AV33" s="102" t="str">
        <f>INDEX([0]!typy_chronol,MATCH(AV$3,'Typy - chronologicznie'!$E$2:$E$73,0),MATCH($C33,'Typy - chronologicznie'!$H$1:$DM$1,0))</f>
        <v>1-0</v>
      </c>
      <c r="AW33" s="102" t="str">
        <f>INDEX([0]!typy_chronol,MATCH(AW$3,'Typy - chronologicznie'!$E$2:$E$73,0),MATCH($C33,'Typy - chronologicznie'!$H$1:$DM$1,0))</f>
        <v>1-1</v>
      </c>
      <c r="AX33" s="102" t="str">
        <f>INDEX([0]!typy_chronol,MATCH(AX$3,'Typy - chronologicznie'!$E$2:$E$73,0),MATCH($C33,'Typy - chronologicznie'!$H$1:$DM$1,0))</f>
        <v>1-2</v>
      </c>
      <c r="AY33" s="102" t="str">
        <f>INDEX([0]!typy_chronol,MATCH(AY$3,'Typy - chronologicznie'!$E$2:$E$73,0),MATCH($C33,'Typy - chronologicznie'!$H$1:$DM$1,0))</f>
        <v>1-0</v>
      </c>
      <c r="AZ33" s="102" t="str">
        <f>INDEX([0]!typy_chronol,MATCH(AZ$3,'Typy - chronologicznie'!$E$2:$E$73,0),MATCH($C33,'Typy - chronologicznie'!$H$1:$DM$1,0))</f>
        <v>2-0</v>
      </c>
      <c r="BA33" s="102" t="str">
        <f>INDEX([0]!typy_chronol,MATCH(BA$3,'Typy - chronologicznie'!$E$2:$E$73,0),MATCH($C33,'Typy - chronologicznie'!$H$1:$DM$1,0))</f>
        <v>1-1</v>
      </c>
      <c r="BB33" s="102" t="str">
        <f>INDEX([0]!typy_chronol,MATCH(BB$3,'Typy - chronologicznie'!$E$2:$E$73,0),MATCH($C33,'Typy - chronologicznie'!$H$1:$DM$1,0))</f>
        <v>2-0</v>
      </c>
      <c r="BC33" s="102" t="str">
        <f>INDEX([0]!typy_chronol,MATCH(BC$3,'Typy - chronologicznie'!$E$2:$E$73,0),MATCH($C33,'Typy - chronologicznie'!$H$1:$DM$1,0))</f>
        <v>2-1</v>
      </c>
      <c r="BD33" s="102" t="str">
        <f>INDEX([0]!typy_chronol,MATCH(BD$3,'Typy - chronologicznie'!$E$2:$E$73,0),MATCH($C33,'Typy - chronologicznie'!$H$1:$DM$1,0))</f>
        <v>2-0</v>
      </c>
      <c r="BE33" s="102" t="str">
        <f>INDEX([0]!typy_chronol,MATCH(BE$3,'Typy - chronologicznie'!$E$2:$E$73,0),MATCH($C33,'Typy - chronologicznie'!$H$1:$DM$1,0))</f>
        <v>1-1</v>
      </c>
      <c r="BF33" s="102" t="str">
        <f>INDEX([0]!typy_chronol,MATCH(BF$3,'Typy - chronologicznie'!$E$2:$E$73,0),MATCH($C33,'Typy - chronologicznie'!$H$1:$DM$1,0))</f>
        <v>1-2</v>
      </c>
      <c r="BG33" s="102" t="str">
        <f>INDEX([0]!typy_chronol,MATCH(BG$3,'Typy - chronologicznie'!$E$2:$E$73,0),MATCH($C33,'Typy - chronologicznie'!$H$1:$DM$1,0))</f>
        <v>2-0</v>
      </c>
      <c r="BH33" s="102" t="str">
        <f>INDEX([0]!typy_chronol,MATCH(BH$3,'Typy - chronologicznie'!$E$2:$E$73,0),MATCH($C33,'Typy - chronologicznie'!$H$1:$DM$1,0))</f>
        <v>2-0</v>
      </c>
      <c r="BI33" s="102" t="str">
        <f>INDEX([0]!typy_chronol,MATCH(BI$3,'Typy - chronologicznie'!$E$2:$E$73,0),MATCH($C33,'Typy - chronologicznie'!$H$1:$DM$1,0))</f>
        <v>0-2</v>
      </c>
      <c r="BJ33" s="102" t="str">
        <f>INDEX([0]!typy_chronol,MATCH(BJ$3,'Typy - chronologicznie'!$E$2:$E$73,0),MATCH($C33,'Typy - chronologicznie'!$H$1:$DM$1,0))</f>
        <v>1-1</v>
      </c>
      <c r="BK33" s="102" t="str">
        <f>INDEX([0]!typy_chronol,MATCH(BK$3,'Typy - chronologicznie'!$E$2:$E$73,0),MATCH($C33,'Typy - chronologicznie'!$H$1:$DM$1,0))</f>
        <v>0-1</v>
      </c>
      <c r="BL33" s="102" t="str">
        <f>INDEX([0]!typy_chronol,MATCH(BL$3,'Typy - chronologicznie'!$E$2:$E$73,0),MATCH($C33,'Typy - chronologicznie'!$H$1:$DM$1,0))</f>
        <v>2-0</v>
      </c>
      <c r="BM33" s="102" t="str">
        <f>INDEX([0]!typy_chronol,MATCH(BM$3,'Typy - chronologicznie'!$E$2:$E$73,0),MATCH($C33,'Typy - chronologicznie'!$H$1:$DM$1,0))</f>
        <v>1-0</v>
      </c>
      <c r="BN33" s="102" t="str">
        <f>INDEX([0]!typy_chronol,MATCH(BN$3,'Typy - chronologicznie'!$E$2:$E$73,0),MATCH($C33,'Typy - chronologicznie'!$H$1:$DM$1,0))</f>
        <v>0-2</v>
      </c>
      <c r="BO33" s="102" t="str">
        <f>INDEX([0]!typy_chronol,MATCH(BO$3,'Typy - chronologicznie'!$E$2:$E$73,0),MATCH($C33,'Typy - chronologicznie'!$H$1:$DM$1,0))</f>
        <v>2-0</v>
      </c>
      <c r="BP33" s="102" t="str">
        <f>INDEX([0]!typy_chronol,MATCH(BP$3,'Typy - chronologicznie'!$E$2:$E$73,0),MATCH($C33,'Typy - chronologicznie'!$H$1:$DM$1,0))</f>
        <v>1-0</v>
      </c>
      <c r="BQ33" s="102" t="str">
        <f>INDEX([0]!typy_chronol,MATCH(BQ$3,'Typy - chronologicznie'!$E$2:$E$73,0),MATCH($C33,'Typy - chronologicznie'!$H$1:$DM$1,0))</f>
        <v>2-1</v>
      </c>
      <c r="BR33" s="102" t="str">
        <f>INDEX([0]!typy_chronol,MATCH(BR$3,'Typy - chronologicznie'!$E$2:$E$73,0),MATCH($C33,'Typy - chronologicznie'!$H$1:$DM$1,0))</f>
        <v>0-2</v>
      </c>
      <c r="BS33" s="102" t="str">
        <f>INDEX([0]!typy_chronol,MATCH(BS$3,'Typy - chronologicznie'!$E$2:$E$73,0),MATCH($C33,'Typy - chronologicznie'!$H$1:$DM$1,0))</f>
        <v>1-1</v>
      </c>
      <c r="BT33" s="102" t="str">
        <f>INDEX([0]!typy_chronol,MATCH(BT$3,'Typy - chronologicznie'!$E$2:$E$73,0),MATCH($C33,'Typy - chronologicznie'!$H$1:$DM$1,0))</f>
        <v>0-2</v>
      </c>
      <c r="BU33" s="102" t="str">
        <f>INDEX([0]!typy_chronol,MATCH(BU$3,'Typy - chronologicznie'!$E$2:$E$73,0),MATCH($C33,'Typy - chronologicznie'!$H$1:$DM$1,0))</f>
        <v>0-1</v>
      </c>
      <c r="BV33" s="102" t="str">
        <f>INDEX([0]!typy_chronol,MATCH(BV$3,'Typy - chronologicznie'!$E$2:$E$73,0),MATCH($C33,'Typy - chronologicznie'!$H$1:$DM$1,0))</f>
        <v>0-0</v>
      </c>
      <c r="BW33" s="102" t="str">
        <f>INDEX([0]!typy_chronol,MATCH(BW$3,'Typy - chronologicznie'!$E$2:$E$73,0),MATCH($C33,'Typy - chronologicznie'!$H$1:$DM$1,0))</f>
        <v>1-2</v>
      </c>
      <c r="BX33" s="102" t="str">
        <f>INDEX([0]!typy_chronol,MATCH(BX$3,'Typy - chronologicznie'!$E$2:$E$73,0),MATCH($C33,'Typy - chronologicznie'!$H$1:$DM$1,0))</f>
        <v>2-0</v>
      </c>
      <c r="BY33" s="102" t="str">
        <f>INDEX([0]!typy_chronol,MATCH(BY$3,'Typy - chronologicznie'!$E$2:$E$73,0),MATCH($C33,'Typy - chronologicznie'!$H$1:$DM$1,0))</f>
        <v>1-0</v>
      </c>
      <c r="BZ33" s="102" t="str">
        <f>INDEX([0]!typy_chronol,MATCH(BZ$3,'Typy - chronologicznie'!$E$2:$E$73,0),MATCH($C33,'Typy - chronologicznie'!$H$1:$DM$1,0))</f>
        <v>2-1</v>
      </c>
      <c r="CA33" s="102" t="str">
        <f>INDEX([0]!typy_chronol,MATCH(CA$3,'Typy - chronologicznie'!$E$2:$E$73,0),MATCH($C33,'Typy - chronologicznie'!$H$1:$DM$1,0))</f>
        <v>1-0</v>
      </c>
      <c r="CB33" s="102" t="str">
        <f>INDEX([0]!typy_chronol,MATCH(CB$3,'Typy - chronologicznie'!$E$2:$E$73,0),MATCH($C33,'Typy - chronologicznie'!$H$1:$DM$1,0))</f>
        <v>1-1</v>
      </c>
      <c r="CC33" s="102" t="str">
        <f>INDEX([0]!typy_chronol,MATCH(CC$3,'Typy - chronologicznie'!$E$2:$E$73,0),MATCH($C33,'Typy - chronologicznie'!$H$1:$DM$1,0))</f>
        <v>0-3</v>
      </c>
      <c r="CD33" s="102" t="str">
        <f>INDEX([0]!typy_chronol,MATCH(CD$3,'Typy - chronologicznie'!$E$2:$E$73,0),MATCH($C33,'Typy - chronologicznie'!$H$1:$DM$1,0))</f>
        <v>1-2</v>
      </c>
      <c r="CE33" s="102" t="str">
        <f>INDEX([0]!typy_chronol,MATCH(CE$3,'Typy - chronologicznie'!$E$2:$E$73,0),MATCH($C33,'Typy - chronologicznie'!$H$1:$DM$1,0))</f>
        <v>1-3</v>
      </c>
      <c r="CF33" s="102" t="str">
        <f>INDEX([0]!typy_chronol,MATCH(CF$3,'Typy - chronologicznie'!$E$2:$E$73,0),MATCH($C33,'Typy - chronologicznie'!$H$1:$DM$1,0))</f>
        <v>0-2</v>
      </c>
      <c r="CG33" s="102" t="str">
        <f>INDEX([0]!typy_chronol,MATCH(CG$3,'Typy - chronologicznie'!$E$2:$E$73,0),MATCH($C33,'Typy - chronologicznie'!$H$1:$DM$1,0))</f>
        <v>1-1</v>
      </c>
      <c r="CH33" s="102" t="str">
        <f>INDEX([0]!typy_chronol,MATCH(CH$3,'Typy - chronologicznie'!$E$2:$E$73,0),MATCH($C33,'Typy - chronologicznie'!$H$1:$DM$1,0))</f>
        <v>1-1</v>
      </c>
      <c r="CI33" s="102" t="str">
        <f>INDEX([0]!typy_chronol,MATCH(CI$3,'Typy - chronologicznie'!$E$2:$E$73,0),MATCH($C33,'Typy - chronologicznie'!$H$1:$DM$1,0))</f>
        <v>0-2</v>
      </c>
      <c r="CJ33" s="102" t="str">
        <f>INDEX([0]!typy_chronol,MATCH(CJ$3,'Typy - chronologicznie'!$E$2:$E$73,0),MATCH($C33,'Typy - chronologicznie'!$H$1:$DM$1,0))</f>
        <v>1-2</v>
      </c>
      <c r="CK33" s="102" t="str">
        <f>INDEX([0]!typy_chronol,MATCH(CK$3,'Typy - chronologicznie'!$E$2:$E$73,0),MATCH($C33,'Typy - chronologicznie'!$H$1:$DM$1,0))</f>
        <v>1-1</v>
      </c>
      <c r="CL33" s="134"/>
      <c r="CM33" s="105" t="str">
        <f>IF(CM$3="","",INDEX('Typy - chronologicznie'!$H$75:$DM$121,MATCH(CM$3,'Typy - chronologicznie'!$A$75:$A$121,0),MATCH($C33,'Typy - chronologicznie'!$H$1:$DM$1,0)))</f>
        <v>MEX</v>
      </c>
      <c r="CN33" s="102" t="str">
        <f>IF(CN$3="","",INDEX('Typy - chronologicznie'!$H$75:$DM$121,MATCH(CN$3,'Typy - chronologicznie'!$A$75:$A$121,0),MATCH($C33,'Typy - chronologicznie'!$H$1:$DM$1,0)))</f>
        <v>RSA</v>
      </c>
      <c r="CO33" s="106" t="str">
        <f>IF(CO$3="","",INDEX('Typy - chronologicznie'!$H$75:$DM$121,MATCH(CO$3,'Typy - chronologicznie'!$A$75:$A$121,0),MATCH($C33,'Typy - chronologicznie'!$H$1:$DM$1,0)))</f>
        <v>KOR</v>
      </c>
      <c r="CP33" s="135" t="str">
        <f>IF(CP$3="","",INDEX('Typy - chronologicznie'!$H$75:$DM$121,MATCH(CP$3,'Typy - chronologicznie'!$A$75:$A$121,0),MATCH($C33,'Typy - chronologicznie'!$H$1:$DM$1,0)))</f>
        <v/>
      </c>
      <c r="CQ33" s="105" t="str">
        <f>IF(CQ$3="","",INDEX('Typy - chronologicznie'!$H$75:$DM$121,MATCH(CQ$3,'Typy - chronologicznie'!$A$75:$A$121,0),MATCH($C33,'Typy - chronologicznie'!$H$1:$DM$1,0)))</f>
        <v>SUI</v>
      </c>
      <c r="CR33" s="102" t="str">
        <f>IF(CR$3="","",INDEX('Typy - chronologicznie'!$H$75:$DM$121,MATCH(CR$3,'Typy - chronologicznie'!$A$75:$A$121,0),MATCH($C33,'Typy - chronologicznie'!$H$1:$DM$1,0)))</f>
        <v>CAN</v>
      </c>
      <c r="CS33" s="106" t="str">
        <f>IF(CS$3="","",INDEX('Typy - chronologicznie'!$H$75:$DM$121,MATCH(CS$3,'Typy - chronologicznie'!$A$75:$A$121,0),MATCH($C33,'Typy - chronologicznie'!$H$1:$DM$1,0)))</f>
        <v/>
      </c>
      <c r="CT33" s="135" t="str">
        <f>IF(CT$3="","",INDEX('Typy - chronologicznie'!$H$75:$DM$121,MATCH(CT$3,'Typy - chronologicznie'!$A$75:$A$121,0),MATCH($C33,'Typy - chronologicznie'!$H$1:$DM$1,0)))</f>
        <v/>
      </c>
      <c r="CU33" s="105" t="str">
        <f>IF(CU$3="","",INDEX('Typy - chronologicznie'!$H$75:$DM$121,MATCH(CU$3,'Typy - chronologicznie'!$A$75:$A$121,0),MATCH($C33,'Typy - chronologicznie'!$H$1:$DM$1,0)))</f>
        <v>BRA</v>
      </c>
      <c r="CV33" s="102" t="str">
        <f>IF(CV$3="","",INDEX('Typy - chronologicznie'!$H$75:$DM$121,MATCH(CV$3,'Typy - chronologicznie'!$A$75:$A$121,0),MATCH($C33,'Typy - chronologicznie'!$H$1:$DM$1,0)))</f>
        <v>SCO</v>
      </c>
      <c r="CW33" s="106" t="str">
        <f>IF(CW$3="","",INDEX('Typy - chronologicznie'!$H$75:$DM$121,MATCH(CW$3,'Typy - chronologicznie'!$A$75:$A$121,0),MATCH($C33,'Typy - chronologicznie'!$H$1:$DM$1,0)))</f>
        <v>MAR</v>
      </c>
      <c r="CX33" s="135" t="str">
        <f>IF(CX$3="","",INDEX('Typy - chronologicznie'!$H$75:$DM$121,MATCH(CX$3,'Typy - chronologicznie'!$A$75:$A$121,0),MATCH($C33,'Typy - chronologicznie'!$H$1:$DM$1,0)))</f>
        <v/>
      </c>
      <c r="CY33" s="105" t="str">
        <f>IF(CY$3="","",INDEX('Typy - chronologicznie'!$H$75:$DM$121,MATCH(CY$3,'Typy - chronologicznie'!$A$75:$A$121,0),MATCH($C33,'Typy - chronologicznie'!$H$1:$DM$1,0)))</f>
        <v>TUR</v>
      </c>
      <c r="CZ33" s="102" t="str">
        <f>IF(CZ$3="","",INDEX('Typy - chronologicznie'!$H$75:$DM$121,MATCH(CZ$3,'Typy - chronologicznie'!$A$75:$A$121,0),MATCH($C33,'Typy - chronologicznie'!$H$1:$DM$1,0)))</f>
        <v>PAR</v>
      </c>
      <c r="DA33" s="106" t="str">
        <f>IF(DA$3="","",INDEX('Typy - chronologicznie'!$H$75:$DM$121,MATCH(DA$3,'Typy - chronologicznie'!$A$75:$A$121,0),MATCH($C33,'Typy - chronologicznie'!$H$1:$DM$1,0)))</f>
        <v>USA</v>
      </c>
      <c r="DB33" s="135" t="str">
        <f>IF(DB$3="","",INDEX('Typy - chronologicznie'!$H$75:$DM$121,MATCH(DB$3,'Typy - chronologicznie'!$A$75:$A$121,0),MATCH($C33,'Typy - chronologicznie'!$H$1:$DM$1,0)))</f>
        <v/>
      </c>
      <c r="DC33" s="105" t="str">
        <f>IF(DC$3="","",INDEX('Typy - chronologicznie'!$H$75:$DM$121,MATCH(DC$3,'Typy - chronologicznie'!$A$75:$A$121,0),MATCH($C33,'Typy - chronologicznie'!$H$1:$DM$1,0)))</f>
        <v>CIV</v>
      </c>
      <c r="DD33" s="102" t="str">
        <f>IF(DD$3="","",INDEX('Typy - chronologicznie'!$H$75:$DM$121,MATCH(DD$3,'Typy - chronologicznie'!$A$75:$A$121,0),MATCH($C33,'Typy - chronologicznie'!$H$1:$DM$1,0)))</f>
        <v>GER</v>
      </c>
      <c r="DE33" s="106" t="str">
        <f>IF(DE$3="","",INDEX('Typy - chronologicznie'!$H$75:$DM$121,MATCH(DE$3,'Typy - chronologicznie'!$A$75:$A$121,0),MATCH($C33,'Typy - chronologicznie'!$H$1:$DM$1,0)))</f>
        <v>ECU</v>
      </c>
      <c r="DF33" s="135" t="str">
        <f>IF(DF$3="","",INDEX('Typy - chronologicznie'!$H$75:$DM$121,MATCH(DF$3,'Typy - chronologicznie'!$A$75:$A$121,0),MATCH($C33,'Typy - chronologicznie'!$H$1:$DM$1,0)))</f>
        <v/>
      </c>
      <c r="DG33" s="105" t="str">
        <f>IF(DG$3="","",INDEX('Typy - chronologicznie'!$H$75:$DM$121,MATCH(DG$3,'Typy - chronologicznie'!$A$75:$A$121,0),MATCH($C33,'Typy - chronologicznie'!$H$1:$DM$1,0)))</f>
        <v>NED</v>
      </c>
      <c r="DH33" s="102" t="str">
        <f>IF(DH$3="","",INDEX('Typy - chronologicznie'!$H$75:$DM$121,MATCH(DH$3,'Typy - chronologicznie'!$A$75:$A$121,0),MATCH($C33,'Typy - chronologicznie'!$H$1:$DM$1,0)))</f>
        <v>TUN</v>
      </c>
      <c r="DI33" s="106" t="str">
        <f>IF(DI$3="","",INDEX('Typy - chronologicznie'!$H$75:$DM$121,MATCH(DI$3,'Typy - chronologicznie'!$A$75:$A$121,0),MATCH($C33,'Typy - chronologicznie'!$H$1:$DM$1,0)))</f>
        <v>JPN</v>
      </c>
      <c r="DJ33" s="135" t="str">
        <f>IF(DJ$3="","",INDEX('Typy - chronologicznie'!$H$75:$DM$121,MATCH(DJ$3,'Typy - chronologicznie'!$A$75:$A$121,0),MATCH($C33,'Typy - chronologicznie'!$H$1:$DM$1,0)))</f>
        <v/>
      </c>
      <c r="DK33" s="105" t="str">
        <f>IF(DK$3="","",INDEX('Typy - chronologicznie'!$H$75:$DM$121,MATCH(DK$3,'Typy - chronologicznie'!$A$75:$A$121,0),MATCH($C33,'Typy - chronologicznie'!$H$1:$DM$1,0)))</f>
        <v>BEL</v>
      </c>
      <c r="DL33" s="102" t="str">
        <f>IF(DL$3="","",INDEX('Typy - chronologicznie'!$H$75:$DM$121,MATCH(DL$3,'Typy - chronologicznie'!$A$75:$A$121,0),MATCH($C33,'Typy - chronologicznie'!$H$1:$DM$1,0)))</f>
        <v>EGY</v>
      </c>
      <c r="DM33" s="106" t="str">
        <f>IF(DM$3="","",INDEX('Typy - chronologicznie'!$H$75:$DM$121,MATCH(DM$3,'Typy - chronologicznie'!$A$75:$A$121,0),MATCH($C33,'Typy - chronologicznie'!$H$1:$DM$1,0)))</f>
        <v/>
      </c>
      <c r="DN33" s="135" t="str">
        <f>IF(DN$3="","",INDEX('Typy - chronologicznie'!$H$75:$DM$121,MATCH(DN$3,'Typy - chronologicznie'!$A$75:$A$121,0),MATCH($C33,'Typy - chronologicznie'!$H$1:$DM$1,0)))</f>
        <v/>
      </c>
      <c r="DO33" s="105" t="str">
        <f>IF(DO$3="","",INDEX('Typy - chronologicznie'!$H$75:$DM$121,MATCH(DO$3,'Typy - chronologicznie'!$A$75:$A$121,0),MATCH($C33,'Typy - chronologicznie'!$H$1:$DM$1,0)))</f>
        <v>ESP</v>
      </c>
      <c r="DP33" s="102" t="str">
        <f>IF(DP$3="","",INDEX('Typy - chronologicznie'!$H$75:$DM$121,MATCH(DP$3,'Typy - chronologicznie'!$A$75:$A$121,0),MATCH($C33,'Typy - chronologicznie'!$H$1:$DM$1,0)))</f>
        <v>URU</v>
      </c>
      <c r="DQ33" s="106" t="str">
        <f>IF(DQ$3="","",INDEX('Typy - chronologicznie'!$H$75:$DM$121,MATCH(DQ$3,'Typy - chronologicznie'!$A$75:$A$121,0),MATCH($C33,'Typy - chronologicznie'!$H$1:$DM$1,0)))</f>
        <v/>
      </c>
      <c r="DR33" s="135" t="str">
        <f>IF(DR$3="","",INDEX('Typy - chronologicznie'!$H$75:$DM$121,MATCH(DR$3,'Typy - chronologicznie'!$A$75:$A$121,0),MATCH($C33,'Typy - chronologicznie'!$H$1:$DM$1,0)))</f>
        <v/>
      </c>
      <c r="DS33" s="105" t="str">
        <f>IF(DS$3="","",INDEX('Typy - chronologicznie'!$H$75:$DM$121,MATCH(DS$3,'Typy - chronologicznie'!$A$75:$A$121,0),MATCH($C33,'Typy - chronologicznie'!$H$1:$DM$1,0)))</f>
        <v>NOR</v>
      </c>
      <c r="DT33" s="102" t="str">
        <f>IF(DT$3="","",INDEX('Typy - chronologicznie'!$H$75:$DM$121,MATCH(DT$3,'Typy - chronologicznie'!$A$75:$A$121,0),MATCH($C33,'Typy - chronologicznie'!$H$1:$DM$1,0)))</f>
        <v>FRA</v>
      </c>
      <c r="DU33" s="106" t="str">
        <f>IF(DU$3="","",INDEX('Typy - chronologicznie'!$H$75:$DM$121,MATCH(DU$3,'Typy - chronologicznie'!$A$75:$A$121,0),MATCH($C33,'Typy - chronologicznie'!$H$1:$DM$1,0)))</f>
        <v>SEN</v>
      </c>
      <c r="DV33" s="135" t="str">
        <f>IF(DV$3="","",INDEX('Typy - chronologicznie'!$H$75:$DM$121,MATCH(DV$3,'Typy - chronologicznie'!$A$75:$A$121,0),MATCH($C33,'Typy - chronologicznie'!$H$1:$DM$1,0)))</f>
        <v/>
      </c>
      <c r="DW33" s="105" t="str">
        <f>IF(DW$3="","",INDEX('Typy - chronologicznie'!$H$75:$DM$121,MATCH(DW$3,'Typy - chronologicznie'!$A$75:$A$121,0),MATCH($C33,'Typy - chronologicznie'!$H$1:$DM$1,0)))</f>
        <v>ARG</v>
      </c>
      <c r="DX33" s="102" t="str">
        <f>IF(DX$3="","",INDEX('Typy - chronologicznie'!$H$75:$DM$121,MATCH(DX$3,'Typy - chronologicznie'!$A$75:$A$121,0),MATCH($C33,'Typy - chronologicznie'!$H$1:$DM$1,0)))</f>
        <v>AUT</v>
      </c>
      <c r="DY33" s="106" t="str">
        <f>IF(DY$3="","",INDEX('Typy - chronologicznie'!$H$75:$DM$121,MATCH(DY$3,'Typy - chronologicznie'!$A$75:$A$121,0),MATCH($C33,'Typy - chronologicznie'!$H$1:$DM$1,0)))</f>
        <v>ALG</v>
      </c>
      <c r="DZ33" s="135" t="str">
        <f>IF(DZ$3="","",INDEX('Typy - chronologicznie'!$H$75:$DM$121,MATCH(DZ$3,'Typy - chronologicznie'!$A$75:$A$121,0),MATCH($C33,'Typy - chronologicznie'!$H$1:$DM$1,0)))</f>
        <v/>
      </c>
      <c r="EA33" s="105" t="str">
        <f>IF(EA$3="","",INDEX('Typy - chronologicznie'!$H$75:$DM$121,MATCH(EA$3,'Typy - chronologicznie'!$A$75:$A$121,0),MATCH($C33,'Typy - chronologicznie'!$H$1:$DM$1,0)))</f>
        <v>POR</v>
      </c>
      <c r="EB33" s="102" t="str">
        <f>IF(EB$3="","",INDEX('Typy - chronologicznie'!$H$75:$DM$121,MATCH(EB$3,'Typy - chronologicznie'!$A$75:$A$121,0),MATCH($C33,'Typy - chronologicznie'!$H$1:$DM$1,0)))</f>
        <v>COL</v>
      </c>
      <c r="EC33" s="106" t="str">
        <f>IF(EC$3="","",INDEX('Typy - chronologicznie'!$H$75:$DM$121,MATCH(EC$3,'Typy - chronologicznie'!$A$75:$A$121,0),MATCH($C33,'Typy - chronologicznie'!$H$1:$DM$1,0)))</f>
        <v/>
      </c>
      <c r="ED33" s="135" t="str">
        <f>IF(ED$3="","",INDEX('Typy - chronologicznie'!$H$75:$DM$121,MATCH(ED$3,'Typy - chronologicznie'!$A$75:$A$121,0),MATCH($C33,'Typy - chronologicznie'!$H$1:$DM$1,0)))</f>
        <v/>
      </c>
      <c r="EE33" s="105" t="str">
        <f>IF(EE$3="","",INDEX('Typy - chronologicznie'!$H$75:$DM$121,MATCH(EE$3,'Typy - chronologicznie'!$A$75:$A$121,0),MATCH($C33,'Typy - chronologicznie'!$H$1:$DM$1,0)))</f>
        <v>ENG</v>
      </c>
      <c r="EF33" s="102" t="str">
        <f>IF(EF$3="","",INDEX('Typy - chronologicznie'!$H$75:$DM$121,MATCH(EF$3,'Typy - chronologicznie'!$A$75:$A$121,0),MATCH($C33,'Typy - chronologicznie'!$H$1:$DM$1,0)))</f>
        <v>CRO</v>
      </c>
      <c r="EG33" s="106" t="str">
        <f>IF(EG$3="","",INDEX('Typy - chronologicznie'!$H$75:$DM$121,MATCH(EG$3,'Typy - chronologicznie'!$A$75:$A$121,0),MATCH($C33,'Typy - chronologicznie'!$H$1:$DM$1,0)))</f>
        <v>GHA</v>
      </c>
      <c r="EH33" s="134"/>
      <c r="EI33" s="136" t="str">
        <f>IF(EI$3="","",INDEX('Typy - chronologicznie'!$H$124:$DM$124,MATCH(EI$3,'Typy - chronologicznie'!$A$124:$A$124,0),MATCH($C33,'Typy - chronologicznie'!$H$1:$DM$1,0)))</f>
        <v>ESP</v>
      </c>
    </row>
    <row r="34" spans="1:139" ht="19.5" x14ac:dyDescent="0.25">
      <c r="A34" s="44"/>
      <c r="B34" s="48">
        <f>RANK(D34,D$4:D$113,0)</f>
        <v>31</v>
      </c>
      <c r="C34" s="81" t="s">
        <v>352</v>
      </c>
      <c r="D34" s="141">
        <f>3.0001*J34+1.000001*K34+2.00000001*M34+N34+0.0000000001*P34</f>
        <v>101.00073617999999</v>
      </c>
      <c r="E34" s="67">
        <f>J34</f>
        <v>7</v>
      </c>
      <c r="F34" s="89">
        <f>M34</f>
        <v>18</v>
      </c>
      <c r="G34" s="56">
        <f>K34+N34</f>
        <v>44</v>
      </c>
      <c r="H34" s="49">
        <f>L34+O34</f>
        <v>35</v>
      </c>
      <c r="I34" s="43"/>
      <c r="J34" s="61">
        <f t="array" ref="J34">SUM(IF('Typy - chronologicznie'!$F$2:$F$73=INDEX('Typy - chronologicznie'!$H$2:$DM$73,0,MATCH(C34,TRIM('Typy - chronologicznie'!$H$1:$DM$1),0)),1))</f>
        <v>7</v>
      </c>
      <c r="K34" s="58">
        <f t="array" ref="K3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chronologicznie'!$H$2:$DM$73,0,MATCH(C34,TRIM('Typy - chronologicznie'!$H$1:$DM$1),0)),FIND("-",INDEX('Typy - chronologicznie'!$H$2:$DM$73,0,MATCH(C34,TRIM('Typy - chronologicznie'!$H$1:$DM$1),0)))-1)-RIGHT(INDEX('Typy - chronologicznie'!$H$2:$DM$73,0,MATCH(C34,TRIM('Typy - chronologicznie'!$H$1:$DM$1),0)),LEN(INDEX('Typy - chronologicznie'!$H$2:$DM$73,0,MATCH(C34,TRIM('Typy - chronologicznie'!$H$1:$DM$1),0)))-FIND("-",INDEX('Typy - chronologicznie'!$H$2:$DM$73,0,MATCH(C34,TRIM('Typy - chronologicznie'!$H$1:$DM$1),0))))),1)))-J34</f>
        <v>36</v>
      </c>
      <c r="L34" s="62">
        <f>COUNTA('Typy - chronologicznie'!$F$2:$F$73)-J34-K34</f>
        <v>29</v>
      </c>
      <c r="M34" s="92">
        <f t="array" ref="M34">SUM(IF(LEN('Typy - chronologicznie'!F$75:F$121)=3,  IF('Typy - chronologicznie'!$F$75:$F$121=INDEX('Typy - chronologicznie'!$H$75:$DM$121,0,MATCH(C34,TRIM('Typy - chronologicznie'!$H$1:$DM$1),0)),1)))</f>
        <v>18</v>
      </c>
      <c r="N34" s="58">
        <f t="array" ref="N34">SUM(IF(LEN('Typy - chronologicznie'!F$75:F$121)=3,IF(ISERROR(SEARCH('Typy - chronologicznie'!F$75:F$121,INDEX('Typy - chronologicznie'!$H$73:$DM$119,0,MATCH(C34,TRIM('Typy - chronologicznie'!$H$1:$DM$1),0))&amp;INDEX('Typy - chronologicznie'!$H$74:$DM$120,0,MATCH(C34,TRIM('Typy - chronologicznie'!$H$1:$DM$1),0))&amp;INDEX('Typy - chronologicznie'!$H$75:$DM$121,0,MATCH(C34,TRIM('Typy - chronologicznie'!$H$1:$DM$1),0))&amp;INDEX('Typy - chronologicznie'!$H$76:$DM$122,0,MATCH(C34,TRIM('Typy - chronologicznie'!$H$1:$DM$1),0))&amp;INDEX('Typy - chronologicznie'!$H$77:$DM$123,0,MATCH(C34,TRIM('Typy - chronologicznie'!$H$1:$DM$1),0)),1))=FALSE,1,0)))-M34</f>
        <v>8</v>
      </c>
      <c r="O34" s="162">
        <f>COUNTA('Typy - chronologicznie'!$F$75:$F$121)-M34-N34</f>
        <v>6</v>
      </c>
      <c r="P34" s="159">
        <f t="array" ref="P34">SUM(IF(LEN('Typy - chronologicznie'!F$124)=3,  IF('Typy - chronologicznie'!$F$124=INDEX('Typy - chronologicznie'!$H$124:$DL$124,0,MATCH(C34,TRIM('Typy - chronologicznie'!$H$1:$DL$1),)),1)))</f>
        <v>0</v>
      </c>
      <c r="R34" s="105" t="str">
        <f>INDEX([0]!typy_chronol,MATCH(R$3,'Typy - chronologicznie'!$E$2:$E$73,0),MATCH($C34,'Typy - chronologicznie'!$H$1:$DM$1,0))</f>
        <v>2-1</v>
      </c>
      <c r="S34" s="102" t="str">
        <f>INDEX([0]!typy_chronol,MATCH(S$3,'Typy - chronologicznie'!$E$2:$E$73,0),MATCH($C34,'Typy - chronologicznie'!$H$1:$DM$1,0))</f>
        <v>0-2</v>
      </c>
      <c r="T34" s="102" t="str">
        <f>INDEX([0]!typy_chronol,MATCH(T$3,'Typy - chronologicznie'!$E$2:$E$73,0),MATCH($C34,'Typy - chronologicznie'!$H$1:$DM$1,0))</f>
        <v>1-0</v>
      </c>
      <c r="U34" s="102" t="str">
        <f>INDEX([0]!typy_chronol,MATCH(U$3,'Typy - chronologicznie'!$E$2:$E$73,0),MATCH($C34,'Typy - chronologicznie'!$H$1:$DM$1,0))</f>
        <v>1-1</v>
      </c>
      <c r="V34" s="102" t="str">
        <f>INDEX([0]!typy_chronol,MATCH(V$3,'Typy - chronologicznie'!$E$2:$E$73,0),MATCH($C34,'Typy - chronologicznie'!$H$1:$DM$1,0))</f>
        <v>0-2</v>
      </c>
      <c r="W34" s="102" t="str">
        <f>INDEX([0]!typy_chronol,MATCH(W$3,'Typy - chronologicznie'!$E$2:$E$73,0),MATCH($C34,'Typy - chronologicznie'!$H$1:$DM$1,0))</f>
        <v>0-1</v>
      </c>
      <c r="X34" s="102" t="str">
        <f>INDEX([0]!typy_chronol,MATCH(X$3,'Typy - chronologicznie'!$E$2:$E$73,0),MATCH($C34,'Typy - chronologicznie'!$H$1:$DM$1,0))</f>
        <v>3-1</v>
      </c>
      <c r="Y34" s="102" t="str">
        <f>INDEX([0]!typy_chronol,MATCH(Y$3,'Typy - chronologicznie'!$E$2:$E$73,0),MATCH($C34,'Typy - chronologicznie'!$H$1:$DM$1,0))</f>
        <v>1-2</v>
      </c>
      <c r="Z34" s="102" t="str">
        <f>INDEX([0]!typy_chronol,MATCH(Z$3,'Typy - chronologicznie'!$E$2:$E$73,0),MATCH($C34,'Typy - chronologicznie'!$H$1:$DM$1,0))</f>
        <v>0-2</v>
      </c>
      <c r="AA34" s="102" t="str">
        <f>INDEX([0]!typy_chronol,MATCH(AA$3,'Typy - chronologicznie'!$E$2:$E$73,0),MATCH($C34,'Typy - chronologicznie'!$H$1:$DM$1,0))</f>
        <v>4-0</v>
      </c>
      <c r="AB34" s="102" t="str">
        <f>INDEX([0]!typy_chronol,MATCH(AB$3,'Typy - chronologicznie'!$E$2:$E$73,0),MATCH($C34,'Typy - chronologicznie'!$H$1:$DM$1,0))</f>
        <v>2-0</v>
      </c>
      <c r="AC34" s="102" t="str">
        <f>INDEX([0]!typy_chronol,MATCH(AC$3,'Typy - chronologicznie'!$E$2:$E$73,0),MATCH($C34,'Typy - chronologicznie'!$H$1:$DM$1,0))</f>
        <v>1-0</v>
      </c>
      <c r="AD34" s="102" t="str">
        <f>INDEX([0]!typy_chronol,MATCH(AD$3,'Typy - chronologicznie'!$E$2:$E$73,0),MATCH($C34,'Typy - chronologicznie'!$H$1:$DM$1,0))</f>
        <v>0-2</v>
      </c>
      <c r="AE34" s="102" t="str">
        <f>INDEX([0]!typy_chronol,MATCH(AE$3,'Typy - chronologicznie'!$E$2:$E$73,0),MATCH($C34,'Typy - chronologicznie'!$H$1:$DM$1,0))</f>
        <v>3-0</v>
      </c>
      <c r="AF34" s="102" t="str">
        <f>INDEX([0]!typy_chronol,MATCH(AF$3,'Typy - chronologicznie'!$E$2:$E$73,0),MATCH($C34,'Typy - chronologicznie'!$H$1:$DM$1,0))</f>
        <v>2-0</v>
      </c>
      <c r="AG34" s="102" t="str">
        <f>INDEX([0]!typy_chronol,MATCH(AG$3,'Typy - chronologicznie'!$E$2:$E$73,0),MATCH($C34,'Typy - chronologicznie'!$H$1:$DM$1,0))</f>
        <v>3-0</v>
      </c>
      <c r="AH34" s="102" t="str">
        <f>INDEX([0]!typy_chronol,MATCH(AH$3,'Typy - chronologicznie'!$E$2:$E$73,0),MATCH($C34,'Typy - chronologicznie'!$H$1:$DM$1,0))</f>
        <v>2-1</v>
      </c>
      <c r="AI34" s="102" t="str">
        <f>INDEX([0]!typy_chronol,MATCH(AI$3,'Typy - chronologicznie'!$E$2:$E$73,0),MATCH($C34,'Typy - chronologicznie'!$H$1:$DM$1,0))</f>
        <v>0-3</v>
      </c>
      <c r="AJ34" s="102" t="str">
        <f>INDEX([0]!typy_chronol,MATCH(AJ$3,'Typy - chronologicznie'!$E$2:$E$73,0),MATCH($C34,'Typy - chronologicznie'!$H$1:$DM$1,0))</f>
        <v>2-0</v>
      </c>
      <c r="AK34" s="102" t="str">
        <f>INDEX([0]!typy_chronol,MATCH(AK$3,'Typy - chronologicznie'!$E$2:$E$73,0),MATCH($C34,'Typy - chronologicznie'!$H$1:$DM$1,0))</f>
        <v>1-0</v>
      </c>
      <c r="AL34" s="102" t="str">
        <f>INDEX([0]!typy_chronol,MATCH(AL$3,'Typy - chronologicznie'!$E$2:$E$73,0),MATCH($C34,'Typy - chronologicznie'!$H$1:$DM$1,0))</f>
        <v>0-1</v>
      </c>
      <c r="AM34" s="102" t="str">
        <f>INDEX([0]!typy_chronol,MATCH(AM$3,'Typy - chronologicznie'!$E$2:$E$73,0),MATCH($C34,'Typy - chronologicznie'!$H$1:$DM$1,0))</f>
        <v>2-1</v>
      </c>
      <c r="AN34" s="102" t="str">
        <f>INDEX([0]!typy_chronol,MATCH(AN$3,'Typy - chronologicznie'!$E$2:$E$73,0),MATCH($C34,'Typy - chronologicznie'!$H$1:$DM$1,0))</f>
        <v>4-0</v>
      </c>
      <c r="AO34" s="102" t="str">
        <f>INDEX([0]!typy_chronol,MATCH(AO$3,'Typy - chronologicznie'!$E$2:$E$73,0),MATCH($C34,'Typy - chronologicznie'!$H$1:$DM$1,0))</f>
        <v>0-3</v>
      </c>
      <c r="AP34" s="102" t="str">
        <f>INDEX([0]!typy_chronol,MATCH(AP$3,'Typy - chronologicznie'!$E$2:$E$73,0),MATCH($C34,'Typy - chronologicznie'!$H$1:$DM$1,0))</f>
        <v>1-0</v>
      </c>
      <c r="AQ34" s="102" t="str">
        <f>INDEX([0]!typy_chronol,MATCH(AQ$3,'Typy - chronologicznie'!$E$2:$E$73,0),MATCH($C34,'Typy - chronologicznie'!$H$1:$DM$1,0))</f>
        <v>2-0</v>
      </c>
      <c r="AR34" s="102" t="str">
        <f>INDEX([0]!typy_chronol,MATCH(AR$3,'Typy - chronologicznie'!$E$2:$E$73,0),MATCH($C34,'Typy - chronologicznie'!$H$1:$DM$1,0))</f>
        <v>2-1</v>
      </c>
      <c r="AS34" s="102" t="str">
        <f>INDEX([0]!typy_chronol,MATCH(AS$3,'Typy - chronologicznie'!$E$2:$E$73,0),MATCH($C34,'Typy - chronologicznie'!$H$1:$DM$1,0))</f>
        <v>3-0</v>
      </c>
      <c r="AT34" s="102" t="str">
        <f>INDEX([0]!typy_chronol,MATCH(AT$3,'Typy - chronologicznie'!$E$2:$E$73,0),MATCH($C34,'Typy - chronologicznie'!$H$1:$DM$1,0))</f>
        <v>3-0</v>
      </c>
      <c r="AU34" s="102" t="str">
        <f>INDEX([0]!typy_chronol,MATCH(AU$3,'Typy - chronologicznie'!$E$2:$E$73,0),MATCH($C34,'Typy - chronologicznie'!$H$1:$DM$1,0))</f>
        <v>1-1</v>
      </c>
      <c r="AV34" s="102" t="str">
        <f>INDEX([0]!typy_chronol,MATCH(AV$3,'Typy - chronologicznie'!$E$2:$E$73,0),MATCH($C34,'Typy - chronologicznie'!$H$1:$DM$1,0))</f>
        <v>0-1</v>
      </c>
      <c r="AW34" s="102" t="str">
        <f>INDEX([0]!typy_chronol,MATCH(AW$3,'Typy - chronologicznie'!$E$2:$E$73,0),MATCH($C34,'Typy - chronologicznie'!$H$1:$DM$1,0))</f>
        <v>2-0</v>
      </c>
      <c r="AX34" s="102" t="str">
        <f>INDEX([0]!typy_chronol,MATCH(AX$3,'Typy - chronologicznie'!$E$2:$E$73,0),MATCH($C34,'Typy - chronologicznie'!$H$1:$DM$1,0))</f>
        <v>3-0</v>
      </c>
      <c r="AY34" s="102" t="str">
        <f>INDEX([0]!typy_chronol,MATCH(AY$3,'Typy - chronologicznie'!$E$2:$E$73,0),MATCH($C34,'Typy - chronologicznie'!$H$1:$DM$1,0))</f>
        <v>4-0</v>
      </c>
      <c r="AZ34" s="102" t="str">
        <f>INDEX([0]!typy_chronol,MATCH(AZ$3,'Typy - chronologicznie'!$E$2:$E$73,0),MATCH($C34,'Typy - chronologicznie'!$H$1:$DM$1,0))</f>
        <v>2-1</v>
      </c>
      <c r="BA34" s="102" t="str">
        <f>INDEX([0]!typy_chronol,MATCH(BA$3,'Typy - chronologicznie'!$E$2:$E$73,0),MATCH($C34,'Typy - chronologicznie'!$H$1:$DM$1,0))</f>
        <v>0-2</v>
      </c>
      <c r="BB34" s="102" t="str">
        <f>INDEX([0]!typy_chronol,MATCH(BB$3,'Typy - chronologicznie'!$E$2:$E$73,0),MATCH($C34,'Typy - chronologicznie'!$H$1:$DM$1,0))</f>
        <v>2-0</v>
      </c>
      <c r="BC34" s="102" t="str">
        <f>INDEX([0]!typy_chronol,MATCH(BC$3,'Typy - chronologicznie'!$E$2:$E$73,0),MATCH($C34,'Typy - chronologicznie'!$H$1:$DM$1,0))</f>
        <v>4-0</v>
      </c>
      <c r="BD34" s="102" t="str">
        <f>INDEX([0]!typy_chronol,MATCH(BD$3,'Typy - chronologicznie'!$E$2:$E$73,0),MATCH($C34,'Typy - chronologicznie'!$H$1:$DM$1,0))</f>
        <v>2-1</v>
      </c>
      <c r="BE34" s="102" t="str">
        <f>INDEX([0]!typy_chronol,MATCH(BE$3,'Typy - chronologicznie'!$E$2:$E$73,0),MATCH($C34,'Typy - chronologicznie'!$H$1:$DM$1,0))</f>
        <v>1-1</v>
      </c>
      <c r="BF34" s="102" t="str">
        <f>INDEX([0]!typy_chronol,MATCH(BF$3,'Typy - chronologicznie'!$E$2:$E$73,0),MATCH($C34,'Typy - chronologicznie'!$H$1:$DM$1,0))</f>
        <v>1-2</v>
      </c>
      <c r="BG34" s="102" t="str">
        <f>INDEX([0]!typy_chronol,MATCH(BG$3,'Typy - chronologicznie'!$E$2:$E$73,0),MATCH($C34,'Typy - chronologicznie'!$H$1:$DM$1,0))</f>
        <v>4-0</v>
      </c>
      <c r="BH34" s="102" t="str">
        <f>INDEX([0]!typy_chronol,MATCH(BH$3,'Typy - chronologicznie'!$E$2:$E$73,0),MATCH($C34,'Typy - chronologicznie'!$H$1:$DM$1,0))</f>
        <v>1-0</v>
      </c>
      <c r="BI34" s="102" t="str">
        <f>INDEX([0]!typy_chronol,MATCH(BI$3,'Typy - chronologicznie'!$E$2:$E$73,0),MATCH($C34,'Typy - chronologicznie'!$H$1:$DM$1,0))</f>
        <v>0-1</v>
      </c>
      <c r="BJ34" s="102" t="str">
        <f>INDEX([0]!typy_chronol,MATCH(BJ$3,'Typy - chronologicznie'!$E$2:$E$73,0),MATCH($C34,'Typy - chronologicznie'!$H$1:$DM$1,0))</f>
        <v>3-0</v>
      </c>
      <c r="BK34" s="102" t="str">
        <f>INDEX([0]!typy_chronol,MATCH(BK$3,'Typy - chronologicznie'!$E$2:$E$73,0),MATCH($C34,'Typy - chronologicznie'!$H$1:$DM$1,0))</f>
        <v>0-1</v>
      </c>
      <c r="BL34" s="102" t="str">
        <f>INDEX([0]!typy_chronol,MATCH(BL$3,'Typy - chronologicznie'!$E$2:$E$73,0),MATCH($C34,'Typy - chronologicznie'!$H$1:$DM$1,0))</f>
        <v>4-0</v>
      </c>
      <c r="BM34" s="102" t="str">
        <f>INDEX([0]!typy_chronol,MATCH(BM$3,'Typy - chronologicznie'!$E$2:$E$73,0),MATCH($C34,'Typy - chronologicznie'!$H$1:$DM$1,0))</f>
        <v>3-0</v>
      </c>
      <c r="BN34" s="102" t="str">
        <f>INDEX([0]!typy_chronol,MATCH(BN$3,'Typy - chronologicznie'!$E$2:$E$73,0),MATCH($C34,'Typy - chronologicznie'!$H$1:$DM$1,0))</f>
        <v>0-2</v>
      </c>
      <c r="BO34" s="102" t="str">
        <f>INDEX([0]!typy_chronol,MATCH(BO$3,'Typy - chronologicznie'!$E$2:$E$73,0),MATCH($C34,'Typy - chronologicznie'!$H$1:$DM$1,0))</f>
        <v>2-0</v>
      </c>
      <c r="BP34" s="102" t="str">
        <f>INDEX([0]!typy_chronol,MATCH(BP$3,'Typy - chronologicznie'!$E$2:$E$73,0),MATCH($C34,'Typy - chronologicznie'!$H$1:$DM$1,0))</f>
        <v>1-0</v>
      </c>
      <c r="BQ34" s="102" t="str">
        <f>INDEX([0]!typy_chronol,MATCH(BQ$3,'Typy - chronologicznie'!$E$2:$E$73,0),MATCH($C34,'Typy - chronologicznie'!$H$1:$DM$1,0))</f>
        <v>2-0</v>
      </c>
      <c r="BR34" s="102" t="str">
        <f>INDEX([0]!typy_chronol,MATCH(BR$3,'Typy - chronologicznie'!$E$2:$E$73,0),MATCH($C34,'Typy - chronologicznie'!$H$1:$DM$1,0))</f>
        <v>0-1</v>
      </c>
      <c r="BS34" s="102" t="str">
        <f>INDEX([0]!typy_chronol,MATCH(BS$3,'Typy - chronologicznie'!$E$2:$E$73,0),MATCH($C34,'Typy - chronologicznie'!$H$1:$DM$1,0))</f>
        <v>2-0</v>
      </c>
      <c r="BT34" s="102" t="str">
        <f>INDEX([0]!typy_chronol,MATCH(BT$3,'Typy - chronologicznie'!$E$2:$E$73,0),MATCH($C34,'Typy - chronologicznie'!$H$1:$DM$1,0))</f>
        <v>0-2</v>
      </c>
      <c r="BU34" s="102" t="str">
        <f>INDEX([0]!typy_chronol,MATCH(BU$3,'Typy - chronologicznie'!$E$2:$E$73,0),MATCH($C34,'Typy - chronologicznie'!$H$1:$DM$1,0))</f>
        <v>1-2</v>
      </c>
      <c r="BV34" s="102" t="str">
        <f>INDEX([0]!typy_chronol,MATCH(BV$3,'Typy - chronologicznie'!$E$2:$E$73,0),MATCH($C34,'Typy - chronologicznie'!$H$1:$DM$1,0))</f>
        <v>1-1</v>
      </c>
      <c r="BW34" s="102" t="str">
        <f>INDEX([0]!typy_chronol,MATCH(BW$3,'Typy - chronologicznie'!$E$2:$E$73,0),MATCH($C34,'Typy - chronologicznie'!$H$1:$DM$1,0))</f>
        <v>0-3</v>
      </c>
      <c r="BX34" s="102" t="str">
        <f>INDEX([0]!typy_chronol,MATCH(BX$3,'Typy - chronologicznie'!$E$2:$E$73,0),MATCH($C34,'Typy - chronologicznie'!$H$1:$DM$1,0))</f>
        <v>1-2</v>
      </c>
      <c r="BY34" s="102" t="str">
        <f>INDEX([0]!typy_chronol,MATCH(BY$3,'Typy - chronologicznie'!$E$2:$E$73,0),MATCH($C34,'Typy - chronologicznie'!$H$1:$DM$1,0))</f>
        <v>2-0</v>
      </c>
      <c r="BZ34" s="102" t="str">
        <f>INDEX([0]!typy_chronol,MATCH(BZ$3,'Typy - chronologicznie'!$E$2:$E$73,0),MATCH($C34,'Typy - chronologicznie'!$H$1:$DM$1,0))</f>
        <v>1-2</v>
      </c>
      <c r="CA34" s="102" t="str">
        <f>INDEX([0]!typy_chronol,MATCH(CA$3,'Typy - chronologicznie'!$E$2:$E$73,0),MATCH($C34,'Typy - chronologicznie'!$H$1:$DM$1,0))</f>
        <v>2-0</v>
      </c>
      <c r="CB34" s="102" t="str">
        <f>INDEX([0]!typy_chronol,MATCH(CB$3,'Typy - chronologicznie'!$E$2:$E$73,0),MATCH($C34,'Typy - chronologicznie'!$H$1:$DM$1,0))</f>
        <v>0-1</v>
      </c>
      <c r="CC34" s="102" t="str">
        <f>INDEX([0]!typy_chronol,MATCH(CC$3,'Typy - chronologicznie'!$E$2:$E$73,0),MATCH($C34,'Typy - chronologicznie'!$H$1:$DM$1,0))</f>
        <v>0-2</v>
      </c>
      <c r="CD34" s="102" t="str">
        <f>INDEX([0]!typy_chronol,MATCH(CD$3,'Typy - chronologicznie'!$E$2:$E$73,0),MATCH($C34,'Typy - chronologicznie'!$H$1:$DM$1,0))</f>
        <v>2-2</v>
      </c>
      <c r="CE34" s="102" t="str">
        <f>INDEX([0]!typy_chronol,MATCH(CE$3,'Typy - chronologicznie'!$E$2:$E$73,0),MATCH($C34,'Typy - chronologicznie'!$H$1:$DM$1,0))</f>
        <v>1-2</v>
      </c>
      <c r="CF34" s="102" t="str">
        <f>INDEX([0]!typy_chronol,MATCH(CF$3,'Typy - chronologicznie'!$E$2:$E$73,0),MATCH($C34,'Typy - chronologicznie'!$H$1:$DM$1,0))</f>
        <v>0-3</v>
      </c>
      <c r="CG34" s="102" t="str">
        <f>INDEX([0]!typy_chronol,MATCH(CG$3,'Typy - chronologicznie'!$E$2:$E$73,0),MATCH($C34,'Typy - chronologicznie'!$H$1:$DM$1,0))</f>
        <v>2-0</v>
      </c>
      <c r="CH34" s="102" t="str">
        <f>INDEX([0]!typy_chronol,MATCH(CH$3,'Typy - chronologicznie'!$E$2:$E$73,0),MATCH($C34,'Typy - chronologicznie'!$H$1:$DM$1,0))</f>
        <v>1-2</v>
      </c>
      <c r="CI34" s="102" t="str">
        <f>INDEX([0]!typy_chronol,MATCH(CI$3,'Typy - chronologicznie'!$E$2:$E$73,0),MATCH($C34,'Typy - chronologicznie'!$H$1:$DM$1,0))</f>
        <v>0-3</v>
      </c>
      <c r="CJ34" s="102" t="str">
        <f>INDEX([0]!typy_chronol,MATCH(CJ$3,'Typy - chronologicznie'!$E$2:$E$73,0),MATCH($C34,'Typy - chronologicznie'!$H$1:$DM$1,0))</f>
        <v>1-2</v>
      </c>
      <c r="CK34" s="102" t="str">
        <f>INDEX([0]!typy_chronol,MATCH(CK$3,'Typy - chronologicznie'!$E$2:$E$73,0),MATCH($C34,'Typy - chronologicznie'!$H$1:$DM$1,0))</f>
        <v>2-2</v>
      </c>
      <c r="CL34" s="134"/>
      <c r="CM34" s="105" t="str">
        <f>IF(CM$3="","",INDEX('Typy - chronologicznie'!$H$75:$DM$121,MATCH(CM$3,'Typy - chronologicznie'!$A$75:$A$121,0),MATCH($C34,'Typy - chronologicznie'!$H$1:$DM$1,0)))</f>
        <v>MEX</v>
      </c>
      <c r="CN34" s="102" t="str">
        <f>IF(CN$3="","",INDEX('Typy - chronologicznie'!$H$75:$DM$121,MATCH(CN$3,'Typy - chronologicznie'!$A$75:$A$121,0),MATCH($C34,'Typy - chronologicznie'!$H$1:$DM$1,0)))</f>
        <v>CZE</v>
      </c>
      <c r="CO34" s="106" t="str">
        <f>IF(CO$3="","",INDEX('Typy - chronologicznie'!$H$75:$DM$121,MATCH(CO$3,'Typy - chronologicznie'!$A$75:$A$121,0),MATCH($C34,'Typy - chronologicznie'!$H$1:$DM$1,0)))</f>
        <v>RSA</v>
      </c>
      <c r="CP34" s="135" t="str">
        <f>IF(CP$3="","",INDEX('Typy - chronologicznie'!$H$75:$DM$121,MATCH(CP$3,'Typy - chronologicznie'!$A$75:$A$121,0),MATCH($C34,'Typy - chronologicznie'!$H$1:$DM$1,0)))</f>
        <v/>
      </c>
      <c r="CQ34" s="105" t="str">
        <f>IF(CQ$3="","",INDEX('Typy - chronologicznie'!$H$75:$DM$121,MATCH(CQ$3,'Typy - chronologicznie'!$A$75:$A$121,0),MATCH($C34,'Typy - chronologicznie'!$H$1:$DM$1,0)))</f>
        <v>SUI</v>
      </c>
      <c r="CR34" s="102" t="str">
        <f>IF(CR$3="","",INDEX('Typy - chronologicznie'!$H$75:$DM$121,MATCH(CR$3,'Typy - chronologicznie'!$A$75:$A$121,0),MATCH($C34,'Typy - chronologicznie'!$H$1:$DM$1,0)))</f>
        <v>CAN</v>
      </c>
      <c r="CS34" s="106" t="str">
        <f>IF(CS$3="","",INDEX('Typy - chronologicznie'!$H$75:$DM$121,MATCH(CS$3,'Typy - chronologicznie'!$A$75:$A$121,0),MATCH($C34,'Typy - chronologicznie'!$H$1:$DM$1,0)))</f>
        <v/>
      </c>
      <c r="CT34" s="135" t="str">
        <f>IF(CT$3="","",INDEX('Typy - chronologicznie'!$H$75:$DM$121,MATCH(CT$3,'Typy - chronologicznie'!$A$75:$A$121,0),MATCH($C34,'Typy - chronologicznie'!$H$1:$DM$1,0)))</f>
        <v/>
      </c>
      <c r="CU34" s="105" t="str">
        <f>IF(CU$3="","",INDEX('Typy - chronologicznie'!$H$75:$DM$121,MATCH(CU$3,'Typy - chronologicznie'!$A$75:$A$121,0),MATCH($C34,'Typy - chronologicznie'!$H$1:$DM$1,0)))</f>
        <v>BRA</v>
      </c>
      <c r="CV34" s="102" t="str">
        <f>IF(CV$3="","",INDEX('Typy - chronologicznie'!$H$75:$DM$121,MATCH(CV$3,'Typy - chronologicznie'!$A$75:$A$121,0),MATCH($C34,'Typy - chronologicznie'!$H$1:$DM$1,0)))</f>
        <v>MAR</v>
      </c>
      <c r="CW34" s="106" t="str">
        <f>IF(CW$3="","",INDEX('Typy - chronologicznie'!$H$75:$DM$121,MATCH(CW$3,'Typy - chronologicznie'!$A$75:$A$121,0),MATCH($C34,'Typy - chronologicznie'!$H$1:$DM$1,0)))</f>
        <v>SCO</v>
      </c>
      <c r="CX34" s="135" t="str">
        <f>IF(CX$3="","",INDEX('Typy - chronologicznie'!$H$75:$DM$121,MATCH(CX$3,'Typy - chronologicznie'!$A$75:$A$121,0),MATCH($C34,'Typy - chronologicznie'!$H$1:$DM$1,0)))</f>
        <v/>
      </c>
      <c r="CY34" s="105" t="str">
        <f>IF(CY$3="","",INDEX('Typy - chronologicznie'!$H$75:$DM$121,MATCH(CY$3,'Typy - chronologicznie'!$A$75:$A$121,0),MATCH($C34,'Typy - chronologicznie'!$H$1:$DM$1,0)))</f>
        <v>USA</v>
      </c>
      <c r="CZ34" s="102" t="str">
        <f>IF(CZ$3="","",INDEX('Typy - chronologicznie'!$H$75:$DM$121,MATCH(CZ$3,'Typy - chronologicznie'!$A$75:$A$121,0),MATCH($C34,'Typy - chronologicznie'!$H$1:$DM$1,0)))</f>
        <v>PAR</v>
      </c>
      <c r="DA34" s="106" t="str">
        <f>IF(DA$3="","",INDEX('Typy - chronologicznie'!$H$75:$DM$121,MATCH(DA$3,'Typy - chronologicznie'!$A$75:$A$121,0),MATCH($C34,'Typy - chronologicznie'!$H$1:$DM$1,0)))</f>
        <v>TUR</v>
      </c>
      <c r="DB34" s="135" t="str">
        <f>IF(DB$3="","",INDEX('Typy - chronologicznie'!$H$75:$DM$121,MATCH(DB$3,'Typy - chronologicznie'!$A$75:$A$121,0),MATCH($C34,'Typy - chronologicznie'!$H$1:$DM$1,0)))</f>
        <v/>
      </c>
      <c r="DC34" s="105" t="str">
        <f>IF(DC$3="","",INDEX('Typy - chronologicznie'!$H$75:$DM$121,MATCH(DC$3,'Typy - chronologicznie'!$A$75:$A$121,0),MATCH($C34,'Typy - chronologicznie'!$H$1:$DM$1,0)))</f>
        <v>GER</v>
      </c>
      <c r="DD34" s="102" t="str">
        <f>IF(DD$3="","",INDEX('Typy - chronologicznie'!$H$75:$DM$121,MATCH(DD$3,'Typy - chronologicznie'!$A$75:$A$121,0),MATCH($C34,'Typy - chronologicznie'!$H$1:$DM$1,0)))</f>
        <v>ECU</v>
      </c>
      <c r="DE34" s="106" t="str">
        <f>IF(DE$3="","",INDEX('Typy - chronologicznie'!$H$75:$DM$121,MATCH(DE$3,'Typy - chronologicznie'!$A$75:$A$121,0),MATCH($C34,'Typy - chronologicznie'!$H$1:$DM$1,0)))</f>
        <v>CIV</v>
      </c>
      <c r="DF34" s="135" t="str">
        <f>IF(DF$3="","",INDEX('Typy - chronologicznie'!$H$75:$DM$121,MATCH(DF$3,'Typy - chronologicznie'!$A$75:$A$121,0),MATCH($C34,'Typy - chronologicznie'!$H$1:$DM$1,0)))</f>
        <v/>
      </c>
      <c r="DG34" s="105" t="str">
        <f>IF(DG$3="","",INDEX('Typy - chronologicznie'!$H$75:$DM$121,MATCH(DG$3,'Typy - chronologicznie'!$A$75:$A$121,0),MATCH($C34,'Typy - chronologicznie'!$H$1:$DM$1,0)))</f>
        <v>NED</v>
      </c>
      <c r="DH34" s="102" t="str">
        <f>IF(DH$3="","",INDEX('Typy - chronologicznie'!$H$75:$DM$121,MATCH(DH$3,'Typy - chronologicznie'!$A$75:$A$121,0),MATCH($C34,'Typy - chronologicznie'!$H$1:$DM$1,0)))</f>
        <v>JPN</v>
      </c>
      <c r="DI34" s="106" t="str">
        <f>IF(DI$3="","",INDEX('Typy - chronologicznie'!$H$75:$DM$121,MATCH(DI$3,'Typy - chronologicznie'!$A$75:$A$121,0),MATCH($C34,'Typy - chronologicznie'!$H$1:$DM$1,0)))</f>
        <v>SWE</v>
      </c>
      <c r="DJ34" s="135" t="str">
        <f>IF(DJ$3="","",INDEX('Typy - chronologicznie'!$H$75:$DM$121,MATCH(DJ$3,'Typy - chronologicznie'!$A$75:$A$121,0),MATCH($C34,'Typy - chronologicznie'!$H$1:$DM$1,0)))</f>
        <v/>
      </c>
      <c r="DK34" s="105" t="str">
        <f>IF(DK$3="","",INDEX('Typy - chronologicznie'!$H$75:$DM$121,MATCH(DK$3,'Typy - chronologicznie'!$A$75:$A$121,0),MATCH($C34,'Typy - chronologicznie'!$H$1:$DM$1,0)))</f>
        <v>BEL</v>
      </c>
      <c r="DL34" s="102" t="str">
        <f>IF(DL$3="","",INDEX('Typy - chronologicznie'!$H$75:$DM$121,MATCH(DL$3,'Typy - chronologicznie'!$A$75:$A$121,0),MATCH($C34,'Typy - chronologicznie'!$H$1:$DM$1,0)))</f>
        <v>IRN</v>
      </c>
      <c r="DM34" s="106" t="str">
        <f>IF(DM$3="","",INDEX('Typy - chronologicznie'!$H$75:$DM$121,MATCH(DM$3,'Typy - chronologicznie'!$A$75:$A$121,0),MATCH($C34,'Typy - chronologicznie'!$H$1:$DM$1,0)))</f>
        <v/>
      </c>
      <c r="DN34" s="135" t="str">
        <f>IF(DN$3="","",INDEX('Typy - chronologicznie'!$H$75:$DM$121,MATCH(DN$3,'Typy - chronologicznie'!$A$75:$A$121,0),MATCH($C34,'Typy - chronologicznie'!$H$1:$DM$1,0)))</f>
        <v/>
      </c>
      <c r="DO34" s="105" t="str">
        <f>IF(DO$3="","",INDEX('Typy - chronologicznie'!$H$75:$DM$121,MATCH(DO$3,'Typy - chronologicznie'!$A$75:$A$121,0),MATCH($C34,'Typy - chronologicznie'!$H$1:$DM$1,0)))</f>
        <v>ESP</v>
      </c>
      <c r="DP34" s="102" t="str">
        <f>IF(DP$3="","",INDEX('Typy - chronologicznie'!$H$75:$DM$121,MATCH(DP$3,'Typy - chronologicznie'!$A$75:$A$121,0),MATCH($C34,'Typy - chronologicznie'!$H$1:$DM$1,0)))</f>
        <v>URU</v>
      </c>
      <c r="DQ34" s="106" t="str">
        <f>IF(DQ$3="","",INDEX('Typy - chronologicznie'!$H$75:$DM$121,MATCH(DQ$3,'Typy - chronologicznie'!$A$75:$A$121,0),MATCH($C34,'Typy - chronologicznie'!$H$1:$DM$1,0)))</f>
        <v/>
      </c>
      <c r="DR34" s="135" t="str">
        <f>IF(DR$3="","",INDEX('Typy - chronologicznie'!$H$75:$DM$121,MATCH(DR$3,'Typy - chronologicznie'!$A$75:$A$121,0),MATCH($C34,'Typy - chronologicznie'!$H$1:$DM$1,0)))</f>
        <v/>
      </c>
      <c r="DS34" s="105" t="str">
        <f>IF(DS$3="","",INDEX('Typy - chronologicznie'!$H$75:$DM$121,MATCH(DS$3,'Typy - chronologicznie'!$A$75:$A$121,0),MATCH($C34,'Typy - chronologicznie'!$H$1:$DM$1,0)))</f>
        <v>FRA</v>
      </c>
      <c r="DT34" s="102" t="str">
        <f>IF(DT$3="","",INDEX('Typy - chronologicznie'!$H$75:$DM$121,MATCH(DT$3,'Typy - chronologicznie'!$A$75:$A$121,0),MATCH($C34,'Typy - chronologicznie'!$H$1:$DM$1,0)))</f>
        <v>SEN</v>
      </c>
      <c r="DU34" s="106" t="str">
        <f>IF(DU$3="","",INDEX('Typy - chronologicznie'!$H$75:$DM$121,MATCH(DU$3,'Typy - chronologicznie'!$A$75:$A$121,0),MATCH($C34,'Typy - chronologicznie'!$H$1:$DM$1,0)))</f>
        <v>NOR</v>
      </c>
      <c r="DV34" s="135" t="str">
        <f>IF(DV$3="","",INDEX('Typy - chronologicznie'!$H$75:$DM$121,MATCH(DV$3,'Typy - chronologicznie'!$A$75:$A$121,0),MATCH($C34,'Typy - chronologicznie'!$H$1:$DM$1,0)))</f>
        <v/>
      </c>
      <c r="DW34" s="105" t="str">
        <f>IF(DW$3="","",INDEX('Typy - chronologicznie'!$H$75:$DM$121,MATCH(DW$3,'Typy - chronologicznie'!$A$75:$A$121,0),MATCH($C34,'Typy - chronologicznie'!$H$1:$DM$1,0)))</f>
        <v>ARG</v>
      </c>
      <c r="DX34" s="102" t="str">
        <f>IF(DX$3="","",INDEX('Typy - chronologicznie'!$H$75:$DM$121,MATCH(DX$3,'Typy - chronologicznie'!$A$75:$A$121,0),MATCH($C34,'Typy - chronologicznie'!$H$1:$DM$1,0)))</f>
        <v>AUT</v>
      </c>
      <c r="DY34" s="106" t="str">
        <f>IF(DY$3="","",INDEX('Typy - chronologicznie'!$H$75:$DM$121,MATCH(DY$3,'Typy - chronologicznie'!$A$75:$A$121,0),MATCH($C34,'Typy - chronologicznie'!$H$1:$DM$1,0)))</f>
        <v>ALG</v>
      </c>
      <c r="DZ34" s="135" t="str">
        <f>IF(DZ$3="","",INDEX('Typy - chronologicznie'!$H$75:$DM$121,MATCH(DZ$3,'Typy - chronologicznie'!$A$75:$A$121,0),MATCH($C34,'Typy - chronologicznie'!$H$1:$DM$1,0)))</f>
        <v/>
      </c>
      <c r="EA34" s="105" t="str">
        <f>IF(EA$3="","",INDEX('Typy - chronologicznie'!$H$75:$DM$121,MATCH(EA$3,'Typy - chronologicznie'!$A$75:$A$121,0),MATCH($C34,'Typy - chronologicznie'!$H$1:$DM$1,0)))</f>
        <v>POR</v>
      </c>
      <c r="EB34" s="102" t="str">
        <f>IF(EB$3="","",INDEX('Typy - chronologicznie'!$H$75:$DM$121,MATCH(EB$3,'Typy - chronologicznie'!$A$75:$A$121,0),MATCH($C34,'Typy - chronologicznie'!$H$1:$DM$1,0)))</f>
        <v>COL</v>
      </c>
      <c r="EC34" s="106" t="str">
        <f>IF(EC$3="","",INDEX('Typy - chronologicznie'!$H$75:$DM$121,MATCH(EC$3,'Typy - chronologicznie'!$A$75:$A$121,0),MATCH($C34,'Typy - chronologicznie'!$H$1:$DM$1,0)))</f>
        <v/>
      </c>
      <c r="ED34" s="135" t="str">
        <f>IF(ED$3="","",INDEX('Typy - chronologicznie'!$H$75:$DM$121,MATCH(ED$3,'Typy - chronologicznie'!$A$75:$A$121,0),MATCH($C34,'Typy - chronologicznie'!$H$1:$DM$1,0)))</f>
        <v/>
      </c>
      <c r="EE34" s="105" t="str">
        <f>IF(EE$3="","",INDEX('Typy - chronologicznie'!$H$75:$DM$121,MATCH(EE$3,'Typy - chronologicznie'!$A$75:$A$121,0),MATCH($C34,'Typy - chronologicznie'!$H$1:$DM$1,0)))</f>
        <v>ENG</v>
      </c>
      <c r="EF34" s="102" t="str">
        <f>IF(EF$3="","",INDEX('Typy - chronologicznie'!$H$75:$DM$121,MATCH(EF$3,'Typy - chronologicznie'!$A$75:$A$121,0),MATCH($C34,'Typy - chronologicznie'!$H$1:$DM$1,0)))</f>
        <v>CRO</v>
      </c>
      <c r="EG34" s="106" t="str">
        <f>IF(EG$3="","",INDEX('Typy - chronologicznie'!$H$75:$DM$121,MATCH(EG$3,'Typy - chronologicznie'!$A$75:$A$121,0),MATCH($C34,'Typy - chronologicznie'!$H$1:$DM$1,0)))</f>
        <v>PAN</v>
      </c>
      <c r="EH34" s="134"/>
      <c r="EI34" s="136" t="str">
        <f>IF(EI$3="","",INDEX('Typy - chronologicznie'!$H$124:$DM$124,MATCH(EI$3,'Typy - chronologicznie'!$A$124:$A$124,0),MATCH($C34,'Typy - chronologicznie'!$H$1:$DM$1,0)))</f>
        <v>ESP</v>
      </c>
    </row>
    <row r="35" spans="1:139" ht="19.5" x14ac:dyDescent="0.25">
      <c r="A35" s="44"/>
      <c r="B35" s="48">
        <f>RANK(D35,D$4:D$113,0)</f>
        <v>32</v>
      </c>
      <c r="C35" s="81" t="s">
        <v>260</v>
      </c>
      <c r="D35" s="141">
        <f>3.0001*J35+1.000001*K35+2.00000001*M35+N35+0.0000000001*P35</f>
        <v>100.00083416</v>
      </c>
      <c r="E35" s="67">
        <f>J35</f>
        <v>8</v>
      </c>
      <c r="F35" s="89">
        <f>M35</f>
        <v>16</v>
      </c>
      <c r="G35" s="56">
        <f>K35+N35</f>
        <v>44</v>
      </c>
      <c r="H35" s="49">
        <f>L35+O35</f>
        <v>36</v>
      </c>
      <c r="I35" s="43"/>
      <c r="J35" s="61">
        <f t="array" ref="J35">SUM(IF('Typy - chronologicznie'!$F$2:$F$73=INDEX('Typy - chronologicznie'!$H$2:$DM$73,0,MATCH(C35,TRIM('Typy - chronologicznie'!$H$1:$DM$1),0)),1))</f>
        <v>8</v>
      </c>
      <c r="K35" s="58">
        <f t="array" ref="K3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chronologicznie'!$H$2:$DM$73,0,MATCH(C35,TRIM('Typy - chronologicznie'!$H$1:$DM$1),0)),FIND("-",INDEX('Typy - chronologicznie'!$H$2:$DM$73,0,MATCH(C35,TRIM('Typy - chronologicznie'!$H$1:$DM$1),0)))-1)-RIGHT(INDEX('Typy - chronologicznie'!$H$2:$DM$73,0,MATCH(C35,TRIM('Typy - chronologicznie'!$H$1:$DM$1),0)),LEN(INDEX('Typy - chronologicznie'!$H$2:$DM$73,0,MATCH(C35,TRIM('Typy - chronologicznie'!$H$1:$DM$1),0)))-FIND("-",INDEX('Typy - chronologicznie'!$H$2:$DM$73,0,MATCH(C35,TRIM('Typy - chronologicznie'!$H$1:$DM$1),0))))),1)))-J35</f>
        <v>34</v>
      </c>
      <c r="L35" s="62">
        <f>COUNTA('Typy - chronologicznie'!$F$2:$F$73)-J35-K35</f>
        <v>30</v>
      </c>
      <c r="M35" s="92">
        <f t="array" ref="M35">SUM(IF(LEN('Typy - chronologicznie'!F$75:F$121)=3,  IF('Typy - chronologicznie'!$F$75:$F$121=INDEX('Typy - chronologicznie'!$H$75:$DM$121,0,MATCH(C35,TRIM('Typy - chronologicznie'!$H$1:$DM$1),0)),1)))</f>
        <v>16</v>
      </c>
      <c r="N35" s="58">
        <f t="array" ref="N35">SUM(IF(LEN('Typy - chronologicznie'!F$75:F$121)=3,IF(ISERROR(SEARCH('Typy - chronologicznie'!F$75:F$121,INDEX('Typy - chronologicznie'!$H$73:$DM$119,0,MATCH(C35,TRIM('Typy - chronologicznie'!$H$1:$DM$1),0))&amp;INDEX('Typy - chronologicznie'!$H$74:$DM$120,0,MATCH(C35,TRIM('Typy - chronologicznie'!$H$1:$DM$1),0))&amp;INDEX('Typy - chronologicznie'!$H$75:$DM$121,0,MATCH(C35,TRIM('Typy - chronologicznie'!$H$1:$DM$1),0))&amp;INDEX('Typy - chronologicznie'!$H$76:$DM$122,0,MATCH(C35,TRIM('Typy - chronologicznie'!$H$1:$DM$1),0))&amp;INDEX('Typy - chronologicznie'!$H$77:$DM$123,0,MATCH(C35,TRIM('Typy - chronologicznie'!$H$1:$DM$1),0)),1))=FALSE,1,0)))-M35</f>
        <v>10</v>
      </c>
      <c r="O35" s="162">
        <f>COUNTA('Typy - chronologicznie'!$F$75:$F$121)-M35-N35</f>
        <v>6</v>
      </c>
      <c r="P35" s="159">
        <f t="array" ref="P35">SUM(IF(LEN('Typy - chronologicznie'!F$124)=3,  IF('Typy - chronologicznie'!$F$124=INDEX('Typy - chronologicznie'!$H$124:$DL$124,0,MATCH(C35,TRIM('Typy - chronologicznie'!$H$1:$DL$1),)),1)))</f>
        <v>0</v>
      </c>
      <c r="R35" s="105" t="str">
        <f>INDEX([0]!typy_chronol,MATCH(R$3,'Typy - chronologicznie'!$E$2:$E$73,0),MATCH($C35,'Typy - chronologicznie'!$H$1:$DM$1,0))</f>
        <v>2-1</v>
      </c>
      <c r="S35" s="102" t="str">
        <f>INDEX([0]!typy_chronol,MATCH(S$3,'Typy - chronologicznie'!$E$2:$E$73,0),MATCH($C35,'Typy - chronologicznie'!$H$1:$DM$1,0))</f>
        <v>1-1</v>
      </c>
      <c r="T35" s="102" t="str">
        <f>INDEX([0]!typy_chronol,MATCH(T$3,'Typy - chronologicznie'!$E$2:$E$73,0),MATCH($C35,'Typy - chronologicznie'!$H$1:$DM$1,0))</f>
        <v>1-2</v>
      </c>
      <c r="U35" s="102" t="str">
        <f>INDEX([0]!typy_chronol,MATCH(U$3,'Typy - chronologicznie'!$E$2:$E$73,0),MATCH($C35,'Typy - chronologicznie'!$H$1:$DM$1,0))</f>
        <v>0-1</v>
      </c>
      <c r="V35" s="102" t="str">
        <f>INDEX([0]!typy_chronol,MATCH(V$3,'Typy - chronologicznie'!$E$2:$E$73,0),MATCH($C35,'Typy - chronologicznie'!$H$1:$DM$1,0))</f>
        <v>0-2</v>
      </c>
      <c r="W35" s="102" t="str">
        <f>INDEX([0]!typy_chronol,MATCH(W$3,'Typy - chronologicznie'!$E$2:$E$73,0),MATCH($C35,'Typy - chronologicznie'!$H$1:$DM$1,0))</f>
        <v>0-1</v>
      </c>
      <c r="X35" s="102" t="str">
        <f>INDEX([0]!typy_chronol,MATCH(X$3,'Typy - chronologicznie'!$E$2:$E$73,0),MATCH($C35,'Typy - chronologicznie'!$H$1:$DM$1,0))</f>
        <v>3-1</v>
      </c>
      <c r="Y35" s="102" t="str">
        <f>INDEX([0]!typy_chronol,MATCH(Y$3,'Typy - chronologicznie'!$E$2:$E$73,0),MATCH($C35,'Typy - chronologicznie'!$H$1:$DM$1,0))</f>
        <v>0-2</v>
      </c>
      <c r="Z35" s="102" t="str">
        <f>INDEX([0]!typy_chronol,MATCH(Z$3,'Typy - chronologicznie'!$E$2:$E$73,0),MATCH($C35,'Typy - chronologicznie'!$H$1:$DM$1,0))</f>
        <v>1-2</v>
      </c>
      <c r="AA35" s="102" t="str">
        <f>INDEX([0]!typy_chronol,MATCH(AA$3,'Typy - chronologicznie'!$E$2:$E$73,0),MATCH($C35,'Typy - chronologicznie'!$H$1:$DM$1,0))</f>
        <v>4-0</v>
      </c>
      <c r="AB35" s="102" t="str">
        <f>INDEX([0]!typy_chronol,MATCH(AB$3,'Typy - chronologicznie'!$E$2:$E$73,0),MATCH($C35,'Typy - chronologicznie'!$H$1:$DM$1,0))</f>
        <v>2-1</v>
      </c>
      <c r="AC35" s="102" t="str">
        <f>INDEX([0]!typy_chronol,MATCH(AC$3,'Typy - chronologicznie'!$E$2:$E$73,0),MATCH($C35,'Typy - chronologicznie'!$H$1:$DM$1,0))</f>
        <v>1-1</v>
      </c>
      <c r="AD35" s="102" t="str">
        <f>INDEX([0]!typy_chronol,MATCH(AD$3,'Typy - chronologicznie'!$E$2:$E$73,0),MATCH($C35,'Typy - chronologicznie'!$H$1:$DM$1,0))</f>
        <v>0-2</v>
      </c>
      <c r="AE35" s="102" t="str">
        <f>INDEX([0]!typy_chronol,MATCH(AE$3,'Typy - chronologicznie'!$E$2:$E$73,0),MATCH($C35,'Typy - chronologicznie'!$H$1:$DM$1,0))</f>
        <v>3-0</v>
      </c>
      <c r="AF35" s="102" t="str">
        <f>INDEX([0]!typy_chronol,MATCH(AF$3,'Typy - chronologicznie'!$E$2:$E$73,0),MATCH($C35,'Typy - chronologicznie'!$H$1:$DM$1,0))</f>
        <v>0-0</v>
      </c>
      <c r="AG35" s="102" t="str">
        <f>INDEX([0]!typy_chronol,MATCH(AG$3,'Typy - chronologicznie'!$E$2:$E$73,0),MATCH($C35,'Typy - chronologicznie'!$H$1:$DM$1,0))</f>
        <v>2-0</v>
      </c>
      <c r="AH35" s="102" t="str">
        <f>INDEX([0]!typy_chronol,MATCH(AH$3,'Typy - chronologicznie'!$E$2:$E$73,0),MATCH($C35,'Typy - chronologicznie'!$H$1:$DM$1,0))</f>
        <v>3-1</v>
      </c>
      <c r="AI35" s="102" t="str">
        <f>INDEX([0]!typy_chronol,MATCH(AI$3,'Typy - chronologicznie'!$E$2:$E$73,0),MATCH($C35,'Typy - chronologicznie'!$H$1:$DM$1,0))</f>
        <v>0-1</v>
      </c>
      <c r="AJ35" s="102" t="str">
        <f>INDEX([0]!typy_chronol,MATCH(AJ$3,'Typy - chronologicznie'!$E$2:$E$73,0),MATCH($C35,'Typy - chronologicznie'!$H$1:$DM$1,0))</f>
        <v>3-0</v>
      </c>
      <c r="AK35" s="102" t="str">
        <f>INDEX([0]!typy_chronol,MATCH(AK$3,'Typy - chronologicznie'!$E$2:$E$73,0),MATCH($C35,'Typy - chronologicznie'!$H$1:$DM$1,0))</f>
        <v>1-0</v>
      </c>
      <c r="AL35" s="102" t="str">
        <f>INDEX([0]!typy_chronol,MATCH(AL$3,'Typy - chronologicznie'!$E$2:$E$73,0),MATCH($C35,'Typy - chronologicznie'!$H$1:$DM$1,0))</f>
        <v>2-0</v>
      </c>
      <c r="AM35" s="102" t="str">
        <f>INDEX([0]!typy_chronol,MATCH(AM$3,'Typy - chronologicznie'!$E$2:$E$73,0),MATCH($C35,'Typy - chronologicznie'!$H$1:$DM$1,0))</f>
        <v>0-0</v>
      </c>
      <c r="AN35" s="102" t="str">
        <f>INDEX([0]!typy_chronol,MATCH(AN$3,'Typy - chronologicznie'!$E$2:$E$73,0),MATCH($C35,'Typy - chronologicznie'!$H$1:$DM$1,0))</f>
        <v>1-1</v>
      </c>
      <c r="AO35" s="102" t="str">
        <f>INDEX([0]!typy_chronol,MATCH(AO$3,'Typy - chronologicznie'!$E$2:$E$73,0),MATCH($C35,'Typy - chronologicznie'!$H$1:$DM$1,0))</f>
        <v>0-3</v>
      </c>
      <c r="AP35" s="102" t="str">
        <f>INDEX([0]!typy_chronol,MATCH(AP$3,'Typy - chronologicznie'!$E$2:$E$73,0),MATCH($C35,'Typy - chronologicznie'!$H$1:$DM$1,0))</f>
        <v>0-1</v>
      </c>
      <c r="AQ35" s="102" t="str">
        <f>INDEX([0]!typy_chronol,MATCH(AQ$3,'Typy - chronologicznie'!$E$2:$E$73,0),MATCH($C35,'Typy - chronologicznie'!$H$1:$DM$1,0))</f>
        <v>1-1</v>
      </c>
      <c r="AR35" s="102" t="str">
        <f>INDEX([0]!typy_chronol,MATCH(AR$3,'Typy - chronologicznie'!$E$2:$E$73,0),MATCH($C35,'Typy - chronologicznie'!$H$1:$DM$1,0))</f>
        <v>1-0</v>
      </c>
      <c r="AS35" s="102" t="str">
        <f>INDEX([0]!typy_chronol,MATCH(AS$3,'Typy - chronologicznie'!$E$2:$E$73,0),MATCH($C35,'Typy - chronologicznie'!$H$1:$DM$1,0))</f>
        <v>1-0</v>
      </c>
      <c r="AT35" s="102" t="str">
        <f>INDEX([0]!typy_chronol,MATCH(AT$3,'Typy - chronologicznie'!$E$2:$E$73,0),MATCH($C35,'Typy - chronologicznie'!$H$1:$DM$1,0))</f>
        <v>3-0</v>
      </c>
      <c r="AU35" s="102" t="str">
        <f>INDEX([0]!typy_chronol,MATCH(AU$3,'Typy - chronologicznie'!$E$2:$E$73,0),MATCH($C35,'Typy - chronologicznie'!$H$1:$DM$1,0))</f>
        <v>1-2</v>
      </c>
      <c r="AV35" s="102" t="str">
        <f>INDEX([0]!typy_chronol,MATCH(AV$3,'Typy - chronologicznie'!$E$2:$E$73,0),MATCH($C35,'Typy - chronologicznie'!$H$1:$DM$1,0))</f>
        <v>0-1</v>
      </c>
      <c r="AW35" s="102" t="str">
        <f>INDEX([0]!typy_chronol,MATCH(AW$3,'Typy - chronologicznie'!$E$2:$E$73,0),MATCH($C35,'Typy - chronologicznie'!$H$1:$DM$1,0))</f>
        <v>1-0</v>
      </c>
      <c r="AX35" s="102" t="str">
        <f>INDEX([0]!typy_chronol,MATCH(AX$3,'Typy - chronologicznie'!$E$2:$E$73,0),MATCH($C35,'Typy - chronologicznie'!$H$1:$DM$1,0))</f>
        <v>2-0</v>
      </c>
      <c r="AY35" s="102" t="str">
        <f>INDEX([0]!typy_chronol,MATCH(AY$3,'Typy - chronologicznie'!$E$2:$E$73,0),MATCH($C35,'Typy - chronologicznie'!$H$1:$DM$1,0))</f>
        <v>3-0</v>
      </c>
      <c r="AZ35" s="102" t="str">
        <f>INDEX([0]!typy_chronol,MATCH(AZ$3,'Typy - chronologicznie'!$E$2:$E$73,0),MATCH($C35,'Typy - chronologicznie'!$H$1:$DM$1,0))</f>
        <v>2-0</v>
      </c>
      <c r="BA35" s="102" t="str">
        <f>INDEX([0]!typy_chronol,MATCH(BA$3,'Typy - chronologicznie'!$E$2:$E$73,0),MATCH($C35,'Typy - chronologicznie'!$H$1:$DM$1,0))</f>
        <v>0-2</v>
      </c>
      <c r="BB35" s="102" t="str">
        <f>INDEX([0]!typy_chronol,MATCH(BB$3,'Typy - chronologicznie'!$E$2:$E$73,0),MATCH($C35,'Typy - chronologicznie'!$H$1:$DM$1,0))</f>
        <v>3-0</v>
      </c>
      <c r="BC35" s="102" t="str">
        <f>INDEX([0]!typy_chronol,MATCH(BC$3,'Typy - chronologicznie'!$E$2:$E$73,0),MATCH($C35,'Typy - chronologicznie'!$H$1:$DM$1,0))</f>
        <v>2-0</v>
      </c>
      <c r="BD35" s="102" t="str">
        <f>INDEX([0]!typy_chronol,MATCH(BD$3,'Typy - chronologicznie'!$E$2:$E$73,0),MATCH($C35,'Typy - chronologicznie'!$H$1:$DM$1,0))</f>
        <v>3-0</v>
      </c>
      <c r="BE35" s="102" t="str">
        <f>INDEX([0]!typy_chronol,MATCH(BE$3,'Typy - chronologicznie'!$E$2:$E$73,0),MATCH($C35,'Typy - chronologicznie'!$H$1:$DM$1,0))</f>
        <v>0-1</v>
      </c>
      <c r="BF35" s="102" t="str">
        <f>INDEX([0]!typy_chronol,MATCH(BF$3,'Typy - chronologicznie'!$E$2:$E$73,0),MATCH($C35,'Typy - chronologicznie'!$H$1:$DM$1,0))</f>
        <v>0-2</v>
      </c>
      <c r="BG35" s="102" t="str">
        <f>INDEX([0]!typy_chronol,MATCH(BG$3,'Typy - chronologicznie'!$E$2:$E$73,0),MATCH($C35,'Typy - chronologicznie'!$H$1:$DM$1,0))</f>
        <v>4-0</v>
      </c>
      <c r="BH35" s="102" t="str">
        <f>INDEX([0]!typy_chronol,MATCH(BH$3,'Typy - chronologicznie'!$E$2:$E$73,0),MATCH($C35,'Typy - chronologicznie'!$H$1:$DM$1,0))</f>
        <v>2-1</v>
      </c>
      <c r="BI35" s="102" t="str">
        <f>INDEX([0]!typy_chronol,MATCH(BI$3,'Typy - chronologicznie'!$E$2:$E$73,0),MATCH($C35,'Typy - chronologicznie'!$H$1:$DM$1,0))</f>
        <v>0-1</v>
      </c>
      <c r="BJ35" s="102" t="str">
        <f>INDEX([0]!typy_chronol,MATCH(BJ$3,'Typy - chronologicznie'!$E$2:$E$73,0),MATCH($C35,'Typy - chronologicznie'!$H$1:$DM$1,0))</f>
        <v>1-1</v>
      </c>
      <c r="BK35" s="102" t="str">
        <f>INDEX([0]!typy_chronol,MATCH(BK$3,'Typy - chronologicznie'!$E$2:$E$73,0),MATCH($C35,'Typy - chronologicznie'!$H$1:$DM$1,0))</f>
        <v>0-2</v>
      </c>
      <c r="BL35" s="102" t="str">
        <f>INDEX([0]!typy_chronol,MATCH(BL$3,'Typy - chronologicznie'!$E$2:$E$73,0),MATCH($C35,'Typy - chronologicznie'!$H$1:$DM$1,0))</f>
        <v>2-0</v>
      </c>
      <c r="BM35" s="102" t="str">
        <f>INDEX([0]!typy_chronol,MATCH(BM$3,'Typy - chronologicznie'!$E$2:$E$73,0),MATCH($C35,'Typy - chronologicznie'!$H$1:$DM$1,0))</f>
        <v>2-1</v>
      </c>
      <c r="BN35" s="102" t="str">
        <f>INDEX([0]!typy_chronol,MATCH(BN$3,'Typy - chronologicznie'!$E$2:$E$73,0),MATCH($C35,'Typy - chronologicznie'!$H$1:$DM$1,0))</f>
        <v>0-2</v>
      </c>
      <c r="BO35" s="102" t="str">
        <f>INDEX([0]!typy_chronol,MATCH(BO$3,'Typy - chronologicznie'!$E$2:$E$73,0),MATCH($C35,'Typy - chronologicznie'!$H$1:$DM$1,0))</f>
        <v>2-0</v>
      </c>
      <c r="BP35" s="102" t="str">
        <f>INDEX([0]!typy_chronol,MATCH(BP$3,'Typy - chronologicznie'!$E$2:$E$73,0),MATCH($C35,'Typy - chronologicznie'!$H$1:$DM$1,0))</f>
        <v>1-1</v>
      </c>
      <c r="BQ35" s="102" t="str">
        <f>INDEX([0]!typy_chronol,MATCH(BQ$3,'Typy - chronologicznie'!$E$2:$E$73,0),MATCH($C35,'Typy - chronologicznie'!$H$1:$DM$1,0))</f>
        <v>1-0</v>
      </c>
      <c r="BR35" s="102" t="str">
        <f>INDEX([0]!typy_chronol,MATCH(BR$3,'Typy - chronologicznie'!$E$2:$E$73,0),MATCH($C35,'Typy - chronologicznie'!$H$1:$DM$1,0))</f>
        <v>1-2</v>
      </c>
      <c r="BS35" s="102" t="str">
        <f>INDEX([0]!typy_chronol,MATCH(BS$3,'Typy - chronologicznie'!$E$2:$E$73,0),MATCH($C35,'Typy - chronologicznie'!$H$1:$DM$1,0))</f>
        <v>1-1</v>
      </c>
      <c r="BT35" s="102" t="str">
        <f>INDEX([0]!typy_chronol,MATCH(BT$3,'Typy - chronologicznie'!$E$2:$E$73,0),MATCH($C35,'Typy - chronologicznie'!$H$1:$DM$1,0))</f>
        <v>0-2</v>
      </c>
      <c r="BU35" s="102" t="str">
        <f>INDEX([0]!typy_chronol,MATCH(BU$3,'Typy - chronologicznie'!$E$2:$E$73,0),MATCH($C35,'Typy - chronologicznie'!$H$1:$DM$1,0))</f>
        <v>1-1</v>
      </c>
      <c r="BV35" s="102" t="str">
        <f>INDEX([0]!typy_chronol,MATCH(BV$3,'Typy - chronologicznie'!$E$2:$E$73,0),MATCH($C35,'Typy - chronologicznie'!$H$1:$DM$1,0))</f>
        <v>2-0</v>
      </c>
      <c r="BW35" s="102" t="str">
        <f>INDEX([0]!typy_chronol,MATCH(BW$3,'Typy - chronologicznie'!$E$2:$E$73,0),MATCH($C35,'Typy - chronologicznie'!$H$1:$DM$1,0))</f>
        <v>0-3</v>
      </c>
      <c r="BX35" s="102" t="str">
        <f>INDEX([0]!typy_chronol,MATCH(BX$3,'Typy - chronologicznie'!$E$2:$E$73,0),MATCH($C35,'Typy - chronologicznie'!$H$1:$DM$1,0))</f>
        <v>1-1</v>
      </c>
      <c r="BY35" s="102" t="str">
        <f>INDEX([0]!typy_chronol,MATCH(BY$3,'Typy - chronologicznie'!$E$2:$E$73,0),MATCH($C35,'Typy - chronologicznie'!$H$1:$DM$1,0))</f>
        <v>1-0</v>
      </c>
      <c r="BZ35" s="102" t="str">
        <f>INDEX([0]!typy_chronol,MATCH(BZ$3,'Typy - chronologicznie'!$E$2:$E$73,0),MATCH($C35,'Typy - chronologicznie'!$H$1:$DM$1,0))</f>
        <v>0-3</v>
      </c>
      <c r="CA35" s="102" t="str">
        <f>INDEX([0]!typy_chronol,MATCH(CA$3,'Typy - chronologicznie'!$E$2:$E$73,0),MATCH($C35,'Typy - chronologicznie'!$H$1:$DM$1,0))</f>
        <v>2-0</v>
      </c>
      <c r="CB35" s="102" t="str">
        <f>INDEX([0]!typy_chronol,MATCH(CB$3,'Typy - chronologicznie'!$E$2:$E$73,0),MATCH($C35,'Typy - chronologicznie'!$H$1:$DM$1,0))</f>
        <v>1-0</v>
      </c>
      <c r="CC35" s="102" t="str">
        <f>INDEX([0]!typy_chronol,MATCH(CC$3,'Typy - chronologicznie'!$E$2:$E$73,0),MATCH($C35,'Typy - chronologicznie'!$H$1:$DM$1,0))</f>
        <v>0-2</v>
      </c>
      <c r="CD35" s="102" t="str">
        <f>INDEX([0]!typy_chronol,MATCH(CD$3,'Typy - chronologicznie'!$E$2:$E$73,0),MATCH($C35,'Typy - chronologicznie'!$H$1:$DM$1,0))</f>
        <v>1-0</v>
      </c>
      <c r="CE35" s="102" t="str">
        <f>INDEX([0]!typy_chronol,MATCH(CE$3,'Typy - chronologicznie'!$E$2:$E$73,0),MATCH($C35,'Typy - chronologicznie'!$H$1:$DM$1,0))</f>
        <v>1-1</v>
      </c>
      <c r="CF35" s="102" t="str">
        <f>INDEX([0]!typy_chronol,MATCH(CF$3,'Typy - chronologicznie'!$E$2:$E$73,0),MATCH($C35,'Typy - chronologicznie'!$H$1:$DM$1,0))</f>
        <v>0-2</v>
      </c>
      <c r="CG35" s="102" t="str">
        <f>INDEX([0]!typy_chronol,MATCH(CG$3,'Typy - chronologicznie'!$E$2:$E$73,0),MATCH($C35,'Typy - chronologicznie'!$H$1:$DM$1,0))</f>
        <v>1-1</v>
      </c>
      <c r="CH35" s="102" t="str">
        <f>INDEX([0]!typy_chronol,MATCH(CH$3,'Typy - chronologicznie'!$E$2:$E$73,0),MATCH($C35,'Typy - chronologicznie'!$H$1:$DM$1,0))</f>
        <v>0-1</v>
      </c>
      <c r="CI35" s="102" t="str">
        <f>INDEX([0]!typy_chronol,MATCH(CI$3,'Typy - chronologicznie'!$E$2:$E$73,0),MATCH($C35,'Typy - chronologicznie'!$H$1:$DM$1,0))</f>
        <v>0-2</v>
      </c>
      <c r="CJ35" s="102" t="str">
        <f>INDEX([0]!typy_chronol,MATCH(CJ$3,'Typy - chronologicznie'!$E$2:$E$73,0),MATCH($C35,'Typy - chronologicznie'!$H$1:$DM$1,0))</f>
        <v>1-1</v>
      </c>
      <c r="CK35" s="102" t="str">
        <f>INDEX([0]!typy_chronol,MATCH(CK$3,'Typy - chronologicznie'!$E$2:$E$73,0),MATCH($C35,'Typy - chronologicznie'!$H$1:$DM$1,0))</f>
        <v>2-0</v>
      </c>
      <c r="CL35" s="134"/>
      <c r="CM35" s="105" t="str">
        <f>IF(CM$3="","",INDEX('Typy - chronologicznie'!$H$75:$DM$121,MATCH(CM$3,'Typy - chronologicznie'!$A$75:$A$121,0),MATCH($C35,'Typy - chronologicznie'!$H$1:$DM$1,0)))</f>
        <v>MEX</v>
      </c>
      <c r="CN35" s="102" t="str">
        <f>IF(CN$3="","",INDEX('Typy - chronologicznie'!$H$75:$DM$121,MATCH(CN$3,'Typy - chronologicznie'!$A$75:$A$121,0),MATCH($C35,'Typy - chronologicznie'!$H$1:$DM$1,0)))</f>
        <v>RSA</v>
      </c>
      <c r="CO35" s="106" t="str">
        <f>IF(CO$3="","",INDEX('Typy - chronologicznie'!$H$75:$DM$121,MATCH(CO$3,'Typy - chronologicznie'!$A$75:$A$121,0),MATCH($C35,'Typy - chronologicznie'!$H$1:$DM$1,0)))</f>
        <v>KOR</v>
      </c>
      <c r="CP35" s="135" t="str">
        <f>IF(CP$3="","",INDEX('Typy - chronologicznie'!$H$75:$DM$121,MATCH(CP$3,'Typy - chronologicznie'!$A$75:$A$121,0),MATCH($C35,'Typy - chronologicznie'!$H$1:$DM$1,0)))</f>
        <v/>
      </c>
      <c r="CQ35" s="105" t="str">
        <f>IF(CQ$3="","",INDEX('Typy - chronologicznie'!$H$75:$DM$121,MATCH(CQ$3,'Typy - chronologicznie'!$A$75:$A$121,0),MATCH($C35,'Typy - chronologicznie'!$H$1:$DM$1,0)))</f>
        <v>SUI</v>
      </c>
      <c r="CR35" s="102" t="str">
        <f>IF(CR$3="","",INDEX('Typy - chronologicznie'!$H$75:$DM$121,MATCH(CR$3,'Typy - chronologicznie'!$A$75:$A$121,0),MATCH($C35,'Typy - chronologicznie'!$H$1:$DM$1,0)))</f>
        <v>CAN</v>
      </c>
      <c r="CS35" s="106" t="str">
        <f>IF(CS$3="","",INDEX('Typy - chronologicznie'!$H$75:$DM$121,MATCH(CS$3,'Typy - chronologicznie'!$A$75:$A$121,0),MATCH($C35,'Typy - chronologicznie'!$H$1:$DM$1,0)))</f>
        <v/>
      </c>
      <c r="CT35" s="135" t="str">
        <f>IF(CT$3="","",INDEX('Typy - chronologicznie'!$H$75:$DM$121,MATCH(CT$3,'Typy - chronologicznie'!$A$75:$A$121,0),MATCH($C35,'Typy - chronologicznie'!$H$1:$DM$1,0)))</f>
        <v/>
      </c>
      <c r="CU35" s="105" t="str">
        <f>IF(CU$3="","",INDEX('Typy - chronologicznie'!$H$75:$DM$121,MATCH(CU$3,'Typy - chronologicznie'!$A$75:$A$121,0),MATCH($C35,'Typy - chronologicznie'!$H$1:$DM$1,0)))</f>
        <v>BRA</v>
      </c>
      <c r="CV35" s="102" t="str">
        <f>IF(CV$3="","",INDEX('Typy - chronologicznie'!$H$75:$DM$121,MATCH(CV$3,'Typy - chronologicznie'!$A$75:$A$121,0),MATCH($C35,'Typy - chronologicznie'!$H$1:$DM$1,0)))</f>
        <v>SCO</v>
      </c>
      <c r="CW35" s="106" t="str">
        <f>IF(CW$3="","",INDEX('Typy - chronologicznie'!$H$75:$DM$121,MATCH(CW$3,'Typy - chronologicznie'!$A$75:$A$121,0),MATCH($C35,'Typy - chronologicznie'!$H$1:$DM$1,0)))</f>
        <v>MAR</v>
      </c>
      <c r="CX35" s="135" t="str">
        <f>IF(CX$3="","",INDEX('Typy - chronologicznie'!$H$75:$DM$121,MATCH(CX$3,'Typy - chronologicznie'!$A$75:$A$121,0),MATCH($C35,'Typy - chronologicznie'!$H$1:$DM$1,0)))</f>
        <v/>
      </c>
      <c r="CY35" s="105" t="str">
        <f>IF(CY$3="","",INDEX('Typy - chronologicznie'!$H$75:$DM$121,MATCH(CY$3,'Typy - chronologicznie'!$A$75:$A$121,0),MATCH($C35,'Typy - chronologicznie'!$H$1:$DM$1,0)))</f>
        <v>PAR</v>
      </c>
      <c r="CZ35" s="102" t="str">
        <f>IF(CZ$3="","",INDEX('Typy - chronologicznie'!$H$75:$DM$121,MATCH(CZ$3,'Typy - chronologicznie'!$A$75:$A$121,0),MATCH($C35,'Typy - chronologicznie'!$H$1:$DM$1,0)))</f>
        <v>TUR</v>
      </c>
      <c r="DA35" s="106" t="str">
        <f>IF(DA$3="","",INDEX('Typy - chronologicznie'!$H$75:$DM$121,MATCH(DA$3,'Typy - chronologicznie'!$A$75:$A$121,0),MATCH($C35,'Typy - chronologicznie'!$H$1:$DM$1,0)))</f>
        <v>USA</v>
      </c>
      <c r="DB35" s="135" t="str">
        <f>IF(DB$3="","",INDEX('Typy - chronologicznie'!$H$75:$DM$121,MATCH(DB$3,'Typy - chronologicznie'!$A$75:$A$121,0),MATCH($C35,'Typy - chronologicznie'!$H$1:$DM$1,0)))</f>
        <v/>
      </c>
      <c r="DC35" s="105" t="str">
        <f>IF(DC$3="","",INDEX('Typy - chronologicznie'!$H$75:$DM$121,MATCH(DC$3,'Typy - chronologicznie'!$A$75:$A$121,0),MATCH($C35,'Typy - chronologicznie'!$H$1:$DM$1,0)))</f>
        <v>GER</v>
      </c>
      <c r="DD35" s="102" t="str">
        <f>IF(DD$3="","",INDEX('Typy - chronologicznie'!$H$75:$DM$121,MATCH(DD$3,'Typy - chronologicznie'!$A$75:$A$121,0),MATCH($C35,'Typy - chronologicznie'!$H$1:$DM$1,0)))</f>
        <v>ECU</v>
      </c>
      <c r="DE35" s="106" t="str">
        <f>IF(DE$3="","",INDEX('Typy - chronologicznie'!$H$75:$DM$121,MATCH(DE$3,'Typy - chronologicznie'!$A$75:$A$121,0),MATCH($C35,'Typy - chronologicznie'!$H$1:$DM$1,0)))</f>
        <v/>
      </c>
      <c r="DF35" s="135" t="str">
        <f>IF(DF$3="","",INDEX('Typy - chronologicznie'!$H$75:$DM$121,MATCH(DF$3,'Typy - chronologicznie'!$A$75:$A$121,0),MATCH($C35,'Typy - chronologicznie'!$H$1:$DM$1,0)))</f>
        <v/>
      </c>
      <c r="DG35" s="105" t="str">
        <f>IF(DG$3="","",INDEX('Typy - chronologicznie'!$H$75:$DM$121,MATCH(DG$3,'Typy - chronologicznie'!$A$75:$A$121,0),MATCH($C35,'Typy - chronologicznie'!$H$1:$DM$1,0)))</f>
        <v>NED</v>
      </c>
      <c r="DH35" s="102" t="str">
        <f>IF(DH$3="","",INDEX('Typy - chronologicznie'!$H$75:$DM$121,MATCH(DH$3,'Typy - chronologicznie'!$A$75:$A$121,0),MATCH($C35,'Typy - chronologicznie'!$H$1:$DM$1,0)))</f>
        <v>JPN</v>
      </c>
      <c r="DI35" s="106" t="str">
        <f>IF(DI$3="","",INDEX('Typy - chronologicznie'!$H$75:$DM$121,MATCH(DI$3,'Typy - chronologicznie'!$A$75:$A$121,0),MATCH($C35,'Typy - chronologicznie'!$H$1:$DM$1,0)))</f>
        <v/>
      </c>
      <c r="DJ35" s="135" t="str">
        <f>IF(DJ$3="","",INDEX('Typy - chronologicznie'!$H$75:$DM$121,MATCH(DJ$3,'Typy - chronologicznie'!$A$75:$A$121,0),MATCH($C35,'Typy - chronologicznie'!$H$1:$DM$1,0)))</f>
        <v/>
      </c>
      <c r="DK35" s="105" t="str">
        <f>IF(DK$3="","",INDEX('Typy - chronologicznie'!$H$75:$DM$121,MATCH(DK$3,'Typy - chronologicznie'!$A$75:$A$121,0),MATCH($C35,'Typy - chronologicznie'!$H$1:$DM$1,0)))</f>
        <v>BEL</v>
      </c>
      <c r="DL35" s="102" t="str">
        <f>IF(DL$3="","",INDEX('Typy - chronologicznie'!$H$75:$DM$121,MATCH(DL$3,'Typy - chronologicznie'!$A$75:$A$121,0),MATCH($C35,'Typy - chronologicznie'!$H$1:$DM$1,0)))</f>
        <v>NZL</v>
      </c>
      <c r="DM35" s="106" t="str">
        <f>IF(DM$3="","",INDEX('Typy - chronologicznie'!$H$75:$DM$121,MATCH(DM$3,'Typy - chronologicznie'!$A$75:$A$121,0),MATCH($C35,'Typy - chronologicznie'!$H$1:$DM$1,0)))</f>
        <v>IRN</v>
      </c>
      <c r="DN35" s="135" t="str">
        <f>IF(DN$3="","",INDEX('Typy - chronologicznie'!$H$75:$DM$121,MATCH(DN$3,'Typy - chronologicznie'!$A$75:$A$121,0),MATCH($C35,'Typy - chronologicznie'!$H$1:$DM$1,0)))</f>
        <v/>
      </c>
      <c r="DO35" s="105" t="str">
        <f>IF(DO$3="","",INDEX('Typy - chronologicznie'!$H$75:$DM$121,MATCH(DO$3,'Typy - chronologicznie'!$A$75:$A$121,0),MATCH($C35,'Typy - chronologicznie'!$H$1:$DM$1,0)))</f>
        <v>ESP</v>
      </c>
      <c r="DP35" s="102" t="str">
        <f>IF(DP$3="","",INDEX('Typy - chronologicznie'!$H$75:$DM$121,MATCH(DP$3,'Typy - chronologicznie'!$A$75:$A$121,0),MATCH($C35,'Typy - chronologicznie'!$H$1:$DM$1,0)))</f>
        <v>URU</v>
      </c>
      <c r="DQ35" s="106" t="str">
        <f>IF(DQ$3="","",INDEX('Typy - chronologicznie'!$H$75:$DM$121,MATCH(DQ$3,'Typy - chronologicznie'!$A$75:$A$121,0),MATCH($C35,'Typy - chronologicznie'!$H$1:$DM$1,0)))</f>
        <v/>
      </c>
      <c r="DR35" s="135" t="str">
        <f>IF(DR$3="","",INDEX('Typy - chronologicznie'!$H$75:$DM$121,MATCH(DR$3,'Typy - chronologicznie'!$A$75:$A$121,0),MATCH($C35,'Typy - chronologicznie'!$H$1:$DM$1,0)))</f>
        <v/>
      </c>
      <c r="DS35" s="105" t="str">
        <f>IF(DS$3="","",INDEX('Typy - chronologicznie'!$H$75:$DM$121,MATCH(DS$3,'Typy - chronologicznie'!$A$75:$A$121,0),MATCH($C35,'Typy - chronologicznie'!$H$1:$DM$1,0)))</f>
        <v>FRA</v>
      </c>
      <c r="DT35" s="102" t="str">
        <f>IF(DT$3="","",INDEX('Typy - chronologicznie'!$H$75:$DM$121,MATCH(DT$3,'Typy - chronologicznie'!$A$75:$A$121,0),MATCH($C35,'Typy - chronologicznie'!$H$1:$DM$1,0)))</f>
        <v>SEN</v>
      </c>
      <c r="DU35" s="106" t="str">
        <f>IF(DU$3="","",INDEX('Typy - chronologicznie'!$H$75:$DM$121,MATCH(DU$3,'Typy - chronologicznie'!$A$75:$A$121,0),MATCH($C35,'Typy - chronologicznie'!$H$1:$DM$1,0)))</f>
        <v>NOR</v>
      </c>
      <c r="DV35" s="135" t="str">
        <f>IF(DV$3="","",INDEX('Typy - chronologicznie'!$H$75:$DM$121,MATCH(DV$3,'Typy - chronologicznie'!$A$75:$A$121,0),MATCH($C35,'Typy - chronologicznie'!$H$1:$DM$1,0)))</f>
        <v/>
      </c>
      <c r="DW35" s="105" t="str">
        <f>IF(DW$3="","",INDEX('Typy - chronologicznie'!$H$75:$DM$121,MATCH(DW$3,'Typy - chronologicznie'!$A$75:$A$121,0),MATCH($C35,'Typy - chronologicznie'!$H$1:$DM$1,0)))</f>
        <v>ARG</v>
      </c>
      <c r="DX35" s="102" t="str">
        <f>IF(DX$3="","",INDEX('Typy - chronologicznie'!$H$75:$DM$121,MATCH(DX$3,'Typy - chronologicznie'!$A$75:$A$121,0),MATCH($C35,'Typy - chronologicznie'!$H$1:$DM$1,0)))</f>
        <v>ALG</v>
      </c>
      <c r="DY35" s="106" t="str">
        <f>IF(DY$3="","",INDEX('Typy - chronologicznie'!$H$75:$DM$121,MATCH(DY$3,'Typy - chronologicznie'!$A$75:$A$121,0),MATCH($C35,'Typy - chronologicznie'!$H$1:$DM$1,0)))</f>
        <v>AUT</v>
      </c>
      <c r="DZ35" s="135" t="str">
        <f>IF(DZ$3="","",INDEX('Typy - chronologicznie'!$H$75:$DM$121,MATCH(DZ$3,'Typy - chronologicznie'!$A$75:$A$121,0),MATCH($C35,'Typy - chronologicznie'!$H$1:$DM$1,0)))</f>
        <v/>
      </c>
      <c r="EA35" s="105" t="str">
        <f>IF(EA$3="","",INDEX('Typy - chronologicznie'!$H$75:$DM$121,MATCH(EA$3,'Typy - chronologicznie'!$A$75:$A$121,0),MATCH($C35,'Typy - chronologicznie'!$H$1:$DM$1,0)))</f>
        <v>COL</v>
      </c>
      <c r="EB35" s="102" t="str">
        <f>IF(EB$3="","",INDEX('Typy - chronologicznie'!$H$75:$DM$121,MATCH(EB$3,'Typy - chronologicznie'!$A$75:$A$121,0),MATCH($C35,'Typy - chronologicznie'!$H$1:$DM$1,0)))</f>
        <v>POR</v>
      </c>
      <c r="EC35" s="106" t="str">
        <f>IF(EC$3="","",INDEX('Typy - chronologicznie'!$H$75:$DM$121,MATCH(EC$3,'Typy - chronologicznie'!$A$75:$A$121,0),MATCH($C35,'Typy - chronologicznie'!$H$1:$DM$1,0)))</f>
        <v>COD</v>
      </c>
      <c r="ED35" s="135" t="str">
        <f>IF(ED$3="","",INDEX('Typy - chronologicznie'!$H$75:$DM$121,MATCH(ED$3,'Typy - chronologicznie'!$A$75:$A$121,0),MATCH($C35,'Typy - chronologicznie'!$H$1:$DM$1,0)))</f>
        <v/>
      </c>
      <c r="EE35" s="105" t="str">
        <f>IF(EE$3="","",INDEX('Typy - chronologicznie'!$H$75:$DM$121,MATCH(EE$3,'Typy - chronologicznie'!$A$75:$A$121,0),MATCH($C35,'Typy - chronologicznie'!$H$1:$DM$1,0)))</f>
        <v>CRO</v>
      </c>
      <c r="EF35" s="102" t="str">
        <f>IF(EF$3="","",INDEX('Typy - chronologicznie'!$H$75:$DM$121,MATCH(EF$3,'Typy - chronologicznie'!$A$75:$A$121,0),MATCH($C35,'Typy - chronologicznie'!$H$1:$DM$1,0)))</f>
        <v>ENG</v>
      </c>
      <c r="EG35" s="106" t="str">
        <f>IF(EG$3="","",INDEX('Typy - chronologicznie'!$H$75:$DM$121,MATCH(EG$3,'Typy - chronologicznie'!$A$75:$A$121,0),MATCH($C35,'Typy - chronologicznie'!$H$1:$DM$1,0)))</f>
        <v>GHA</v>
      </c>
      <c r="EH35" s="134"/>
      <c r="EI35" s="136" t="str">
        <f>IF(EI$3="","",INDEX('Typy - chronologicznie'!$H$124:$DM$124,MATCH(EI$3,'Typy - chronologicznie'!$A$124:$A$124,0),MATCH($C35,'Typy - chronologicznie'!$H$1:$DM$1,0)))</f>
        <v>FRA</v>
      </c>
    </row>
    <row r="36" spans="1:139" ht="19.5" x14ac:dyDescent="0.25">
      <c r="A36" s="44"/>
      <c r="B36" s="48">
        <f>RANK(D36,D$4:D$113,0)</f>
        <v>32</v>
      </c>
      <c r="C36" s="81" t="s">
        <v>228</v>
      </c>
      <c r="D36" s="141">
        <f>3.0001*J36+1.000001*K36+2.00000001*M36+N36+0.0000000001*P36</f>
        <v>100.00083416</v>
      </c>
      <c r="E36" s="67">
        <f>J36</f>
        <v>8</v>
      </c>
      <c r="F36" s="89">
        <f>M36</f>
        <v>16</v>
      </c>
      <c r="G36" s="56">
        <f>K36+N36</f>
        <v>44</v>
      </c>
      <c r="H36" s="49">
        <f>L36+O36</f>
        <v>36</v>
      </c>
      <c r="I36" s="43"/>
      <c r="J36" s="61">
        <f t="array" ref="J36">SUM(IF('Typy - chronologicznie'!$F$2:$F$73=INDEX('Typy - chronologicznie'!$H$2:$DM$73,0,MATCH(C36,TRIM('Typy - chronologicznie'!$H$1:$DM$1),0)),1))</f>
        <v>8</v>
      </c>
      <c r="K36" s="58">
        <f t="array" ref="K3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chronologicznie'!$H$2:$DM$73,0,MATCH(C36,TRIM('Typy - chronologicznie'!$H$1:$DM$1),0)),FIND("-",INDEX('Typy - chronologicznie'!$H$2:$DM$73,0,MATCH(C36,TRIM('Typy - chronologicznie'!$H$1:$DM$1),0)))-1)-RIGHT(INDEX('Typy - chronologicznie'!$H$2:$DM$73,0,MATCH(C36,TRIM('Typy - chronologicznie'!$H$1:$DM$1),0)),LEN(INDEX('Typy - chronologicznie'!$H$2:$DM$73,0,MATCH(C36,TRIM('Typy - chronologicznie'!$H$1:$DM$1),0)))-FIND("-",INDEX('Typy - chronologicznie'!$H$2:$DM$73,0,MATCH(C36,TRIM('Typy - chronologicznie'!$H$1:$DM$1),0))))),1)))-J36</f>
        <v>34</v>
      </c>
      <c r="L36" s="62">
        <f>COUNTA('Typy - chronologicznie'!$F$2:$F$73)-J36-K36</f>
        <v>30</v>
      </c>
      <c r="M36" s="92">
        <f t="array" ref="M36">SUM(IF(LEN('Typy - chronologicznie'!F$75:F$121)=3,  IF('Typy - chronologicznie'!$F$75:$F$121=INDEX('Typy - chronologicznie'!$H$75:$DM$121,0,MATCH(C36,TRIM('Typy - chronologicznie'!$H$1:$DM$1),0)),1)))</f>
        <v>16</v>
      </c>
      <c r="N36" s="58">
        <f t="array" ref="N36">SUM(IF(LEN('Typy - chronologicznie'!F$75:F$121)=3,IF(ISERROR(SEARCH('Typy - chronologicznie'!F$75:F$121,INDEX('Typy - chronologicznie'!$H$73:$DM$119,0,MATCH(C36,TRIM('Typy - chronologicznie'!$H$1:$DM$1),0))&amp;INDEX('Typy - chronologicznie'!$H$74:$DM$120,0,MATCH(C36,TRIM('Typy - chronologicznie'!$H$1:$DM$1),0))&amp;INDEX('Typy - chronologicznie'!$H$75:$DM$121,0,MATCH(C36,TRIM('Typy - chronologicznie'!$H$1:$DM$1),0))&amp;INDEX('Typy - chronologicznie'!$H$76:$DM$122,0,MATCH(C36,TRIM('Typy - chronologicznie'!$H$1:$DM$1),0))&amp;INDEX('Typy - chronologicznie'!$H$77:$DM$123,0,MATCH(C36,TRIM('Typy - chronologicznie'!$H$1:$DM$1),0)),1))=FALSE,1,0)))-M36</f>
        <v>10</v>
      </c>
      <c r="O36" s="162">
        <f>COUNTA('Typy - chronologicznie'!$F$75:$F$121)-M36-N36</f>
        <v>6</v>
      </c>
      <c r="P36" s="159">
        <f t="array" ref="P36">SUM(IF(LEN('Typy - chronologicznie'!F$124)=3,  IF('Typy - chronologicznie'!$F$124=INDEX('Typy - chronologicznie'!$H$124:$DL$124,0,MATCH(C36,TRIM('Typy - chronologicznie'!$H$1:$DL$1),)),1)))</f>
        <v>0</v>
      </c>
      <c r="R36" s="105" t="str">
        <f>INDEX([0]!typy_chronol,MATCH(R$3,'Typy - chronologicznie'!$E$2:$E$73,0),MATCH($C36,'Typy - chronologicznie'!$H$1:$DM$1,0))</f>
        <v>2-0</v>
      </c>
      <c r="S36" s="102" t="str">
        <f>INDEX([0]!typy_chronol,MATCH(S$3,'Typy - chronologicznie'!$E$2:$E$73,0),MATCH($C36,'Typy - chronologicznie'!$H$1:$DM$1,0))</f>
        <v>2-1</v>
      </c>
      <c r="T36" s="102" t="str">
        <f>INDEX([0]!typy_chronol,MATCH(T$3,'Typy - chronologicznie'!$E$2:$E$73,0),MATCH($C36,'Typy - chronologicznie'!$H$1:$DM$1,0))</f>
        <v>0-2</v>
      </c>
      <c r="U36" s="102" t="str">
        <f>INDEX([0]!typy_chronol,MATCH(U$3,'Typy - chronologicznie'!$E$2:$E$73,0),MATCH($C36,'Typy - chronologicznie'!$H$1:$DM$1,0))</f>
        <v>1-1</v>
      </c>
      <c r="V36" s="102" t="str">
        <f>INDEX([0]!typy_chronol,MATCH(V$3,'Typy - chronologicznie'!$E$2:$E$73,0),MATCH($C36,'Typy - chronologicznie'!$H$1:$DM$1,0))</f>
        <v>0-2</v>
      </c>
      <c r="W36" s="102" t="str">
        <f>INDEX([0]!typy_chronol,MATCH(W$3,'Typy - chronologicznie'!$E$2:$E$73,0),MATCH($C36,'Typy - chronologicznie'!$H$1:$DM$1,0))</f>
        <v>1-2</v>
      </c>
      <c r="X36" s="102" t="str">
        <f>INDEX([0]!typy_chronol,MATCH(X$3,'Typy - chronologicznie'!$E$2:$E$73,0),MATCH($C36,'Typy - chronologicznie'!$H$1:$DM$1,0))</f>
        <v>4-0</v>
      </c>
      <c r="Y36" s="102" t="str">
        <f>INDEX([0]!typy_chronol,MATCH(Y$3,'Typy - chronologicznie'!$E$2:$E$73,0),MATCH($C36,'Typy - chronologicznie'!$H$1:$DM$1,0))</f>
        <v>0-3</v>
      </c>
      <c r="Z36" s="102" t="str">
        <f>INDEX([0]!typy_chronol,MATCH(Z$3,'Typy - chronologicznie'!$E$2:$E$73,0),MATCH($C36,'Typy - chronologicznie'!$H$1:$DM$1,0))</f>
        <v>1-1</v>
      </c>
      <c r="AA36" s="102" t="str">
        <f>INDEX([0]!typy_chronol,MATCH(AA$3,'Typy - chronologicznie'!$E$2:$E$73,0),MATCH($C36,'Typy - chronologicznie'!$H$1:$DM$1,0))</f>
        <v>5-0</v>
      </c>
      <c r="AB36" s="102" t="str">
        <f>INDEX([0]!typy_chronol,MATCH(AB$3,'Typy - chronologicznie'!$E$2:$E$73,0),MATCH($C36,'Typy - chronologicznie'!$H$1:$DM$1,0))</f>
        <v>2-1</v>
      </c>
      <c r="AC36" s="102" t="str">
        <f>INDEX([0]!typy_chronol,MATCH(AC$3,'Typy - chronologicznie'!$E$2:$E$73,0),MATCH($C36,'Typy - chronologicznie'!$H$1:$DM$1,0))</f>
        <v>2-0</v>
      </c>
      <c r="AD36" s="102" t="str">
        <f>INDEX([0]!typy_chronol,MATCH(AD$3,'Typy - chronologicznie'!$E$2:$E$73,0),MATCH($C36,'Typy - chronologicznie'!$H$1:$DM$1,0))</f>
        <v>1-2</v>
      </c>
      <c r="AE36" s="102" t="str">
        <f>INDEX([0]!typy_chronol,MATCH(AE$3,'Typy - chronologicznie'!$E$2:$E$73,0),MATCH($C36,'Typy - chronologicznie'!$H$1:$DM$1,0))</f>
        <v>3-0</v>
      </c>
      <c r="AF36" s="102" t="str">
        <f>INDEX([0]!typy_chronol,MATCH(AF$3,'Typy - chronologicznie'!$E$2:$E$73,0),MATCH($C36,'Typy - chronologicznie'!$H$1:$DM$1,0))</f>
        <v>2-1</v>
      </c>
      <c r="AG36" s="102" t="str">
        <f>INDEX([0]!typy_chronol,MATCH(AG$3,'Typy - chronologicznie'!$E$2:$E$73,0),MATCH($C36,'Typy - chronologicznie'!$H$1:$DM$1,0))</f>
        <v>4-0</v>
      </c>
      <c r="AH36" s="102" t="str">
        <f>INDEX([0]!typy_chronol,MATCH(AH$3,'Typy - chronologicznie'!$E$2:$E$73,0),MATCH($C36,'Typy - chronologicznie'!$H$1:$DM$1,0))</f>
        <v>3-1</v>
      </c>
      <c r="AI36" s="102" t="str">
        <f>INDEX([0]!typy_chronol,MATCH(AI$3,'Typy - chronologicznie'!$E$2:$E$73,0),MATCH($C36,'Typy - chronologicznie'!$H$1:$DM$1,0))</f>
        <v>1-2</v>
      </c>
      <c r="AJ36" s="102" t="str">
        <f>INDEX([0]!typy_chronol,MATCH(AJ$3,'Typy - chronologicznie'!$E$2:$E$73,0),MATCH($C36,'Typy - chronologicznie'!$H$1:$DM$1,0))</f>
        <v>3-1</v>
      </c>
      <c r="AK36" s="102" t="str">
        <f>INDEX([0]!typy_chronol,MATCH(AK$3,'Typy - chronologicznie'!$E$2:$E$73,0),MATCH($C36,'Typy - chronologicznie'!$H$1:$DM$1,0))</f>
        <v>1-0</v>
      </c>
      <c r="AL36" s="102" t="str">
        <f>INDEX([0]!typy_chronol,MATCH(AL$3,'Typy - chronologicznie'!$E$2:$E$73,0),MATCH($C36,'Typy - chronologicznie'!$H$1:$DM$1,0))</f>
        <v>2-1</v>
      </c>
      <c r="AM36" s="102" t="str">
        <f>INDEX([0]!typy_chronol,MATCH(AM$3,'Typy - chronologicznie'!$E$2:$E$73,0),MATCH($C36,'Typy - chronologicznie'!$H$1:$DM$1,0))</f>
        <v>1-1</v>
      </c>
      <c r="AN36" s="102" t="str">
        <f>INDEX([0]!typy_chronol,MATCH(AN$3,'Typy - chronologicznie'!$E$2:$E$73,0),MATCH($C36,'Typy - chronologicznie'!$H$1:$DM$1,0))</f>
        <v>4-0</v>
      </c>
      <c r="AO36" s="102" t="str">
        <f>INDEX([0]!typy_chronol,MATCH(AO$3,'Typy - chronologicznie'!$E$2:$E$73,0),MATCH($C36,'Typy - chronologicznie'!$H$1:$DM$1,0))</f>
        <v>0-2</v>
      </c>
      <c r="AP36" s="102" t="str">
        <f>INDEX([0]!typy_chronol,MATCH(AP$3,'Typy - chronologicznie'!$E$2:$E$73,0),MATCH($C36,'Typy - chronologicznie'!$H$1:$DM$1,0))</f>
        <v>1-0</v>
      </c>
      <c r="AQ36" s="102" t="str">
        <f>INDEX([0]!typy_chronol,MATCH(AQ$3,'Typy - chronologicznie'!$E$2:$E$73,0),MATCH($C36,'Typy - chronologicznie'!$H$1:$DM$1,0))</f>
        <v>2-2</v>
      </c>
      <c r="AR36" s="102" t="str">
        <f>INDEX([0]!typy_chronol,MATCH(AR$3,'Typy - chronologicznie'!$E$2:$E$73,0),MATCH($C36,'Typy - chronologicznie'!$H$1:$DM$1,0))</f>
        <v>2-0</v>
      </c>
      <c r="AS36" s="102" t="str">
        <f>INDEX([0]!typy_chronol,MATCH(AS$3,'Typy - chronologicznie'!$E$2:$E$73,0),MATCH($C36,'Typy - chronologicznie'!$H$1:$DM$1,0))</f>
        <v>1-1</v>
      </c>
      <c r="AT36" s="102" t="str">
        <f>INDEX([0]!typy_chronol,MATCH(AT$3,'Typy - chronologicznie'!$E$2:$E$73,0),MATCH($C36,'Typy - chronologicznie'!$H$1:$DM$1,0))</f>
        <v>5-0</v>
      </c>
      <c r="AU36" s="102" t="str">
        <f>INDEX([0]!typy_chronol,MATCH(AU$3,'Typy - chronologicznie'!$E$2:$E$73,0),MATCH($C36,'Typy - chronologicznie'!$H$1:$DM$1,0))</f>
        <v>2-1</v>
      </c>
      <c r="AV36" s="102" t="str">
        <f>INDEX([0]!typy_chronol,MATCH(AV$3,'Typy - chronologicznie'!$E$2:$E$73,0),MATCH($C36,'Typy - chronologicznie'!$H$1:$DM$1,0))</f>
        <v>2-1</v>
      </c>
      <c r="AW36" s="102" t="str">
        <f>INDEX([0]!typy_chronol,MATCH(AW$3,'Typy - chronologicznie'!$E$2:$E$73,0),MATCH($C36,'Typy - chronologicznie'!$H$1:$DM$1,0))</f>
        <v>1-0</v>
      </c>
      <c r="AX36" s="102" t="str">
        <f>INDEX([0]!typy_chronol,MATCH(AX$3,'Typy - chronologicznie'!$E$2:$E$73,0),MATCH($C36,'Typy - chronologicznie'!$H$1:$DM$1,0))</f>
        <v>3-1</v>
      </c>
      <c r="AY36" s="102" t="str">
        <f>INDEX([0]!typy_chronol,MATCH(AY$3,'Typy - chronologicznie'!$E$2:$E$73,0),MATCH($C36,'Typy - chronologicznie'!$H$1:$DM$1,0))</f>
        <v>3-0</v>
      </c>
      <c r="AZ36" s="102" t="str">
        <f>INDEX([0]!typy_chronol,MATCH(AZ$3,'Typy - chronologicznie'!$E$2:$E$73,0),MATCH($C36,'Typy - chronologicznie'!$H$1:$DM$1,0))</f>
        <v>2-1</v>
      </c>
      <c r="BA36" s="102" t="str">
        <f>INDEX([0]!typy_chronol,MATCH(BA$3,'Typy - chronologicznie'!$E$2:$E$73,0),MATCH($C36,'Typy - chronologicznie'!$H$1:$DM$1,0))</f>
        <v>0-2</v>
      </c>
      <c r="BB36" s="102" t="str">
        <f>INDEX([0]!typy_chronol,MATCH(BB$3,'Typy - chronologicznie'!$E$2:$E$73,0),MATCH($C36,'Typy - chronologicznie'!$H$1:$DM$1,0))</f>
        <v>3-0</v>
      </c>
      <c r="BC36" s="102" t="str">
        <f>INDEX([0]!typy_chronol,MATCH(BC$3,'Typy - chronologicznie'!$E$2:$E$73,0),MATCH($C36,'Typy - chronologicznie'!$H$1:$DM$1,0))</f>
        <v>3-0</v>
      </c>
      <c r="BD36" s="102" t="str">
        <f>INDEX([0]!typy_chronol,MATCH(BD$3,'Typy - chronologicznie'!$E$2:$E$73,0),MATCH($C36,'Typy - chronologicznie'!$H$1:$DM$1,0))</f>
        <v>3-0</v>
      </c>
      <c r="BE36" s="102" t="str">
        <f>INDEX([0]!typy_chronol,MATCH(BE$3,'Typy - chronologicznie'!$E$2:$E$73,0),MATCH($C36,'Typy - chronologicznie'!$H$1:$DM$1,0))</f>
        <v>2-2</v>
      </c>
      <c r="BF36" s="102" t="str">
        <f>INDEX([0]!typy_chronol,MATCH(BF$3,'Typy - chronologicznie'!$E$2:$E$73,0),MATCH($C36,'Typy - chronologicznie'!$H$1:$DM$1,0))</f>
        <v>1-1</v>
      </c>
      <c r="BG36" s="102" t="str">
        <f>INDEX([0]!typy_chronol,MATCH(BG$3,'Typy - chronologicznie'!$E$2:$E$73,0),MATCH($C36,'Typy - chronologicznie'!$H$1:$DM$1,0))</f>
        <v>3-1</v>
      </c>
      <c r="BH36" s="102" t="str">
        <f>INDEX([0]!typy_chronol,MATCH(BH$3,'Typy - chronologicznie'!$E$2:$E$73,0),MATCH($C36,'Typy - chronologicznie'!$H$1:$DM$1,0))</f>
        <v>2-0</v>
      </c>
      <c r="BI36" s="102" t="str">
        <f>INDEX([0]!typy_chronol,MATCH(BI$3,'Typy - chronologicznie'!$E$2:$E$73,0),MATCH($C36,'Typy - chronologicznie'!$H$1:$DM$1,0))</f>
        <v>0-2</v>
      </c>
      <c r="BJ36" s="102" t="str">
        <f>INDEX([0]!typy_chronol,MATCH(BJ$3,'Typy - chronologicznie'!$E$2:$E$73,0),MATCH($C36,'Typy - chronologicznie'!$H$1:$DM$1,0))</f>
        <v>2-1</v>
      </c>
      <c r="BK36" s="102" t="str">
        <f>INDEX([0]!typy_chronol,MATCH(BK$3,'Typy - chronologicznie'!$E$2:$E$73,0),MATCH($C36,'Typy - chronologicznie'!$H$1:$DM$1,0))</f>
        <v>0-2</v>
      </c>
      <c r="BL36" s="102" t="str">
        <f>INDEX([0]!typy_chronol,MATCH(BL$3,'Typy - chronologicznie'!$E$2:$E$73,0),MATCH($C36,'Typy - chronologicznie'!$H$1:$DM$1,0))</f>
        <v>2-0</v>
      </c>
      <c r="BM36" s="102" t="str">
        <f>INDEX([0]!typy_chronol,MATCH(BM$3,'Typy - chronologicznie'!$E$2:$E$73,0),MATCH($C36,'Typy - chronologicznie'!$H$1:$DM$1,0))</f>
        <v>2-0</v>
      </c>
      <c r="BN36" s="102" t="str">
        <f>INDEX([0]!typy_chronol,MATCH(BN$3,'Typy - chronologicznie'!$E$2:$E$73,0),MATCH($C36,'Typy - chronologicznie'!$H$1:$DM$1,0))</f>
        <v>1-3</v>
      </c>
      <c r="BO36" s="102" t="str">
        <f>INDEX([0]!typy_chronol,MATCH(BO$3,'Typy - chronologicznie'!$E$2:$E$73,0),MATCH($C36,'Typy - chronologicznie'!$H$1:$DM$1,0))</f>
        <v>2-0</v>
      </c>
      <c r="BP36" s="102" t="str">
        <f>INDEX([0]!typy_chronol,MATCH(BP$3,'Typy - chronologicznie'!$E$2:$E$73,0),MATCH($C36,'Typy - chronologicznie'!$H$1:$DM$1,0))</f>
        <v>2-1</v>
      </c>
      <c r="BQ36" s="102" t="str">
        <f>INDEX([0]!typy_chronol,MATCH(BQ$3,'Typy - chronologicznie'!$E$2:$E$73,0),MATCH($C36,'Typy - chronologicznie'!$H$1:$DM$1,0))</f>
        <v>3-0</v>
      </c>
      <c r="BR36" s="102" t="str">
        <f>INDEX([0]!typy_chronol,MATCH(BR$3,'Typy - chronologicznie'!$E$2:$E$73,0),MATCH($C36,'Typy - chronologicznie'!$H$1:$DM$1,0))</f>
        <v>1-0</v>
      </c>
      <c r="BS36" s="102" t="str">
        <f>INDEX([0]!typy_chronol,MATCH(BS$3,'Typy - chronologicznie'!$E$2:$E$73,0),MATCH($C36,'Typy - chronologicznie'!$H$1:$DM$1,0))</f>
        <v>1-3</v>
      </c>
      <c r="BT36" s="102" t="str">
        <f>INDEX([0]!typy_chronol,MATCH(BT$3,'Typy - chronologicznie'!$E$2:$E$73,0),MATCH($C36,'Typy - chronologicznie'!$H$1:$DM$1,0))</f>
        <v>0-3</v>
      </c>
      <c r="BU36" s="102" t="str">
        <f>INDEX([0]!typy_chronol,MATCH(BU$3,'Typy - chronologicznie'!$E$2:$E$73,0),MATCH($C36,'Typy - chronologicznie'!$H$1:$DM$1,0))</f>
        <v>2-1</v>
      </c>
      <c r="BV36" s="102" t="str">
        <f>INDEX([0]!typy_chronol,MATCH(BV$3,'Typy - chronologicznie'!$E$2:$E$73,0),MATCH($C36,'Typy - chronologicznie'!$H$1:$DM$1,0))</f>
        <v>1-1</v>
      </c>
      <c r="BW36" s="102" t="str">
        <f>INDEX([0]!typy_chronol,MATCH(BW$3,'Typy - chronologicznie'!$E$2:$E$73,0),MATCH($C36,'Typy - chronologicznie'!$H$1:$DM$1,0))</f>
        <v>0-2</v>
      </c>
      <c r="BX36" s="102" t="str">
        <f>INDEX([0]!typy_chronol,MATCH(BX$3,'Typy - chronologicznie'!$E$2:$E$73,0),MATCH($C36,'Typy - chronologicznie'!$H$1:$DM$1,0))</f>
        <v>1-0</v>
      </c>
      <c r="BY36" s="102" t="str">
        <f>INDEX([0]!typy_chronol,MATCH(BY$3,'Typy - chronologicznie'!$E$2:$E$73,0),MATCH($C36,'Typy - chronologicznie'!$H$1:$DM$1,0))</f>
        <v>1-1</v>
      </c>
      <c r="BZ36" s="102" t="str">
        <f>INDEX([0]!typy_chronol,MATCH(BZ$3,'Typy - chronologicznie'!$E$2:$E$73,0),MATCH($C36,'Typy - chronologicznie'!$H$1:$DM$1,0))</f>
        <v>1-2</v>
      </c>
      <c r="CA36" s="102" t="str">
        <f>INDEX([0]!typy_chronol,MATCH(CA$3,'Typy - chronologicznie'!$E$2:$E$73,0),MATCH($C36,'Typy - chronologicznie'!$H$1:$DM$1,0))</f>
        <v>2-0</v>
      </c>
      <c r="CB36" s="102" t="str">
        <f>INDEX([0]!typy_chronol,MATCH(CB$3,'Typy - chronologicznie'!$E$2:$E$73,0),MATCH($C36,'Typy - chronologicznie'!$H$1:$DM$1,0))</f>
        <v>1-2</v>
      </c>
      <c r="CC36" s="102" t="str">
        <f>INDEX([0]!typy_chronol,MATCH(CC$3,'Typy - chronologicznie'!$E$2:$E$73,0),MATCH($C36,'Typy - chronologicznie'!$H$1:$DM$1,0))</f>
        <v>1-2</v>
      </c>
      <c r="CD36" s="102" t="str">
        <f>INDEX([0]!typy_chronol,MATCH(CD$3,'Typy - chronologicznie'!$E$2:$E$73,0),MATCH($C36,'Typy - chronologicznie'!$H$1:$DM$1,0))</f>
        <v>0-2</v>
      </c>
      <c r="CE36" s="102" t="str">
        <f>INDEX([0]!typy_chronol,MATCH(CE$3,'Typy - chronologicznie'!$E$2:$E$73,0),MATCH($C36,'Typy - chronologicznie'!$H$1:$DM$1,0))</f>
        <v>1-3</v>
      </c>
      <c r="CF36" s="102" t="str">
        <f>INDEX([0]!typy_chronol,MATCH(CF$3,'Typy - chronologicznie'!$E$2:$E$73,0),MATCH($C36,'Typy - chronologicznie'!$H$1:$DM$1,0))</f>
        <v>0-3</v>
      </c>
      <c r="CG36" s="102" t="str">
        <f>INDEX([0]!typy_chronol,MATCH(CG$3,'Typy - chronologicznie'!$E$2:$E$73,0),MATCH($C36,'Typy - chronologicznie'!$H$1:$DM$1,0))</f>
        <v>2-1</v>
      </c>
      <c r="CH36" s="102" t="str">
        <f>INDEX([0]!typy_chronol,MATCH(CH$3,'Typy - chronologicznie'!$E$2:$E$73,0),MATCH($C36,'Typy - chronologicznie'!$H$1:$DM$1,0))</f>
        <v>1-1</v>
      </c>
      <c r="CI36" s="102" t="str">
        <f>INDEX([0]!typy_chronol,MATCH(CI$3,'Typy - chronologicznie'!$E$2:$E$73,0),MATCH($C36,'Typy - chronologicznie'!$H$1:$DM$1,0))</f>
        <v>0-3</v>
      </c>
      <c r="CJ36" s="102" t="str">
        <f>INDEX([0]!typy_chronol,MATCH(CJ$3,'Typy - chronologicznie'!$E$2:$E$73,0),MATCH($C36,'Typy - chronologicznie'!$H$1:$DM$1,0))</f>
        <v>1-2</v>
      </c>
      <c r="CK36" s="102" t="str">
        <f>INDEX([0]!typy_chronol,MATCH(CK$3,'Typy - chronologicznie'!$E$2:$E$73,0),MATCH($C36,'Typy - chronologicznie'!$H$1:$DM$1,0))</f>
        <v>0-0</v>
      </c>
      <c r="CL36" s="134"/>
      <c r="CM36" s="105" t="str">
        <f>IF(CM$3="","",INDEX('Typy - chronologicznie'!$H$75:$DM$121,MATCH(CM$3,'Typy - chronologicznie'!$A$75:$A$121,0),MATCH($C36,'Typy - chronologicznie'!$H$1:$DM$1,0)))</f>
        <v>MEX</v>
      </c>
      <c r="CN36" s="102" t="str">
        <f>IF(CN$3="","",INDEX('Typy - chronologicznie'!$H$75:$DM$121,MATCH(CN$3,'Typy - chronologicznie'!$A$75:$A$121,0),MATCH($C36,'Typy - chronologicznie'!$H$1:$DM$1,0)))</f>
        <v>KOR</v>
      </c>
      <c r="CO36" s="106" t="str">
        <f>IF(CO$3="","",INDEX('Typy - chronologicznie'!$H$75:$DM$121,MATCH(CO$3,'Typy - chronologicznie'!$A$75:$A$121,0),MATCH($C36,'Typy - chronologicznie'!$H$1:$DM$1,0)))</f>
        <v>CZE</v>
      </c>
      <c r="CP36" s="135" t="str">
        <f>IF(CP$3="","",INDEX('Typy - chronologicznie'!$H$75:$DM$121,MATCH(CP$3,'Typy - chronologicznie'!$A$75:$A$121,0),MATCH($C36,'Typy - chronologicznie'!$H$1:$DM$1,0)))</f>
        <v/>
      </c>
      <c r="CQ36" s="105" t="str">
        <f>IF(CQ$3="","",INDEX('Typy - chronologicznie'!$H$75:$DM$121,MATCH(CQ$3,'Typy - chronologicznie'!$A$75:$A$121,0),MATCH($C36,'Typy - chronologicznie'!$H$1:$DM$1,0)))</f>
        <v>BIH</v>
      </c>
      <c r="CR36" s="102" t="str">
        <f>IF(CR$3="","",INDEX('Typy - chronologicznie'!$H$75:$DM$121,MATCH(CR$3,'Typy - chronologicznie'!$A$75:$A$121,0),MATCH($C36,'Typy - chronologicznie'!$H$1:$DM$1,0)))</f>
        <v>SUI</v>
      </c>
      <c r="CS36" s="106" t="str">
        <f>IF(CS$3="","",INDEX('Typy - chronologicznie'!$H$75:$DM$121,MATCH(CS$3,'Typy - chronologicznie'!$A$75:$A$121,0),MATCH($C36,'Typy - chronologicznie'!$H$1:$DM$1,0)))</f>
        <v/>
      </c>
      <c r="CT36" s="135" t="str">
        <f>IF(CT$3="","",INDEX('Typy - chronologicznie'!$H$75:$DM$121,MATCH(CT$3,'Typy - chronologicznie'!$A$75:$A$121,0),MATCH($C36,'Typy - chronologicznie'!$H$1:$DM$1,0)))</f>
        <v/>
      </c>
      <c r="CU36" s="105" t="str">
        <f>IF(CU$3="","",INDEX('Typy - chronologicznie'!$H$75:$DM$121,MATCH(CU$3,'Typy - chronologicznie'!$A$75:$A$121,0),MATCH($C36,'Typy - chronologicznie'!$H$1:$DM$1,0)))</f>
        <v>BRA</v>
      </c>
      <c r="CV36" s="102" t="str">
        <f>IF(CV$3="","",INDEX('Typy - chronologicznie'!$H$75:$DM$121,MATCH(CV$3,'Typy - chronologicznie'!$A$75:$A$121,0),MATCH($C36,'Typy - chronologicznie'!$H$1:$DM$1,0)))</f>
        <v>SCO</v>
      </c>
      <c r="CW36" s="106" t="str">
        <f>IF(CW$3="","",INDEX('Typy - chronologicznie'!$H$75:$DM$121,MATCH(CW$3,'Typy - chronologicznie'!$A$75:$A$121,0),MATCH($C36,'Typy - chronologicznie'!$H$1:$DM$1,0)))</f>
        <v>MAR</v>
      </c>
      <c r="CX36" s="135" t="str">
        <f>IF(CX$3="","",INDEX('Typy - chronologicznie'!$H$75:$DM$121,MATCH(CX$3,'Typy - chronologicznie'!$A$75:$A$121,0),MATCH($C36,'Typy - chronologicznie'!$H$1:$DM$1,0)))</f>
        <v/>
      </c>
      <c r="CY36" s="105" t="str">
        <f>IF(CY$3="","",INDEX('Typy - chronologicznie'!$H$75:$DM$121,MATCH(CY$3,'Typy - chronologicznie'!$A$75:$A$121,0),MATCH($C36,'Typy - chronologicznie'!$H$1:$DM$1,0)))</f>
        <v>TUR</v>
      </c>
      <c r="CZ36" s="102" t="str">
        <f>IF(CZ$3="","",INDEX('Typy - chronologicznie'!$H$75:$DM$121,MATCH(CZ$3,'Typy - chronologicznie'!$A$75:$A$121,0),MATCH($C36,'Typy - chronologicznie'!$H$1:$DM$1,0)))</f>
        <v>USA</v>
      </c>
      <c r="DA36" s="106" t="str">
        <f>IF(DA$3="","",INDEX('Typy - chronologicznie'!$H$75:$DM$121,MATCH(DA$3,'Typy - chronologicznie'!$A$75:$A$121,0),MATCH($C36,'Typy - chronologicznie'!$H$1:$DM$1,0)))</f>
        <v>PAR</v>
      </c>
      <c r="DB36" s="135" t="str">
        <f>IF(DB$3="","",INDEX('Typy - chronologicznie'!$H$75:$DM$121,MATCH(DB$3,'Typy - chronologicznie'!$A$75:$A$121,0),MATCH($C36,'Typy - chronologicznie'!$H$1:$DM$1,0)))</f>
        <v/>
      </c>
      <c r="DC36" s="105" t="str">
        <f>IF(DC$3="","",INDEX('Typy - chronologicznie'!$H$75:$DM$121,MATCH(DC$3,'Typy - chronologicznie'!$A$75:$A$121,0),MATCH($C36,'Typy - chronologicznie'!$H$1:$DM$1,0)))</f>
        <v>GER</v>
      </c>
      <c r="DD36" s="102" t="str">
        <f>IF(DD$3="","",INDEX('Typy - chronologicznie'!$H$75:$DM$121,MATCH(DD$3,'Typy - chronologicznie'!$A$75:$A$121,0),MATCH($C36,'Typy - chronologicznie'!$H$1:$DM$1,0)))</f>
        <v>ECU</v>
      </c>
      <c r="DE36" s="106" t="str">
        <f>IF(DE$3="","",INDEX('Typy - chronologicznie'!$H$75:$DM$121,MATCH(DE$3,'Typy - chronologicznie'!$A$75:$A$121,0),MATCH($C36,'Typy - chronologicznie'!$H$1:$DM$1,0)))</f>
        <v/>
      </c>
      <c r="DF36" s="135" t="str">
        <f>IF(DF$3="","",INDEX('Typy - chronologicznie'!$H$75:$DM$121,MATCH(DF$3,'Typy - chronologicznie'!$A$75:$A$121,0),MATCH($C36,'Typy - chronologicznie'!$H$1:$DM$1,0)))</f>
        <v/>
      </c>
      <c r="DG36" s="105" t="str">
        <f>IF(DG$3="","",INDEX('Typy - chronologicznie'!$H$75:$DM$121,MATCH(DG$3,'Typy - chronologicznie'!$A$75:$A$121,0),MATCH($C36,'Typy - chronologicznie'!$H$1:$DM$1,0)))</f>
        <v>NED</v>
      </c>
      <c r="DH36" s="102" t="str">
        <f>IF(DH$3="","",INDEX('Typy - chronologicznie'!$H$75:$DM$121,MATCH(DH$3,'Typy - chronologicznie'!$A$75:$A$121,0),MATCH($C36,'Typy - chronologicznie'!$H$1:$DM$1,0)))</f>
        <v>JPN</v>
      </c>
      <c r="DI36" s="106" t="str">
        <f>IF(DI$3="","",INDEX('Typy - chronologicznie'!$H$75:$DM$121,MATCH(DI$3,'Typy - chronologicznie'!$A$75:$A$121,0),MATCH($C36,'Typy - chronologicznie'!$H$1:$DM$1,0)))</f>
        <v>SWE</v>
      </c>
      <c r="DJ36" s="135" t="str">
        <f>IF(DJ$3="","",INDEX('Typy - chronologicznie'!$H$75:$DM$121,MATCH(DJ$3,'Typy - chronologicznie'!$A$75:$A$121,0),MATCH($C36,'Typy - chronologicznie'!$H$1:$DM$1,0)))</f>
        <v/>
      </c>
      <c r="DK36" s="105" t="str">
        <f>IF(DK$3="","",INDEX('Typy - chronologicznie'!$H$75:$DM$121,MATCH(DK$3,'Typy - chronologicznie'!$A$75:$A$121,0),MATCH($C36,'Typy - chronologicznie'!$H$1:$DM$1,0)))</f>
        <v>BEL</v>
      </c>
      <c r="DL36" s="102" t="str">
        <f>IF(DL$3="","",INDEX('Typy - chronologicznie'!$H$75:$DM$121,MATCH(DL$3,'Typy - chronologicznie'!$A$75:$A$121,0),MATCH($C36,'Typy - chronologicznie'!$H$1:$DM$1,0)))</f>
        <v>IRN</v>
      </c>
      <c r="DM36" s="106" t="str">
        <f>IF(DM$3="","",INDEX('Typy - chronologicznie'!$H$75:$DM$121,MATCH(DM$3,'Typy - chronologicznie'!$A$75:$A$121,0),MATCH($C36,'Typy - chronologicznie'!$H$1:$DM$1,0)))</f>
        <v>EGY</v>
      </c>
      <c r="DN36" s="135" t="str">
        <f>IF(DN$3="","",INDEX('Typy - chronologicznie'!$H$75:$DM$121,MATCH(DN$3,'Typy - chronologicznie'!$A$75:$A$121,0),MATCH($C36,'Typy - chronologicznie'!$H$1:$DM$1,0)))</f>
        <v/>
      </c>
      <c r="DO36" s="105" t="str">
        <f>IF(DO$3="","",INDEX('Typy - chronologicznie'!$H$75:$DM$121,MATCH(DO$3,'Typy - chronologicznie'!$A$75:$A$121,0),MATCH($C36,'Typy - chronologicznie'!$H$1:$DM$1,0)))</f>
        <v>ESP</v>
      </c>
      <c r="DP36" s="102" t="str">
        <f>IF(DP$3="","",INDEX('Typy - chronologicznie'!$H$75:$DM$121,MATCH(DP$3,'Typy - chronologicznie'!$A$75:$A$121,0),MATCH($C36,'Typy - chronologicznie'!$H$1:$DM$1,0)))</f>
        <v>URU</v>
      </c>
      <c r="DQ36" s="106" t="str">
        <f>IF(DQ$3="","",INDEX('Typy - chronologicznie'!$H$75:$DM$121,MATCH(DQ$3,'Typy - chronologicznie'!$A$75:$A$121,0),MATCH($C36,'Typy - chronologicznie'!$H$1:$DM$1,0)))</f>
        <v/>
      </c>
      <c r="DR36" s="135" t="str">
        <f>IF(DR$3="","",INDEX('Typy - chronologicznie'!$H$75:$DM$121,MATCH(DR$3,'Typy - chronologicznie'!$A$75:$A$121,0),MATCH($C36,'Typy - chronologicznie'!$H$1:$DM$1,0)))</f>
        <v/>
      </c>
      <c r="DS36" s="105" t="str">
        <f>IF(DS$3="","",INDEX('Typy - chronologicznie'!$H$75:$DM$121,MATCH(DS$3,'Typy - chronologicznie'!$A$75:$A$121,0),MATCH($C36,'Typy - chronologicznie'!$H$1:$DM$1,0)))</f>
        <v>FRA</v>
      </c>
      <c r="DT36" s="102" t="str">
        <f>IF(DT$3="","",INDEX('Typy - chronologicznie'!$H$75:$DM$121,MATCH(DT$3,'Typy - chronologicznie'!$A$75:$A$121,0),MATCH($C36,'Typy - chronologicznie'!$H$1:$DM$1,0)))</f>
        <v>NOR</v>
      </c>
      <c r="DU36" s="106" t="str">
        <f>IF(DU$3="","",INDEX('Typy - chronologicznie'!$H$75:$DM$121,MATCH(DU$3,'Typy - chronologicznie'!$A$75:$A$121,0),MATCH($C36,'Typy - chronologicznie'!$H$1:$DM$1,0)))</f>
        <v>SEN</v>
      </c>
      <c r="DV36" s="135" t="str">
        <f>IF(DV$3="","",INDEX('Typy - chronologicznie'!$H$75:$DM$121,MATCH(DV$3,'Typy - chronologicznie'!$A$75:$A$121,0),MATCH($C36,'Typy - chronologicznie'!$H$1:$DM$1,0)))</f>
        <v/>
      </c>
      <c r="DW36" s="105" t="str">
        <f>IF(DW$3="","",INDEX('Typy - chronologicznie'!$H$75:$DM$121,MATCH(DW$3,'Typy - chronologicznie'!$A$75:$A$121,0),MATCH($C36,'Typy - chronologicznie'!$H$1:$DM$1,0)))</f>
        <v>ARG</v>
      </c>
      <c r="DX36" s="102" t="str">
        <f>IF(DX$3="","",INDEX('Typy - chronologicznie'!$H$75:$DM$121,MATCH(DX$3,'Typy - chronologicznie'!$A$75:$A$121,0),MATCH($C36,'Typy - chronologicznie'!$H$1:$DM$1,0)))</f>
        <v>AUT</v>
      </c>
      <c r="DY36" s="106" t="str">
        <f>IF(DY$3="","",INDEX('Typy - chronologicznie'!$H$75:$DM$121,MATCH(DY$3,'Typy - chronologicznie'!$A$75:$A$121,0),MATCH($C36,'Typy - chronologicznie'!$H$1:$DM$1,0)))</f>
        <v>ALG</v>
      </c>
      <c r="DZ36" s="135" t="str">
        <f>IF(DZ$3="","",INDEX('Typy - chronologicznie'!$H$75:$DM$121,MATCH(DZ$3,'Typy - chronologicznie'!$A$75:$A$121,0),MATCH($C36,'Typy - chronologicznie'!$H$1:$DM$1,0)))</f>
        <v/>
      </c>
      <c r="EA36" s="105" t="str">
        <f>IF(EA$3="","",INDEX('Typy - chronologicznie'!$H$75:$DM$121,MATCH(EA$3,'Typy - chronologicznie'!$A$75:$A$121,0),MATCH($C36,'Typy - chronologicznie'!$H$1:$DM$1,0)))</f>
        <v>POR</v>
      </c>
      <c r="EB36" s="102" t="str">
        <f>IF(EB$3="","",INDEX('Typy - chronologicznie'!$H$75:$DM$121,MATCH(EB$3,'Typy - chronologicznie'!$A$75:$A$121,0),MATCH($C36,'Typy - chronologicznie'!$H$1:$DM$1,0)))</f>
        <v>COL</v>
      </c>
      <c r="EC36" s="106" t="str">
        <f>IF(EC$3="","",INDEX('Typy - chronologicznie'!$H$75:$DM$121,MATCH(EC$3,'Typy - chronologicznie'!$A$75:$A$121,0),MATCH($C36,'Typy - chronologicznie'!$H$1:$DM$1,0)))</f>
        <v/>
      </c>
      <c r="ED36" s="135" t="str">
        <f>IF(ED$3="","",INDEX('Typy - chronologicznie'!$H$75:$DM$121,MATCH(ED$3,'Typy - chronologicznie'!$A$75:$A$121,0),MATCH($C36,'Typy - chronologicznie'!$H$1:$DM$1,0)))</f>
        <v/>
      </c>
      <c r="EE36" s="105" t="str">
        <f>IF(EE$3="","",INDEX('Typy - chronologicznie'!$H$75:$DM$121,MATCH(EE$3,'Typy - chronologicznie'!$A$75:$A$121,0),MATCH($C36,'Typy - chronologicznie'!$H$1:$DM$1,0)))</f>
        <v>CRO</v>
      </c>
      <c r="EF36" s="102" t="str">
        <f>IF(EF$3="","",INDEX('Typy - chronologicznie'!$H$75:$DM$121,MATCH(EF$3,'Typy - chronologicznie'!$A$75:$A$121,0),MATCH($C36,'Typy - chronologicznie'!$H$1:$DM$1,0)))</f>
        <v>ENG</v>
      </c>
      <c r="EG36" s="106" t="str">
        <f>IF(EG$3="","",INDEX('Typy - chronologicznie'!$H$75:$DM$121,MATCH(EG$3,'Typy - chronologicznie'!$A$75:$A$121,0),MATCH($C36,'Typy - chronologicznie'!$H$1:$DM$1,0)))</f>
        <v>GHA</v>
      </c>
      <c r="EH36" s="134"/>
      <c r="EI36" s="136" t="str">
        <f>IF(EI$3="","",INDEX('Typy - chronologicznie'!$H$124:$DM$124,MATCH(EI$3,'Typy - chronologicznie'!$A$124:$A$124,0),MATCH($C36,'Typy - chronologicznie'!$H$1:$DM$1,0)))</f>
        <v>ARG</v>
      </c>
    </row>
    <row r="37" spans="1:139" ht="19.5" x14ac:dyDescent="0.25">
      <c r="A37" s="44"/>
      <c r="B37" s="48">
        <f>RANK(D37,D$4:D$113,0)</f>
        <v>34</v>
      </c>
      <c r="C37" s="81" t="s">
        <v>257</v>
      </c>
      <c r="D37" s="141">
        <f>3.0001*J37+1.000001*K37+2.00000001*M37+N37+0.0000000001*P37</f>
        <v>100.0007332</v>
      </c>
      <c r="E37" s="67">
        <f>J37</f>
        <v>7</v>
      </c>
      <c r="F37" s="89">
        <f>M37</f>
        <v>20</v>
      </c>
      <c r="G37" s="56">
        <f>K37+N37</f>
        <v>39</v>
      </c>
      <c r="H37" s="49">
        <f>L37+O37</f>
        <v>38</v>
      </c>
      <c r="I37" s="43"/>
      <c r="J37" s="61">
        <f t="array" ref="J37">SUM(IF('Typy - chronologicznie'!$F$2:$F$73=INDEX('Typy - chronologicznie'!$H$2:$DM$73,0,MATCH(C37,TRIM('Typy - chronologicznie'!$H$1:$DM$1),0)),1))</f>
        <v>7</v>
      </c>
      <c r="K37" s="58">
        <f t="array" ref="K3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chronologicznie'!$H$2:$DM$73,0,MATCH(C37,TRIM('Typy - chronologicznie'!$H$1:$DM$1),0)),FIND("-",INDEX('Typy - chronologicznie'!$H$2:$DM$73,0,MATCH(C37,TRIM('Typy - chronologicznie'!$H$1:$DM$1),0)))-1)-RIGHT(INDEX('Typy - chronologicznie'!$H$2:$DM$73,0,MATCH(C37,TRIM('Typy - chronologicznie'!$H$1:$DM$1),0)),LEN(INDEX('Typy - chronologicznie'!$H$2:$DM$73,0,MATCH(C37,TRIM('Typy - chronologicznie'!$H$1:$DM$1),0)))-FIND("-",INDEX('Typy - chronologicznie'!$H$2:$DM$73,0,MATCH(C37,TRIM('Typy - chronologicznie'!$H$1:$DM$1),0))))),1)))-J37</f>
        <v>33</v>
      </c>
      <c r="L37" s="62">
        <f>COUNTA('Typy - chronologicznie'!$F$2:$F$73)-J37-K37</f>
        <v>32</v>
      </c>
      <c r="M37" s="92">
        <f t="array" ref="M37">SUM(IF(LEN('Typy - chronologicznie'!F$75:F$121)=3,  IF('Typy - chronologicznie'!$F$75:$F$121=INDEX('Typy - chronologicznie'!$H$75:$DM$121,0,MATCH(C37,TRIM('Typy - chronologicznie'!$H$1:$DM$1),0)),1)))</f>
        <v>20</v>
      </c>
      <c r="N37" s="58">
        <f t="array" ref="N37">SUM(IF(LEN('Typy - chronologicznie'!F$75:F$121)=3,IF(ISERROR(SEARCH('Typy - chronologicznie'!F$75:F$121,INDEX('Typy - chronologicznie'!$H$73:$DM$119,0,MATCH(C37,TRIM('Typy - chronologicznie'!$H$1:$DM$1),0))&amp;INDEX('Typy - chronologicznie'!$H$74:$DM$120,0,MATCH(C37,TRIM('Typy - chronologicznie'!$H$1:$DM$1),0))&amp;INDEX('Typy - chronologicznie'!$H$75:$DM$121,0,MATCH(C37,TRIM('Typy - chronologicznie'!$H$1:$DM$1),0))&amp;INDEX('Typy - chronologicznie'!$H$76:$DM$122,0,MATCH(C37,TRIM('Typy - chronologicznie'!$H$1:$DM$1),0))&amp;INDEX('Typy - chronologicznie'!$H$77:$DM$123,0,MATCH(C37,TRIM('Typy - chronologicznie'!$H$1:$DM$1),0)),1))=FALSE,1,0)))-M37</f>
        <v>6</v>
      </c>
      <c r="O37" s="162">
        <f>COUNTA('Typy - chronologicznie'!$F$75:$F$121)-M37-N37</f>
        <v>6</v>
      </c>
      <c r="P37" s="159">
        <f t="array" ref="P37">SUM(IF(LEN('Typy - chronologicznie'!F$124)=3,  IF('Typy - chronologicznie'!$F$124=INDEX('Typy - chronologicznie'!$H$124:$DL$124,0,MATCH(C37,TRIM('Typy - chronologicznie'!$H$1:$DL$1),)),1)))</f>
        <v>0</v>
      </c>
      <c r="R37" s="105" t="str">
        <f>INDEX([0]!typy_chronol,MATCH(R$3,'Typy - chronologicznie'!$E$2:$E$73,0),MATCH($C37,'Typy - chronologicznie'!$H$1:$DM$1,0))</f>
        <v>2-0</v>
      </c>
      <c r="S37" s="102" t="str">
        <f>INDEX([0]!typy_chronol,MATCH(S$3,'Typy - chronologicznie'!$E$2:$E$73,0),MATCH($C37,'Typy - chronologicznie'!$H$1:$DM$1,0))</f>
        <v>1-2</v>
      </c>
      <c r="T37" s="102" t="str">
        <f>INDEX([0]!typy_chronol,MATCH(T$3,'Typy - chronologicznie'!$E$2:$E$73,0),MATCH($C37,'Typy - chronologicznie'!$H$1:$DM$1,0))</f>
        <v>1-0</v>
      </c>
      <c r="U37" s="102" t="str">
        <f>INDEX([0]!typy_chronol,MATCH(U$3,'Typy - chronologicznie'!$E$2:$E$73,0),MATCH($C37,'Typy - chronologicznie'!$H$1:$DM$1,0))</f>
        <v>2-0</v>
      </c>
      <c r="V37" s="102" t="str">
        <f>INDEX([0]!typy_chronol,MATCH(V$3,'Typy - chronologicznie'!$E$2:$E$73,0),MATCH($C37,'Typy - chronologicznie'!$H$1:$DM$1,0))</f>
        <v>0-3</v>
      </c>
      <c r="W37" s="102" t="str">
        <f>INDEX([0]!typy_chronol,MATCH(W$3,'Typy - chronologicznie'!$E$2:$E$73,0),MATCH($C37,'Typy - chronologicznie'!$H$1:$DM$1,0))</f>
        <v>1-2</v>
      </c>
      <c r="X37" s="102" t="str">
        <f>INDEX([0]!typy_chronol,MATCH(X$3,'Typy - chronologicznie'!$E$2:$E$73,0),MATCH($C37,'Typy - chronologicznie'!$H$1:$DM$1,0))</f>
        <v>2-0</v>
      </c>
      <c r="Y37" s="102" t="str">
        <f>INDEX([0]!typy_chronol,MATCH(Y$3,'Typy - chronologicznie'!$E$2:$E$73,0),MATCH($C37,'Typy - chronologicznie'!$H$1:$DM$1,0))</f>
        <v>1-1</v>
      </c>
      <c r="Z37" s="102" t="str">
        <f>INDEX([0]!typy_chronol,MATCH(Z$3,'Typy - chronologicznie'!$E$2:$E$73,0),MATCH($C37,'Typy - chronologicznie'!$H$1:$DM$1,0))</f>
        <v>0-0</v>
      </c>
      <c r="AA37" s="102" t="str">
        <f>INDEX([0]!typy_chronol,MATCH(AA$3,'Typy - chronologicznie'!$E$2:$E$73,0),MATCH($C37,'Typy - chronologicznie'!$H$1:$DM$1,0))</f>
        <v>4-0</v>
      </c>
      <c r="AB37" s="102" t="str">
        <f>INDEX([0]!typy_chronol,MATCH(AB$3,'Typy - chronologicznie'!$E$2:$E$73,0),MATCH($C37,'Typy - chronologicznie'!$H$1:$DM$1,0))</f>
        <v>2-0</v>
      </c>
      <c r="AC37" s="102" t="str">
        <f>INDEX([0]!typy_chronol,MATCH(AC$3,'Typy - chronologicznie'!$E$2:$E$73,0),MATCH($C37,'Typy - chronologicznie'!$H$1:$DM$1,0))</f>
        <v>2-1</v>
      </c>
      <c r="AD37" s="102" t="str">
        <f>INDEX([0]!typy_chronol,MATCH(AD$3,'Typy - chronologicznie'!$E$2:$E$73,0),MATCH($C37,'Typy - chronologicznie'!$H$1:$DM$1,0))</f>
        <v>0-1</v>
      </c>
      <c r="AE37" s="102" t="str">
        <f>INDEX([0]!typy_chronol,MATCH(AE$3,'Typy - chronologicznie'!$E$2:$E$73,0),MATCH($C37,'Typy - chronologicznie'!$H$1:$DM$1,0))</f>
        <v>2-0</v>
      </c>
      <c r="AF37" s="102" t="str">
        <f>INDEX([0]!typy_chronol,MATCH(AF$3,'Typy - chronologicznie'!$E$2:$E$73,0),MATCH($C37,'Typy - chronologicznie'!$H$1:$DM$1,0))</f>
        <v>2-1</v>
      </c>
      <c r="AG37" s="102" t="str">
        <f>INDEX([0]!typy_chronol,MATCH(AG$3,'Typy - chronologicznie'!$E$2:$E$73,0),MATCH($C37,'Typy - chronologicznie'!$H$1:$DM$1,0))</f>
        <v>2-0</v>
      </c>
      <c r="AH37" s="102" t="str">
        <f>INDEX([0]!typy_chronol,MATCH(AH$3,'Typy - chronologicznie'!$E$2:$E$73,0),MATCH($C37,'Typy - chronologicznie'!$H$1:$DM$1,0))</f>
        <v>4-1</v>
      </c>
      <c r="AI37" s="102" t="str">
        <f>INDEX([0]!typy_chronol,MATCH(AI$3,'Typy - chronologicznie'!$E$2:$E$73,0),MATCH($C37,'Typy - chronologicznie'!$H$1:$DM$1,0))</f>
        <v>0-3</v>
      </c>
      <c r="AJ37" s="102" t="str">
        <f>INDEX([0]!typy_chronol,MATCH(AJ$3,'Typy - chronologicznie'!$E$2:$E$73,0),MATCH($C37,'Typy - chronologicznie'!$H$1:$DM$1,0))</f>
        <v>1-1</v>
      </c>
      <c r="AK37" s="102" t="str">
        <f>INDEX([0]!typy_chronol,MATCH(AK$3,'Typy - chronologicznie'!$E$2:$E$73,0),MATCH($C37,'Typy - chronologicznie'!$H$1:$DM$1,0))</f>
        <v>1-0</v>
      </c>
      <c r="AL37" s="102" t="str">
        <f>INDEX([0]!typy_chronol,MATCH(AL$3,'Typy - chronologicznie'!$E$2:$E$73,0),MATCH($C37,'Typy - chronologicznie'!$H$1:$DM$1,0))</f>
        <v>1-0</v>
      </c>
      <c r="AM37" s="102" t="str">
        <f>INDEX([0]!typy_chronol,MATCH(AM$3,'Typy - chronologicznie'!$E$2:$E$73,0),MATCH($C37,'Typy - chronologicznie'!$H$1:$DM$1,0))</f>
        <v>2-0</v>
      </c>
      <c r="AN37" s="102" t="str">
        <f>INDEX([0]!typy_chronol,MATCH(AN$3,'Typy - chronologicznie'!$E$2:$E$73,0),MATCH($C37,'Typy - chronologicznie'!$H$1:$DM$1,0))</f>
        <v>2-0</v>
      </c>
      <c r="AO37" s="102" t="str">
        <f>INDEX([0]!typy_chronol,MATCH(AO$3,'Typy - chronologicznie'!$E$2:$E$73,0),MATCH($C37,'Typy - chronologicznie'!$H$1:$DM$1,0))</f>
        <v>1-2</v>
      </c>
      <c r="AP37" s="102" t="str">
        <f>INDEX([0]!typy_chronol,MATCH(AP$3,'Typy - chronologicznie'!$E$2:$E$73,0),MATCH($C37,'Typy - chronologicznie'!$H$1:$DM$1,0))</f>
        <v>3-1</v>
      </c>
      <c r="AQ37" s="102" t="str">
        <f>INDEX([0]!typy_chronol,MATCH(AQ$3,'Typy - chronologicznie'!$E$2:$E$73,0),MATCH($C37,'Typy - chronologicznie'!$H$1:$DM$1,0))</f>
        <v>2-0</v>
      </c>
      <c r="AR37" s="102" t="str">
        <f>INDEX([0]!typy_chronol,MATCH(AR$3,'Typy - chronologicznie'!$E$2:$E$73,0),MATCH($C37,'Typy - chronologicznie'!$H$1:$DM$1,0))</f>
        <v>0-0</v>
      </c>
      <c r="AS37" s="102" t="str">
        <f>INDEX([0]!typy_chronol,MATCH(AS$3,'Typy - chronologicznie'!$E$2:$E$73,0),MATCH($C37,'Typy - chronologicznie'!$H$1:$DM$1,0))</f>
        <v>0-0</v>
      </c>
      <c r="AT37" s="102" t="str">
        <f>INDEX([0]!typy_chronol,MATCH(AT$3,'Typy - chronologicznie'!$E$2:$E$73,0),MATCH($C37,'Typy - chronologicznie'!$H$1:$DM$1,0))</f>
        <v>5-0</v>
      </c>
      <c r="AU37" s="102" t="str">
        <f>INDEX([0]!typy_chronol,MATCH(AU$3,'Typy - chronologicznie'!$E$2:$E$73,0),MATCH($C37,'Typy - chronologicznie'!$H$1:$DM$1,0))</f>
        <v>1-1</v>
      </c>
      <c r="AV37" s="102" t="str">
        <f>INDEX([0]!typy_chronol,MATCH(AV$3,'Typy - chronologicznie'!$E$2:$E$73,0),MATCH($C37,'Typy - chronologicznie'!$H$1:$DM$1,0))</f>
        <v>1-0</v>
      </c>
      <c r="AW37" s="102" t="str">
        <f>INDEX([0]!typy_chronol,MATCH(AW$3,'Typy - chronologicznie'!$E$2:$E$73,0),MATCH($C37,'Typy - chronologicznie'!$H$1:$DM$1,0))</f>
        <v>2-2</v>
      </c>
      <c r="AX37" s="102" t="str">
        <f>INDEX([0]!typy_chronol,MATCH(AX$3,'Typy - chronologicznie'!$E$2:$E$73,0),MATCH($C37,'Typy - chronologicznie'!$H$1:$DM$1,0))</f>
        <v>3-1</v>
      </c>
      <c r="AY37" s="102" t="str">
        <f>INDEX([0]!typy_chronol,MATCH(AY$3,'Typy - chronologicznie'!$E$2:$E$73,0),MATCH($C37,'Typy - chronologicznie'!$H$1:$DM$1,0))</f>
        <v>2-0</v>
      </c>
      <c r="AZ37" s="102" t="str">
        <f>INDEX([0]!typy_chronol,MATCH(AZ$3,'Typy - chronologicznie'!$E$2:$E$73,0),MATCH($C37,'Typy - chronologicznie'!$H$1:$DM$1,0))</f>
        <v>1-0</v>
      </c>
      <c r="BA37" s="102" t="str">
        <f>INDEX([0]!typy_chronol,MATCH(BA$3,'Typy - chronologicznie'!$E$2:$E$73,0),MATCH($C37,'Typy - chronologicznie'!$H$1:$DM$1,0))</f>
        <v>1-3</v>
      </c>
      <c r="BB37" s="102" t="str">
        <f>INDEX([0]!typy_chronol,MATCH(BB$3,'Typy - chronologicznie'!$E$2:$E$73,0),MATCH($C37,'Typy - chronologicznie'!$H$1:$DM$1,0))</f>
        <v>2-1</v>
      </c>
      <c r="BC37" s="102" t="str">
        <f>INDEX([0]!typy_chronol,MATCH(BC$3,'Typy - chronologicznie'!$E$2:$E$73,0),MATCH($C37,'Typy - chronologicznie'!$H$1:$DM$1,0))</f>
        <v>3-0</v>
      </c>
      <c r="BD37" s="102" t="str">
        <f>INDEX([0]!typy_chronol,MATCH(BD$3,'Typy - chronologicznie'!$E$2:$E$73,0),MATCH($C37,'Typy - chronologicznie'!$H$1:$DM$1,0))</f>
        <v>1-1</v>
      </c>
      <c r="BE37" s="102" t="str">
        <f>INDEX([0]!typy_chronol,MATCH(BE$3,'Typy - chronologicznie'!$E$2:$E$73,0),MATCH($C37,'Typy - chronologicznie'!$H$1:$DM$1,0))</f>
        <v>0-2</v>
      </c>
      <c r="BF37" s="102" t="str">
        <f>INDEX([0]!typy_chronol,MATCH(BF$3,'Typy - chronologicznie'!$E$2:$E$73,0),MATCH($C37,'Typy - chronologicznie'!$H$1:$DM$1,0))</f>
        <v>2-0</v>
      </c>
      <c r="BG37" s="102" t="str">
        <f>INDEX([0]!typy_chronol,MATCH(BG$3,'Typy - chronologicznie'!$E$2:$E$73,0),MATCH($C37,'Typy - chronologicznie'!$H$1:$DM$1,0))</f>
        <v>2-1</v>
      </c>
      <c r="BH37" s="102" t="str">
        <f>INDEX([0]!typy_chronol,MATCH(BH$3,'Typy - chronologicznie'!$E$2:$E$73,0),MATCH($C37,'Typy - chronologicznie'!$H$1:$DM$1,0))</f>
        <v>2-0</v>
      </c>
      <c r="BI37" s="102" t="str">
        <f>INDEX([0]!typy_chronol,MATCH(BI$3,'Typy - chronologicznie'!$E$2:$E$73,0),MATCH($C37,'Typy - chronologicznie'!$H$1:$DM$1,0))</f>
        <v>0-2</v>
      </c>
      <c r="BJ37" s="102" t="str">
        <f>INDEX([0]!typy_chronol,MATCH(BJ$3,'Typy - chronologicznie'!$E$2:$E$73,0),MATCH($C37,'Typy - chronologicznie'!$H$1:$DM$1,0))</f>
        <v>3-1</v>
      </c>
      <c r="BK37" s="102" t="str">
        <f>INDEX([0]!typy_chronol,MATCH(BK$3,'Typy - chronologicznie'!$E$2:$E$73,0),MATCH($C37,'Typy - chronologicznie'!$H$1:$DM$1,0))</f>
        <v>0-1</v>
      </c>
      <c r="BL37" s="102" t="str">
        <f>INDEX([0]!typy_chronol,MATCH(BL$3,'Typy - chronologicznie'!$E$2:$E$73,0),MATCH($C37,'Typy - chronologicznie'!$H$1:$DM$1,0))</f>
        <v>3-0</v>
      </c>
      <c r="BM37" s="102" t="str">
        <f>INDEX([0]!typy_chronol,MATCH(BM$3,'Typy - chronologicznie'!$E$2:$E$73,0),MATCH($C37,'Typy - chronologicznie'!$H$1:$DM$1,0))</f>
        <v>1-1</v>
      </c>
      <c r="BN37" s="102" t="str">
        <f>INDEX([0]!typy_chronol,MATCH(BN$3,'Typy - chronologicznie'!$E$2:$E$73,0),MATCH($C37,'Typy - chronologicznie'!$H$1:$DM$1,0))</f>
        <v>1-3</v>
      </c>
      <c r="BO37" s="102" t="str">
        <f>INDEX([0]!typy_chronol,MATCH(BO$3,'Typy - chronologicznie'!$E$2:$E$73,0),MATCH($C37,'Typy - chronologicznie'!$H$1:$DM$1,0))</f>
        <v>2-0</v>
      </c>
      <c r="BP37" s="102" t="str">
        <f>INDEX([0]!typy_chronol,MATCH(BP$3,'Typy - chronologicznie'!$E$2:$E$73,0),MATCH($C37,'Typy - chronologicznie'!$H$1:$DM$1,0))</f>
        <v>3-1</v>
      </c>
      <c r="BQ37" s="102" t="str">
        <f>INDEX([0]!typy_chronol,MATCH(BQ$3,'Typy - chronologicznie'!$E$2:$E$73,0),MATCH($C37,'Typy - chronologicznie'!$H$1:$DM$1,0))</f>
        <v>0-1</v>
      </c>
      <c r="BR37" s="102" t="str">
        <f>INDEX([0]!typy_chronol,MATCH(BR$3,'Typy - chronologicznie'!$E$2:$E$73,0),MATCH($C37,'Typy - chronologicznie'!$H$1:$DM$1,0))</f>
        <v>2-3</v>
      </c>
      <c r="BS37" s="102" t="str">
        <f>INDEX([0]!typy_chronol,MATCH(BS$3,'Typy - chronologicznie'!$E$2:$E$73,0),MATCH($C37,'Typy - chronologicznie'!$H$1:$DM$1,0))</f>
        <v>0-2</v>
      </c>
      <c r="BT37" s="102" t="str">
        <f>INDEX([0]!typy_chronol,MATCH(BT$3,'Typy - chronologicznie'!$E$2:$E$73,0),MATCH($C37,'Typy - chronologicznie'!$H$1:$DM$1,0))</f>
        <v>1-0</v>
      </c>
      <c r="BU37" s="102" t="str">
        <f>INDEX([0]!typy_chronol,MATCH(BU$3,'Typy - chronologicznie'!$E$2:$E$73,0),MATCH($C37,'Typy - chronologicznie'!$H$1:$DM$1,0))</f>
        <v>0-2</v>
      </c>
      <c r="BV37" s="102" t="str">
        <f>INDEX([0]!typy_chronol,MATCH(BV$3,'Typy - chronologicznie'!$E$2:$E$73,0),MATCH($C37,'Typy - chronologicznie'!$H$1:$DM$1,0))</f>
        <v>1-1</v>
      </c>
      <c r="BW37" s="102" t="str">
        <f>INDEX([0]!typy_chronol,MATCH(BW$3,'Typy - chronologicznie'!$E$2:$E$73,0),MATCH($C37,'Typy - chronologicznie'!$H$1:$DM$1,0))</f>
        <v>0-2</v>
      </c>
      <c r="BX37" s="102" t="str">
        <f>INDEX([0]!typy_chronol,MATCH(BX$3,'Typy - chronologicznie'!$E$2:$E$73,0),MATCH($C37,'Typy - chronologicznie'!$H$1:$DM$1,0))</f>
        <v>0-1</v>
      </c>
      <c r="BY37" s="102" t="str">
        <f>INDEX([0]!typy_chronol,MATCH(BY$3,'Typy - chronologicznie'!$E$2:$E$73,0),MATCH($C37,'Typy - chronologicznie'!$H$1:$DM$1,0))</f>
        <v>1-0</v>
      </c>
      <c r="BZ37" s="102" t="str">
        <f>INDEX([0]!typy_chronol,MATCH(BZ$3,'Typy - chronologicznie'!$E$2:$E$73,0),MATCH($C37,'Typy - chronologicznie'!$H$1:$DM$1,0))</f>
        <v>2-1</v>
      </c>
      <c r="CA37" s="102" t="str">
        <f>INDEX([0]!typy_chronol,MATCH(CA$3,'Typy - chronologicznie'!$E$2:$E$73,0),MATCH($C37,'Typy - chronologicznie'!$H$1:$DM$1,0))</f>
        <v>0-0</v>
      </c>
      <c r="CB37" s="102" t="str">
        <f>INDEX([0]!typy_chronol,MATCH(CB$3,'Typy - chronologicznie'!$E$2:$E$73,0),MATCH($C37,'Typy - chronologicznie'!$H$1:$DM$1,0))</f>
        <v>3-3</v>
      </c>
      <c r="CC37" s="102" t="str">
        <f>INDEX([0]!typy_chronol,MATCH(CC$3,'Typy - chronologicznie'!$E$2:$E$73,0),MATCH($C37,'Typy - chronologicznie'!$H$1:$DM$1,0))</f>
        <v>0-4</v>
      </c>
      <c r="CD37" s="102" t="str">
        <f>INDEX([0]!typy_chronol,MATCH(CD$3,'Typy - chronologicznie'!$E$2:$E$73,0),MATCH($C37,'Typy - chronologicznie'!$H$1:$DM$1,0))</f>
        <v>2-2</v>
      </c>
      <c r="CE37" s="102" t="str">
        <f>INDEX([0]!typy_chronol,MATCH(CE$3,'Typy - chronologicznie'!$E$2:$E$73,0),MATCH($C37,'Typy - chronologicznie'!$H$1:$DM$1,0))</f>
        <v>0-0</v>
      </c>
      <c r="CF37" s="102" t="str">
        <f>INDEX([0]!typy_chronol,MATCH(CF$3,'Typy - chronologicznie'!$E$2:$E$73,0),MATCH($C37,'Typy - chronologicznie'!$H$1:$DM$1,0))</f>
        <v>0-2</v>
      </c>
      <c r="CG37" s="102" t="str">
        <f>INDEX([0]!typy_chronol,MATCH(CG$3,'Typy - chronologicznie'!$E$2:$E$73,0),MATCH($C37,'Typy - chronologicznie'!$H$1:$DM$1,0))</f>
        <v>3-0</v>
      </c>
      <c r="CH37" s="102" t="str">
        <f>INDEX([0]!typy_chronol,MATCH(CH$3,'Typy - chronologicznie'!$E$2:$E$73,0),MATCH($C37,'Typy - chronologicznie'!$H$1:$DM$1,0))</f>
        <v>0-1</v>
      </c>
      <c r="CI37" s="102" t="str">
        <f>INDEX([0]!typy_chronol,MATCH(CI$3,'Typy - chronologicznie'!$E$2:$E$73,0),MATCH($C37,'Typy - chronologicznie'!$H$1:$DM$1,0))</f>
        <v>0-5</v>
      </c>
      <c r="CJ37" s="102" t="str">
        <f>INDEX([0]!typy_chronol,MATCH(CJ$3,'Typy - chronologicznie'!$E$2:$E$73,0),MATCH($C37,'Typy - chronologicznie'!$H$1:$DM$1,0))</f>
        <v>1-1</v>
      </c>
      <c r="CK37" s="102" t="str">
        <f>INDEX([0]!typy_chronol,MATCH(CK$3,'Typy - chronologicznie'!$E$2:$E$73,0),MATCH($C37,'Typy - chronologicznie'!$H$1:$DM$1,0))</f>
        <v>2-0</v>
      </c>
      <c r="CL37" s="134"/>
      <c r="CM37" s="105" t="str">
        <f>IF(CM$3="","",INDEX('Typy - chronologicznie'!$H$75:$DM$121,MATCH(CM$3,'Typy - chronologicznie'!$A$75:$A$121,0),MATCH($C37,'Typy - chronologicznie'!$H$1:$DM$1,0)))</f>
        <v>MEX</v>
      </c>
      <c r="CN37" s="102" t="str">
        <f>IF(CN$3="","",INDEX('Typy - chronologicznie'!$H$75:$DM$121,MATCH(CN$3,'Typy - chronologicznie'!$A$75:$A$121,0),MATCH($C37,'Typy - chronologicznie'!$H$1:$DM$1,0)))</f>
        <v>KOR</v>
      </c>
      <c r="CO37" s="106" t="str">
        <f>IF(CO$3="","",INDEX('Typy - chronologicznie'!$H$75:$DM$121,MATCH(CO$3,'Typy - chronologicznie'!$A$75:$A$121,0),MATCH($C37,'Typy - chronologicznie'!$H$1:$DM$1,0)))</f>
        <v/>
      </c>
      <c r="CP37" s="135" t="str">
        <f>IF(CP$3="","",INDEX('Typy - chronologicznie'!$H$75:$DM$121,MATCH(CP$3,'Typy - chronologicznie'!$A$75:$A$121,0),MATCH($C37,'Typy - chronologicznie'!$H$1:$DM$1,0)))</f>
        <v/>
      </c>
      <c r="CQ37" s="105" t="str">
        <f>IF(CQ$3="","",INDEX('Typy - chronologicznie'!$H$75:$DM$121,MATCH(CQ$3,'Typy - chronologicznie'!$A$75:$A$121,0),MATCH($C37,'Typy - chronologicznie'!$H$1:$DM$1,0)))</f>
        <v>SUI</v>
      </c>
      <c r="CR37" s="102" t="str">
        <f>IF(CR$3="","",INDEX('Typy - chronologicznie'!$H$75:$DM$121,MATCH(CR$3,'Typy - chronologicznie'!$A$75:$A$121,0),MATCH($C37,'Typy - chronologicznie'!$H$1:$DM$1,0)))</f>
        <v>QAT</v>
      </c>
      <c r="CS37" s="106" t="str">
        <f>IF(CS$3="","",INDEX('Typy - chronologicznie'!$H$75:$DM$121,MATCH(CS$3,'Typy - chronologicznie'!$A$75:$A$121,0),MATCH($C37,'Typy - chronologicznie'!$H$1:$DM$1,0)))</f>
        <v>BIH</v>
      </c>
      <c r="CT37" s="135" t="str">
        <f>IF(CT$3="","",INDEX('Typy - chronologicznie'!$H$75:$DM$121,MATCH(CT$3,'Typy - chronologicznie'!$A$75:$A$121,0),MATCH($C37,'Typy - chronologicznie'!$H$1:$DM$1,0)))</f>
        <v/>
      </c>
      <c r="CU37" s="105" t="str">
        <f>IF(CU$3="","",INDEX('Typy - chronologicznie'!$H$75:$DM$121,MATCH(CU$3,'Typy - chronologicznie'!$A$75:$A$121,0),MATCH($C37,'Typy - chronologicznie'!$H$1:$DM$1,0)))</f>
        <v>BRA</v>
      </c>
      <c r="CV37" s="102" t="str">
        <f>IF(CV$3="","",INDEX('Typy - chronologicznie'!$H$75:$DM$121,MATCH(CV$3,'Typy - chronologicznie'!$A$75:$A$121,0),MATCH($C37,'Typy - chronologicznie'!$H$1:$DM$1,0)))</f>
        <v>SCO</v>
      </c>
      <c r="CW37" s="106" t="str">
        <f>IF(CW$3="","",INDEX('Typy - chronologicznie'!$H$75:$DM$121,MATCH(CW$3,'Typy - chronologicznie'!$A$75:$A$121,0),MATCH($C37,'Typy - chronologicznie'!$H$1:$DM$1,0)))</f>
        <v>MAR</v>
      </c>
      <c r="CX37" s="135" t="str">
        <f>IF(CX$3="","",INDEX('Typy - chronologicznie'!$H$75:$DM$121,MATCH(CX$3,'Typy - chronologicznie'!$A$75:$A$121,0),MATCH($C37,'Typy - chronologicznie'!$H$1:$DM$1,0)))</f>
        <v/>
      </c>
      <c r="CY37" s="105" t="str">
        <f>IF(CY$3="","",INDEX('Typy - chronologicznie'!$H$75:$DM$121,MATCH(CY$3,'Typy - chronologicznie'!$A$75:$A$121,0),MATCH($C37,'Typy - chronologicznie'!$H$1:$DM$1,0)))</f>
        <v>USA</v>
      </c>
      <c r="CZ37" s="102" t="str">
        <f>IF(CZ$3="","",INDEX('Typy - chronologicznie'!$H$75:$DM$121,MATCH(CZ$3,'Typy - chronologicznie'!$A$75:$A$121,0),MATCH($C37,'Typy - chronologicznie'!$H$1:$DM$1,0)))</f>
        <v>TUR</v>
      </c>
      <c r="DA37" s="106" t="str">
        <f>IF(DA$3="","",INDEX('Typy - chronologicznie'!$H$75:$DM$121,MATCH(DA$3,'Typy - chronologicznie'!$A$75:$A$121,0),MATCH($C37,'Typy - chronologicznie'!$H$1:$DM$1,0)))</f>
        <v/>
      </c>
      <c r="DB37" s="135" t="str">
        <f>IF(DB$3="","",INDEX('Typy - chronologicznie'!$H$75:$DM$121,MATCH(DB$3,'Typy - chronologicznie'!$A$75:$A$121,0),MATCH($C37,'Typy - chronologicznie'!$H$1:$DM$1,0)))</f>
        <v/>
      </c>
      <c r="DC37" s="105" t="str">
        <f>IF(DC$3="","",INDEX('Typy - chronologicznie'!$H$75:$DM$121,MATCH(DC$3,'Typy - chronologicznie'!$A$75:$A$121,0),MATCH($C37,'Typy - chronologicznie'!$H$1:$DM$1,0)))</f>
        <v>GER</v>
      </c>
      <c r="DD37" s="102" t="str">
        <f>IF(DD$3="","",INDEX('Typy - chronologicznie'!$H$75:$DM$121,MATCH(DD$3,'Typy - chronologicznie'!$A$75:$A$121,0),MATCH($C37,'Typy - chronologicznie'!$H$1:$DM$1,0)))</f>
        <v>CIV</v>
      </c>
      <c r="DE37" s="106" t="str">
        <f>IF(DE$3="","",INDEX('Typy - chronologicznie'!$H$75:$DM$121,MATCH(DE$3,'Typy - chronologicznie'!$A$75:$A$121,0),MATCH($C37,'Typy - chronologicznie'!$H$1:$DM$1,0)))</f>
        <v>ECU</v>
      </c>
      <c r="DF37" s="135" t="str">
        <f>IF(DF$3="","",INDEX('Typy - chronologicznie'!$H$75:$DM$121,MATCH(DF$3,'Typy - chronologicznie'!$A$75:$A$121,0),MATCH($C37,'Typy - chronologicznie'!$H$1:$DM$1,0)))</f>
        <v/>
      </c>
      <c r="DG37" s="105" t="str">
        <f>IF(DG$3="","",INDEX('Typy - chronologicznie'!$H$75:$DM$121,MATCH(DG$3,'Typy - chronologicznie'!$A$75:$A$121,0),MATCH($C37,'Typy - chronologicznie'!$H$1:$DM$1,0)))</f>
        <v>NED</v>
      </c>
      <c r="DH37" s="102" t="str">
        <f>IF(DH$3="","",INDEX('Typy - chronologicznie'!$H$75:$DM$121,MATCH(DH$3,'Typy - chronologicznie'!$A$75:$A$121,0),MATCH($C37,'Typy - chronologicznie'!$H$1:$DM$1,0)))</f>
        <v>JPN</v>
      </c>
      <c r="DI37" s="106" t="str">
        <f>IF(DI$3="","",INDEX('Typy - chronologicznie'!$H$75:$DM$121,MATCH(DI$3,'Typy - chronologicznie'!$A$75:$A$121,0),MATCH($C37,'Typy - chronologicznie'!$H$1:$DM$1,0)))</f>
        <v>SWE</v>
      </c>
      <c r="DJ37" s="135" t="str">
        <f>IF(DJ$3="","",INDEX('Typy - chronologicznie'!$H$75:$DM$121,MATCH(DJ$3,'Typy - chronologicznie'!$A$75:$A$121,0),MATCH($C37,'Typy - chronologicznie'!$H$1:$DM$1,0)))</f>
        <v/>
      </c>
      <c r="DK37" s="105" t="str">
        <f>IF(DK$3="","",INDEX('Typy - chronologicznie'!$H$75:$DM$121,MATCH(DK$3,'Typy - chronologicznie'!$A$75:$A$121,0),MATCH($C37,'Typy - chronologicznie'!$H$1:$DM$1,0)))</f>
        <v>BEL</v>
      </c>
      <c r="DL37" s="102" t="str">
        <f>IF(DL$3="","",INDEX('Typy - chronologicznie'!$H$75:$DM$121,MATCH(DL$3,'Typy - chronologicznie'!$A$75:$A$121,0),MATCH($C37,'Typy - chronologicznie'!$H$1:$DM$1,0)))</f>
        <v>IRN</v>
      </c>
      <c r="DM37" s="106" t="str">
        <f>IF(DM$3="","",INDEX('Typy - chronologicznie'!$H$75:$DM$121,MATCH(DM$3,'Typy - chronologicznie'!$A$75:$A$121,0),MATCH($C37,'Typy - chronologicznie'!$H$1:$DM$1,0)))</f>
        <v>EGY</v>
      </c>
      <c r="DN37" s="135" t="str">
        <f>IF(DN$3="","",INDEX('Typy - chronologicznie'!$H$75:$DM$121,MATCH(DN$3,'Typy - chronologicznie'!$A$75:$A$121,0),MATCH($C37,'Typy - chronologicznie'!$H$1:$DM$1,0)))</f>
        <v/>
      </c>
      <c r="DO37" s="105" t="str">
        <f>IF(DO$3="","",INDEX('Typy - chronologicznie'!$H$75:$DM$121,MATCH(DO$3,'Typy - chronologicznie'!$A$75:$A$121,0),MATCH($C37,'Typy - chronologicznie'!$H$1:$DM$1,0)))</f>
        <v>ESP</v>
      </c>
      <c r="DP37" s="102" t="str">
        <f>IF(DP$3="","",INDEX('Typy - chronologicznie'!$H$75:$DM$121,MATCH(DP$3,'Typy - chronologicznie'!$A$75:$A$121,0),MATCH($C37,'Typy - chronologicznie'!$H$1:$DM$1,0)))</f>
        <v>URU</v>
      </c>
      <c r="DQ37" s="106" t="str">
        <f>IF(DQ$3="","",INDEX('Typy - chronologicznie'!$H$75:$DM$121,MATCH(DQ$3,'Typy - chronologicznie'!$A$75:$A$121,0),MATCH($C37,'Typy - chronologicznie'!$H$1:$DM$1,0)))</f>
        <v/>
      </c>
      <c r="DR37" s="135" t="str">
        <f>IF(DR$3="","",INDEX('Typy - chronologicznie'!$H$75:$DM$121,MATCH(DR$3,'Typy - chronologicznie'!$A$75:$A$121,0),MATCH($C37,'Typy - chronologicznie'!$H$1:$DM$1,0)))</f>
        <v/>
      </c>
      <c r="DS37" s="105" t="str">
        <f>IF(DS$3="","",INDEX('Typy - chronologicznie'!$H$75:$DM$121,MATCH(DS$3,'Typy - chronologicznie'!$A$75:$A$121,0),MATCH($C37,'Typy - chronologicznie'!$H$1:$DM$1,0)))</f>
        <v>NOR</v>
      </c>
      <c r="DT37" s="102" t="str">
        <f>IF(DT$3="","",INDEX('Typy - chronologicznie'!$H$75:$DM$121,MATCH(DT$3,'Typy - chronologicznie'!$A$75:$A$121,0),MATCH($C37,'Typy - chronologicznie'!$H$1:$DM$1,0)))</f>
        <v>FRA</v>
      </c>
      <c r="DU37" s="106" t="str">
        <f>IF(DU$3="","",INDEX('Typy - chronologicznie'!$H$75:$DM$121,MATCH(DU$3,'Typy - chronologicznie'!$A$75:$A$121,0),MATCH($C37,'Typy - chronologicznie'!$H$1:$DM$1,0)))</f>
        <v>SEN</v>
      </c>
      <c r="DV37" s="135" t="str">
        <f>IF(DV$3="","",INDEX('Typy - chronologicznie'!$H$75:$DM$121,MATCH(DV$3,'Typy - chronologicznie'!$A$75:$A$121,0),MATCH($C37,'Typy - chronologicznie'!$H$1:$DM$1,0)))</f>
        <v/>
      </c>
      <c r="DW37" s="105" t="str">
        <f>IF(DW$3="","",INDEX('Typy - chronologicznie'!$H$75:$DM$121,MATCH(DW$3,'Typy - chronologicznie'!$A$75:$A$121,0),MATCH($C37,'Typy - chronologicznie'!$H$1:$DM$1,0)))</f>
        <v>ARG</v>
      </c>
      <c r="DX37" s="102" t="str">
        <f>IF(DX$3="","",INDEX('Typy - chronologicznie'!$H$75:$DM$121,MATCH(DX$3,'Typy - chronologicznie'!$A$75:$A$121,0),MATCH($C37,'Typy - chronologicznie'!$H$1:$DM$1,0)))</f>
        <v>AUT</v>
      </c>
      <c r="DY37" s="106" t="str">
        <f>IF(DY$3="","",INDEX('Typy - chronologicznie'!$H$75:$DM$121,MATCH(DY$3,'Typy - chronologicznie'!$A$75:$A$121,0),MATCH($C37,'Typy - chronologicznie'!$H$1:$DM$1,0)))</f>
        <v>ALG</v>
      </c>
      <c r="DZ37" s="135" t="str">
        <f>IF(DZ$3="","",INDEX('Typy - chronologicznie'!$H$75:$DM$121,MATCH(DZ$3,'Typy - chronologicznie'!$A$75:$A$121,0),MATCH($C37,'Typy - chronologicznie'!$H$1:$DM$1,0)))</f>
        <v/>
      </c>
      <c r="EA37" s="105" t="str">
        <f>IF(EA$3="","",INDEX('Typy - chronologicznie'!$H$75:$DM$121,MATCH(EA$3,'Typy - chronologicznie'!$A$75:$A$121,0),MATCH($C37,'Typy - chronologicznie'!$H$1:$DM$1,0)))</f>
        <v>POR</v>
      </c>
      <c r="EB37" s="102" t="str">
        <f>IF(EB$3="","",INDEX('Typy - chronologicznie'!$H$75:$DM$121,MATCH(EB$3,'Typy - chronologicznie'!$A$75:$A$121,0),MATCH($C37,'Typy - chronologicznie'!$H$1:$DM$1,0)))</f>
        <v>COL</v>
      </c>
      <c r="EC37" s="106" t="str">
        <f>IF(EC$3="","",INDEX('Typy - chronologicznie'!$H$75:$DM$121,MATCH(EC$3,'Typy - chronologicznie'!$A$75:$A$121,0),MATCH($C37,'Typy - chronologicznie'!$H$1:$DM$1,0)))</f>
        <v>COD</v>
      </c>
      <c r="ED37" s="135" t="str">
        <f>IF(ED$3="","",INDEX('Typy - chronologicznie'!$H$75:$DM$121,MATCH(ED$3,'Typy - chronologicznie'!$A$75:$A$121,0),MATCH($C37,'Typy - chronologicznie'!$H$1:$DM$1,0)))</f>
        <v/>
      </c>
      <c r="EE37" s="105" t="str">
        <f>IF(EE$3="","",INDEX('Typy - chronologicznie'!$H$75:$DM$121,MATCH(EE$3,'Typy - chronologicznie'!$A$75:$A$121,0),MATCH($C37,'Typy - chronologicznie'!$H$1:$DM$1,0)))</f>
        <v>ENG</v>
      </c>
      <c r="EF37" s="102" t="str">
        <f>IF(EF$3="","",INDEX('Typy - chronologicznie'!$H$75:$DM$121,MATCH(EF$3,'Typy - chronologicznie'!$A$75:$A$121,0),MATCH($C37,'Typy - chronologicznie'!$H$1:$DM$1,0)))</f>
        <v>CRO</v>
      </c>
      <c r="EG37" s="106" t="str">
        <f>IF(EG$3="","",INDEX('Typy - chronologicznie'!$H$75:$DM$121,MATCH(EG$3,'Typy - chronologicznie'!$A$75:$A$121,0),MATCH($C37,'Typy - chronologicznie'!$H$1:$DM$1,0)))</f>
        <v/>
      </c>
      <c r="EH37" s="134"/>
      <c r="EI37" s="136" t="str">
        <f>IF(EI$3="","",INDEX('Typy - chronologicznie'!$H$124:$DM$124,MATCH(EI$3,'Typy - chronologicznie'!$A$124:$A$124,0),MATCH($C37,'Typy - chronologicznie'!$H$1:$DM$1,0)))</f>
        <v>ENG</v>
      </c>
    </row>
    <row r="38" spans="1:139" ht="19.5" x14ac:dyDescent="0.25">
      <c r="A38" s="44"/>
      <c r="B38" s="48">
        <f>RANK(D38,D$4:D$113,0)</f>
        <v>35</v>
      </c>
      <c r="C38" s="81" t="s">
        <v>254</v>
      </c>
      <c r="D38" s="141">
        <f>3.0001*J38+1.000001*K38+2.00000001*M38+N38+0.0000000001*P38</f>
        <v>100.00063917999999</v>
      </c>
      <c r="E38" s="67">
        <f>J38</f>
        <v>6</v>
      </c>
      <c r="F38" s="89">
        <f>M38</f>
        <v>18</v>
      </c>
      <c r="G38" s="56">
        <f>K38+N38</f>
        <v>46</v>
      </c>
      <c r="H38" s="49">
        <f>L38+O38</f>
        <v>34</v>
      </c>
      <c r="I38" s="43"/>
      <c r="J38" s="61">
        <f t="array" ref="J38">SUM(IF('Typy - chronologicznie'!$F$2:$F$73=INDEX('Typy - chronologicznie'!$H$2:$DM$73,0,MATCH(C38,TRIM('Typy - chronologicznie'!$H$1:$DM$1),0)),1))</f>
        <v>6</v>
      </c>
      <c r="K38" s="58">
        <f t="array" ref="K3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chronologicznie'!$H$2:$DM$73,0,MATCH(C38,TRIM('Typy - chronologicznie'!$H$1:$DM$1),0)),FIND("-",INDEX('Typy - chronologicznie'!$H$2:$DM$73,0,MATCH(C38,TRIM('Typy - chronologicznie'!$H$1:$DM$1),0)))-1)-RIGHT(INDEX('Typy - chronologicznie'!$H$2:$DM$73,0,MATCH(C38,TRIM('Typy - chronologicznie'!$H$1:$DM$1),0)),LEN(INDEX('Typy - chronologicznie'!$H$2:$DM$73,0,MATCH(C38,TRIM('Typy - chronologicznie'!$H$1:$DM$1),0)))-FIND("-",INDEX('Typy - chronologicznie'!$H$2:$DM$73,0,MATCH(C38,TRIM('Typy - chronologicznie'!$H$1:$DM$1),0))))),1)))-J38</f>
        <v>39</v>
      </c>
      <c r="L38" s="62">
        <f>COUNTA('Typy - chronologicznie'!$F$2:$F$73)-J38-K38</f>
        <v>27</v>
      </c>
      <c r="M38" s="92">
        <f t="array" ref="M38">SUM(IF(LEN('Typy - chronologicznie'!F$75:F$121)=3,  IF('Typy - chronologicznie'!$F$75:$F$121=INDEX('Typy - chronologicznie'!$H$75:$DM$121,0,MATCH(C38,TRIM('Typy - chronologicznie'!$H$1:$DM$1),0)),1)))</f>
        <v>18</v>
      </c>
      <c r="N38" s="58">
        <f t="array" ref="N38">SUM(IF(LEN('Typy - chronologicznie'!F$75:F$121)=3,IF(ISERROR(SEARCH('Typy - chronologicznie'!F$75:F$121,INDEX('Typy - chronologicznie'!$H$73:$DM$119,0,MATCH(C38,TRIM('Typy - chronologicznie'!$H$1:$DM$1),0))&amp;INDEX('Typy - chronologicznie'!$H$74:$DM$120,0,MATCH(C38,TRIM('Typy - chronologicznie'!$H$1:$DM$1),0))&amp;INDEX('Typy - chronologicznie'!$H$75:$DM$121,0,MATCH(C38,TRIM('Typy - chronologicznie'!$H$1:$DM$1),0))&amp;INDEX('Typy - chronologicznie'!$H$76:$DM$122,0,MATCH(C38,TRIM('Typy - chronologicznie'!$H$1:$DM$1),0))&amp;INDEX('Typy - chronologicznie'!$H$77:$DM$123,0,MATCH(C38,TRIM('Typy - chronologicznie'!$H$1:$DM$1),0)),1))=FALSE,1,0)))-M38</f>
        <v>7</v>
      </c>
      <c r="O38" s="162">
        <f>COUNTA('Typy - chronologicznie'!$F$75:$F$121)-M38-N38</f>
        <v>7</v>
      </c>
      <c r="P38" s="159">
        <f t="array" ref="P38">SUM(IF(LEN('Typy - chronologicznie'!F$124)=3,  IF('Typy - chronologicznie'!$F$124=INDEX('Typy - chronologicznie'!$H$124:$DL$124,0,MATCH(C38,TRIM('Typy - chronologicznie'!$H$1:$DL$1),)),1)))</f>
        <v>0</v>
      </c>
      <c r="R38" s="105" t="str">
        <f>INDEX([0]!typy_chronol,MATCH(R$3,'Typy - chronologicznie'!$E$2:$E$73,0),MATCH($C38,'Typy - chronologicznie'!$H$1:$DM$1,0))</f>
        <v>3-0</v>
      </c>
      <c r="S38" s="102" t="str">
        <f>INDEX([0]!typy_chronol,MATCH(S$3,'Typy - chronologicznie'!$E$2:$E$73,0),MATCH($C38,'Typy - chronologicznie'!$H$1:$DM$1,0))</f>
        <v>1-2</v>
      </c>
      <c r="T38" s="102" t="str">
        <f>INDEX([0]!typy_chronol,MATCH(T$3,'Typy - chronologicznie'!$E$2:$E$73,0),MATCH($C38,'Typy - chronologicznie'!$H$1:$DM$1,0))</f>
        <v>0-1</v>
      </c>
      <c r="U38" s="102" t="str">
        <f>INDEX([0]!typy_chronol,MATCH(U$3,'Typy - chronologicznie'!$E$2:$E$73,0),MATCH($C38,'Typy - chronologicznie'!$H$1:$DM$1,0))</f>
        <v>1-1</v>
      </c>
      <c r="V38" s="102" t="str">
        <f>INDEX([0]!typy_chronol,MATCH(V$3,'Typy - chronologicznie'!$E$2:$E$73,0),MATCH($C38,'Typy - chronologicznie'!$H$1:$DM$1,0))</f>
        <v>0-2</v>
      </c>
      <c r="W38" s="102" t="str">
        <f>INDEX([0]!typy_chronol,MATCH(W$3,'Typy - chronologicznie'!$E$2:$E$73,0),MATCH($C38,'Typy - chronologicznie'!$H$1:$DM$1,0))</f>
        <v>1-3</v>
      </c>
      <c r="X38" s="102" t="str">
        <f>INDEX([0]!typy_chronol,MATCH(X$3,'Typy - chronologicznie'!$E$2:$E$73,0),MATCH($C38,'Typy - chronologicznie'!$H$1:$DM$1,0))</f>
        <v>3-1</v>
      </c>
      <c r="Y38" s="102" t="str">
        <f>INDEX([0]!typy_chronol,MATCH(Y$3,'Typy - chronologicznie'!$E$2:$E$73,0),MATCH($C38,'Typy - chronologicznie'!$H$1:$DM$1,0))</f>
        <v>0-4</v>
      </c>
      <c r="Z38" s="102" t="str">
        <f>INDEX([0]!typy_chronol,MATCH(Z$3,'Typy - chronologicznie'!$E$2:$E$73,0),MATCH($C38,'Typy - chronologicznie'!$H$1:$DM$1,0))</f>
        <v>1-2</v>
      </c>
      <c r="AA38" s="102" t="str">
        <f>INDEX([0]!typy_chronol,MATCH(AA$3,'Typy - chronologicznie'!$E$2:$E$73,0),MATCH($C38,'Typy - chronologicznie'!$H$1:$DM$1,0))</f>
        <v>4-0</v>
      </c>
      <c r="AB38" s="102" t="str">
        <f>INDEX([0]!typy_chronol,MATCH(AB$3,'Typy - chronologicznie'!$E$2:$E$73,0),MATCH($C38,'Typy - chronologicznie'!$H$1:$DM$1,0))</f>
        <v>3-1</v>
      </c>
      <c r="AC38" s="102" t="str">
        <f>INDEX([0]!typy_chronol,MATCH(AC$3,'Typy - chronologicznie'!$E$2:$E$73,0),MATCH($C38,'Typy - chronologicznie'!$H$1:$DM$1,0))</f>
        <v>2-0</v>
      </c>
      <c r="AD38" s="102" t="str">
        <f>INDEX([0]!typy_chronol,MATCH(AD$3,'Typy - chronologicznie'!$E$2:$E$73,0),MATCH($C38,'Typy - chronologicznie'!$H$1:$DM$1,0))</f>
        <v>0-2</v>
      </c>
      <c r="AE38" s="102" t="str">
        <f>INDEX([0]!typy_chronol,MATCH(AE$3,'Typy - chronologicznie'!$E$2:$E$73,0),MATCH($C38,'Typy - chronologicznie'!$H$1:$DM$1,0))</f>
        <v>5-0</v>
      </c>
      <c r="AF38" s="102" t="str">
        <f>INDEX([0]!typy_chronol,MATCH(AF$3,'Typy - chronologicznie'!$E$2:$E$73,0),MATCH($C38,'Typy - chronologicznie'!$H$1:$DM$1,0))</f>
        <v>2-0</v>
      </c>
      <c r="AG38" s="102" t="str">
        <f>INDEX([0]!typy_chronol,MATCH(AG$3,'Typy - chronologicznie'!$E$2:$E$73,0),MATCH($C38,'Typy - chronologicznie'!$H$1:$DM$1,0))</f>
        <v>3-0</v>
      </c>
      <c r="AH38" s="102" t="str">
        <f>INDEX([0]!typy_chronol,MATCH(AH$3,'Typy - chronologicznie'!$E$2:$E$73,0),MATCH($C38,'Typy - chronologicznie'!$H$1:$DM$1,0))</f>
        <v>4-1</v>
      </c>
      <c r="AI38" s="102" t="str">
        <f>INDEX([0]!typy_chronol,MATCH(AI$3,'Typy - chronologicznie'!$E$2:$E$73,0),MATCH($C38,'Typy - chronologicznie'!$H$1:$DM$1,0))</f>
        <v>1-3</v>
      </c>
      <c r="AJ38" s="102" t="str">
        <f>INDEX([0]!typy_chronol,MATCH(AJ$3,'Typy - chronologicznie'!$E$2:$E$73,0),MATCH($C38,'Typy - chronologicznie'!$H$1:$DM$1,0))</f>
        <v>3-1</v>
      </c>
      <c r="AK38" s="102" t="str">
        <f>INDEX([0]!typy_chronol,MATCH(AK$3,'Typy - chronologicznie'!$E$2:$E$73,0),MATCH($C38,'Typy - chronologicznie'!$H$1:$DM$1,0))</f>
        <v>2-0</v>
      </c>
      <c r="AL38" s="102" t="str">
        <f>INDEX([0]!typy_chronol,MATCH(AL$3,'Typy - chronologicznie'!$E$2:$E$73,0),MATCH($C38,'Typy - chronologicznie'!$H$1:$DM$1,0))</f>
        <v>0-1</v>
      </c>
      <c r="AM38" s="102" t="str">
        <f>INDEX([0]!typy_chronol,MATCH(AM$3,'Typy - chronologicznie'!$E$2:$E$73,0),MATCH($C38,'Typy - chronologicznie'!$H$1:$DM$1,0))</f>
        <v>3-2</v>
      </c>
      <c r="AN38" s="102" t="str">
        <f>INDEX([0]!typy_chronol,MATCH(AN$3,'Typy - chronologicznie'!$E$2:$E$73,0),MATCH($C38,'Typy - chronologicznie'!$H$1:$DM$1,0))</f>
        <v>4-0</v>
      </c>
      <c r="AO38" s="102" t="str">
        <f>INDEX([0]!typy_chronol,MATCH(AO$3,'Typy - chronologicznie'!$E$2:$E$73,0),MATCH($C38,'Typy - chronologicznie'!$H$1:$DM$1,0))</f>
        <v>0-3</v>
      </c>
      <c r="AP38" s="102" t="str">
        <f>INDEX([0]!typy_chronol,MATCH(AP$3,'Typy - chronologicznie'!$E$2:$E$73,0),MATCH($C38,'Typy - chronologicznie'!$H$1:$DM$1,0))</f>
        <v>2-0</v>
      </c>
      <c r="AQ38" s="102" t="str">
        <f>INDEX([0]!typy_chronol,MATCH(AQ$3,'Typy - chronologicznie'!$E$2:$E$73,0),MATCH($C38,'Typy - chronologicznie'!$H$1:$DM$1,0))</f>
        <v>2-1</v>
      </c>
      <c r="AR38" s="102" t="str">
        <f>INDEX([0]!typy_chronol,MATCH(AR$3,'Typy - chronologicznie'!$E$2:$E$73,0),MATCH($C38,'Typy - chronologicznie'!$H$1:$DM$1,0))</f>
        <v>2-0</v>
      </c>
      <c r="AS38" s="102" t="str">
        <f>INDEX([0]!typy_chronol,MATCH(AS$3,'Typy - chronologicznie'!$E$2:$E$73,0),MATCH($C38,'Typy - chronologicznie'!$H$1:$DM$1,0))</f>
        <v>1-0</v>
      </c>
      <c r="AT38" s="102" t="str">
        <f>INDEX([0]!typy_chronol,MATCH(AT$3,'Typy - chronologicznie'!$E$2:$E$73,0),MATCH($C38,'Typy - chronologicznie'!$H$1:$DM$1,0))</f>
        <v>4-0</v>
      </c>
      <c r="AU38" s="102" t="str">
        <f>INDEX([0]!typy_chronol,MATCH(AU$3,'Typy - chronologicznie'!$E$2:$E$73,0),MATCH($C38,'Typy - chronologicznie'!$H$1:$DM$1,0))</f>
        <v>1-1</v>
      </c>
      <c r="AV38" s="102" t="str">
        <f>INDEX([0]!typy_chronol,MATCH(AV$3,'Typy - chronologicznie'!$E$2:$E$73,0),MATCH($C38,'Typy - chronologicznie'!$H$1:$DM$1,0))</f>
        <v>2-1</v>
      </c>
      <c r="AW38" s="102" t="str">
        <f>INDEX([0]!typy_chronol,MATCH(AW$3,'Typy - chronologicznie'!$E$2:$E$73,0),MATCH($C38,'Typy - chronologicznie'!$H$1:$DM$1,0))</f>
        <v>2-1</v>
      </c>
      <c r="AX38" s="102" t="str">
        <f>INDEX([0]!typy_chronol,MATCH(AX$3,'Typy - chronologicznie'!$E$2:$E$73,0),MATCH($C38,'Typy - chronologicznie'!$H$1:$DM$1,0))</f>
        <v>3-0</v>
      </c>
      <c r="AY38" s="102" t="str">
        <f>INDEX([0]!typy_chronol,MATCH(AY$3,'Typy - chronologicznie'!$E$2:$E$73,0),MATCH($C38,'Typy - chronologicznie'!$H$1:$DM$1,0))</f>
        <v>1-0</v>
      </c>
      <c r="AZ38" s="102" t="str">
        <f>INDEX([0]!typy_chronol,MATCH(AZ$3,'Typy - chronologicznie'!$E$2:$E$73,0),MATCH($C38,'Typy - chronologicznie'!$H$1:$DM$1,0))</f>
        <v>3-1</v>
      </c>
      <c r="BA38" s="102" t="str">
        <f>INDEX([0]!typy_chronol,MATCH(BA$3,'Typy - chronologicznie'!$E$2:$E$73,0),MATCH($C38,'Typy - chronologicznie'!$H$1:$DM$1,0))</f>
        <v>0-1</v>
      </c>
      <c r="BB38" s="102" t="str">
        <f>INDEX([0]!typy_chronol,MATCH(BB$3,'Typy - chronologicznie'!$E$2:$E$73,0),MATCH($C38,'Typy - chronologicznie'!$H$1:$DM$1,0))</f>
        <v>3-0</v>
      </c>
      <c r="BC38" s="102" t="str">
        <f>INDEX([0]!typy_chronol,MATCH(BC$3,'Typy - chronologicznie'!$E$2:$E$73,0),MATCH($C38,'Typy - chronologicznie'!$H$1:$DM$1,0))</f>
        <v>3-1</v>
      </c>
      <c r="BD38" s="102" t="str">
        <f>INDEX([0]!typy_chronol,MATCH(BD$3,'Typy - chronologicznie'!$E$2:$E$73,0),MATCH($C38,'Typy - chronologicznie'!$H$1:$DM$1,0))</f>
        <v>3-1</v>
      </c>
      <c r="BE38" s="102" t="str">
        <f>INDEX([0]!typy_chronol,MATCH(BE$3,'Typy - chronologicznie'!$E$2:$E$73,0),MATCH($C38,'Typy - chronologicznie'!$H$1:$DM$1,0))</f>
        <v>1-2</v>
      </c>
      <c r="BF38" s="102" t="str">
        <f>INDEX([0]!typy_chronol,MATCH(BF$3,'Typy - chronologicznie'!$E$2:$E$73,0),MATCH($C38,'Typy - chronologicznie'!$H$1:$DM$1,0))</f>
        <v>2-1</v>
      </c>
      <c r="BG38" s="102" t="str">
        <f>INDEX([0]!typy_chronol,MATCH(BG$3,'Typy - chronologicznie'!$E$2:$E$73,0),MATCH($C38,'Typy - chronologicznie'!$H$1:$DM$1,0))</f>
        <v>5-0</v>
      </c>
      <c r="BH38" s="102" t="str">
        <f>INDEX([0]!typy_chronol,MATCH(BH$3,'Typy - chronologicznie'!$E$2:$E$73,0),MATCH($C38,'Typy - chronologicznie'!$H$1:$DM$1,0))</f>
        <v>2-1</v>
      </c>
      <c r="BI38" s="102" t="str">
        <f>INDEX([0]!typy_chronol,MATCH(BI$3,'Typy - chronologicznie'!$E$2:$E$73,0),MATCH($C38,'Typy - chronologicznie'!$H$1:$DM$1,0))</f>
        <v>0-1</v>
      </c>
      <c r="BJ38" s="102" t="str">
        <f>INDEX([0]!typy_chronol,MATCH(BJ$3,'Typy - chronologicznie'!$E$2:$E$73,0),MATCH($C38,'Typy - chronologicznie'!$H$1:$DM$1,0))</f>
        <v>4-0</v>
      </c>
      <c r="BK38" s="102" t="str">
        <f>INDEX([0]!typy_chronol,MATCH(BK$3,'Typy - chronologicznie'!$E$2:$E$73,0),MATCH($C38,'Typy - chronologicznie'!$H$1:$DM$1,0))</f>
        <v>1-3</v>
      </c>
      <c r="BL38" s="102" t="str">
        <f>INDEX([0]!typy_chronol,MATCH(BL$3,'Typy - chronologicznie'!$E$2:$E$73,0),MATCH($C38,'Typy - chronologicznie'!$H$1:$DM$1,0))</f>
        <v>5-0</v>
      </c>
      <c r="BM38" s="102" t="str">
        <f>INDEX([0]!typy_chronol,MATCH(BM$3,'Typy - chronologicznie'!$E$2:$E$73,0),MATCH($C38,'Typy - chronologicznie'!$H$1:$DM$1,0))</f>
        <v>2-0</v>
      </c>
      <c r="BN38" s="102" t="str">
        <f>INDEX([0]!typy_chronol,MATCH(BN$3,'Typy - chronologicznie'!$E$2:$E$73,0),MATCH($C38,'Typy - chronologicznie'!$H$1:$DM$1,0))</f>
        <v>1-2</v>
      </c>
      <c r="BO38" s="102" t="str">
        <f>INDEX([0]!typy_chronol,MATCH(BO$3,'Typy - chronologicznie'!$E$2:$E$73,0),MATCH($C38,'Typy - chronologicznie'!$H$1:$DM$1,0))</f>
        <v>3-0</v>
      </c>
      <c r="BP38" s="102" t="str">
        <f>INDEX([0]!typy_chronol,MATCH(BP$3,'Typy - chronologicznie'!$E$2:$E$73,0),MATCH($C38,'Typy - chronologicznie'!$H$1:$DM$1,0))</f>
        <v>2-1</v>
      </c>
      <c r="BQ38" s="102" t="str">
        <f>INDEX([0]!typy_chronol,MATCH(BQ$3,'Typy - chronologicznie'!$E$2:$E$73,0),MATCH($C38,'Typy - chronologicznie'!$H$1:$DM$1,0))</f>
        <v>1-0</v>
      </c>
      <c r="BR38" s="102" t="str">
        <f>INDEX([0]!typy_chronol,MATCH(BR$3,'Typy - chronologicznie'!$E$2:$E$73,0),MATCH($C38,'Typy - chronologicznie'!$H$1:$DM$1,0))</f>
        <v>0-1</v>
      </c>
      <c r="BS38" s="102" t="str">
        <f>INDEX([0]!typy_chronol,MATCH(BS$3,'Typy - chronologicznie'!$E$2:$E$73,0),MATCH($C38,'Typy - chronologicznie'!$H$1:$DM$1,0))</f>
        <v>0-0</v>
      </c>
      <c r="BT38" s="102" t="str">
        <f>INDEX([0]!typy_chronol,MATCH(BT$3,'Typy - chronologicznie'!$E$2:$E$73,0),MATCH($C38,'Typy - chronologicznie'!$H$1:$DM$1,0))</f>
        <v>1-2</v>
      </c>
      <c r="BU38" s="102" t="str">
        <f>INDEX([0]!typy_chronol,MATCH(BU$3,'Typy - chronologicznie'!$E$2:$E$73,0),MATCH($C38,'Typy - chronologicznie'!$H$1:$DM$1,0))</f>
        <v>1-1</v>
      </c>
      <c r="BV38" s="102" t="str">
        <f>INDEX([0]!typy_chronol,MATCH(BV$3,'Typy - chronologicznie'!$E$2:$E$73,0),MATCH($C38,'Typy - chronologicznie'!$H$1:$DM$1,0))</f>
        <v>1-1</v>
      </c>
      <c r="BW38" s="102" t="str">
        <f>INDEX([0]!typy_chronol,MATCH(BW$3,'Typy - chronologicznie'!$E$2:$E$73,0),MATCH($C38,'Typy - chronologicznie'!$H$1:$DM$1,0))</f>
        <v>0-4</v>
      </c>
      <c r="BX38" s="102" t="str">
        <f>INDEX([0]!typy_chronol,MATCH(BX$3,'Typy - chronologicznie'!$E$2:$E$73,0),MATCH($C38,'Typy - chronologicznie'!$H$1:$DM$1,0))</f>
        <v>3-2</v>
      </c>
      <c r="BY38" s="102" t="str">
        <f>INDEX([0]!typy_chronol,MATCH(BY$3,'Typy - chronologicznie'!$E$2:$E$73,0),MATCH($C38,'Typy - chronologicznie'!$H$1:$DM$1,0))</f>
        <v>0-0</v>
      </c>
      <c r="BZ38" s="102" t="str">
        <f>INDEX([0]!typy_chronol,MATCH(BZ$3,'Typy - chronologicznie'!$E$2:$E$73,0),MATCH($C38,'Typy - chronologicznie'!$H$1:$DM$1,0))</f>
        <v>2-2</v>
      </c>
      <c r="CA38" s="102" t="str">
        <f>INDEX([0]!typy_chronol,MATCH(CA$3,'Typy - chronologicznie'!$E$2:$E$73,0),MATCH($C38,'Typy - chronologicznie'!$H$1:$DM$1,0))</f>
        <v>1-0</v>
      </c>
      <c r="CB38" s="102" t="str">
        <f>INDEX([0]!typy_chronol,MATCH(CB$3,'Typy - chronologicznie'!$E$2:$E$73,0),MATCH($C38,'Typy - chronologicznie'!$H$1:$DM$1,0))</f>
        <v>0-0</v>
      </c>
      <c r="CC38" s="102" t="str">
        <f>INDEX([0]!typy_chronol,MATCH(CC$3,'Typy - chronologicznie'!$E$2:$E$73,0),MATCH($C38,'Typy - chronologicznie'!$H$1:$DM$1,0))</f>
        <v>0-3</v>
      </c>
      <c r="CD38" s="102" t="str">
        <f>INDEX([0]!typy_chronol,MATCH(CD$3,'Typy - chronologicznie'!$E$2:$E$73,0),MATCH($C38,'Typy - chronologicznie'!$H$1:$DM$1,0))</f>
        <v>1-1</v>
      </c>
      <c r="CE38" s="102" t="str">
        <f>INDEX([0]!typy_chronol,MATCH(CE$3,'Typy - chronologicznie'!$E$2:$E$73,0),MATCH($C38,'Typy - chronologicznie'!$H$1:$DM$1,0))</f>
        <v>1-2</v>
      </c>
      <c r="CF38" s="102" t="str">
        <f>INDEX([0]!typy_chronol,MATCH(CF$3,'Typy - chronologicznie'!$E$2:$E$73,0),MATCH($C38,'Typy - chronologicznie'!$H$1:$DM$1,0))</f>
        <v>1-5</v>
      </c>
      <c r="CG38" s="102" t="str">
        <f>INDEX([0]!typy_chronol,MATCH(CG$3,'Typy - chronologicznie'!$E$2:$E$73,0),MATCH($C38,'Typy - chronologicznie'!$H$1:$DM$1,0))</f>
        <v>3-0</v>
      </c>
      <c r="CH38" s="102" t="str">
        <f>INDEX([0]!typy_chronol,MATCH(CH$3,'Typy - chronologicznie'!$E$2:$E$73,0),MATCH($C38,'Typy - chronologicznie'!$H$1:$DM$1,0))</f>
        <v>1-2</v>
      </c>
      <c r="CI38" s="102" t="str">
        <f>INDEX([0]!typy_chronol,MATCH(CI$3,'Typy - chronologicznie'!$E$2:$E$73,0),MATCH($C38,'Typy - chronologicznie'!$H$1:$DM$1,0))</f>
        <v>0-4</v>
      </c>
      <c r="CJ38" s="102" t="str">
        <f>INDEX([0]!typy_chronol,MATCH(CJ$3,'Typy - chronologicznie'!$E$2:$E$73,0),MATCH($C38,'Typy - chronologicznie'!$H$1:$DM$1,0))</f>
        <v>0-2</v>
      </c>
      <c r="CK38" s="102" t="str">
        <f>INDEX([0]!typy_chronol,MATCH(CK$3,'Typy - chronologicznie'!$E$2:$E$73,0),MATCH($C38,'Typy - chronologicznie'!$H$1:$DM$1,0))</f>
        <v>0-0</v>
      </c>
      <c r="CL38" s="134"/>
      <c r="CM38" s="105" t="str">
        <f>IF(CM$3="","",INDEX('Typy - chronologicznie'!$H$75:$DM$121,MATCH(CM$3,'Typy - chronologicznie'!$A$75:$A$121,0),MATCH($C38,'Typy - chronologicznie'!$H$1:$DM$1,0)))</f>
        <v>MEX</v>
      </c>
      <c r="CN38" s="102" t="str">
        <f>IF(CN$3="","",INDEX('Typy - chronologicznie'!$H$75:$DM$121,MATCH(CN$3,'Typy - chronologicznie'!$A$75:$A$121,0),MATCH($C38,'Typy - chronologicznie'!$H$1:$DM$1,0)))</f>
        <v>CZE</v>
      </c>
      <c r="CO38" s="106" t="str">
        <f>IF(CO$3="","",INDEX('Typy - chronologicznie'!$H$75:$DM$121,MATCH(CO$3,'Typy - chronologicznie'!$A$75:$A$121,0),MATCH($C38,'Typy - chronologicznie'!$H$1:$DM$1,0)))</f>
        <v>KOR</v>
      </c>
      <c r="CP38" s="135" t="str">
        <f>IF(CP$3="","",INDEX('Typy - chronologicznie'!$H$75:$DM$121,MATCH(CP$3,'Typy - chronologicznie'!$A$75:$A$121,0),MATCH($C38,'Typy - chronologicznie'!$H$1:$DM$1,0)))</f>
        <v/>
      </c>
      <c r="CQ38" s="105" t="str">
        <f>IF(CQ$3="","",INDEX('Typy - chronologicznie'!$H$75:$DM$121,MATCH(CQ$3,'Typy - chronologicznie'!$A$75:$A$121,0),MATCH($C38,'Typy - chronologicznie'!$H$1:$DM$1,0)))</f>
        <v>SUI</v>
      </c>
      <c r="CR38" s="102" t="str">
        <f>IF(CR$3="","",INDEX('Typy - chronologicznie'!$H$75:$DM$121,MATCH(CR$3,'Typy - chronologicznie'!$A$75:$A$121,0),MATCH($C38,'Typy - chronologicznie'!$H$1:$DM$1,0)))</f>
        <v>BIH</v>
      </c>
      <c r="CS38" s="106" t="str">
        <f>IF(CS$3="","",INDEX('Typy - chronologicznie'!$H$75:$DM$121,MATCH(CS$3,'Typy - chronologicznie'!$A$75:$A$121,0),MATCH($C38,'Typy - chronologicznie'!$H$1:$DM$1,0)))</f>
        <v>CAN</v>
      </c>
      <c r="CT38" s="135" t="str">
        <f>IF(CT$3="","",INDEX('Typy - chronologicznie'!$H$75:$DM$121,MATCH(CT$3,'Typy - chronologicznie'!$A$75:$A$121,0),MATCH($C38,'Typy - chronologicznie'!$H$1:$DM$1,0)))</f>
        <v/>
      </c>
      <c r="CU38" s="105" t="str">
        <f>IF(CU$3="","",INDEX('Typy - chronologicznie'!$H$75:$DM$121,MATCH(CU$3,'Typy - chronologicznie'!$A$75:$A$121,0),MATCH($C38,'Typy - chronologicznie'!$H$1:$DM$1,0)))</f>
        <v>BRA</v>
      </c>
      <c r="CV38" s="102" t="str">
        <f>IF(CV$3="","",INDEX('Typy - chronologicznie'!$H$75:$DM$121,MATCH(CV$3,'Typy - chronologicznie'!$A$75:$A$121,0),MATCH($C38,'Typy - chronologicznie'!$H$1:$DM$1,0)))</f>
        <v>MAR</v>
      </c>
      <c r="CW38" s="106" t="str">
        <f>IF(CW$3="","",INDEX('Typy - chronologicznie'!$H$75:$DM$121,MATCH(CW$3,'Typy - chronologicznie'!$A$75:$A$121,0),MATCH($C38,'Typy - chronologicznie'!$H$1:$DM$1,0)))</f>
        <v>SCO</v>
      </c>
      <c r="CX38" s="135" t="str">
        <f>IF(CX$3="","",INDEX('Typy - chronologicznie'!$H$75:$DM$121,MATCH(CX$3,'Typy - chronologicznie'!$A$75:$A$121,0),MATCH($C38,'Typy - chronologicznie'!$H$1:$DM$1,0)))</f>
        <v/>
      </c>
      <c r="CY38" s="105" t="str">
        <f>IF(CY$3="","",INDEX('Typy - chronologicznie'!$H$75:$DM$121,MATCH(CY$3,'Typy - chronologicznie'!$A$75:$A$121,0),MATCH($C38,'Typy - chronologicznie'!$H$1:$DM$1,0)))</f>
        <v>TUR</v>
      </c>
      <c r="CZ38" s="102" t="str">
        <f>IF(CZ$3="","",INDEX('Typy - chronologicznie'!$H$75:$DM$121,MATCH(CZ$3,'Typy - chronologicznie'!$A$75:$A$121,0),MATCH($C38,'Typy - chronologicznie'!$H$1:$DM$1,0)))</f>
        <v>USA</v>
      </c>
      <c r="DA38" s="106" t="str">
        <f>IF(DA$3="","",INDEX('Typy - chronologicznie'!$H$75:$DM$121,MATCH(DA$3,'Typy - chronologicznie'!$A$75:$A$121,0),MATCH($C38,'Typy - chronologicznie'!$H$1:$DM$1,0)))</f>
        <v/>
      </c>
      <c r="DB38" s="135" t="str">
        <f>IF(DB$3="","",INDEX('Typy - chronologicznie'!$H$75:$DM$121,MATCH(DB$3,'Typy - chronologicznie'!$A$75:$A$121,0),MATCH($C38,'Typy - chronologicznie'!$H$1:$DM$1,0)))</f>
        <v/>
      </c>
      <c r="DC38" s="105" t="str">
        <f>IF(DC$3="","",INDEX('Typy - chronologicznie'!$H$75:$DM$121,MATCH(DC$3,'Typy - chronologicznie'!$A$75:$A$121,0),MATCH($C38,'Typy - chronologicznie'!$H$1:$DM$1,0)))</f>
        <v>GER</v>
      </c>
      <c r="DD38" s="102" t="str">
        <f>IF(DD$3="","",INDEX('Typy - chronologicznie'!$H$75:$DM$121,MATCH(DD$3,'Typy - chronologicznie'!$A$75:$A$121,0),MATCH($C38,'Typy - chronologicznie'!$H$1:$DM$1,0)))</f>
        <v>ECU</v>
      </c>
      <c r="DE38" s="106" t="str">
        <f>IF(DE$3="","",INDEX('Typy - chronologicznie'!$H$75:$DM$121,MATCH(DE$3,'Typy - chronologicznie'!$A$75:$A$121,0),MATCH($C38,'Typy - chronologicznie'!$H$1:$DM$1,0)))</f>
        <v>CIV</v>
      </c>
      <c r="DF38" s="135" t="str">
        <f>IF(DF$3="","",INDEX('Typy - chronologicznie'!$H$75:$DM$121,MATCH(DF$3,'Typy - chronologicznie'!$A$75:$A$121,0),MATCH($C38,'Typy - chronologicznie'!$H$1:$DM$1,0)))</f>
        <v/>
      </c>
      <c r="DG38" s="105" t="str">
        <f>IF(DG$3="","",INDEX('Typy - chronologicznie'!$H$75:$DM$121,MATCH(DG$3,'Typy - chronologicznie'!$A$75:$A$121,0),MATCH($C38,'Typy - chronologicznie'!$H$1:$DM$1,0)))</f>
        <v>NED</v>
      </c>
      <c r="DH38" s="102" t="str">
        <f>IF(DH$3="","",INDEX('Typy - chronologicznie'!$H$75:$DM$121,MATCH(DH$3,'Typy - chronologicznie'!$A$75:$A$121,0),MATCH($C38,'Typy - chronologicznie'!$H$1:$DM$1,0)))</f>
        <v>JPN</v>
      </c>
      <c r="DI38" s="106" t="str">
        <f>IF(DI$3="","",INDEX('Typy - chronologicznie'!$H$75:$DM$121,MATCH(DI$3,'Typy - chronologicznie'!$A$75:$A$121,0),MATCH($C38,'Typy - chronologicznie'!$H$1:$DM$1,0)))</f>
        <v>SWE</v>
      </c>
      <c r="DJ38" s="135" t="str">
        <f>IF(DJ$3="","",INDEX('Typy - chronologicznie'!$H$75:$DM$121,MATCH(DJ$3,'Typy - chronologicznie'!$A$75:$A$121,0),MATCH($C38,'Typy - chronologicznie'!$H$1:$DM$1,0)))</f>
        <v/>
      </c>
      <c r="DK38" s="105" t="str">
        <f>IF(DK$3="","",INDEX('Typy - chronologicznie'!$H$75:$DM$121,MATCH(DK$3,'Typy - chronologicznie'!$A$75:$A$121,0),MATCH($C38,'Typy - chronologicznie'!$H$1:$DM$1,0)))</f>
        <v>BEL</v>
      </c>
      <c r="DL38" s="102" t="str">
        <f>IF(DL$3="","",INDEX('Typy - chronologicznie'!$H$75:$DM$121,MATCH(DL$3,'Typy - chronologicznie'!$A$75:$A$121,0),MATCH($C38,'Typy - chronologicznie'!$H$1:$DM$1,0)))</f>
        <v>IRN</v>
      </c>
      <c r="DM38" s="106" t="str">
        <f>IF(DM$3="","",INDEX('Typy - chronologicznie'!$H$75:$DM$121,MATCH(DM$3,'Typy - chronologicznie'!$A$75:$A$121,0),MATCH($C38,'Typy - chronologicznie'!$H$1:$DM$1,0)))</f>
        <v/>
      </c>
      <c r="DN38" s="135" t="str">
        <f>IF(DN$3="","",INDEX('Typy - chronologicznie'!$H$75:$DM$121,MATCH(DN$3,'Typy - chronologicznie'!$A$75:$A$121,0),MATCH($C38,'Typy - chronologicznie'!$H$1:$DM$1,0)))</f>
        <v/>
      </c>
      <c r="DO38" s="105" t="str">
        <f>IF(DO$3="","",INDEX('Typy - chronologicznie'!$H$75:$DM$121,MATCH(DO$3,'Typy - chronologicznie'!$A$75:$A$121,0),MATCH($C38,'Typy - chronologicznie'!$H$1:$DM$1,0)))</f>
        <v>ESP</v>
      </c>
      <c r="DP38" s="102" t="str">
        <f>IF(DP$3="","",INDEX('Typy - chronologicznie'!$H$75:$DM$121,MATCH(DP$3,'Typy - chronologicznie'!$A$75:$A$121,0),MATCH($C38,'Typy - chronologicznie'!$H$1:$DM$1,0)))</f>
        <v>URU</v>
      </c>
      <c r="DQ38" s="106" t="str">
        <f>IF(DQ$3="","",INDEX('Typy - chronologicznie'!$H$75:$DM$121,MATCH(DQ$3,'Typy - chronologicznie'!$A$75:$A$121,0),MATCH($C38,'Typy - chronologicznie'!$H$1:$DM$1,0)))</f>
        <v/>
      </c>
      <c r="DR38" s="135" t="str">
        <f>IF(DR$3="","",INDEX('Typy - chronologicznie'!$H$75:$DM$121,MATCH(DR$3,'Typy - chronologicznie'!$A$75:$A$121,0),MATCH($C38,'Typy - chronologicznie'!$H$1:$DM$1,0)))</f>
        <v/>
      </c>
      <c r="DS38" s="105" t="str">
        <f>IF(DS$3="","",INDEX('Typy - chronologicznie'!$H$75:$DM$121,MATCH(DS$3,'Typy - chronologicznie'!$A$75:$A$121,0),MATCH($C38,'Typy - chronologicznie'!$H$1:$DM$1,0)))</f>
        <v>FRA</v>
      </c>
      <c r="DT38" s="102" t="str">
        <f>IF(DT$3="","",INDEX('Typy - chronologicznie'!$H$75:$DM$121,MATCH(DT$3,'Typy - chronologicznie'!$A$75:$A$121,0),MATCH($C38,'Typy - chronologicznie'!$H$1:$DM$1,0)))</f>
        <v>NOR</v>
      </c>
      <c r="DU38" s="106" t="str">
        <f>IF(DU$3="","",INDEX('Typy - chronologicznie'!$H$75:$DM$121,MATCH(DU$3,'Typy - chronologicznie'!$A$75:$A$121,0),MATCH($C38,'Typy - chronologicznie'!$H$1:$DM$1,0)))</f>
        <v>SEN</v>
      </c>
      <c r="DV38" s="135" t="str">
        <f>IF(DV$3="","",INDEX('Typy - chronologicznie'!$H$75:$DM$121,MATCH(DV$3,'Typy - chronologicznie'!$A$75:$A$121,0),MATCH($C38,'Typy - chronologicznie'!$H$1:$DM$1,0)))</f>
        <v/>
      </c>
      <c r="DW38" s="105" t="str">
        <f>IF(DW$3="","",INDEX('Typy - chronologicznie'!$H$75:$DM$121,MATCH(DW$3,'Typy - chronologicznie'!$A$75:$A$121,0),MATCH($C38,'Typy - chronologicznie'!$H$1:$DM$1,0)))</f>
        <v>ARG</v>
      </c>
      <c r="DX38" s="102" t="str">
        <f>IF(DX$3="","",INDEX('Typy - chronologicznie'!$H$75:$DM$121,MATCH(DX$3,'Typy - chronologicznie'!$A$75:$A$121,0),MATCH($C38,'Typy - chronologicznie'!$H$1:$DM$1,0)))</f>
        <v>AUT</v>
      </c>
      <c r="DY38" s="106" t="str">
        <f>IF(DY$3="","",INDEX('Typy - chronologicznie'!$H$75:$DM$121,MATCH(DY$3,'Typy - chronologicznie'!$A$75:$A$121,0),MATCH($C38,'Typy - chronologicznie'!$H$1:$DM$1,0)))</f>
        <v>ALG</v>
      </c>
      <c r="DZ38" s="135" t="str">
        <f>IF(DZ$3="","",INDEX('Typy - chronologicznie'!$H$75:$DM$121,MATCH(DZ$3,'Typy - chronologicznie'!$A$75:$A$121,0),MATCH($C38,'Typy - chronologicznie'!$H$1:$DM$1,0)))</f>
        <v/>
      </c>
      <c r="EA38" s="105" t="str">
        <f>IF(EA$3="","",INDEX('Typy - chronologicznie'!$H$75:$DM$121,MATCH(EA$3,'Typy - chronologicznie'!$A$75:$A$121,0),MATCH($C38,'Typy - chronologicznie'!$H$1:$DM$1,0)))</f>
        <v>POR</v>
      </c>
      <c r="EB38" s="102" t="str">
        <f>IF(EB$3="","",INDEX('Typy - chronologicznie'!$H$75:$DM$121,MATCH(EB$3,'Typy - chronologicznie'!$A$75:$A$121,0),MATCH($C38,'Typy - chronologicznie'!$H$1:$DM$1,0)))</f>
        <v>COL</v>
      </c>
      <c r="EC38" s="106" t="str">
        <f>IF(EC$3="","",INDEX('Typy - chronologicznie'!$H$75:$DM$121,MATCH(EC$3,'Typy - chronologicznie'!$A$75:$A$121,0),MATCH($C38,'Typy - chronologicznie'!$H$1:$DM$1,0)))</f>
        <v/>
      </c>
      <c r="ED38" s="135" t="str">
        <f>IF(ED$3="","",INDEX('Typy - chronologicznie'!$H$75:$DM$121,MATCH(ED$3,'Typy - chronologicznie'!$A$75:$A$121,0),MATCH($C38,'Typy - chronologicznie'!$H$1:$DM$1,0)))</f>
        <v/>
      </c>
      <c r="EE38" s="105" t="str">
        <f>IF(EE$3="","",INDEX('Typy - chronologicznie'!$H$75:$DM$121,MATCH(EE$3,'Typy - chronologicznie'!$A$75:$A$121,0),MATCH($C38,'Typy - chronologicznie'!$H$1:$DM$1,0)))</f>
        <v>ENG</v>
      </c>
      <c r="EF38" s="102" t="str">
        <f>IF(EF$3="","",INDEX('Typy - chronologicznie'!$H$75:$DM$121,MATCH(EF$3,'Typy - chronologicznie'!$A$75:$A$121,0),MATCH($C38,'Typy - chronologicznie'!$H$1:$DM$1,0)))</f>
        <v>CRO</v>
      </c>
      <c r="EG38" s="106" t="str">
        <f>IF(EG$3="","",INDEX('Typy - chronologicznie'!$H$75:$DM$121,MATCH(EG$3,'Typy - chronologicznie'!$A$75:$A$121,0),MATCH($C38,'Typy - chronologicznie'!$H$1:$DM$1,0)))</f>
        <v>PAN</v>
      </c>
      <c r="EH38" s="134"/>
      <c r="EI38" s="136" t="str">
        <f>IF(EI$3="","",INDEX('Typy - chronologicznie'!$H$124:$DM$124,MATCH(EI$3,'Typy - chronologicznie'!$A$124:$A$124,0),MATCH($C38,'Typy - chronologicznie'!$H$1:$DM$1,0)))</f>
        <v>ESP</v>
      </c>
    </row>
    <row r="39" spans="1:139" ht="19.5" x14ac:dyDescent="0.25">
      <c r="A39" s="44"/>
      <c r="B39" s="48">
        <f>RANK(D39,D$4:D$113,0)</f>
        <v>36</v>
      </c>
      <c r="C39" s="81" t="s">
        <v>251</v>
      </c>
      <c r="D39" s="141">
        <f>3.0001*J39+1.000001*K39+2.00000001*M39+N39+0.0000000001*P39</f>
        <v>99.000930179999997</v>
      </c>
      <c r="E39" s="67">
        <f>J39</f>
        <v>9</v>
      </c>
      <c r="F39" s="89">
        <f>M39</f>
        <v>18</v>
      </c>
      <c r="G39" s="56">
        <f>K39+N39</f>
        <v>36</v>
      </c>
      <c r="H39" s="49">
        <f>L39+O39</f>
        <v>41</v>
      </c>
      <c r="I39" s="43"/>
      <c r="J39" s="61">
        <f t="array" ref="J39">SUM(IF('Typy - chronologicznie'!$F$2:$F$73=INDEX('Typy - chronologicznie'!$H$2:$DM$73,0,MATCH(C39,TRIM('Typy - chronologicznie'!$H$1:$DM$1),0)),1))</f>
        <v>9</v>
      </c>
      <c r="K39" s="58">
        <f t="array" ref="K3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chronologicznie'!$H$2:$DM$73,0,MATCH(C39,TRIM('Typy - chronologicznie'!$H$1:$DM$1),0)),FIND("-",INDEX('Typy - chronologicznie'!$H$2:$DM$73,0,MATCH(C39,TRIM('Typy - chronologicznie'!$H$1:$DM$1),0)))-1)-RIGHT(INDEX('Typy - chronologicznie'!$H$2:$DM$73,0,MATCH(C39,TRIM('Typy - chronologicznie'!$H$1:$DM$1),0)),LEN(INDEX('Typy - chronologicznie'!$H$2:$DM$73,0,MATCH(C39,TRIM('Typy - chronologicznie'!$H$1:$DM$1),0)))-FIND("-",INDEX('Typy - chronologicznie'!$H$2:$DM$73,0,MATCH(C39,TRIM('Typy - chronologicznie'!$H$1:$DM$1),0))))),1)))-J39</f>
        <v>30</v>
      </c>
      <c r="L39" s="62">
        <f>COUNTA('Typy - chronologicznie'!$F$2:$F$73)-J39-K39</f>
        <v>33</v>
      </c>
      <c r="M39" s="92">
        <f t="array" ref="M39">SUM(IF(LEN('Typy - chronologicznie'!F$75:F$121)=3,  IF('Typy - chronologicznie'!$F$75:$F$121=INDEX('Typy - chronologicznie'!$H$75:$DM$121,0,MATCH(C39,TRIM('Typy - chronologicznie'!$H$1:$DM$1),0)),1)))</f>
        <v>18</v>
      </c>
      <c r="N39" s="58">
        <f t="array" ref="N39">SUM(IF(LEN('Typy - chronologicznie'!F$75:F$121)=3,IF(ISERROR(SEARCH('Typy - chronologicznie'!F$75:F$121,INDEX('Typy - chronologicznie'!$H$73:$DM$119,0,MATCH(C39,TRIM('Typy - chronologicznie'!$H$1:$DM$1),0))&amp;INDEX('Typy - chronologicznie'!$H$74:$DM$120,0,MATCH(C39,TRIM('Typy - chronologicznie'!$H$1:$DM$1),0))&amp;INDEX('Typy - chronologicznie'!$H$75:$DM$121,0,MATCH(C39,TRIM('Typy - chronologicznie'!$H$1:$DM$1),0))&amp;INDEX('Typy - chronologicznie'!$H$76:$DM$122,0,MATCH(C39,TRIM('Typy - chronologicznie'!$H$1:$DM$1),0))&amp;INDEX('Typy - chronologicznie'!$H$77:$DM$123,0,MATCH(C39,TRIM('Typy - chronologicznie'!$H$1:$DM$1),0)),1))=FALSE,1,0)))-M39</f>
        <v>6</v>
      </c>
      <c r="O39" s="162">
        <f>COUNTA('Typy - chronologicznie'!$F$75:$F$121)-M39-N39</f>
        <v>8</v>
      </c>
      <c r="P39" s="159">
        <f t="array" ref="P39">SUM(IF(LEN('Typy - chronologicznie'!F$124)=3,  IF('Typy - chronologicznie'!$F$124=INDEX('Typy - chronologicznie'!$H$124:$DL$124,0,MATCH(C39,TRIM('Typy - chronologicznie'!$H$1:$DL$1),)),1)))</f>
        <v>0</v>
      </c>
      <c r="R39" s="105" t="str">
        <f>INDEX([0]!typy_chronol,MATCH(R$3,'Typy - chronologicznie'!$E$2:$E$73,0),MATCH($C39,'Typy - chronologicznie'!$H$1:$DM$1,0))</f>
        <v>2-0</v>
      </c>
      <c r="S39" s="102" t="str">
        <f>INDEX([0]!typy_chronol,MATCH(S$3,'Typy - chronologicznie'!$E$2:$E$73,0),MATCH($C39,'Typy - chronologicznie'!$H$1:$DM$1,0))</f>
        <v>1-2</v>
      </c>
      <c r="T39" s="102" t="str">
        <f>INDEX([0]!typy_chronol,MATCH(T$3,'Typy - chronologicznie'!$E$2:$E$73,0),MATCH($C39,'Typy - chronologicznie'!$H$1:$DM$1,0))</f>
        <v>1-2</v>
      </c>
      <c r="U39" s="102" t="str">
        <f>INDEX([0]!typy_chronol,MATCH(U$3,'Typy - chronologicznie'!$E$2:$E$73,0),MATCH($C39,'Typy - chronologicznie'!$H$1:$DM$1,0))</f>
        <v>1-1</v>
      </c>
      <c r="V39" s="102" t="str">
        <f>INDEX([0]!typy_chronol,MATCH(V$3,'Typy - chronologicznie'!$E$2:$E$73,0),MATCH($C39,'Typy - chronologicznie'!$H$1:$DM$1,0))</f>
        <v>1-0</v>
      </c>
      <c r="W39" s="102" t="str">
        <f>INDEX([0]!typy_chronol,MATCH(W$3,'Typy - chronologicznie'!$E$2:$E$73,0),MATCH($C39,'Typy - chronologicznie'!$H$1:$DM$1,0))</f>
        <v>1-2</v>
      </c>
      <c r="X39" s="102" t="str">
        <f>INDEX([0]!typy_chronol,MATCH(X$3,'Typy - chronologicznie'!$E$2:$E$73,0),MATCH($C39,'Typy - chronologicznie'!$H$1:$DM$1,0))</f>
        <v>2-0</v>
      </c>
      <c r="Y39" s="102" t="str">
        <f>INDEX([0]!typy_chronol,MATCH(Y$3,'Typy - chronologicznie'!$E$2:$E$73,0),MATCH($C39,'Typy - chronologicznie'!$H$1:$DM$1,0))</f>
        <v>1-2</v>
      </c>
      <c r="Z39" s="102" t="str">
        <f>INDEX([0]!typy_chronol,MATCH(Z$3,'Typy - chronologicznie'!$E$2:$E$73,0),MATCH($C39,'Typy - chronologicznie'!$H$1:$DM$1,0))</f>
        <v>0-2</v>
      </c>
      <c r="AA39" s="102" t="str">
        <f>INDEX([0]!typy_chronol,MATCH(AA$3,'Typy - chronologicznie'!$E$2:$E$73,0),MATCH($C39,'Typy - chronologicznie'!$H$1:$DM$1,0))</f>
        <v>3-0</v>
      </c>
      <c r="AB39" s="102" t="str">
        <f>INDEX([0]!typy_chronol,MATCH(AB$3,'Typy - chronologicznie'!$E$2:$E$73,0),MATCH($C39,'Typy - chronologicznie'!$H$1:$DM$1,0))</f>
        <v>2-1</v>
      </c>
      <c r="AC39" s="102" t="str">
        <f>INDEX([0]!typy_chronol,MATCH(AC$3,'Typy - chronologicznie'!$E$2:$E$73,0),MATCH($C39,'Typy - chronologicznie'!$H$1:$DM$1,0))</f>
        <v>1-2</v>
      </c>
      <c r="AD39" s="102" t="str">
        <f>INDEX([0]!typy_chronol,MATCH(AD$3,'Typy - chronologicznie'!$E$2:$E$73,0),MATCH($C39,'Typy - chronologicznie'!$H$1:$DM$1,0))</f>
        <v>1-2</v>
      </c>
      <c r="AE39" s="102" t="str">
        <f>INDEX([0]!typy_chronol,MATCH(AE$3,'Typy - chronologicznie'!$E$2:$E$73,0),MATCH($C39,'Typy - chronologicznie'!$H$1:$DM$1,0))</f>
        <v>3-0</v>
      </c>
      <c r="AF39" s="102" t="str">
        <f>INDEX([0]!typy_chronol,MATCH(AF$3,'Typy - chronologicznie'!$E$2:$E$73,0),MATCH($C39,'Typy - chronologicznie'!$H$1:$DM$1,0))</f>
        <v>1-2</v>
      </c>
      <c r="AG39" s="102" t="str">
        <f>INDEX([0]!typy_chronol,MATCH(AG$3,'Typy - chronologicznie'!$E$2:$E$73,0),MATCH($C39,'Typy - chronologicznie'!$H$1:$DM$1,0))</f>
        <v>2-0</v>
      </c>
      <c r="AH39" s="102" t="str">
        <f>INDEX([0]!typy_chronol,MATCH(AH$3,'Typy - chronologicznie'!$E$2:$E$73,0),MATCH($C39,'Typy - chronologicznie'!$H$1:$DM$1,0))</f>
        <v>2-0</v>
      </c>
      <c r="AI39" s="102" t="str">
        <f>INDEX([0]!typy_chronol,MATCH(AI$3,'Typy - chronologicznie'!$E$2:$E$73,0),MATCH($C39,'Typy - chronologicznie'!$H$1:$DM$1,0))</f>
        <v>1-2</v>
      </c>
      <c r="AJ39" s="102" t="str">
        <f>INDEX([0]!typy_chronol,MATCH(AJ$3,'Typy - chronologicznie'!$E$2:$E$73,0),MATCH($C39,'Typy - chronologicznie'!$H$1:$DM$1,0))</f>
        <v>2-0</v>
      </c>
      <c r="AK39" s="102" t="str">
        <f>INDEX([0]!typy_chronol,MATCH(AK$3,'Typy - chronologicznie'!$E$2:$E$73,0),MATCH($C39,'Typy - chronologicznie'!$H$1:$DM$1,0))</f>
        <v>2-1</v>
      </c>
      <c r="AL39" s="102" t="str">
        <f>INDEX([0]!typy_chronol,MATCH(AL$3,'Typy - chronologicznie'!$E$2:$E$73,0),MATCH($C39,'Typy - chronologicznie'!$H$1:$DM$1,0))</f>
        <v>2-0</v>
      </c>
      <c r="AM39" s="102" t="str">
        <f>INDEX([0]!typy_chronol,MATCH(AM$3,'Typy - chronologicznie'!$E$2:$E$73,0),MATCH($C39,'Typy - chronologicznie'!$H$1:$DM$1,0))</f>
        <v>2-0</v>
      </c>
      <c r="AN39" s="102" t="str">
        <f>INDEX([0]!typy_chronol,MATCH(AN$3,'Typy - chronologicznie'!$E$2:$E$73,0),MATCH($C39,'Typy - chronologicznie'!$H$1:$DM$1,0))</f>
        <v>2-1</v>
      </c>
      <c r="AO39" s="102" t="str">
        <f>INDEX([0]!typy_chronol,MATCH(AO$3,'Typy - chronologicznie'!$E$2:$E$73,0),MATCH($C39,'Typy - chronologicznie'!$H$1:$DM$1,0))</f>
        <v>2-2</v>
      </c>
      <c r="AP39" s="102" t="str">
        <f>INDEX([0]!typy_chronol,MATCH(AP$3,'Typy - chronologicznie'!$E$2:$E$73,0),MATCH($C39,'Typy - chronologicznie'!$H$1:$DM$1,0))</f>
        <v>2-0</v>
      </c>
      <c r="AQ39" s="102" t="str">
        <f>INDEX([0]!typy_chronol,MATCH(AQ$3,'Typy - chronologicznie'!$E$2:$E$73,0),MATCH($C39,'Typy - chronologicznie'!$H$1:$DM$1,0))</f>
        <v>2-1</v>
      </c>
      <c r="AR39" s="102" t="str">
        <f>INDEX([0]!typy_chronol,MATCH(AR$3,'Typy - chronologicznie'!$E$2:$E$73,0),MATCH($C39,'Typy - chronologicznie'!$H$1:$DM$1,0))</f>
        <v>1-2</v>
      </c>
      <c r="AS39" s="102" t="str">
        <f>INDEX([0]!typy_chronol,MATCH(AS$3,'Typy - chronologicznie'!$E$2:$E$73,0),MATCH($C39,'Typy - chronologicznie'!$H$1:$DM$1,0))</f>
        <v>3-1</v>
      </c>
      <c r="AT39" s="102" t="str">
        <f>INDEX([0]!typy_chronol,MATCH(AT$3,'Typy - chronologicznie'!$E$2:$E$73,0),MATCH($C39,'Typy - chronologicznie'!$H$1:$DM$1,0))</f>
        <v>3-0</v>
      </c>
      <c r="AU39" s="102" t="str">
        <f>INDEX([0]!typy_chronol,MATCH(AU$3,'Typy - chronologicznie'!$E$2:$E$73,0),MATCH($C39,'Typy - chronologicznie'!$H$1:$DM$1,0))</f>
        <v>1-2</v>
      </c>
      <c r="AV39" s="102" t="str">
        <f>INDEX([0]!typy_chronol,MATCH(AV$3,'Typy - chronologicznie'!$E$2:$E$73,0),MATCH($C39,'Typy - chronologicznie'!$H$1:$DM$1,0))</f>
        <v>1-2</v>
      </c>
      <c r="AW39" s="102" t="str">
        <f>INDEX([0]!typy_chronol,MATCH(AW$3,'Typy - chronologicznie'!$E$2:$E$73,0),MATCH($C39,'Typy - chronologicznie'!$H$1:$DM$1,0))</f>
        <v>2-0</v>
      </c>
      <c r="AX39" s="102" t="str">
        <f>INDEX([0]!typy_chronol,MATCH(AX$3,'Typy - chronologicznie'!$E$2:$E$73,0),MATCH($C39,'Typy - chronologicznie'!$H$1:$DM$1,0))</f>
        <v>2-1</v>
      </c>
      <c r="AY39" s="102" t="str">
        <f>INDEX([0]!typy_chronol,MATCH(AY$3,'Typy - chronologicznie'!$E$2:$E$73,0),MATCH($C39,'Typy - chronologicznie'!$H$1:$DM$1,0))</f>
        <v>2-0</v>
      </c>
      <c r="AZ39" s="102" t="str">
        <f>INDEX([0]!typy_chronol,MATCH(AZ$3,'Typy - chronologicznie'!$E$2:$E$73,0),MATCH($C39,'Typy - chronologicznie'!$H$1:$DM$1,0))</f>
        <v>2-0</v>
      </c>
      <c r="BA39" s="102" t="str">
        <f>INDEX([0]!typy_chronol,MATCH(BA$3,'Typy - chronologicznie'!$E$2:$E$73,0),MATCH($C39,'Typy - chronologicznie'!$H$1:$DM$1,0))</f>
        <v>1-2</v>
      </c>
      <c r="BB39" s="102" t="str">
        <f>INDEX([0]!typy_chronol,MATCH(BB$3,'Typy - chronologicznie'!$E$2:$E$73,0),MATCH($C39,'Typy - chronologicznie'!$H$1:$DM$1,0))</f>
        <v>2-0</v>
      </c>
      <c r="BC39" s="102" t="str">
        <f>INDEX([0]!typy_chronol,MATCH(BC$3,'Typy - chronologicznie'!$E$2:$E$73,0),MATCH($C39,'Typy - chronologicznie'!$H$1:$DM$1,0))</f>
        <v>2-1</v>
      </c>
      <c r="BD39" s="102" t="str">
        <f>INDEX([0]!typy_chronol,MATCH(BD$3,'Typy - chronologicznie'!$E$2:$E$73,0),MATCH($C39,'Typy - chronologicznie'!$H$1:$DM$1,0))</f>
        <v>2-0</v>
      </c>
      <c r="BE39" s="102" t="str">
        <f>INDEX([0]!typy_chronol,MATCH(BE$3,'Typy - chronologicznie'!$E$2:$E$73,0),MATCH($C39,'Typy - chronologicznie'!$H$1:$DM$1,0))</f>
        <v>2-1</v>
      </c>
      <c r="BF39" s="102" t="str">
        <f>INDEX([0]!typy_chronol,MATCH(BF$3,'Typy - chronologicznie'!$E$2:$E$73,0),MATCH($C39,'Typy - chronologicznie'!$H$1:$DM$1,0))</f>
        <v>2-1</v>
      </c>
      <c r="BG39" s="102" t="str">
        <f>INDEX([0]!typy_chronol,MATCH(BG$3,'Typy - chronologicznie'!$E$2:$E$73,0),MATCH($C39,'Typy - chronologicznie'!$H$1:$DM$1,0))</f>
        <v>2-0</v>
      </c>
      <c r="BH39" s="102" t="str">
        <f>INDEX([0]!typy_chronol,MATCH(BH$3,'Typy - chronologicznie'!$E$2:$E$73,0),MATCH($C39,'Typy - chronologicznie'!$H$1:$DM$1,0))</f>
        <v>2-0</v>
      </c>
      <c r="BI39" s="102" t="str">
        <f>INDEX([0]!typy_chronol,MATCH(BI$3,'Typy - chronologicznie'!$E$2:$E$73,0),MATCH($C39,'Typy - chronologicznie'!$H$1:$DM$1,0))</f>
        <v>1-2</v>
      </c>
      <c r="BJ39" s="102" t="str">
        <f>INDEX([0]!typy_chronol,MATCH(BJ$3,'Typy - chronologicznie'!$E$2:$E$73,0),MATCH($C39,'Typy - chronologicznie'!$H$1:$DM$1,0))</f>
        <v>3-1</v>
      </c>
      <c r="BK39" s="102" t="str">
        <f>INDEX([0]!typy_chronol,MATCH(BK$3,'Typy - chronologicznie'!$E$2:$E$73,0),MATCH($C39,'Typy - chronologicznie'!$H$1:$DM$1,0))</f>
        <v>1-2</v>
      </c>
      <c r="BL39" s="102" t="str">
        <f>INDEX([0]!typy_chronol,MATCH(BL$3,'Typy - chronologicznie'!$E$2:$E$73,0),MATCH($C39,'Typy - chronologicznie'!$H$1:$DM$1,0))</f>
        <v>2-0</v>
      </c>
      <c r="BM39" s="102" t="str">
        <f>INDEX([0]!typy_chronol,MATCH(BM$3,'Typy - chronologicznie'!$E$2:$E$73,0),MATCH($C39,'Typy - chronologicznie'!$H$1:$DM$1,0))</f>
        <v>2-1</v>
      </c>
      <c r="BN39" s="102" t="str">
        <f>INDEX([0]!typy_chronol,MATCH(BN$3,'Typy - chronologicznie'!$E$2:$E$73,0),MATCH($C39,'Typy - chronologicznie'!$H$1:$DM$1,0))</f>
        <v>1-2</v>
      </c>
      <c r="BO39" s="102" t="str">
        <f>INDEX([0]!typy_chronol,MATCH(BO$3,'Typy - chronologicznie'!$E$2:$E$73,0),MATCH($C39,'Typy - chronologicznie'!$H$1:$DM$1,0))</f>
        <v>2-0</v>
      </c>
      <c r="BP39" s="102" t="str">
        <f>INDEX([0]!typy_chronol,MATCH(BP$3,'Typy - chronologicznie'!$E$2:$E$73,0),MATCH($C39,'Typy - chronologicznie'!$H$1:$DM$1,0))</f>
        <v>2-0</v>
      </c>
      <c r="BQ39" s="102" t="str">
        <f>INDEX([0]!typy_chronol,MATCH(BQ$3,'Typy - chronologicznie'!$E$2:$E$73,0),MATCH($C39,'Typy - chronologicznie'!$H$1:$DM$1,0))</f>
        <v>3-1</v>
      </c>
      <c r="BR39" s="102" t="str">
        <f>INDEX([0]!typy_chronol,MATCH(BR$3,'Typy - chronologicznie'!$E$2:$E$73,0),MATCH($C39,'Typy - chronologicznie'!$H$1:$DM$1,0))</f>
        <v>2-2</v>
      </c>
      <c r="BS39" s="102" t="str">
        <f>INDEX([0]!typy_chronol,MATCH(BS$3,'Typy - chronologicznie'!$E$2:$E$73,0),MATCH($C39,'Typy - chronologicznie'!$H$1:$DM$1,0))</f>
        <v>1-1</v>
      </c>
      <c r="BT39" s="102" t="str">
        <f>INDEX([0]!typy_chronol,MATCH(BT$3,'Typy - chronologicznie'!$E$2:$E$73,0),MATCH($C39,'Typy - chronologicznie'!$H$1:$DM$1,0))</f>
        <v>1-3</v>
      </c>
      <c r="BU39" s="102" t="str">
        <f>INDEX([0]!typy_chronol,MATCH(BU$3,'Typy - chronologicznie'!$E$2:$E$73,0),MATCH($C39,'Typy - chronologicznie'!$H$1:$DM$1,0))</f>
        <v>1-2</v>
      </c>
      <c r="BV39" s="102" t="str">
        <f>INDEX([0]!typy_chronol,MATCH(BV$3,'Typy - chronologicznie'!$E$2:$E$73,0),MATCH($C39,'Typy - chronologicznie'!$H$1:$DM$1,0))</f>
        <v>2-1</v>
      </c>
      <c r="BW39" s="102" t="str">
        <f>INDEX([0]!typy_chronol,MATCH(BW$3,'Typy - chronologicznie'!$E$2:$E$73,0),MATCH($C39,'Typy - chronologicznie'!$H$1:$DM$1,0))</f>
        <v>1-3</v>
      </c>
      <c r="BX39" s="102" t="str">
        <f>INDEX([0]!typy_chronol,MATCH(BX$3,'Typy - chronologicznie'!$E$2:$E$73,0),MATCH($C39,'Typy - chronologicznie'!$H$1:$DM$1,0))</f>
        <v>1-2</v>
      </c>
      <c r="BY39" s="102" t="str">
        <f>INDEX([0]!typy_chronol,MATCH(BY$3,'Typy - chronologicznie'!$E$2:$E$73,0),MATCH($C39,'Typy - chronologicznie'!$H$1:$DM$1,0))</f>
        <v>1-1</v>
      </c>
      <c r="BZ39" s="102" t="str">
        <f>INDEX([0]!typy_chronol,MATCH(BZ$3,'Typy - chronologicznie'!$E$2:$E$73,0),MATCH($C39,'Typy - chronologicznie'!$H$1:$DM$1,0))</f>
        <v>1-3</v>
      </c>
      <c r="CA39" s="102" t="str">
        <f>INDEX([0]!typy_chronol,MATCH(CA$3,'Typy - chronologicznie'!$E$2:$E$73,0),MATCH($C39,'Typy - chronologicznie'!$H$1:$DM$1,0))</f>
        <v>2-0</v>
      </c>
      <c r="CB39" s="102" t="str">
        <f>INDEX([0]!typy_chronol,MATCH(CB$3,'Typy - chronologicznie'!$E$2:$E$73,0),MATCH($C39,'Typy - chronologicznie'!$H$1:$DM$1,0))</f>
        <v>2-1</v>
      </c>
      <c r="CC39" s="102" t="str">
        <f>INDEX([0]!typy_chronol,MATCH(CC$3,'Typy - chronologicznie'!$E$2:$E$73,0),MATCH($C39,'Typy - chronologicznie'!$H$1:$DM$1,0))</f>
        <v>0-2</v>
      </c>
      <c r="CD39" s="102" t="str">
        <f>INDEX([0]!typy_chronol,MATCH(CD$3,'Typy - chronologicznie'!$E$2:$E$73,0),MATCH($C39,'Typy - chronologicznie'!$H$1:$DM$1,0))</f>
        <v>0-2</v>
      </c>
      <c r="CE39" s="102" t="str">
        <f>INDEX([0]!typy_chronol,MATCH(CE$3,'Typy - chronologicznie'!$E$2:$E$73,0),MATCH($C39,'Typy - chronologicznie'!$H$1:$DM$1,0))</f>
        <v>1-2</v>
      </c>
      <c r="CF39" s="102" t="str">
        <f>INDEX([0]!typy_chronol,MATCH(CF$3,'Typy - chronologicznie'!$E$2:$E$73,0),MATCH($C39,'Typy - chronologicznie'!$H$1:$DM$1,0))</f>
        <v>1-3</v>
      </c>
      <c r="CG39" s="102" t="str">
        <f>INDEX([0]!typy_chronol,MATCH(CG$3,'Typy - chronologicznie'!$E$2:$E$73,0),MATCH($C39,'Typy - chronologicznie'!$H$1:$DM$1,0))</f>
        <v>2-1</v>
      </c>
      <c r="CH39" s="102" t="str">
        <f>INDEX([0]!typy_chronol,MATCH(CH$3,'Typy - chronologicznie'!$E$2:$E$73,0),MATCH($C39,'Typy - chronologicznie'!$H$1:$DM$1,0))</f>
        <v>1-2</v>
      </c>
      <c r="CI39" s="102" t="str">
        <f>INDEX([0]!typy_chronol,MATCH(CI$3,'Typy - chronologicznie'!$E$2:$E$73,0),MATCH($C39,'Typy - chronologicznie'!$H$1:$DM$1,0))</f>
        <v>0-2</v>
      </c>
      <c r="CJ39" s="102" t="str">
        <f>INDEX([0]!typy_chronol,MATCH(CJ$3,'Typy - chronologicznie'!$E$2:$E$73,0),MATCH($C39,'Typy - chronologicznie'!$H$1:$DM$1,0))</f>
        <v>1-3</v>
      </c>
      <c r="CK39" s="102" t="str">
        <f>INDEX([0]!typy_chronol,MATCH(CK$3,'Typy - chronologicznie'!$E$2:$E$73,0),MATCH($C39,'Typy - chronologicznie'!$H$1:$DM$1,0))</f>
        <v>1-2</v>
      </c>
      <c r="CL39" s="134"/>
      <c r="CM39" s="105" t="str">
        <f>IF(CM$3="","",INDEX('Typy - chronologicznie'!$H$75:$DM$121,MATCH(CM$3,'Typy - chronologicznie'!$A$75:$A$121,0),MATCH($C39,'Typy - chronologicznie'!$H$1:$DM$1,0)))</f>
        <v>MEX</v>
      </c>
      <c r="CN39" s="102" t="str">
        <f>IF(CN$3="","",INDEX('Typy - chronologicznie'!$H$75:$DM$121,MATCH(CN$3,'Typy - chronologicznie'!$A$75:$A$121,0),MATCH($C39,'Typy - chronologicznie'!$H$1:$DM$1,0)))</f>
        <v>CZE</v>
      </c>
      <c r="CO39" s="106" t="str">
        <f>IF(CO$3="","",INDEX('Typy - chronologicznie'!$H$75:$DM$121,MATCH(CO$3,'Typy - chronologicznie'!$A$75:$A$121,0),MATCH($C39,'Typy - chronologicznie'!$H$1:$DM$1,0)))</f>
        <v>KOR</v>
      </c>
      <c r="CP39" s="135" t="str">
        <f>IF(CP$3="","",INDEX('Typy - chronologicznie'!$H$75:$DM$121,MATCH(CP$3,'Typy - chronologicznie'!$A$75:$A$121,0),MATCH($C39,'Typy - chronologicznie'!$H$1:$DM$1,0)))</f>
        <v/>
      </c>
      <c r="CQ39" s="105" t="str">
        <f>IF(CQ$3="","",INDEX('Typy - chronologicznie'!$H$75:$DM$121,MATCH(CQ$3,'Typy - chronologicznie'!$A$75:$A$121,0),MATCH($C39,'Typy - chronologicznie'!$H$1:$DM$1,0)))</f>
        <v>SUI</v>
      </c>
      <c r="CR39" s="102" t="str">
        <f>IF(CR$3="","",INDEX('Typy - chronologicznie'!$H$75:$DM$121,MATCH(CR$3,'Typy - chronologicznie'!$A$75:$A$121,0),MATCH($C39,'Typy - chronologicznie'!$H$1:$DM$1,0)))</f>
        <v>BIH</v>
      </c>
      <c r="CS39" s="106" t="str">
        <f>IF(CS$3="","",INDEX('Typy - chronologicznie'!$H$75:$DM$121,MATCH(CS$3,'Typy - chronologicznie'!$A$75:$A$121,0),MATCH($C39,'Typy - chronologicznie'!$H$1:$DM$1,0)))</f>
        <v/>
      </c>
      <c r="CT39" s="135" t="str">
        <f>IF(CT$3="","",INDEX('Typy - chronologicznie'!$H$75:$DM$121,MATCH(CT$3,'Typy - chronologicznie'!$A$75:$A$121,0),MATCH($C39,'Typy - chronologicznie'!$H$1:$DM$1,0)))</f>
        <v/>
      </c>
      <c r="CU39" s="105" t="str">
        <f>IF(CU$3="","",INDEX('Typy - chronologicznie'!$H$75:$DM$121,MATCH(CU$3,'Typy - chronologicznie'!$A$75:$A$121,0),MATCH($C39,'Typy - chronologicznie'!$H$1:$DM$1,0)))</f>
        <v>BRA</v>
      </c>
      <c r="CV39" s="102" t="str">
        <f>IF(CV$3="","",INDEX('Typy - chronologicznie'!$H$75:$DM$121,MATCH(CV$3,'Typy - chronologicznie'!$A$75:$A$121,0),MATCH($C39,'Typy - chronologicznie'!$H$1:$DM$1,0)))</f>
        <v>MAR</v>
      </c>
      <c r="CW39" s="106" t="str">
        <f>IF(CW$3="","",INDEX('Typy - chronologicznie'!$H$75:$DM$121,MATCH(CW$3,'Typy - chronologicznie'!$A$75:$A$121,0),MATCH($C39,'Typy - chronologicznie'!$H$1:$DM$1,0)))</f>
        <v/>
      </c>
      <c r="CX39" s="135" t="str">
        <f>IF(CX$3="","",INDEX('Typy - chronologicznie'!$H$75:$DM$121,MATCH(CX$3,'Typy - chronologicznie'!$A$75:$A$121,0),MATCH($C39,'Typy - chronologicznie'!$H$1:$DM$1,0)))</f>
        <v/>
      </c>
      <c r="CY39" s="105" t="str">
        <f>IF(CY$3="","",INDEX('Typy - chronologicznie'!$H$75:$DM$121,MATCH(CY$3,'Typy - chronologicznie'!$A$75:$A$121,0),MATCH($C39,'Typy - chronologicznie'!$H$1:$DM$1,0)))</f>
        <v>USA</v>
      </c>
      <c r="CZ39" s="102" t="str">
        <f>IF(CZ$3="","",INDEX('Typy - chronologicznie'!$H$75:$DM$121,MATCH(CZ$3,'Typy - chronologicznie'!$A$75:$A$121,0),MATCH($C39,'Typy - chronologicznie'!$H$1:$DM$1,0)))</f>
        <v>TUR</v>
      </c>
      <c r="DA39" s="106" t="str">
        <f>IF(DA$3="","",INDEX('Typy - chronologicznie'!$H$75:$DM$121,MATCH(DA$3,'Typy - chronologicznie'!$A$75:$A$121,0),MATCH($C39,'Typy - chronologicznie'!$H$1:$DM$1,0)))</f>
        <v>PAR</v>
      </c>
      <c r="DB39" s="135" t="str">
        <f>IF(DB$3="","",INDEX('Typy - chronologicznie'!$H$75:$DM$121,MATCH(DB$3,'Typy - chronologicznie'!$A$75:$A$121,0),MATCH($C39,'Typy - chronologicznie'!$H$1:$DM$1,0)))</f>
        <v/>
      </c>
      <c r="DC39" s="105" t="str">
        <f>IF(DC$3="","",INDEX('Typy - chronologicznie'!$H$75:$DM$121,MATCH(DC$3,'Typy - chronologicznie'!$A$75:$A$121,0),MATCH($C39,'Typy - chronologicznie'!$H$1:$DM$1,0)))</f>
        <v>GER</v>
      </c>
      <c r="DD39" s="102" t="str">
        <f>IF(DD$3="","",INDEX('Typy - chronologicznie'!$H$75:$DM$121,MATCH(DD$3,'Typy - chronologicznie'!$A$75:$A$121,0),MATCH($C39,'Typy - chronologicznie'!$H$1:$DM$1,0)))</f>
        <v>ECU</v>
      </c>
      <c r="DE39" s="106" t="str">
        <f>IF(DE$3="","",INDEX('Typy - chronologicznie'!$H$75:$DM$121,MATCH(DE$3,'Typy - chronologicznie'!$A$75:$A$121,0),MATCH($C39,'Typy - chronologicznie'!$H$1:$DM$1,0)))</f>
        <v>CIV</v>
      </c>
      <c r="DF39" s="135" t="str">
        <f>IF(DF$3="","",INDEX('Typy - chronologicznie'!$H$75:$DM$121,MATCH(DF$3,'Typy - chronologicznie'!$A$75:$A$121,0),MATCH($C39,'Typy - chronologicznie'!$H$1:$DM$1,0)))</f>
        <v/>
      </c>
      <c r="DG39" s="105" t="str">
        <f>IF(DG$3="","",INDEX('Typy - chronologicznie'!$H$75:$DM$121,MATCH(DG$3,'Typy - chronologicznie'!$A$75:$A$121,0),MATCH($C39,'Typy - chronologicznie'!$H$1:$DM$1,0)))</f>
        <v>NED</v>
      </c>
      <c r="DH39" s="102" t="str">
        <f>IF(DH$3="","",INDEX('Typy - chronologicznie'!$H$75:$DM$121,MATCH(DH$3,'Typy - chronologicznie'!$A$75:$A$121,0),MATCH($C39,'Typy - chronologicznie'!$H$1:$DM$1,0)))</f>
        <v>JPN</v>
      </c>
      <c r="DI39" s="106" t="str">
        <f>IF(DI$3="","",INDEX('Typy - chronologicznie'!$H$75:$DM$121,MATCH(DI$3,'Typy - chronologicznie'!$A$75:$A$121,0),MATCH($C39,'Typy - chronologicznie'!$H$1:$DM$1,0)))</f>
        <v>TUN</v>
      </c>
      <c r="DJ39" s="135" t="str">
        <f>IF(DJ$3="","",INDEX('Typy - chronologicznie'!$H$75:$DM$121,MATCH(DJ$3,'Typy - chronologicznie'!$A$75:$A$121,0),MATCH($C39,'Typy - chronologicznie'!$H$1:$DM$1,0)))</f>
        <v/>
      </c>
      <c r="DK39" s="105" t="str">
        <f>IF(DK$3="","",INDEX('Typy - chronologicznie'!$H$75:$DM$121,MATCH(DK$3,'Typy - chronologicznie'!$A$75:$A$121,0),MATCH($C39,'Typy - chronologicznie'!$H$1:$DM$1,0)))</f>
        <v>BEL</v>
      </c>
      <c r="DL39" s="102" t="str">
        <f>IF(DL$3="","",INDEX('Typy - chronologicznie'!$H$75:$DM$121,MATCH(DL$3,'Typy - chronologicznie'!$A$75:$A$121,0),MATCH($C39,'Typy - chronologicznie'!$H$1:$DM$1,0)))</f>
        <v>NZL</v>
      </c>
      <c r="DM39" s="106" t="str">
        <f>IF(DM$3="","",INDEX('Typy - chronologicznie'!$H$75:$DM$121,MATCH(DM$3,'Typy - chronologicznie'!$A$75:$A$121,0),MATCH($C39,'Typy - chronologicznie'!$H$1:$DM$1,0)))</f>
        <v>EGY</v>
      </c>
      <c r="DN39" s="135" t="str">
        <f>IF(DN$3="","",INDEX('Typy - chronologicznie'!$H$75:$DM$121,MATCH(DN$3,'Typy - chronologicznie'!$A$75:$A$121,0),MATCH($C39,'Typy - chronologicznie'!$H$1:$DM$1,0)))</f>
        <v/>
      </c>
      <c r="DO39" s="105" t="str">
        <f>IF(DO$3="","",INDEX('Typy - chronologicznie'!$H$75:$DM$121,MATCH(DO$3,'Typy - chronologicznie'!$A$75:$A$121,0),MATCH($C39,'Typy - chronologicznie'!$H$1:$DM$1,0)))</f>
        <v>ESP</v>
      </c>
      <c r="DP39" s="102" t="str">
        <f>IF(DP$3="","",INDEX('Typy - chronologicznie'!$H$75:$DM$121,MATCH(DP$3,'Typy - chronologicznie'!$A$75:$A$121,0),MATCH($C39,'Typy - chronologicznie'!$H$1:$DM$1,0)))</f>
        <v>URU</v>
      </c>
      <c r="DQ39" s="106" t="str">
        <f>IF(DQ$3="","",INDEX('Typy - chronologicznie'!$H$75:$DM$121,MATCH(DQ$3,'Typy - chronologicznie'!$A$75:$A$121,0),MATCH($C39,'Typy - chronologicznie'!$H$1:$DM$1,0)))</f>
        <v>KSA</v>
      </c>
      <c r="DR39" s="135" t="str">
        <f>IF(DR$3="","",INDEX('Typy - chronologicznie'!$H$75:$DM$121,MATCH(DR$3,'Typy - chronologicznie'!$A$75:$A$121,0),MATCH($C39,'Typy - chronologicznie'!$H$1:$DM$1,0)))</f>
        <v/>
      </c>
      <c r="DS39" s="105" t="str">
        <f>IF(DS$3="","",INDEX('Typy - chronologicznie'!$H$75:$DM$121,MATCH(DS$3,'Typy - chronologicznie'!$A$75:$A$121,0),MATCH($C39,'Typy - chronologicznie'!$H$1:$DM$1,0)))</f>
        <v>FRA</v>
      </c>
      <c r="DT39" s="102" t="str">
        <f>IF(DT$3="","",INDEX('Typy - chronologicznie'!$H$75:$DM$121,MATCH(DT$3,'Typy - chronologicznie'!$A$75:$A$121,0),MATCH($C39,'Typy - chronologicznie'!$H$1:$DM$1,0)))</f>
        <v>NOR</v>
      </c>
      <c r="DU39" s="106" t="str">
        <f>IF(DU$3="","",INDEX('Typy - chronologicznie'!$H$75:$DM$121,MATCH(DU$3,'Typy - chronologicznie'!$A$75:$A$121,0),MATCH($C39,'Typy - chronologicznie'!$H$1:$DM$1,0)))</f>
        <v>SEN</v>
      </c>
      <c r="DV39" s="135" t="str">
        <f>IF(DV$3="","",INDEX('Typy - chronologicznie'!$H$75:$DM$121,MATCH(DV$3,'Typy - chronologicznie'!$A$75:$A$121,0),MATCH($C39,'Typy - chronologicznie'!$H$1:$DM$1,0)))</f>
        <v/>
      </c>
      <c r="DW39" s="105" t="str">
        <f>IF(DW$3="","",INDEX('Typy - chronologicznie'!$H$75:$DM$121,MATCH(DW$3,'Typy - chronologicznie'!$A$75:$A$121,0),MATCH($C39,'Typy - chronologicznie'!$H$1:$DM$1,0)))</f>
        <v>ARG</v>
      </c>
      <c r="DX39" s="102" t="str">
        <f>IF(DX$3="","",INDEX('Typy - chronologicznie'!$H$75:$DM$121,MATCH(DX$3,'Typy - chronologicznie'!$A$75:$A$121,0),MATCH($C39,'Typy - chronologicznie'!$H$1:$DM$1,0)))</f>
        <v>AUT</v>
      </c>
      <c r="DY39" s="106" t="str">
        <f>IF(DY$3="","",INDEX('Typy - chronologicznie'!$H$75:$DM$121,MATCH(DY$3,'Typy - chronologicznie'!$A$75:$A$121,0),MATCH($C39,'Typy - chronologicznie'!$H$1:$DM$1,0)))</f>
        <v/>
      </c>
      <c r="DZ39" s="135" t="str">
        <f>IF(DZ$3="","",INDEX('Typy - chronologicznie'!$H$75:$DM$121,MATCH(DZ$3,'Typy - chronologicznie'!$A$75:$A$121,0),MATCH($C39,'Typy - chronologicznie'!$H$1:$DM$1,0)))</f>
        <v/>
      </c>
      <c r="EA39" s="105" t="str">
        <f>IF(EA$3="","",INDEX('Typy - chronologicznie'!$H$75:$DM$121,MATCH(EA$3,'Typy - chronologicznie'!$A$75:$A$121,0),MATCH($C39,'Typy - chronologicznie'!$H$1:$DM$1,0)))</f>
        <v>POR</v>
      </c>
      <c r="EB39" s="102" t="str">
        <f>IF(EB$3="","",INDEX('Typy - chronologicznie'!$H$75:$DM$121,MATCH(EB$3,'Typy - chronologicznie'!$A$75:$A$121,0),MATCH($C39,'Typy - chronologicznie'!$H$1:$DM$1,0)))</f>
        <v>UZB</v>
      </c>
      <c r="EC39" s="106" t="str">
        <f>IF(EC$3="","",INDEX('Typy - chronologicznie'!$H$75:$DM$121,MATCH(EC$3,'Typy - chronologicznie'!$A$75:$A$121,0),MATCH($C39,'Typy - chronologicznie'!$H$1:$DM$1,0)))</f>
        <v>COL</v>
      </c>
      <c r="ED39" s="135" t="str">
        <f>IF(ED$3="","",INDEX('Typy - chronologicznie'!$H$75:$DM$121,MATCH(ED$3,'Typy - chronologicznie'!$A$75:$A$121,0),MATCH($C39,'Typy - chronologicznie'!$H$1:$DM$1,0)))</f>
        <v/>
      </c>
      <c r="EE39" s="105" t="str">
        <f>IF(EE$3="","",INDEX('Typy - chronologicznie'!$H$75:$DM$121,MATCH(EE$3,'Typy - chronologicznie'!$A$75:$A$121,0),MATCH($C39,'Typy - chronologicznie'!$H$1:$DM$1,0)))</f>
        <v>ENG</v>
      </c>
      <c r="EF39" s="102" t="str">
        <f>IF(EF$3="","",INDEX('Typy - chronologicznie'!$H$75:$DM$121,MATCH(EF$3,'Typy - chronologicznie'!$A$75:$A$121,0),MATCH($C39,'Typy - chronologicznie'!$H$1:$DM$1,0)))</f>
        <v>CRO</v>
      </c>
      <c r="EG39" s="106" t="str">
        <f>IF(EG$3="","",INDEX('Typy - chronologicznie'!$H$75:$DM$121,MATCH(EG$3,'Typy - chronologicznie'!$A$75:$A$121,0),MATCH($C39,'Typy - chronologicznie'!$H$1:$DM$1,0)))</f>
        <v/>
      </c>
      <c r="EH39" s="134"/>
      <c r="EI39" s="136" t="str">
        <f>IF(EI$3="","",INDEX('Typy - chronologicznie'!$H$124:$DM$124,MATCH(EI$3,'Typy - chronologicznie'!$A$124:$A$124,0),MATCH($C39,'Typy - chronologicznie'!$H$1:$DM$1,0)))</f>
        <v>BEL</v>
      </c>
    </row>
    <row r="40" spans="1:139" ht="19.5" x14ac:dyDescent="0.25">
      <c r="A40" s="44"/>
      <c r="B40" s="48">
        <f>RANK(D40,D$4:D$113,0)</f>
        <v>37</v>
      </c>
      <c r="C40" s="81" t="s">
        <v>364</v>
      </c>
      <c r="D40" s="141">
        <f>3.0001*J40+1.000001*K40+2.00000001*M40+N40+0.0000000001*P40</f>
        <v>98.000927170000011</v>
      </c>
      <c r="E40" s="67">
        <f>J40</f>
        <v>9</v>
      </c>
      <c r="F40" s="89">
        <f>M40</f>
        <v>17</v>
      </c>
      <c r="G40" s="56">
        <f>K40+N40</f>
        <v>37</v>
      </c>
      <c r="H40" s="49">
        <f>L40+O40</f>
        <v>41</v>
      </c>
      <c r="I40" s="43"/>
      <c r="J40" s="61">
        <f t="array" ref="J40">SUM(IF('Typy - chronologicznie'!$F$2:$F$73=INDEX('Typy - chronologicznie'!$H$2:$DM$73,0,MATCH(C40,TRIM('Typy - chronologicznie'!$H$1:$DM$1),0)),1))</f>
        <v>9</v>
      </c>
      <c r="K40" s="58">
        <f t="array" ref="K4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chronologicznie'!$H$2:$DM$73,0,MATCH(C40,TRIM('Typy - chronologicznie'!$H$1:$DM$1),0)),FIND("-",INDEX('Typy - chronologicznie'!$H$2:$DM$73,0,MATCH(C40,TRIM('Typy - chronologicznie'!$H$1:$DM$1),0)))-1)-RIGHT(INDEX('Typy - chronologicznie'!$H$2:$DM$73,0,MATCH(C40,TRIM('Typy - chronologicznie'!$H$1:$DM$1),0)),LEN(INDEX('Typy - chronologicznie'!$H$2:$DM$73,0,MATCH(C40,TRIM('Typy - chronologicznie'!$H$1:$DM$1),0)))-FIND("-",INDEX('Typy - chronologicznie'!$H$2:$DM$73,0,MATCH(C40,TRIM('Typy - chronologicznie'!$H$1:$DM$1),0))))),1)))-J40</f>
        <v>27</v>
      </c>
      <c r="L40" s="62">
        <f>COUNTA('Typy - chronologicznie'!$F$2:$F$73)-J40-K40</f>
        <v>36</v>
      </c>
      <c r="M40" s="92">
        <f t="array" ref="M40">SUM(IF(LEN('Typy - chronologicznie'!F$75:F$121)=3,  IF('Typy - chronologicznie'!$F$75:$F$121=INDEX('Typy - chronologicznie'!$H$75:$DM$121,0,MATCH(C40,TRIM('Typy - chronologicznie'!$H$1:$DM$1),0)),1)))</f>
        <v>17</v>
      </c>
      <c r="N40" s="58">
        <f t="array" ref="N40">SUM(IF(LEN('Typy - chronologicznie'!F$75:F$121)=3,IF(ISERROR(SEARCH('Typy - chronologicznie'!F$75:F$121,INDEX('Typy - chronologicznie'!$H$73:$DM$119,0,MATCH(C40,TRIM('Typy - chronologicznie'!$H$1:$DM$1),0))&amp;INDEX('Typy - chronologicznie'!$H$74:$DM$120,0,MATCH(C40,TRIM('Typy - chronologicznie'!$H$1:$DM$1),0))&amp;INDEX('Typy - chronologicznie'!$H$75:$DM$121,0,MATCH(C40,TRIM('Typy - chronologicznie'!$H$1:$DM$1),0))&amp;INDEX('Typy - chronologicznie'!$H$76:$DM$122,0,MATCH(C40,TRIM('Typy - chronologicznie'!$H$1:$DM$1),0))&amp;INDEX('Typy - chronologicznie'!$H$77:$DM$123,0,MATCH(C40,TRIM('Typy - chronologicznie'!$H$1:$DM$1),0)),1))=FALSE,1,0)))-M40</f>
        <v>10</v>
      </c>
      <c r="O40" s="162">
        <f>COUNTA('Typy - chronologicznie'!$F$75:$F$121)-M40-N40</f>
        <v>5</v>
      </c>
      <c r="P40" s="159">
        <f t="array" ref="P40">SUM(IF(LEN('Typy - chronologicznie'!F$124)=3,  IF('Typy - chronologicznie'!$F$124=INDEX('Typy - chronologicznie'!$H$124:$DL$124,0,MATCH(C40,TRIM('Typy - chronologicznie'!$H$1:$DL$1),)),1)))</f>
        <v>0</v>
      </c>
      <c r="R40" s="105" t="str">
        <f>INDEX([0]!typy_chronol,MATCH(R$3,'Typy - chronologicznie'!$E$2:$E$73,0),MATCH($C40,'Typy - chronologicznie'!$H$1:$DM$1,0))</f>
        <v>2-0</v>
      </c>
      <c r="S40" s="102" t="str">
        <f>INDEX([0]!typy_chronol,MATCH(S$3,'Typy - chronologicznie'!$E$2:$E$73,0),MATCH($C40,'Typy - chronologicznie'!$H$1:$DM$1,0))</f>
        <v>2-2</v>
      </c>
      <c r="T40" s="102" t="str">
        <f>INDEX([0]!typy_chronol,MATCH(T$3,'Typy - chronologicznie'!$E$2:$E$73,0),MATCH($C40,'Typy - chronologicznie'!$H$1:$DM$1,0))</f>
        <v>1-0</v>
      </c>
      <c r="U40" s="102" t="str">
        <f>INDEX([0]!typy_chronol,MATCH(U$3,'Typy - chronologicznie'!$E$2:$E$73,0),MATCH($C40,'Typy - chronologicznie'!$H$1:$DM$1,0))</f>
        <v>1-1</v>
      </c>
      <c r="V40" s="102" t="str">
        <f>INDEX([0]!typy_chronol,MATCH(V$3,'Typy - chronologicznie'!$E$2:$E$73,0),MATCH($C40,'Typy - chronologicznie'!$H$1:$DM$1,0))</f>
        <v>0-2</v>
      </c>
      <c r="W40" s="102" t="str">
        <f>INDEX([0]!typy_chronol,MATCH(W$3,'Typy - chronologicznie'!$E$2:$E$73,0),MATCH($C40,'Typy - chronologicznie'!$H$1:$DM$1,0))</f>
        <v>0-2</v>
      </c>
      <c r="X40" s="102" t="str">
        <f>INDEX([0]!typy_chronol,MATCH(X$3,'Typy - chronologicznie'!$E$2:$E$73,0),MATCH($C40,'Typy - chronologicznie'!$H$1:$DM$1,0))</f>
        <v>1-0</v>
      </c>
      <c r="Y40" s="102" t="str">
        <f>INDEX([0]!typy_chronol,MATCH(Y$3,'Typy - chronologicznie'!$E$2:$E$73,0),MATCH($C40,'Typy - chronologicznie'!$H$1:$DM$1,0))</f>
        <v>0-3</v>
      </c>
      <c r="Z40" s="102" t="str">
        <f>INDEX([0]!typy_chronol,MATCH(Z$3,'Typy - chronologicznie'!$E$2:$E$73,0),MATCH($C40,'Typy - chronologicznie'!$H$1:$DM$1,0))</f>
        <v>1-1</v>
      </c>
      <c r="AA40" s="102" t="str">
        <f>INDEX([0]!typy_chronol,MATCH(AA$3,'Typy - chronologicznie'!$E$2:$E$73,0),MATCH($C40,'Typy - chronologicznie'!$H$1:$DM$1,0))</f>
        <v>2-0</v>
      </c>
      <c r="AB40" s="102" t="str">
        <f>INDEX([0]!typy_chronol,MATCH(AB$3,'Typy - chronologicznie'!$E$2:$E$73,0),MATCH($C40,'Typy - chronologicznie'!$H$1:$DM$1,0))</f>
        <v>2-3</v>
      </c>
      <c r="AC40" s="102" t="str">
        <f>INDEX([0]!typy_chronol,MATCH(AC$3,'Typy - chronologicznie'!$E$2:$E$73,0),MATCH($C40,'Typy - chronologicznie'!$H$1:$DM$1,0))</f>
        <v>1-0</v>
      </c>
      <c r="AD40" s="102" t="str">
        <f>INDEX([0]!typy_chronol,MATCH(AD$3,'Typy - chronologicznie'!$E$2:$E$73,0),MATCH($C40,'Typy - chronologicznie'!$H$1:$DM$1,0))</f>
        <v>0-3</v>
      </c>
      <c r="AE40" s="102" t="str">
        <f>INDEX([0]!typy_chronol,MATCH(AE$3,'Typy - chronologicznie'!$E$2:$E$73,0),MATCH($C40,'Typy - chronologicznie'!$H$1:$DM$1,0))</f>
        <v>5-0</v>
      </c>
      <c r="AF40" s="102" t="str">
        <f>INDEX([0]!typy_chronol,MATCH(AF$3,'Typy - chronologicznie'!$E$2:$E$73,0),MATCH($C40,'Typy - chronologicznie'!$H$1:$DM$1,0))</f>
        <v>1-0</v>
      </c>
      <c r="AG40" s="102" t="str">
        <f>INDEX([0]!typy_chronol,MATCH(AG$3,'Typy - chronologicznie'!$E$2:$E$73,0),MATCH($C40,'Typy - chronologicznie'!$H$1:$DM$1,0))</f>
        <v>2-2</v>
      </c>
      <c r="AH40" s="102" t="str">
        <f>INDEX([0]!typy_chronol,MATCH(AH$3,'Typy - chronologicznie'!$E$2:$E$73,0),MATCH($C40,'Typy - chronologicznie'!$H$1:$DM$1,0))</f>
        <v>1-1</v>
      </c>
      <c r="AI40" s="102" t="str">
        <f>INDEX([0]!typy_chronol,MATCH(AI$3,'Typy - chronologicznie'!$E$2:$E$73,0),MATCH($C40,'Typy - chronologicznie'!$H$1:$DM$1,0))</f>
        <v>0-2</v>
      </c>
      <c r="AJ40" s="102" t="str">
        <f>INDEX([0]!typy_chronol,MATCH(AJ$3,'Typy - chronologicznie'!$E$2:$E$73,0),MATCH($C40,'Typy - chronologicznie'!$H$1:$DM$1,0))</f>
        <v>1-1</v>
      </c>
      <c r="AK40" s="102" t="str">
        <f>INDEX([0]!typy_chronol,MATCH(AK$3,'Typy - chronologicznie'!$E$2:$E$73,0),MATCH($C40,'Typy - chronologicznie'!$H$1:$DM$1,0))</f>
        <v>2-0</v>
      </c>
      <c r="AL40" s="102" t="str">
        <f>INDEX([0]!typy_chronol,MATCH(AL$3,'Typy - chronologicznie'!$E$2:$E$73,0),MATCH($C40,'Typy - chronologicznie'!$H$1:$DM$1,0))</f>
        <v>2-0</v>
      </c>
      <c r="AM40" s="102" t="str">
        <f>INDEX([0]!typy_chronol,MATCH(AM$3,'Typy - chronologicznie'!$E$2:$E$73,0),MATCH($C40,'Typy - chronologicznie'!$H$1:$DM$1,0))</f>
        <v>2-0</v>
      </c>
      <c r="AN40" s="102" t="str">
        <f>INDEX([0]!typy_chronol,MATCH(AN$3,'Typy - chronologicznie'!$E$2:$E$73,0),MATCH($C40,'Typy - chronologicznie'!$H$1:$DM$1,0))</f>
        <v>3-0</v>
      </c>
      <c r="AO40" s="102" t="str">
        <f>INDEX([0]!typy_chronol,MATCH(AO$3,'Typy - chronologicznie'!$E$2:$E$73,0),MATCH($C40,'Typy - chronologicznie'!$H$1:$DM$1,0))</f>
        <v>1-3</v>
      </c>
      <c r="AP40" s="102" t="str">
        <f>INDEX([0]!typy_chronol,MATCH(AP$3,'Typy - chronologicznie'!$E$2:$E$73,0),MATCH($C40,'Typy - chronologicznie'!$H$1:$DM$1,0))</f>
        <v>3-0</v>
      </c>
      <c r="AQ40" s="102" t="str">
        <f>INDEX([0]!typy_chronol,MATCH(AQ$3,'Typy - chronologicznie'!$E$2:$E$73,0),MATCH($C40,'Typy - chronologicznie'!$H$1:$DM$1,0))</f>
        <v>1-0</v>
      </c>
      <c r="AR40" s="102" t="str">
        <f>INDEX([0]!typy_chronol,MATCH(AR$3,'Typy - chronologicznie'!$E$2:$E$73,0),MATCH($C40,'Typy - chronologicznie'!$H$1:$DM$1,0))</f>
        <v>2-0</v>
      </c>
      <c r="AS40" s="102" t="str">
        <f>INDEX([0]!typy_chronol,MATCH(AS$3,'Typy - chronologicznie'!$E$2:$E$73,0),MATCH($C40,'Typy - chronologicznie'!$H$1:$DM$1,0))</f>
        <v>1-0</v>
      </c>
      <c r="AT40" s="102" t="str">
        <f>INDEX([0]!typy_chronol,MATCH(AT$3,'Typy - chronologicznie'!$E$2:$E$73,0),MATCH($C40,'Typy - chronologicznie'!$H$1:$DM$1,0))</f>
        <v>3-0</v>
      </c>
      <c r="AU40" s="102" t="str">
        <f>INDEX([0]!typy_chronol,MATCH(AU$3,'Typy - chronologicznie'!$E$2:$E$73,0),MATCH($C40,'Typy - chronologicznie'!$H$1:$DM$1,0))</f>
        <v>1-1</v>
      </c>
      <c r="AV40" s="102" t="str">
        <f>INDEX([0]!typy_chronol,MATCH(AV$3,'Typy - chronologicznie'!$E$2:$E$73,0),MATCH($C40,'Typy - chronologicznie'!$H$1:$DM$1,0))</f>
        <v>0-1</v>
      </c>
      <c r="AW40" s="102" t="str">
        <f>INDEX([0]!typy_chronol,MATCH(AW$3,'Typy - chronologicznie'!$E$2:$E$73,0),MATCH($C40,'Typy - chronologicznie'!$H$1:$DM$1,0))</f>
        <v>2-0</v>
      </c>
      <c r="AX40" s="102" t="str">
        <f>INDEX([0]!typy_chronol,MATCH(AX$3,'Typy - chronologicznie'!$E$2:$E$73,0),MATCH($C40,'Typy - chronologicznie'!$H$1:$DM$1,0))</f>
        <v>0-0</v>
      </c>
      <c r="AY40" s="102" t="str">
        <f>INDEX([0]!typy_chronol,MATCH(AY$3,'Typy - chronologicznie'!$E$2:$E$73,0),MATCH($C40,'Typy - chronologicznie'!$H$1:$DM$1,0))</f>
        <v>3-0</v>
      </c>
      <c r="AZ40" s="102" t="str">
        <f>INDEX([0]!typy_chronol,MATCH(AZ$3,'Typy - chronologicznie'!$E$2:$E$73,0),MATCH($C40,'Typy - chronologicznie'!$H$1:$DM$1,0))</f>
        <v>1-1</v>
      </c>
      <c r="BA40" s="102" t="str">
        <f>INDEX([0]!typy_chronol,MATCH(BA$3,'Typy - chronologicznie'!$E$2:$E$73,0),MATCH($C40,'Typy - chronologicznie'!$H$1:$DM$1,0))</f>
        <v>0-3</v>
      </c>
      <c r="BB40" s="102" t="str">
        <f>INDEX([0]!typy_chronol,MATCH(BB$3,'Typy - chronologicznie'!$E$2:$E$73,0),MATCH($C40,'Typy - chronologicznie'!$H$1:$DM$1,0))</f>
        <v>4-0</v>
      </c>
      <c r="BC40" s="102" t="str">
        <f>INDEX([0]!typy_chronol,MATCH(BC$3,'Typy - chronologicznie'!$E$2:$E$73,0),MATCH($C40,'Typy - chronologicznie'!$H$1:$DM$1,0))</f>
        <v>3-0</v>
      </c>
      <c r="BD40" s="102" t="str">
        <f>INDEX([0]!typy_chronol,MATCH(BD$3,'Typy - chronologicznie'!$E$2:$E$73,0),MATCH($C40,'Typy - chronologicznie'!$H$1:$DM$1,0))</f>
        <v>1-0</v>
      </c>
      <c r="BE40" s="102" t="str">
        <f>INDEX([0]!typy_chronol,MATCH(BE$3,'Typy - chronologicznie'!$E$2:$E$73,0),MATCH($C40,'Typy - chronologicznie'!$H$1:$DM$1,0))</f>
        <v>0-2</v>
      </c>
      <c r="BF40" s="102" t="str">
        <f>INDEX([0]!typy_chronol,MATCH(BF$3,'Typy - chronologicznie'!$E$2:$E$73,0),MATCH($C40,'Typy - chronologicznie'!$H$1:$DM$1,0))</f>
        <v>1-0</v>
      </c>
      <c r="BG40" s="102" t="str">
        <f>INDEX([0]!typy_chronol,MATCH(BG$3,'Typy - chronologicznie'!$E$2:$E$73,0),MATCH($C40,'Typy - chronologicznie'!$H$1:$DM$1,0))</f>
        <v>3-0</v>
      </c>
      <c r="BH40" s="102" t="str">
        <f>INDEX([0]!typy_chronol,MATCH(BH$3,'Typy - chronologicznie'!$E$2:$E$73,0),MATCH($C40,'Typy - chronologicznie'!$H$1:$DM$1,0))</f>
        <v>1-0</v>
      </c>
      <c r="BI40" s="102" t="str">
        <f>INDEX([0]!typy_chronol,MATCH(BI$3,'Typy - chronologicznie'!$E$2:$E$73,0),MATCH($C40,'Typy - chronologicznie'!$H$1:$DM$1,0))</f>
        <v>0-2</v>
      </c>
      <c r="BJ40" s="102" t="str">
        <f>INDEX([0]!typy_chronol,MATCH(BJ$3,'Typy - chronologicznie'!$E$2:$E$73,0),MATCH($C40,'Typy - chronologicznie'!$H$1:$DM$1,0))</f>
        <v>1-0</v>
      </c>
      <c r="BK40" s="102" t="str">
        <f>INDEX([0]!typy_chronol,MATCH(BK$3,'Typy - chronologicznie'!$E$2:$E$73,0),MATCH($C40,'Typy - chronologicznie'!$H$1:$DM$1,0))</f>
        <v>0-2</v>
      </c>
      <c r="BL40" s="102" t="str">
        <f>INDEX([0]!typy_chronol,MATCH(BL$3,'Typy - chronologicznie'!$E$2:$E$73,0),MATCH($C40,'Typy - chronologicznie'!$H$1:$DM$1,0))</f>
        <v>2-0</v>
      </c>
      <c r="BM40" s="102" t="str">
        <f>INDEX([0]!typy_chronol,MATCH(BM$3,'Typy - chronologicznie'!$E$2:$E$73,0),MATCH($C40,'Typy - chronologicznie'!$H$1:$DM$1,0))</f>
        <v>4-0</v>
      </c>
      <c r="BN40" s="102" t="str">
        <f>INDEX([0]!typy_chronol,MATCH(BN$3,'Typy - chronologicznie'!$E$2:$E$73,0),MATCH($C40,'Typy - chronologicznie'!$H$1:$DM$1,0))</f>
        <v>1-1</v>
      </c>
      <c r="BO40" s="102" t="str">
        <f>INDEX([0]!typy_chronol,MATCH(BO$3,'Typy - chronologicznie'!$E$2:$E$73,0),MATCH($C40,'Typy - chronologicznie'!$H$1:$DM$1,0))</f>
        <v>2-0</v>
      </c>
      <c r="BP40" s="102" t="str">
        <f>INDEX([0]!typy_chronol,MATCH(BP$3,'Typy - chronologicznie'!$E$2:$E$73,0),MATCH($C40,'Typy - chronologicznie'!$H$1:$DM$1,0))</f>
        <v>1-1</v>
      </c>
      <c r="BQ40" s="102" t="str">
        <f>INDEX([0]!typy_chronol,MATCH(BQ$3,'Typy - chronologicznie'!$E$2:$E$73,0),MATCH($C40,'Typy - chronologicznie'!$H$1:$DM$1,0))</f>
        <v>2-0</v>
      </c>
      <c r="BR40" s="102" t="str">
        <f>INDEX([0]!typy_chronol,MATCH(BR$3,'Typy - chronologicznie'!$E$2:$E$73,0),MATCH($C40,'Typy - chronologicznie'!$H$1:$DM$1,0))</f>
        <v>1-1</v>
      </c>
      <c r="BS40" s="102" t="str">
        <f>INDEX([0]!typy_chronol,MATCH(BS$3,'Typy - chronologicznie'!$E$2:$E$73,0),MATCH($C40,'Typy - chronologicznie'!$H$1:$DM$1,0))</f>
        <v>0-2</v>
      </c>
      <c r="BT40" s="102" t="str">
        <f>INDEX([0]!typy_chronol,MATCH(BT$3,'Typy - chronologicznie'!$E$2:$E$73,0),MATCH($C40,'Typy - chronologicznie'!$H$1:$DM$1,0))</f>
        <v>0-2</v>
      </c>
      <c r="BU40" s="102" t="str">
        <f>INDEX([0]!typy_chronol,MATCH(BU$3,'Typy - chronologicznie'!$E$2:$E$73,0),MATCH($C40,'Typy - chronologicznie'!$H$1:$DM$1,0))</f>
        <v>0-0</v>
      </c>
      <c r="BV40" s="102" t="str">
        <f>INDEX([0]!typy_chronol,MATCH(BV$3,'Typy - chronologicznie'!$E$2:$E$73,0),MATCH($C40,'Typy - chronologicznie'!$H$1:$DM$1,0))</f>
        <v>1-0</v>
      </c>
      <c r="BW40" s="102" t="str">
        <f>INDEX([0]!typy_chronol,MATCH(BW$3,'Typy - chronologicznie'!$E$2:$E$73,0),MATCH($C40,'Typy - chronologicznie'!$H$1:$DM$1,0))</f>
        <v>1-2</v>
      </c>
      <c r="BX40" s="102" t="str">
        <f>INDEX([0]!typy_chronol,MATCH(BX$3,'Typy - chronologicznie'!$E$2:$E$73,0),MATCH($C40,'Typy - chronologicznie'!$H$1:$DM$1,0))</f>
        <v>0-1</v>
      </c>
      <c r="BY40" s="102" t="str">
        <f>INDEX([0]!typy_chronol,MATCH(BY$3,'Typy - chronologicznie'!$E$2:$E$73,0),MATCH($C40,'Typy - chronologicznie'!$H$1:$DM$1,0))</f>
        <v>1-0</v>
      </c>
      <c r="BZ40" s="102" t="str">
        <f>INDEX([0]!typy_chronol,MATCH(BZ$3,'Typy - chronologicznie'!$E$2:$E$73,0),MATCH($C40,'Typy - chronologicznie'!$H$1:$DM$1,0))</f>
        <v>0-1</v>
      </c>
      <c r="CA40" s="102" t="str">
        <f>INDEX([0]!typy_chronol,MATCH(CA$3,'Typy - chronologicznie'!$E$2:$E$73,0),MATCH($C40,'Typy - chronologicznie'!$H$1:$DM$1,0))</f>
        <v>2-1</v>
      </c>
      <c r="CB40" s="102" t="str">
        <f>INDEX([0]!typy_chronol,MATCH(CB$3,'Typy - chronologicznie'!$E$2:$E$73,0),MATCH($C40,'Typy - chronologicznie'!$H$1:$DM$1,0))</f>
        <v>1-1</v>
      </c>
      <c r="CC40" s="102" t="str">
        <f>INDEX([0]!typy_chronol,MATCH(CC$3,'Typy - chronologicznie'!$E$2:$E$73,0),MATCH($C40,'Typy - chronologicznie'!$H$1:$DM$1,0))</f>
        <v>0-2</v>
      </c>
      <c r="CD40" s="102" t="str">
        <f>INDEX([0]!typy_chronol,MATCH(CD$3,'Typy - chronologicznie'!$E$2:$E$73,0),MATCH($C40,'Typy - chronologicznie'!$H$1:$DM$1,0))</f>
        <v>1-0</v>
      </c>
      <c r="CE40" s="102" t="str">
        <f>INDEX([0]!typy_chronol,MATCH(CE$3,'Typy - chronologicznie'!$E$2:$E$73,0),MATCH($C40,'Typy - chronologicznie'!$H$1:$DM$1,0))</f>
        <v>2-2</v>
      </c>
      <c r="CF40" s="102" t="str">
        <f>INDEX([0]!typy_chronol,MATCH(CF$3,'Typy - chronologicznie'!$E$2:$E$73,0),MATCH($C40,'Typy - chronologicznie'!$H$1:$DM$1,0))</f>
        <v>0-3</v>
      </c>
      <c r="CG40" s="102" t="str">
        <f>INDEX([0]!typy_chronol,MATCH(CG$3,'Typy - chronologicznie'!$E$2:$E$73,0),MATCH($C40,'Typy - chronologicznie'!$H$1:$DM$1,0))</f>
        <v>1-1</v>
      </c>
      <c r="CH40" s="102" t="str">
        <f>INDEX([0]!typy_chronol,MATCH(CH$3,'Typy - chronologicznie'!$E$2:$E$73,0),MATCH($C40,'Typy - chronologicznie'!$H$1:$DM$1,0))</f>
        <v>0-1</v>
      </c>
      <c r="CI40" s="102" t="str">
        <f>INDEX([0]!typy_chronol,MATCH(CI$3,'Typy - chronologicznie'!$E$2:$E$73,0),MATCH($C40,'Typy - chronologicznie'!$H$1:$DM$1,0))</f>
        <v>0-3</v>
      </c>
      <c r="CJ40" s="102" t="str">
        <f>INDEX([0]!typy_chronol,MATCH(CJ$3,'Typy - chronologicznie'!$E$2:$E$73,0),MATCH($C40,'Typy - chronologicznie'!$H$1:$DM$1,0))</f>
        <v>1-2</v>
      </c>
      <c r="CK40" s="102" t="str">
        <f>INDEX([0]!typy_chronol,MATCH(CK$3,'Typy - chronologicznie'!$E$2:$E$73,0),MATCH($C40,'Typy - chronologicznie'!$H$1:$DM$1,0))</f>
        <v>0-2</v>
      </c>
      <c r="CL40" s="134"/>
      <c r="CM40" s="105" t="str">
        <f>IF(CM$3="","",INDEX('Typy - chronologicznie'!$H$75:$DM$121,MATCH(CM$3,'Typy - chronologicznie'!$A$75:$A$121,0),MATCH($C40,'Typy - chronologicznie'!$H$1:$DM$1,0)))</f>
        <v>MEX</v>
      </c>
      <c r="CN40" s="102" t="str">
        <f>IF(CN$3="","",INDEX('Typy - chronologicznie'!$H$75:$DM$121,MATCH(CN$3,'Typy - chronologicznie'!$A$75:$A$121,0),MATCH($C40,'Typy - chronologicznie'!$H$1:$DM$1,0)))</f>
        <v>CZE</v>
      </c>
      <c r="CO40" s="106" t="str">
        <f>IF(CO$3="","",INDEX('Typy - chronologicznie'!$H$75:$DM$121,MATCH(CO$3,'Typy - chronologicznie'!$A$75:$A$121,0),MATCH($C40,'Typy - chronologicznie'!$H$1:$DM$1,0)))</f>
        <v>KOR</v>
      </c>
      <c r="CP40" s="135" t="str">
        <f>IF(CP$3="","",INDEX('Typy - chronologicznie'!$H$75:$DM$121,MATCH(CP$3,'Typy - chronologicznie'!$A$75:$A$121,0),MATCH($C40,'Typy - chronologicznie'!$H$1:$DM$1,0)))</f>
        <v/>
      </c>
      <c r="CQ40" s="105" t="str">
        <f>IF(CQ$3="","",INDEX('Typy - chronologicznie'!$H$75:$DM$121,MATCH(CQ$3,'Typy - chronologicznie'!$A$75:$A$121,0),MATCH($C40,'Typy - chronologicznie'!$H$1:$DM$1,0)))</f>
        <v>SUI</v>
      </c>
      <c r="CR40" s="102" t="str">
        <f>IF(CR$3="","",INDEX('Typy - chronologicznie'!$H$75:$DM$121,MATCH(CR$3,'Typy - chronologicznie'!$A$75:$A$121,0),MATCH($C40,'Typy - chronologicznie'!$H$1:$DM$1,0)))</f>
        <v>CAN</v>
      </c>
      <c r="CS40" s="106" t="str">
        <f>IF(CS$3="","",INDEX('Typy - chronologicznie'!$H$75:$DM$121,MATCH(CS$3,'Typy - chronologicznie'!$A$75:$A$121,0),MATCH($C40,'Typy - chronologicznie'!$H$1:$DM$1,0)))</f>
        <v/>
      </c>
      <c r="CT40" s="135" t="str">
        <f>IF(CT$3="","",INDEX('Typy - chronologicznie'!$H$75:$DM$121,MATCH(CT$3,'Typy - chronologicznie'!$A$75:$A$121,0),MATCH($C40,'Typy - chronologicznie'!$H$1:$DM$1,0)))</f>
        <v/>
      </c>
      <c r="CU40" s="105" t="str">
        <f>IF(CU$3="","",INDEX('Typy - chronologicznie'!$H$75:$DM$121,MATCH(CU$3,'Typy - chronologicznie'!$A$75:$A$121,0),MATCH($C40,'Typy - chronologicznie'!$H$1:$DM$1,0)))</f>
        <v>BRA</v>
      </c>
      <c r="CV40" s="102" t="str">
        <f>IF(CV$3="","",INDEX('Typy - chronologicznie'!$H$75:$DM$121,MATCH(CV$3,'Typy - chronologicznie'!$A$75:$A$121,0),MATCH($C40,'Typy - chronologicznie'!$H$1:$DM$1,0)))</f>
        <v>SCO</v>
      </c>
      <c r="CW40" s="106" t="str">
        <f>IF(CW$3="","",INDEX('Typy - chronologicznie'!$H$75:$DM$121,MATCH(CW$3,'Typy - chronologicznie'!$A$75:$A$121,0),MATCH($C40,'Typy - chronologicznie'!$H$1:$DM$1,0)))</f>
        <v>MAR</v>
      </c>
      <c r="CX40" s="135" t="str">
        <f>IF(CX$3="","",INDEX('Typy - chronologicznie'!$H$75:$DM$121,MATCH(CX$3,'Typy - chronologicznie'!$A$75:$A$121,0),MATCH($C40,'Typy - chronologicznie'!$H$1:$DM$1,0)))</f>
        <v/>
      </c>
      <c r="CY40" s="105" t="str">
        <f>IF(CY$3="","",INDEX('Typy - chronologicznie'!$H$75:$DM$121,MATCH(CY$3,'Typy - chronologicznie'!$A$75:$A$121,0),MATCH($C40,'Typy - chronologicznie'!$H$1:$DM$1,0)))</f>
        <v>USA</v>
      </c>
      <c r="CZ40" s="102" t="str">
        <f>IF(CZ$3="","",INDEX('Typy - chronologicznie'!$H$75:$DM$121,MATCH(CZ$3,'Typy - chronologicznie'!$A$75:$A$121,0),MATCH($C40,'Typy - chronologicznie'!$H$1:$DM$1,0)))</f>
        <v>PAR</v>
      </c>
      <c r="DA40" s="106" t="str">
        <f>IF(DA$3="","",INDEX('Typy - chronologicznie'!$H$75:$DM$121,MATCH(DA$3,'Typy - chronologicznie'!$A$75:$A$121,0),MATCH($C40,'Typy - chronologicznie'!$H$1:$DM$1,0)))</f>
        <v/>
      </c>
      <c r="DB40" s="135" t="str">
        <f>IF(DB$3="","",INDEX('Typy - chronologicznie'!$H$75:$DM$121,MATCH(DB$3,'Typy - chronologicznie'!$A$75:$A$121,0),MATCH($C40,'Typy - chronologicznie'!$H$1:$DM$1,0)))</f>
        <v/>
      </c>
      <c r="DC40" s="105" t="str">
        <f>IF(DC$3="","",INDEX('Typy - chronologicznie'!$H$75:$DM$121,MATCH(DC$3,'Typy - chronologicznie'!$A$75:$A$121,0),MATCH($C40,'Typy - chronologicznie'!$H$1:$DM$1,0)))</f>
        <v>ECU</v>
      </c>
      <c r="DD40" s="102" t="str">
        <f>IF(DD$3="","",INDEX('Typy - chronologicznie'!$H$75:$DM$121,MATCH(DD$3,'Typy - chronologicznie'!$A$75:$A$121,0),MATCH($C40,'Typy - chronologicznie'!$H$1:$DM$1,0)))</f>
        <v>CIV</v>
      </c>
      <c r="DE40" s="106" t="str">
        <f>IF(DE$3="","",INDEX('Typy - chronologicznie'!$H$75:$DM$121,MATCH(DE$3,'Typy - chronologicznie'!$A$75:$A$121,0),MATCH($C40,'Typy - chronologicznie'!$H$1:$DM$1,0)))</f>
        <v>GER</v>
      </c>
      <c r="DF40" s="135" t="str">
        <f>IF(DF$3="","",INDEX('Typy - chronologicznie'!$H$75:$DM$121,MATCH(DF$3,'Typy - chronologicznie'!$A$75:$A$121,0),MATCH($C40,'Typy - chronologicznie'!$H$1:$DM$1,0)))</f>
        <v/>
      </c>
      <c r="DG40" s="105" t="str">
        <f>IF(DG$3="","",INDEX('Typy - chronologicznie'!$H$75:$DM$121,MATCH(DG$3,'Typy - chronologicznie'!$A$75:$A$121,0),MATCH($C40,'Typy - chronologicznie'!$H$1:$DM$1,0)))</f>
        <v>JPN</v>
      </c>
      <c r="DH40" s="102" t="str">
        <f>IF(DH$3="","",INDEX('Typy - chronologicznie'!$H$75:$DM$121,MATCH(DH$3,'Typy - chronologicznie'!$A$75:$A$121,0),MATCH($C40,'Typy - chronologicznie'!$H$1:$DM$1,0)))</f>
        <v>NED</v>
      </c>
      <c r="DI40" s="106" t="str">
        <f>IF(DI$3="","",INDEX('Typy - chronologicznie'!$H$75:$DM$121,MATCH(DI$3,'Typy - chronologicznie'!$A$75:$A$121,0),MATCH($C40,'Typy - chronologicznie'!$H$1:$DM$1,0)))</f>
        <v>SWE</v>
      </c>
      <c r="DJ40" s="135" t="str">
        <f>IF(DJ$3="","",INDEX('Typy - chronologicznie'!$H$75:$DM$121,MATCH(DJ$3,'Typy - chronologicznie'!$A$75:$A$121,0),MATCH($C40,'Typy - chronologicznie'!$H$1:$DM$1,0)))</f>
        <v/>
      </c>
      <c r="DK40" s="105" t="str">
        <f>IF(DK$3="","",INDEX('Typy - chronologicznie'!$H$75:$DM$121,MATCH(DK$3,'Typy - chronologicznie'!$A$75:$A$121,0),MATCH($C40,'Typy - chronologicznie'!$H$1:$DM$1,0)))</f>
        <v>BEL</v>
      </c>
      <c r="DL40" s="102" t="str">
        <f>IF(DL$3="","",INDEX('Typy - chronologicznie'!$H$75:$DM$121,MATCH(DL$3,'Typy - chronologicznie'!$A$75:$A$121,0),MATCH($C40,'Typy - chronologicznie'!$H$1:$DM$1,0)))</f>
        <v>EGY</v>
      </c>
      <c r="DM40" s="106" t="str">
        <f>IF(DM$3="","",INDEX('Typy - chronologicznie'!$H$75:$DM$121,MATCH(DM$3,'Typy - chronologicznie'!$A$75:$A$121,0),MATCH($C40,'Typy - chronologicznie'!$H$1:$DM$1,0)))</f>
        <v>IRN</v>
      </c>
      <c r="DN40" s="135" t="str">
        <f>IF(DN$3="","",INDEX('Typy - chronologicznie'!$H$75:$DM$121,MATCH(DN$3,'Typy - chronologicznie'!$A$75:$A$121,0),MATCH($C40,'Typy - chronologicznie'!$H$1:$DM$1,0)))</f>
        <v/>
      </c>
      <c r="DO40" s="105" t="str">
        <f>IF(DO$3="","",INDEX('Typy - chronologicznie'!$H$75:$DM$121,MATCH(DO$3,'Typy - chronologicznie'!$A$75:$A$121,0),MATCH($C40,'Typy - chronologicznie'!$H$1:$DM$1,0)))</f>
        <v>ESP</v>
      </c>
      <c r="DP40" s="102" t="str">
        <f>IF(DP$3="","",INDEX('Typy - chronologicznie'!$H$75:$DM$121,MATCH(DP$3,'Typy - chronologicznie'!$A$75:$A$121,0),MATCH($C40,'Typy - chronologicznie'!$H$1:$DM$1,0)))</f>
        <v>URU</v>
      </c>
      <c r="DQ40" s="106" t="str">
        <f>IF(DQ$3="","",INDEX('Typy - chronologicznie'!$H$75:$DM$121,MATCH(DQ$3,'Typy - chronologicznie'!$A$75:$A$121,0),MATCH($C40,'Typy - chronologicznie'!$H$1:$DM$1,0)))</f>
        <v/>
      </c>
      <c r="DR40" s="135" t="str">
        <f>IF(DR$3="","",INDEX('Typy - chronologicznie'!$H$75:$DM$121,MATCH(DR$3,'Typy - chronologicznie'!$A$75:$A$121,0),MATCH($C40,'Typy - chronologicznie'!$H$1:$DM$1,0)))</f>
        <v/>
      </c>
      <c r="DS40" s="105" t="str">
        <f>IF(DS$3="","",INDEX('Typy - chronologicznie'!$H$75:$DM$121,MATCH(DS$3,'Typy - chronologicznie'!$A$75:$A$121,0),MATCH($C40,'Typy - chronologicznie'!$H$1:$DM$1,0)))</f>
        <v>FRA</v>
      </c>
      <c r="DT40" s="102" t="str">
        <f>IF(DT$3="","",INDEX('Typy - chronologicznie'!$H$75:$DM$121,MATCH(DT$3,'Typy - chronologicznie'!$A$75:$A$121,0),MATCH($C40,'Typy - chronologicznie'!$H$1:$DM$1,0)))</f>
        <v>NOR</v>
      </c>
      <c r="DU40" s="106" t="str">
        <f>IF(DU$3="","",INDEX('Typy - chronologicznie'!$H$75:$DM$121,MATCH(DU$3,'Typy - chronologicznie'!$A$75:$A$121,0),MATCH($C40,'Typy - chronologicznie'!$H$1:$DM$1,0)))</f>
        <v>SEN</v>
      </c>
      <c r="DV40" s="135" t="str">
        <f>IF(DV$3="","",INDEX('Typy - chronologicznie'!$H$75:$DM$121,MATCH(DV$3,'Typy - chronologicznie'!$A$75:$A$121,0),MATCH($C40,'Typy - chronologicznie'!$H$1:$DM$1,0)))</f>
        <v/>
      </c>
      <c r="DW40" s="105" t="str">
        <f>IF(DW$3="","",INDEX('Typy - chronologicznie'!$H$75:$DM$121,MATCH(DW$3,'Typy - chronologicznie'!$A$75:$A$121,0),MATCH($C40,'Typy - chronologicznie'!$H$1:$DM$1,0)))</f>
        <v>ARG</v>
      </c>
      <c r="DX40" s="102" t="str">
        <f>IF(DX$3="","",INDEX('Typy - chronologicznie'!$H$75:$DM$121,MATCH(DX$3,'Typy - chronologicznie'!$A$75:$A$121,0),MATCH($C40,'Typy - chronologicznie'!$H$1:$DM$1,0)))</f>
        <v>AUT</v>
      </c>
      <c r="DY40" s="106" t="str">
        <f>IF(DY$3="","",INDEX('Typy - chronologicznie'!$H$75:$DM$121,MATCH(DY$3,'Typy - chronologicznie'!$A$75:$A$121,0),MATCH($C40,'Typy - chronologicznie'!$H$1:$DM$1,0)))</f>
        <v>ALG</v>
      </c>
      <c r="DZ40" s="135" t="str">
        <f>IF(DZ$3="","",INDEX('Typy - chronologicznie'!$H$75:$DM$121,MATCH(DZ$3,'Typy - chronologicznie'!$A$75:$A$121,0),MATCH($C40,'Typy - chronologicznie'!$H$1:$DM$1,0)))</f>
        <v/>
      </c>
      <c r="EA40" s="105" t="str">
        <f>IF(EA$3="","",INDEX('Typy - chronologicznie'!$H$75:$DM$121,MATCH(EA$3,'Typy - chronologicznie'!$A$75:$A$121,0),MATCH($C40,'Typy - chronologicznie'!$H$1:$DM$1,0)))</f>
        <v>POR</v>
      </c>
      <c r="EB40" s="102" t="str">
        <f>IF(EB$3="","",INDEX('Typy - chronologicznie'!$H$75:$DM$121,MATCH(EB$3,'Typy - chronologicznie'!$A$75:$A$121,0),MATCH($C40,'Typy - chronologicznie'!$H$1:$DM$1,0)))</f>
        <v>COL</v>
      </c>
      <c r="EC40" s="106" t="str">
        <f>IF(EC$3="","",INDEX('Typy - chronologicznie'!$H$75:$DM$121,MATCH(EC$3,'Typy - chronologicznie'!$A$75:$A$121,0),MATCH($C40,'Typy - chronologicznie'!$H$1:$DM$1,0)))</f>
        <v/>
      </c>
      <c r="ED40" s="135" t="str">
        <f>IF(ED$3="","",INDEX('Typy - chronologicznie'!$H$75:$DM$121,MATCH(ED$3,'Typy - chronologicznie'!$A$75:$A$121,0),MATCH($C40,'Typy - chronologicznie'!$H$1:$DM$1,0)))</f>
        <v/>
      </c>
      <c r="EE40" s="105" t="str">
        <f>IF(EE$3="","",INDEX('Typy - chronologicznie'!$H$75:$DM$121,MATCH(EE$3,'Typy - chronologicznie'!$A$75:$A$121,0),MATCH($C40,'Typy - chronologicznie'!$H$1:$DM$1,0)))</f>
        <v>ENG</v>
      </c>
      <c r="EF40" s="102" t="str">
        <f>IF(EF$3="","",INDEX('Typy - chronologicznie'!$H$75:$DM$121,MATCH(EF$3,'Typy - chronologicznie'!$A$75:$A$121,0),MATCH($C40,'Typy - chronologicznie'!$H$1:$DM$1,0)))</f>
        <v>GHA</v>
      </c>
      <c r="EG40" s="106" t="str">
        <f>IF(EG$3="","",INDEX('Typy - chronologicznie'!$H$75:$DM$121,MATCH(EG$3,'Typy - chronologicznie'!$A$75:$A$121,0),MATCH($C40,'Typy - chronologicznie'!$H$1:$DM$1,0)))</f>
        <v>CRO</v>
      </c>
      <c r="EH40" s="134"/>
      <c r="EI40" s="136" t="str">
        <f>IF(EI$3="","",INDEX('Typy - chronologicznie'!$H$124:$DM$124,MATCH(EI$3,'Typy - chronologicznie'!$A$124:$A$124,0),MATCH($C40,'Typy - chronologicznie'!$H$1:$DM$1,0)))</f>
        <v>ENG</v>
      </c>
    </row>
    <row r="41" spans="1:139" ht="19.5" x14ac:dyDescent="0.25">
      <c r="A41" s="44"/>
      <c r="B41" s="48">
        <f>RANK(D41,D$4:D$113,0)</f>
        <v>38</v>
      </c>
      <c r="C41" s="81" t="s">
        <v>358</v>
      </c>
      <c r="D41" s="141">
        <f>3.0001*J41+1.000001*K41+2.00000001*M41+N41+0.0000000001*P41</f>
        <v>98.00082918999999</v>
      </c>
      <c r="E41" s="67">
        <f>J41</f>
        <v>8</v>
      </c>
      <c r="F41" s="89">
        <f>M41</f>
        <v>19</v>
      </c>
      <c r="G41" s="56">
        <f>K41+N41</f>
        <v>36</v>
      </c>
      <c r="H41" s="49">
        <f>L41+O41</f>
        <v>41</v>
      </c>
      <c r="I41" s="43"/>
      <c r="J41" s="61">
        <f t="array" ref="J41">SUM(IF('Typy - chronologicznie'!$F$2:$F$73=INDEX('Typy - chronologicznie'!$H$2:$DM$73,0,MATCH(C41,TRIM('Typy - chronologicznie'!$H$1:$DM$1),0)),1))</f>
        <v>8</v>
      </c>
      <c r="K41" s="58">
        <f t="array" ref="K4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chronologicznie'!$H$2:$DM$73,0,MATCH(C41,TRIM('Typy - chronologicznie'!$H$1:$DM$1),0)),FIND("-",INDEX('Typy - chronologicznie'!$H$2:$DM$73,0,MATCH(C41,TRIM('Typy - chronologicznie'!$H$1:$DM$1),0)))-1)-RIGHT(INDEX('Typy - chronologicznie'!$H$2:$DM$73,0,MATCH(C41,TRIM('Typy - chronologicznie'!$H$1:$DM$1),0)),LEN(INDEX('Typy - chronologicznie'!$H$2:$DM$73,0,MATCH(C41,TRIM('Typy - chronologicznie'!$H$1:$DM$1),0)))-FIND("-",INDEX('Typy - chronologicznie'!$H$2:$DM$73,0,MATCH(C41,TRIM('Typy - chronologicznie'!$H$1:$DM$1),0))))),1)))-J41</f>
        <v>29</v>
      </c>
      <c r="L41" s="62">
        <f>COUNTA('Typy - chronologicznie'!$F$2:$F$73)-J41-K41</f>
        <v>35</v>
      </c>
      <c r="M41" s="92">
        <f t="array" ref="M41">SUM(IF(LEN('Typy - chronologicznie'!F$75:F$121)=3,  IF('Typy - chronologicznie'!$F$75:$F$121=INDEX('Typy - chronologicznie'!$H$75:$DM$121,0,MATCH(C41,TRIM('Typy - chronologicznie'!$H$1:$DM$1),0)),1)))</f>
        <v>19</v>
      </c>
      <c r="N41" s="58">
        <f t="array" ref="N41">SUM(IF(LEN('Typy - chronologicznie'!F$75:F$121)=3,IF(ISERROR(SEARCH('Typy - chronologicznie'!F$75:F$121,INDEX('Typy - chronologicznie'!$H$73:$DM$119,0,MATCH(C41,TRIM('Typy - chronologicznie'!$H$1:$DM$1),0))&amp;INDEX('Typy - chronologicznie'!$H$74:$DM$120,0,MATCH(C41,TRIM('Typy - chronologicznie'!$H$1:$DM$1),0))&amp;INDEX('Typy - chronologicznie'!$H$75:$DM$121,0,MATCH(C41,TRIM('Typy - chronologicznie'!$H$1:$DM$1),0))&amp;INDEX('Typy - chronologicznie'!$H$76:$DM$122,0,MATCH(C41,TRIM('Typy - chronologicznie'!$H$1:$DM$1),0))&amp;INDEX('Typy - chronologicznie'!$H$77:$DM$123,0,MATCH(C41,TRIM('Typy - chronologicznie'!$H$1:$DM$1),0)),1))=FALSE,1,0)))-M41</f>
        <v>7</v>
      </c>
      <c r="O41" s="162">
        <f>COUNTA('Typy - chronologicznie'!$F$75:$F$121)-M41-N41</f>
        <v>6</v>
      </c>
      <c r="P41" s="159">
        <f t="array" ref="P41">SUM(IF(LEN('Typy - chronologicznie'!F$124)=3,  IF('Typy - chronologicznie'!$F$124=INDEX('Typy - chronologicznie'!$H$124:$DL$124,0,MATCH(C41,TRIM('Typy - chronologicznie'!$H$1:$DL$1),)),1)))</f>
        <v>0</v>
      </c>
      <c r="R41" s="105" t="str">
        <f>INDEX([0]!typy_chronol,MATCH(R$3,'Typy - chronologicznie'!$E$2:$E$73,0),MATCH($C41,'Typy - chronologicznie'!$H$1:$DM$1,0))</f>
        <v>2-0</v>
      </c>
      <c r="S41" s="102" t="str">
        <f>INDEX([0]!typy_chronol,MATCH(S$3,'Typy - chronologicznie'!$E$2:$E$73,0),MATCH($C41,'Typy - chronologicznie'!$H$1:$DM$1,0))</f>
        <v>1-1</v>
      </c>
      <c r="T41" s="102" t="str">
        <f>INDEX([0]!typy_chronol,MATCH(T$3,'Typy - chronologicznie'!$E$2:$E$73,0),MATCH($C41,'Typy - chronologicznie'!$H$1:$DM$1,0))</f>
        <v>1-0</v>
      </c>
      <c r="U41" s="102" t="str">
        <f>INDEX([0]!typy_chronol,MATCH(U$3,'Typy - chronologicznie'!$E$2:$E$73,0),MATCH($C41,'Typy - chronologicznie'!$H$1:$DM$1,0))</f>
        <v>1-1</v>
      </c>
      <c r="V41" s="102" t="str">
        <f>INDEX([0]!typy_chronol,MATCH(V$3,'Typy - chronologicznie'!$E$2:$E$73,0),MATCH($C41,'Typy - chronologicznie'!$H$1:$DM$1,0))</f>
        <v>0-2</v>
      </c>
      <c r="W41" s="102" t="str">
        <f>INDEX([0]!typy_chronol,MATCH(W$3,'Typy - chronologicznie'!$E$2:$E$73,0),MATCH($C41,'Typy - chronologicznie'!$H$1:$DM$1,0))</f>
        <v>1-1</v>
      </c>
      <c r="X41" s="102" t="str">
        <f>INDEX([0]!typy_chronol,MATCH(X$3,'Typy - chronologicznie'!$E$2:$E$73,0),MATCH($C41,'Typy - chronologicznie'!$H$1:$DM$1,0))</f>
        <v>2-1</v>
      </c>
      <c r="Y41" s="102" t="str">
        <f>INDEX([0]!typy_chronol,MATCH(Y$3,'Typy - chronologicznie'!$E$2:$E$73,0),MATCH($C41,'Typy - chronologicznie'!$H$1:$DM$1,0))</f>
        <v>0-2</v>
      </c>
      <c r="Z41" s="102" t="str">
        <f>INDEX([0]!typy_chronol,MATCH(Z$3,'Typy - chronologicznie'!$E$2:$E$73,0),MATCH($C41,'Typy - chronologicznie'!$H$1:$DM$1,0))</f>
        <v>1-1</v>
      </c>
      <c r="AA41" s="102" t="str">
        <f>INDEX([0]!typy_chronol,MATCH(AA$3,'Typy - chronologicznie'!$E$2:$E$73,0),MATCH($C41,'Typy - chronologicznie'!$H$1:$DM$1,0))</f>
        <v>3-0</v>
      </c>
      <c r="AB41" s="102" t="str">
        <f>INDEX([0]!typy_chronol,MATCH(AB$3,'Typy - chronologicznie'!$E$2:$E$73,0),MATCH($C41,'Typy - chronologicznie'!$H$1:$DM$1,0))</f>
        <v>1-0</v>
      </c>
      <c r="AC41" s="102" t="str">
        <f>INDEX([0]!typy_chronol,MATCH(AC$3,'Typy - chronologicznie'!$E$2:$E$73,0),MATCH($C41,'Typy - chronologicznie'!$H$1:$DM$1,0))</f>
        <v>2-1</v>
      </c>
      <c r="AD41" s="102" t="str">
        <f>INDEX([0]!typy_chronol,MATCH(AD$3,'Typy - chronologicznie'!$E$2:$E$73,0),MATCH($C41,'Typy - chronologicznie'!$H$1:$DM$1,0))</f>
        <v>0-2</v>
      </c>
      <c r="AE41" s="102" t="str">
        <f>INDEX([0]!typy_chronol,MATCH(AE$3,'Typy - chronologicznie'!$E$2:$E$73,0),MATCH($C41,'Typy - chronologicznie'!$H$1:$DM$1,0))</f>
        <v>3-0</v>
      </c>
      <c r="AF41" s="102" t="str">
        <f>INDEX([0]!typy_chronol,MATCH(AF$3,'Typy - chronologicznie'!$E$2:$E$73,0),MATCH($C41,'Typy - chronologicznie'!$H$1:$DM$1,0))</f>
        <v>1-0</v>
      </c>
      <c r="AG41" s="102" t="str">
        <f>INDEX([0]!typy_chronol,MATCH(AG$3,'Typy - chronologicznie'!$E$2:$E$73,0),MATCH($C41,'Typy - chronologicznie'!$H$1:$DM$1,0))</f>
        <v>2-1</v>
      </c>
      <c r="AH41" s="102" t="str">
        <f>INDEX([0]!typy_chronol,MATCH(AH$3,'Typy - chronologicznie'!$E$2:$E$73,0),MATCH($C41,'Typy - chronologicznie'!$H$1:$DM$1,0))</f>
        <v>2-1</v>
      </c>
      <c r="AI41" s="102" t="str">
        <f>INDEX([0]!typy_chronol,MATCH(AI$3,'Typy - chronologicznie'!$E$2:$E$73,0),MATCH($C41,'Typy - chronologicznie'!$H$1:$DM$1,0))</f>
        <v>0-2</v>
      </c>
      <c r="AJ41" s="102" t="str">
        <f>INDEX([0]!typy_chronol,MATCH(AJ$3,'Typy - chronologicznie'!$E$2:$E$73,0),MATCH($C41,'Typy - chronologicznie'!$H$1:$DM$1,0))</f>
        <v>2-0</v>
      </c>
      <c r="AK41" s="102" t="str">
        <f>INDEX([0]!typy_chronol,MATCH(AK$3,'Typy - chronologicznie'!$E$2:$E$73,0),MATCH($C41,'Typy - chronologicznie'!$H$1:$DM$1,0))</f>
        <v>2-0</v>
      </c>
      <c r="AL41" s="102" t="str">
        <f>INDEX([0]!typy_chronol,MATCH(AL$3,'Typy - chronologicznie'!$E$2:$E$73,0),MATCH($C41,'Typy - chronologicznie'!$H$1:$DM$1,0))</f>
        <v>1-0</v>
      </c>
      <c r="AM41" s="102" t="str">
        <f>INDEX([0]!typy_chronol,MATCH(AM$3,'Typy - chronologicznie'!$E$2:$E$73,0),MATCH($C41,'Typy - chronologicznie'!$H$1:$DM$1,0))</f>
        <v>1-1</v>
      </c>
      <c r="AN41" s="102" t="str">
        <f>INDEX([0]!typy_chronol,MATCH(AN$3,'Typy - chronologicznie'!$E$2:$E$73,0),MATCH($C41,'Typy - chronologicznie'!$H$1:$DM$1,0))</f>
        <v>2-0</v>
      </c>
      <c r="AO41" s="102" t="str">
        <f>INDEX([0]!typy_chronol,MATCH(AO$3,'Typy - chronologicznie'!$E$2:$E$73,0),MATCH($C41,'Typy - chronologicznie'!$H$1:$DM$1,0))</f>
        <v>0-2</v>
      </c>
      <c r="AP41" s="102" t="str">
        <f>INDEX([0]!typy_chronol,MATCH(AP$3,'Typy - chronologicznie'!$E$2:$E$73,0),MATCH($C41,'Typy - chronologicznie'!$H$1:$DM$1,0))</f>
        <v>1-0</v>
      </c>
      <c r="AQ41" s="102" t="str">
        <f>INDEX([0]!typy_chronol,MATCH(AQ$3,'Typy - chronologicznie'!$E$2:$E$73,0),MATCH($C41,'Typy - chronologicznie'!$H$1:$DM$1,0))</f>
        <v>2-1</v>
      </c>
      <c r="AR41" s="102" t="str">
        <f>INDEX([0]!typy_chronol,MATCH(AR$3,'Typy - chronologicznie'!$E$2:$E$73,0),MATCH($C41,'Typy - chronologicznie'!$H$1:$DM$1,0))</f>
        <v>2-0</v>
      </c>
      <c r="AS41" s="102" t="str">
        <f>INDEX([0]!typy_chronol,MATCH(AS$3,'Typy - chronologicznie'!$E$2:$E$73,0),MATCH($C41,'Typy - chronologicznie'!$H$1:$DM$1,0))</f>
        <v>1-0</v>
      </c>
      <c r="AT41" s="102" t="str">
        <f>INDEX([0]!typy_chronol,MATCH(AT$3,'Typy - chronologicznie'!$E$2:$E$73,0),MATCH($C41,'Typy - chronologicznie'!$H$1:$DM$1,0))</f>
        <v>3-0</v>
      </c>
      <c r="AU41" s="102" t="str">
        <f>INDEX([0]!typy_chronol,MATCH(AU$3,'Typy - chronologicznie'!$E$2:$E$73,0),MATCH($C41,'Typy - chronologicznie'!$H$1:$DM$1,0))</f>
        <v>1-1</v>
      </c>
      <c r="AV41" s="102" t="str">
        <f>INDEX([0]!typy_chronol,MATCH(AV$3,'Typy - chronologicznie'!$E$2:$E$73,0),MATCH($C41,'Typy - chronologicznie'!$H$1:$DM$1,0))</f>
        <v>1-1</v>
      </c>
      <c r="AW41" s="102" t="str">
        <f>INDEX([0]!typy_chronol,MATCH(AW$3,'Typy - chronologicznie'!$E$2:$E$73,0),MATCH($C41,'Typy - chronologicznie'!$H$1:$DM$1,0))</f>
        <v>1-0</v>
      </c>
      <c r="AX41" s="102" t="str">
        <f>INDEX([0]!typy_chronol,MATCH(AX$3,'Typy - chronologicznie'!$E$2:$E$73,0),MATCH($C41,'Typy - chronologicznie'!$H$1:$DM$1,0))</f>
        <v>2-0</v>
      </c>
      <c r="AY41" s="102" t="str">
        <f>INDEX([0]!typy_chronol,MATCH(AY$3,'Typy - chronologicznie'!$E$2:$E$73,0),MATCH($C41,'Typy - chronologicznie'!$H$1:$DM$1,0))</f>
        <v>2-0</v>
      </c>
      <c r="AZ41" s="102" t="str">
        <f>INDEX([0]!typy_chronol,MATCH(AZ$3,'Typy - chronologicznie'!$E$2:$E$73,0),MATCH($C41,'Typy - chronologicznie'!$H$1:$DM$1,0))</f>
        <v>1-1</v>
      </c>
      <c r="BA41" s="102" t="str">
        <f>INDEX([0]!typy_chronol,MATCH(BA$3,'Typy - chronologicznie'!$E$2:$E$73,0),MATCH($C41,'Typy - chronologicznie'!$H$1:$DM$1,0))</f>
        <v>1-2</v>
      </c>
      <c r="BB41" s="102" t="str">
        <f>INDEX([0]!typy_chronol,MATCH(BB$3,'Typy - chronologicznie'!$E$2:$E$73,0),MATCH($C41,'Typy - chronologicznie'!$H$1:$DM$1,0))</f>
        <v>2-0</v>
      </c>
      <c r="BC41" s="102" t="str">
        <f>INDEX([0]!typy_chronol,MATCH(BC$3,'Typy - chronologicznie'!$E$2:$E$73,0),MATCH($C41,'Typy - chronologicznie'!$H$1:$DM$1,0))</f>
        <v>3-0</v>
      </c>
      <c r="BD41" s="102" t="str">
        <f>INDEX([0]!typy_chronol,MATCH(BD$3,'Typy - chronologicznie'!$E$2:$E$73,0),MATCH($C41,'Typy - chronologicznie'!$H$1:$DM$1,0))</f>
        <v>1-0</v>
      </c>
      <c r="BE41" s="102" t="str">
        <f>INDEX([0]!typy_chronol,MATCH(BE$3,'Typy - chronologicznie'!$E$2:$E$73,0),MATCH($C41,'Typy - chronologicznie'!$H$1:$DM$1,0))</f>
        <v>1-1</v>
      </c>
      <c r="BF41" s="102" t="str">
        <f>INDEX([0]!typy_chronol,MATCH(BF$3,'Typy - chronologicznie'!$E$2:$E$73,0),MATCH($C41,'Typy - chronologicznie'!$H$1:$DM$1,0))</f>
        <v>1-1</v>
      </c>
      <c r="BG41" s="102" t="str">
        <f>INDEX([0]!typy_chronol,MATCH(BG$3,'Typy - chronologicznie'!$E$2:$E$73,0),MATCH($C41,'Typy - chronologicznie'!$H$1:$DM$1,0))</f>
        <v>2-0</v>
      </c>
      <c r="BH41" s="102" t="str">
        <f>INDEX([0]!typy_chronol,MATCH(BH$3,'Typy - chronologicznie'!$E$2:$E$73,0),MATCH($C41,'Typy - chronologicznie'!$H$1:$DM$1,0))</f>
        <v>1-0</v>
      </c>
      <c r="BI41" s="102" t="str">
        <f>INDEX([0]!typy_chronol,MATCH(BI$3,'Typy - chronologicznie'!$E$2:$E$73,0),MATCH($C41,'Typy - chronologicznie'!$H$1:$DM$1,0))</f>
        <v>0-1</v>
      </c>
      <c r="BJ41" s="102" t="str">
        <f>INDEX([0]!typy_chronol,MATCH(BJ$3,'Typy - chronologicznie'!$E$2:$E$73,0),MATCH($C41,'Typy - chronologicznie'!$H$1:$DM$1,0))</f>
        <v>2-1</v>
      </c>
      <c r="BK41" s="102" t="str">
        <f>INDEX([0]!typy_chronol,MATCH(BK$3,'Typy - chronologicznie'!$E$2:$E$73,0),MATCH($C41,'Typy - chronologicznie'!$H$1:$DM$1,0))</f>
        <v>0-2</v>
      </c>
      <c r="BL41" s="102" t="str">
        <f>INDEX([0]!typy_chronol,MATCH(BL$3,'Typy - chronologicznie'!$E$2:$E$73,0),MATCH($C41,'Typy - chronologicznie'!$H$1:$DM$1,0))</f>
        <v>2-0</v>
      </c>
      <c r="BM41" s="102" t="str">
        <f>INDEX([0]!typy_chronol,MATCH(BM$3,'Typy - chronologicznie'!$E$2:$E$73,0),MATCH($C41,'Typy - chronologicznie'!$H$1:$DM$1,0))</f>
        <v>2-0</v>
      </c>
      <c r="BN41" s="102" t="str">
        <f>INDEX([0]!typy_chronol,MATCH(BN$3,'Typy - chronologicznie'!$E$2:$E$73,0),MATCH($C41,'Typy - chronologicznie'!$H$1:$DM$1,0))</f>
        <v>0-2</v>
      </c>
      <c r="BO41" s="102" t="str">
        <f>INDEX([0]!typy_chronol,MATCH(BO$3,'Typy - chronologicznie'!$E$2:$E$73,0),MATCH($C41,'Typy - chronologicznie'!$H$1:$DM$1,0))</f>
        <v>2-0</v>
      </c>
      <c r="BP41" s="102" t="str">
        <f>INDEX([0]!typy_chronol,MATCH(BP$3,'Typy - chronologicznie'!$E$2:$E$73,0),MATCH($C41,'Typy - chronologicznie'!$H$1:$DM$1,0))</f>
        <v>1-1</v>
      </c>
      <c r="BQ41" s="102" t="str">
        <f>INDEX([0]!typy_chronol,MATCH(BQ$3,'Typy - chronologicznie'!$E$2:$E$73,0),MATCH($C41,'Typy - chronologicznie'!$H$1:$DM$1,0))</f>
        <v>2-0</v>
      </c>
      <c r="BR41" s="102" t="str">
        <f>INDEX([0]!typy_chronol,MATCH(BR$3,'Typy - chronologicznie'!$E$2:$E$73,0),MATCH($C41,'Typy - chronologicznie'!$H$1:$DM$1,0))</f>
        <v>1-1</v>
      </c>
      <c r="BS41" s="102" t="str">
        <f>INDEX([0]!typy_chronol,MATCH(BS$3,'Typy - chronologicznie'!$E$2:$E$73,0),MATCH($C41,'Typy - chronologicznie'!$H$1:$DM$1,0))</f>
        <v>0-2</v>
      </c>
      <c r="BT41" s="102" t="str">
        <f>INDEX([0]!typy_chronol,MATCH(BT$3,'Typy - chronologicznie'!$E$2:$E$73,0),MATCH($C41,'Typy - chronologicznie'!$H$1:$DM$1,0))</f>
        <v>0-2</v>
      </c>
      <c r="BU41" s="102" t="str">
        <f>INDEX([0]!typy_chronol,MATCH(BU$3,'Typy - chronologicznie'!$E$2:$E$73,0),MATCH($C41,'Typy - chronologicznie'!$H$1:$DM$1,0))</f>
        <v>1-2</v>
      </c>
      <c r="BV41" s="102" t="str">
        <f>INDEX([0]!typy_chronol,MATCH(BV$3,'Typy - chronologicznie'!$E$2:$E$73,0),MATCH($C41,'Typy - chronologicznie'!$H$1:$DM$1,0))</f>
        <v>1-2</v>
      </c>
      <c r="BW41" s="102" t="str">
        <f>INDEX([0]!typy_chronol,MATCH(BW$3,'Typy - chronologicznie'!$E$2:$E$73,0),MATCH($C41,'Typy - chronologicznie'!$H$1:$DM$1,0))</f>
        <v>1-2</v>
      </c>
      <c r="BX41" s="102" t="str">
        <f>INDEX([0]!typy_chronol,MATCH(BX$3,'Typy - chronologicznie'!$E$2:$E$73,0),MATCH($C41,'Typy - chronologicznie'!$H$1:$DM$1,0))</f>
        <v>1-1</v>
      </c>
      <c r="BY41" s="102" t="str">
        <f>INDEX([0]!typy_chronol,MATCH(BY$3,'Typy - chronologicznie'!$E$2:$E$73,0),MATCH($C41,'Typy - chronologicznie'!$H$1:$DM$1,0))</f>
        <v>2-1</v>
      </c>
      <c r="BZ41" s="102" t="str">
        <f>INDEX([0]!typy_chronol,MATCH(BZ$3,'Typy - chronologicznie'!$E$2:$E$73,0),MATCH($C41,'Typy - chronologicznie'!$H$1:$DM$1,0))</f>
        <v>1-1</v>
      </c>
      <c r="CA41" s="102" t="str">
        <f>INDEX([0]!typy_chronol,MATCH(CA$3,'Typy - chronologicznie'!$E$2:$E$73,0),MATCH($C41,'Typy - chronologicznie'!$H$1:$DM$1,0))</f>
        <v>2-0</v>
      </c>
      <c r="CB41" s="102" t="str">
        <f>INDEX([0]!typy_chronol,MATCH(CB$3,'Typy - chronologicznie'!$E$2:$E$73,0),MATCH($C41,'Typy - chronologicznie'!$H$1:$DM$1,0))</f>
        <v>1-1</v>
      </c>
      <c r="CC41" s="102" t="str">
        <f>INDEX([0]!typy_chronol,MATCH(CC$3,'Typy - chronologicznie'!$E$2:$E$73,0),MATCH($C41,'Typy - chronologicznie'!$H$1:$DM$1,0))</f>
        <v>1-2</v>
      </c>
      <c r="CD41" s="102" t="str">
        <f>INDEX([0]!typy_chronol,MATCH(CD$3,'Typy - chronologicznie'!$E$2:$E$73,0),MATCH($C41,'Typy - chronologicznie'!$H$1:$DM$1,0))</f>
        <v>1-1</v>
      </c>
      <c r="CE41" s="102" t="str">
        <f>INDEX([0]!typy_chronol,MATCH(CE$3,'Typy - chronologicznie'!$E$2:$E$73,0),MATCH($C41,'Typy - chronologicznie'!$H$1:$DM$1,0))</f>
        <v>1-1</v>
      </c>
      <c r="CF41" s="102" t="str">
        <f>INDEX([0]!typy_chronol,MATCH(CF$3,'Typy - chronologicznie'!$E$2:$E$73,0),MATCH($C41,'Typy - chronologicznie'!$H$1:$DM$1,0))</f>
        <v>0-2</v>
      </c>
      <c r="CG41" s="102" t="str">
        <f>INDEX([0]!typy_chronol,MATCH(CG$3,'Typy - chronologicznie'!$E$2:$E$73,0),MATCH($C41,'Typy - chronologicznie'!$H$1:$DM$1,0))</f>
        <v>2-1</v>
      </c>
      <c r="CH41" s="102" t="str">
        <f>INDEX([0]!typy_chronol,MATCH(CH$3,'Typy - chronologicznie'!$E$2:$E$73,0),MATCH($C41,'Typy - chronologicznie'!$H$1:$DM$1,0))</f>
        <v>0-1</v>
      </c>
      <c r="CI41" s="102" t="str">
        <f>INDEX([0]!typy_chronol,MATCH(CI$3,'Typy - chronologicznie'!$E$2:$E$73,0),MATCH($C41,'Typy - chronologicznie'!$H$1:$DM$1,0))</f>
        <v>0-2</v>
      </c>
      <c r="CJ41" s="102" t="str">
        <f>INDEX([0]!typy_chronol,MATCH(CJ$3,'Typy - chronologicznie'!$E$2:$E$73,0),MATCH($C41,'Typy - chronologicznie'!$H$1:$DM$1,0))</f>
        <v>1-1</v>
      </c>
      <c r="CK41" s="102" t="str">
        <f>INDEX([0]!typy_chronol,MATCH(CK$3,'Typy - chronologicznie'!$E$2:$E$73,0),MATCH($C41,'Typy - chronologicznie'!$H$1:$DM$1,0))</f>
        <v>1-1</v>
      </c>
      <c r="CL41" s="134"/>
      <c r="CM41" s="105" t="str">
        <f>IF(CM$3="","",INDEX('Typy - chronologicznie'!$H$75:$DM$121,MATCH(CM$3,'Typy - chronologicznie'!$A$75:$A$121,0),MATCH($C41,'Typy - chronologicznie'!$H$1:$DM$1,0)))</f>
        <v>MEX</v>
      </c>
      <c r="CN41" s="102" t="str">
        <f>IF(CN$3="","",INDEX('Typy - chronologicznie'!$H$75:$DM$121,MATCH(CN$3,'Typy - chronologicznie'!$A$75:$A$121,0),MATCH($C41,'Typy - chronologicznie'!$H$1:$DM$1,0)))</f>
        <v>KOR</v>
      </c>
      <c r="CO41" s="106" t="str">
        <f>IF(CO$3="","",INDEX('Typy - chronologicznie'!$H$75:$DM$121,MATCH(CO$3,'Typy - chronologicznie'!$A$75:$A$121,0),MATCH($C41,'Typy - chronologicznie'!$H$1:$DM$1,0)))</f>
        <v>CZE</v>
      </c>
      <c r="CP41" s="135" t="str">
        <f>IF(CP$3="","",INDEX('Typy - chronologicznie'!$H$75:$DM$121,MATCH(CP$3,'Typy - chronologicznie'!$A$75:$A$121,0),MATCH($C41,'Typy - chronologicznie'!$H$1:$DM$1,0)))</f>
        <v/>
      </c>
      <c r="CQ41" s="105" t="str">
        <f>IF(CQ$3="","",INDEX('Typy - chronologicznie'!$H$75:$DM$121,MATCH(CQ$3,'Typy - chronologicznie'!$A$75:$A$121,0),MATCH($C41,'Typy - chronologicznie'!$H$1:$DM$1,0)))</f>
        <v>SUI</v>
      </c>
      <c r="CR41" s="102" t="str">
        <f>IF(CR$3="","",INDEX('Typy - chronologicznie'!$H$75:$DM$121,MATCH(CR$3,'Typy - chronologicznie'!$A$75:$A$121,0),MATCH($C41,'Typy - chronologicznie'!$H$1:$DM$1,0)))</f>
        <v>CAN</v>
      </c>
      <c r="CS41" s="106" t="str">
        <f>IF(CS$3="","",INDEX('Typy - chronologicznie'!$H$75:$DM$121,MATCH(CS$3,'Typy - chronologicznie'!$A$75:$A$121,0),MATCH($C41,'Typy - chronologicznie'!$H$1:$DM$1,0)))</f>
        <v>BIH</v>
      </c>
      <c r="CT41" s="135" t="str">
        <f>IF(CT$3="","",INDEX('Typy - chronologicznie'!$H$75:$DM$121,MATCH(CT$3,'Typy - chronologicznie'!$A$75:$A$121,0),MATCH($C41,'Typy - chronologicznie'!$H$1:$DM$1,0)))</f>
        <v/>
      </c>
      <c r="CU41" s="105" t="str">
        <f>IF(CU$3="","",INDEX('Typy - chronologicznie'!$H$75:$DM$121,MATCH(CU$3,'Typy - chronologicznie'!$A$75:$A$121,0),MATCH($C41,'Typy - chronologicznie'!$H$1:$DM$1,0)))</f>
        <v>BRA</v>
      </c>
      <c r="CV41" s="102" t="str">
        <f>IF(CV$3="","",INDEX('Typy - chronologicznie'!$H$75:$DM$121,MATCH(CV$3,'Typy - chronologicznie'!$A$75:$A$121,0),MATCH($C41,'Typy - chronologicznie'!$H$1:$DM$1,0)))</f>
        <v>MAR</v>
      </c>
      <c r="CW41" s="106" t="str">
        <f>IF(CW$3="","",INDEX('Typy - chronologicznie'!$H$75:$DM$121,MATCH(CW$3,'Typy - chronologicznie'!$A$75:$A$121,0),MATCH($C41,'Typy - chronologicznie'!$H$1:$DM$1,0)))</f>
        <v>SCO</v>
      </c>
      <c r="CX41" s="135" t="str">
        <f>IF(CX$3="","",INDEX('Typy - chronologicznie'!$H$75:$DM$121,MATCH(CX$3,'Typy - chronologicznie'!$A$75:$A$121,0),MATCH($C41,'Typy - chronologicznie'!$H$1:$DM$1,0)))</f>
        <v/>
      </c>
      <c r="CY41" s="105" t="str">
        <f>IF(CY$3="","",INDEX('Typy - chronologicznie'!$H$75:$DM$121,MATCH(CY$3,'Typy - chronologicznie'!$A$75:$A$121,0),MATCH($C41,'Typy - chronologicznie'!$H$1:$DM$1,0)))</f>
        <v>PAR</v>
      </c>
      <c r="CZ41" s="102" t="str">
        <f>IF(CZ$3="","",INDEX('Typy - chronologicznie'!$H$75:$DM$121,MATCH(CZ$3,'Typy - chronologicznie'!$A$75:$A$121,0),MATCH($C41,'Typy - chronologicznie'!$H$1:$DM$1,0)))</f>
        <v>USA</v>
      </c>
      <c r="DA41" s="106" t="str">
        <f>IF(DA$3="","",INDEX('Typy - chronologicznie'!$H$75:$DM$121,MATCH(DA$3,'Typy - chronologicznie'!$A$75:$A$121,0),MATCH($C41,'Typy - chronologicznie'!$H$1:$DM$1,0)))</f>
        <v>TUR</v>
      </c>
      <c r="DB41" s="135" t="str">
        <f>IF(DB$3="","",INDEX('Typy - chronologicznie'!$H$75:$DM$121,MATCH(DB$3,'Typy - chronologicznie'!$A$75:$A$121,0),MATCH($C41,'Typy - chronologicznie'!$H$1:$DM$1,0)))</f>
        <v/>
      </c>
      <c r="DC41" s="105" t="str">
        <f>IF(DC$3="","",INDEX('Typy - chronologicznie'!$H$75:$DM$121,MATCH(DC$3,'Typy - chronologicznie'!$A$75:$A$121,0),MATCH($C41,'Typy - chronologicznie'!$H$1:$DM$1,0)))</f>
        <v>GER</v>
      </c>
      <c r="DD41" s="102" t="str">
        <f>IF(DD$3="","",INDEX('Typy - chronologicznie'!$H$75:$DM$121,MATCH(DD$3,'Typy - chronologicznie'!$A$75:$A$121,0),MATCH($C41,'Typy - chronologicznie'!$H$1:$DM$1,0)))</f>
        <v>ECU</v>
      </c>
      <c r="DE41" s="106" t="str">
        <f>IF(DE$3="","",INDEX('Typy - chronologicznie'!$H$75:$DM$121,MATCH(DE$3,'Typy - chronologicznie'!$A$75:$A$121,0),MATCH($C41,'Typy - chronologicznie'!$H$1:$DM$1,0)))</f>
        <v>CIV</v>
      </c>
      <c r="DF41" s="135" t="str">
        <f>IF(DF$3="","",INDEX('Typy - chronologicznie'!$H$75:$DM$121,MATCH(DF$3,'Typy - chronologicznie'!$A$75:$A$121,0),MATCH($C41,'Typy - chronologicznie'!$H$1:$DM$1,0)))</f>
        <v/>
      </c>
      <c r="DG41" s="105" t="str">
        <f>IF(DG$3="","",INDEX('Typy - chronologicznie'!$H$75:$DM$121,MATCH(DG$3,'Typy - chronologicznie'!$A$75:$A$121,0),MATCH($C41,'Typy - chronologicznie'!$H$1:$DM$1,0)))</f>
        <v>NED</v>
      </c>
      <c r="DH41" s="102" t="str">
        <f>IF(DH$3="","",INDEX('Typy - chronologicznie'!$H$75:$DM$121,MATCH(DH$3,'Typy - chronologicznie'!$A$75:$A$121,0),MATCH($C41,'Typy - chronologicznie'!$H$1:$DM$1,0)))</f>
        <v>SWE</v>
      </c>
      <c r="DI41" s="106" t="str">
        <f>IF(DI$3="","",INDEX('Typy - chronologicznie'!$H$75:$DM$121,MATCH(DI$3,'Typy - chronologicznie'!$A$75:$A$121,0),MATCH($C41,'Typy - chronologicznie'!$H$1:$DM$1,0)))</f>
        <v>JPN</v>
      </c>
      <c r="DJ41" s="135" t="str">
        <f>IF(DJ$3="","",INDEX('Typy - chronologicznie'!$H$75:$DM$121,MATCH(DJ$3,'Typy - chronologicznie'!$A$75:$A$121,0),MATCH($C41,'Typy - chronologicznie'!$H$1:$DM$1,0)))</f>
        <v/>
      </c>
      <c r="DK41" s="105" t="str">
        <f>IF(DK$3="","",INDEX('Typy - chronologicznie'!$H$75:$DM$121,MATCH(DK$3,'Typy - chronologicznie'!$A$75:$A$121,0),MATCH($C41,'Typy - chronologicznie'!$H$1:$DM$1,0)))</f>
        <v>BEL</v>
      </c>
      <c r="DL41" s="102" t="str">
        <f>IF(DL$3="","",INDEX('Typy - chronologicznie'!$H$75:$DM$121,MATCH(DL$3,'Typy - chronologicznie'!$A$75:$A$121,0),MATCH($C41,'Typy - chronologicznie'!$H$1:$DM$1,0)))</f>
        <v>IRN</v>
      </c>
      <c r="DM41" s="106" t="str">
        <f>IF(DM$3="","",INDEX('Typy - chronologicznie'!$H$75:$DM$121,MATCH(DM$3,'Typy - chronologicznie'!$A$75:$A$121,0),MATCH($C41,'Typy - chronologicznie'!$H$1:$DM$1,0)))</f>
        <v>EGY</v>
      </c>
      <c r="DN41" s="135" t="str">
        <f>IF(DN$3="","",INDEX('Typy - chronologicznie'!$H$75:$DM$121,MATCH(DN$3,'Typy - chronologicznie'!$A$75:$A$121,0),MATCH($C41,'Typy - chronologicznie'!$H$1:$DM$1,0)))</f>
        <v/>
      </c>
      <c r="DO41" s="105" t="str">
        <f>IF(DO$3="","",INDEX('Typy - chronologicznie'!$H$75:$DM$121,MATCH(DO$3,'Typy - chronologicznie'!$A$75:$A$121,0),MATCH($C41,'Typy - chronologicznie'!$H$1:$DM$1,0)))</f>
        <v>ESP</v>
      </c>
      <c r="DP41" s="102" t="str">
        <f>IF(DP$3="","",INDEX('Typy - chronologicznie'!$H$75:$DM$121,MATCH(DP$3,'Typy - chronologicznie'!$A$75:$A$121,0),MATCH($C41,'Typy - chronologicznie'!$H$1:$DM$1,0)))</f>
        <v>URU</v>
      </c>
      <c r="DQ41" s="106" t="str">
        <f>IF(DQ$3="","",INDEX('Typy - chronologicznie'!$H$75:$DM$121,MATCH(DQ$3,'Typy - chronologicznie'!$A$75:$A$121,0),MATCH($C41,'Typy - chronologicznie'!$H$1:$DM$1,0)))</f>
        <v/>
      </c>
      <c r="DR41" s="135" t="str">
        <f>IF(DR$3="","",INDEX('Typy - chronologicznie'!$H$75:$DM$121,MATCH(DR$3,'Typy - chronologicznie'!$A$75:$A$121,0),MATCH($C41,'Typy - chronologicznie'!$H$1:$DM$1,0)))</f>
        <v/>
      </c>
      <c r="DS41" s="105" t="str">
        <f>IF(DS$3="","",INDEX('Typy - chronologicznie'!$H$75:$DM$121,MATCH(DS$3,'Typy - chronologicznie'!$A$75:$A$121,0),MATCH($C41,'Typy - chronologicznie'!$H$1:$DM$1,0)))</f>
        <v>FRA</v>
      </c>
      <c r="DT41" s="102" t="str">
        <f>IF(DT$3="","",INDEX('Typy - chronologicznie'!$H$75:$DM$121,MATCH(DT$3,'Typy - chronologicznie'!$A$75:$A$121,0),MATCH($C41,'Typy - chronologicznie'!$H$1:$DM$1,0)))</f>
        <v>NOR</v>
      </c>
      <c r="DU41" s="106" t="str">
        <f>IF(DU$3="","",INDEX('Typy - chronologicznie'!$H$75:$DM$121,MATCH(DU$3,'Typy - chronologicznie'!$A$75:$A$121,0),MATCH($C41,'Typy - chronologicznie'!$H$1:$DM$1,0)))</f>
        <v>SEN</v>
      </c>
      <c r="DV41" s="135" t="str">
        <f>IF(DV$3="","",INDEX('Typy - chronologicznie'!$H$75:$DM$121,MATCH(DV$3,'Typy - chronologicznie'!$A$75:$A$121,0),MATCH($C41,'Typy - chronologicznie'!$H$1:$DM$1,0)))</f>
        <v/>
      </c>
      <c r="DW41" s="105" t="str">
        <f>IF(DW$3="","",INDEX('Typy - chronologicznie'!$H$75:$DM$121,MATCH(DW$3,'Typy - chronologicznie'!$A$75:$A$121,0),MATCH($C41,'Typy - chronologicznie'!$H$1:$DM$1,0)))</f>
        <v>ARG</v>
      </c>
      <c r="DX41" s="102" t="str">
        <f>IF(DX$3="","",INDEX('Typy - chronologicznie'!$H$75:$DM$121,MATCH(DX$3,'Typy - chronologicznie'!$A$75:$A$121,0),MATCH($C41,'Typy - chronologicznie'!$H$1:$DM$1,0)))</f>
        <v>AUT</v>
      </c>
      <c r="DY41" s="106" t="str">
        <f>IF(DY$3="","",INDEX('Typy - chronologicznie'!$H$75:$DM$121,MATCH(DY$3,'Typy - chronologicznie'!$A$75:$A$121,0),MATCH($C41,'Typy - chronologicznie'!$H$1:$DM$1,0)))</f>
        <v/>
      </c>
      <c r="DZ41" s="135" t="str">
        <f>IF(DZ$3="","",INDEX('Typy - chronologicznie'!$H$75:$DM$121,MATCH(DZ$3,'Typy - chronologicznie'!$A$75:$A$121,0),MATCH($C41,'Typy - chronologicznie'!$H$1:$DM$1,0)))</f>
        <v/>
      </c>
      <c r="EA41" s="105" t="str">
        <f>IF(EA$3="","",INDEX('Typy - chronologicznie'!$H$75:$DM$121,MATCH(EA$3,'Typy - chronologicznie'!$A$75:$A$121,0),MATCH($C41,'Typy - chronologicznie'!$H$1:$DM$1,0)))</f>
        <v>COL</v>
      </c>
      <c r="EB41" s="102" t="str">
        <f>IF(EB$3="","",INDEX('Typy - chronologicznie'!$H$75:$DM$121,MATCH(EB$3,'Typy - chronologicznie'!$A$75:$A$121,0),MATCH($C41,'Typy - chronologicznie'!$H$1:$DM$1,0)))</f>
        <v>POR</v>
      </c>
      <c r="EC41" s="106" t="str">
        <f>IF(EC$3="","",INDEX('Typy - chronologicznie'!$H$75:$DM$121,MATCH(EC$3,'Typy - chronologicznie'!$A$75:$A$121,0),MATCH($C41,'Typy - chronologicznie'!$H$1:$DM$1,0)))</f>
        <v/>
      </c>
      <c r="ED41" s="135" t="str">
        <f>IF(ED$3="","",INDEX('Typy - chronologicznie'!$H$75:$DM$121,MATCH(ED$3,'Typy - chronologicznie'!$A$75:$A$121,0),MATCH($C41,'Typy - chronologicznie'!$H$1:$DM$1,0)))</f>
        <v/>
      </c>
      <c r="EE41" s="105" t="str">
        <f>IF(EE$3="","",INDEX('Typy - chronologicznie'!$H$75:$DM$121,MATCH(EE$3,'Typy - chronologicznie'!$A$75:$A$121,0),MATCH($C41,'Typy - chronologicznie'!$H$1:$DM$1,0)))</f>
        <v>ENG</v>
      </c>
      <c r="EF41" s="102" t="str">
        <f>IF(EF$3="","",INDEX('Typy - chronologicznie'!$H$75:$DM$121,MATCH(EF$3,'Typy - chronologicznie'!$A$75:$A$121,0),MATCH($C41,'Typy - chronologicznie'!$H$1:$DM$1,0)))</f>
        <v>CRO</v>
      </c>
      <c r="EG41" s="106" t="str">
        <f>IF(EG$3="","",INDEX('Typy - chronologicznie'!$H$75:$DM$121,MATCH(EG$3,'Typy - chronologicznie'!$A$75:$A$121,0),MATCH($C41,'Typy - chronologicznie'!$H$1:$DM$1,0)))</f>
        <v/>
      </c>
      <c r="EH41" s="134"/>
      <c r="EI41" s="136" t="str">
        <f>IF(EI$3="","",INDEX('Typy - chronologicznie'!$H$124:$DM$124,MATCH(EI$3,'Typy - chronologicznie'!$A$124:$A$124,0),MATCH($C41,'Typy - chronologicznie'!$H$1:$DM$1,0)))</f>
        <v>ENG</v>
      </c>
    </row>
    <row r="42" spans="1:139" ht="19.5" x14ac:dyDescent="0.25">
      <c r="A42" s="44"/>
      <c r="B42" s="48">
        <f>RANK(D42,D$4:D$113,0)</f>
        <v>39</v>
      </c>
      <c r="C42" s="81" t="s">
        <v>279</v>
      </c>
      <c r="D42" s="141">
        <f>3.0001*J42+1.000001*K42+2.00000001*M42+N42+0.0000000001*P42</f>
        <v>98.000637170000005</v>
      </c>
      <c r="E42" s="67">
        <f>J42</f>
        <v>6</v>
      </c>
      <c r="F42" s="89">
        <f>M42</f>
        <v>17</v>
      </c>
      <c r="G42" s="56">
        <f>K42+N42</f>
        <v>46</v>
      </c>
      <c r="H42" s="49">
        <f>L42+O42</f>
        <v>35</v>
      </c>
      <c r="I42" s="43"/>
      <c r="J42" s="61">
        <f t="array" ref="J42">SUM(IF('Typy - chronologicznie'!$F$2:$F$73=INDEX('Typy - chronologicznie'!$H$2:$DM$73,0,MATCH(C42,TRIM('Typy - chronologicznie'!$H$1:$DM$1),0)),1))</f>
        <v>6</v>
      </c>
      <c r="K42" s="58">
        <f t="array" ref="K4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chronologicznie'!$H$2:$DM$73,0,MATCH(C42,TRIM('Typy - chronologicznie'!$H$1:$DM$1),0)),FIND("-",INDEX('Typy - chronologicznie'!$H$2:$DM$73,0,MATCH(C42,TRIM('Typy - chronologicznie'!$H$1:$DM$1),0)))-1)-RIGHT(INDEX('Typy - chronologicznie'!$H$2:$DM$73,0,MATCH(C42,TRIM('Typy - chronologicznie'!$H$1:$DM$1),0)),LEN(INDEX('Typy - chronologicznie'!$H$2:$DM$73,0,MATCH(C42,TRIM('Typy - chronologicznie'!$H$1:$DM$1),0)))-FIND("-",INDEX('Typy - chronologicznie'!$H$2:$DM$73,0,MATCH(C42,TRIM('Typy - chronologicznie'!$H$1:$DM$1),0))))),1)))-J42</f>
        <v>37</v>
      </c>
      <c r="L42" s="62">
        <f>COUNTA('Typy - chronologicznie'!$F$2:$F$73)-J42-K42</f>
        <v>29</v>
      </c>
      <c r="M42" s="92">
        <f t="array" ref="M42">SUM(IF(LEN('Typy - chronologicznie'!F$75:F$121)=3,  IF('Typy - chronologicznie'!$F$75:$F$121=INDEX('Typy - chronologicznie'!$H$75:$DM$121,0,MATCH(C42,TRIM('Typy - chronologicznie'!$H$1:$DM$1),0)),1)))</f>
        <v>17</v>
      </c>
      <c r="N42" s="58">
        <f t="array" ref="N42">SUM(IF(LEN('Typy - chronologicznie'!F$75:F$121)=3,IF(ISERROR(SEARCH('Typy - chronologicznie'!F$75:F$121,INDEX('Typy - chronologicznie'!$H$73:$DM$119,0,MATCH(C42,TRIM('Typy - chronologicznie'!$H$1:$DM$1),0))&amp;INDEX('Typy - chronologicznie'!$H$74:$DM$120,0,MATCH(C42,TRIM('Typy - chronologicznie'!$H$1:$DM$1),0))&amp;INDEX('Typy - chronologicznie'!$H$75:$DM$121,0,MATCH(C42,TRIM('Typy - chronologicznie'!$H$1:$DM$1),0))&amp;INDEX('Typy - chronologicznie'!$H$76:$DM$122,0,MATCH(C42,TRIM('Typy - chronologicznie'!$H$1:$DM$1),0))&amp;INDEX('Typy - chronologicznie'!$H$77:$DM$123,0,MATCH(C42,TRIM('Typy - chronologicznie'!$H$1:$DM$1),0)),1))=FALSE,1,0)))-M42</f>
        <v>9</v>
      </c>
      <c r="O42" s="162">
        <f>COUNTA('Typy - chronologicznie'!$F$75:$F$121)-M42-N42</f>
        <v>6</v>
      </c>
      <c r="P42" s="159">
        <f t="array" ref="P42">SUM(IF(LEN('Typy - chronologicznie'!F$124)=3,  IF('Typy - chronologicznie'!$F$124=INDEX('Typy - chronologicznie'!$H$124:$DL$124,0,MATCH(C42,TRIM('Typy - chronologicznie'!$H$1:$DL$1),)),1)))</f>
        <v>0</v>
      </c>
      <c r="R42" s="105" t="str">
        <f>INDEX([0]!typy_chronol,MATCH(R$3,'Typy - chronologicznie'!$E$2:$E$73,0),MATCH($C42,'Typy - chronologicznie'!$H$1:$DM$1,0))</f>
        <v>3-1</v>
      </c>
      <c r="S42" s="102" t="str">
        <f>INDEX([0]!typy_chronol,MATCH(S$3,'Typy - chronologicznie'!$E$2:$E$73,0),MATCH($C42,'Typy - chronologicznie'!$H$1:$DM$1,0))</f>
        <v>1-1</v>
      </c>
      <c r="T42" s="102" t="str">
        <f>INDEX([0]!typy_chronol,MATCH(T$3,'Typy - chronologicznie'!$E$2:$E$73,0),MATCH($C42,'Typy - chronologicznie'!$H$1:$DM$1,0))</f>
        <v>1-2</v>
      </c>
      <c r="U42" s="102" t="str">
        <f>INDEX([0]!typy_chronol,MATCH(U$3,'Typy - chronologicznie'!$E$2:$E$73,0),MATCH($C42,'Typy - chronologicznie'!$H$1:$DM$1,0))</f>
        <v>2-0</v>
      </c>
      <c r="V42" s="102" t="str">
        <f>INDEX([0]!typy_chronol,MATCH(V$3,'Typy - chronologicznie'!$E$2:$E$73,0),MATCH($C42,'Typy - chronologicznie'!$H$1:$DM$1,0))</f>
        <v>0-1</v>
      </c>
      <c r="W42" s="102" t="str">
        <f>INDEX([0]!typy_chronol,MATCH(W$3,'Typy - chronologicznie'!$E$2:$E$73,0),MATCH($C42,'Typy - chronologicznie'!$H$1:$DM$1,0))</f>
        <v>1-2</v>
      </c>
      <c r="X42" s="102" t="str">
        <f>INDEX([0]!typy_chronol,MATCH(X$3,'Typy - chronologicznie'!$E$2:$E$73,0),MATCH($C42,'Typy - chronologicznie'!$H$1:$DM$1,0))</f>
        <v>3-1</v>
      </c>
      <c r="Y42" s="102" t="str">
        <f>INDEX([0]!typy_chronol,MATCH(Y$3,'Typy - chronologicznie'!$E$2:$E$73,0),MATCH($C42,'Typy - chronologicznie'!$H$1:$DM$1,0))</f>
        <v>1-3</v>
      </c>
      <c r="Z42" s="102" t="str">
        <f>INDEX([0]!typy_chronol,MATCH(Z$3,'Typy - chronologicznie'!$E$2:$E$73,0),MATCH($C42,'Typy - chronologicznie'!$H$1:$DM$1,0))</f>
        <v>2-0</v>
      </c>
      <c r="AA42" s="102" t="str">
        <f>INDEX([0]!typy_chronol,MATCH(AA$3,'Typy - chronologicznie'!$E$2:$E$73,0),MATCH($C42,'Typy - chronologicznie'!$H$1:$DM$1,0))</f>
        <v>7-0</v>
      </c>
      <c r="AB42" s="102" t="str">
        <f>INDEX([0]!typy_chronol,MATCH(AB$3,'Typy - chronologicznie'!$E$2:$E$73,0),MATCH($C42,'Typy - chronologicznie'!$H$1:$DM$1,0))</f>
        <v>2-2</v>
      </c>
      <c r="AC42" s="102" t="str">
        <f>INDEX([0]!typy_chronol,MATCH(AC$3,'Typy - chronologicznie'!$E$2:$E$73,0),MATCH($C42,'Typy - chronologicznie'!$H$1:$DM$1,0))</f>
        <v>1-1</v>
      </c>
      <c r="AD42" s="102" t="str">
        <f>INDEX([0]!typy_chronol,MATCH(AD$3,'Typy - chronologicznie'!$E$2:$E$73,0),MATCH($C42,'Typy - chronologicznie'!$H$1:$DM$1,0))</f>
        <v>2-0</v>
      </c>
      <c r="AE42" s="102" t="str">
        <f>INDEX([0]!typy_chronol,MATCH(AE$3,'Typy - chronologicznie'!$E$2:$E$73,0),MATCH($C42,'Typy - chronologicznie'!$H$1:$DM$1,0))</f>
        <v>4-0</v>
      </c>
      <c r="AF42" s="102" t="str">
        <f>INDEX([0]!typy_chronol,MATCH(AF$3,'Typy - chronologicznie'!$E$2:$E$73,0),MATCH($C42,'Typy - chronologicznie'!$H$1:$DM$1,0))</f>
        <v>2-1</v>
      </c>
      <c r="AG42" s="102" t="str">
        <f>INDEX([0]!typy_chronol,MATCH(AG$3,'Typy - chronologicznie'!$E$2:$E$73,0),MATCH($C42,'Typy - chronologicznie'!$H$1:$DM$1,0))</f>
        <v>2-1</v>
      </c>
      <c r="AH42" s="102" t="str">
        <f>INDEX([0]!typy_chronol,MATCH(AH$3,'Typy - chronologicznie'!$E$2:$E$73,0),MATCH($C42,'Typy - chronologicznie'!$H$1:$DM$1,0))</f>
        <v>3-0</v>
      </c>
      <c r="AI42" s="102" t="str">
        <f>INDEX([0]!typy_chronol,MATCH(AI$3,'Typy - chronologicznie'!$E$2:$E$73,0),MATCH($C42,'Typy - chronologicznie'!$H$1:$DM$1,0))</f>
        <v>1-2</v>
      </c>
      <c r="AJ42" s="102" t="str">
        <f>INDEX([0]!typy_chronol,MATCH(AJ$3,'Typy - chronologicznie'!$E$2:$E$73,0),MATCH($C42,'Typy - chronologicznie'!$H$1:$DM$1,0))</f>
        <v>2-0</v>
      </c>
      <c r="AK42" s="102" t="str">
        <f>INDEX([0]!typy_chronol,MATCH(AK$3,'Typy - chronologicznie'!$E$2:$E$73,0),MATCH($C42,'Typy - chronologicznie'!$H$1:$DM$1,0))</f>
        <v>2-0</v>
      </c>
      <c r="AL42" s="102" t="str">
        <f>INDEX([0]!typy_chronol,MATCH(AL$3,'Typy - chronologicznie'!$E$2:$E$73,0),MATCH($C42,'Typy - chronologicznie'!$H$1:$DM$1,0))</f>
        <v>2-0</v>
      </c>
      <c r="AM42" s="102" t="str">
        <f>INDEX([0]!typy_chronol,MATCH(AM$3,'Typy - chronologicznie'!$E$2:$E$73,0),MATCH($C42,'Typy - chronologicznie'!$H$1:$DM$1,0))</f>
        <v>1-2</v>
      </c>
      <c r="AN42" s="102" t="str">
        <f>INDEX([0]!typy_chronol,MATCH(AN$3,'Typy - chronologicznie'!$E$2:$E$73,0),MATCH($C42,'Typy - chronologicznie'!$H$1:$DM$1,0))</f>
        <v>4-0</v>
      </c>
      <c r="AO42" s="102" t="str">
        <f>INDEX([0]!typy_chronol,MATCH(AO$3,'Typy - chronologicznie'!$E$2:$E$73,0),MATCH($C42,'Typy - chronologicznie'!$H$1:$DM$1,0))</f>
        <v>1-2</v>
      </c>
      <c r="AP42" s="102" t="str">
        <f>INDEX([0]!typy_chronol,MATCH(AP$3,'Typy - chronologicznie'!$E$2:$E$73,0),MATCH($C42,'Typy - chronologicznie'!$H$1:$DM$1,0))</f>
        <v>2-0</v>
      </c>
      <c r="AQ42" s="102" t="str">
        <f>INDEX([0]!typy_chronol,MATCH(AQ$3,'Typy - chronologicznie'!$E$2:$E$73,0),MATCH($C42,'Typy - chronologicznie'!$H$1:$DM$1,0))</f>
        <v>2-1</v>
      </c>
      <c r="AR42" s="102" t="str">
        <f>INDEX([0]!typy_chronol,MATCH(AR$3,'Typy - chronologicznie'!$E$2:$E$73,0),MATCH($C42,'Typy - chronologicznie'!$H$1:$DM$1,0))</f>
        <v>1-1</v>
      </c>
      <c r="AS42" s="102" t="str">
        <f>INDEX([0]!typy_chronol,MATCH(AS$3,'Typy - chronologicznie'!$E$2:$E$73,0),MATCH($C42,'Typy - chronologicznie'!$H$1:$DM$1,0))</f>
        <v>2-1</v>
      </c>
      <c r="AT42" s="102" t="str">
        <f>INDEX([0]!typy_chronol,MATCH(AT$3,'Typy - chronologicznie'!$E$2:$E$73,0),MATCH($C42,'Typy - chronologicznie'!$H$1:$DM$1,0))</f>
        <v>6-0</v>
      </c>
      <c r="AU42" s="102" t="str">
        <f>INDEX([0]!typy_chronol,MATCH(AU$3,'Typy - chronologicznie'!$E$2:$E$73,0),MATCH($C42,'Typy - chronologicznie'!$H$1:$DM$1,0))</f>
        <v>2-2</v>
      </c>
      <c r="AV42" s="102" t="str">
        <f>INDEX([0]!typy_chronol,MATCH(AV$3,'Typy - chronologicznie'!$E$2:$E$73,0),MATCH($C42,'Typy - chronologicznie'!$H$1:$DM$1,0))</f>
        <v>2-0</v>
      </c>
      <c r="AW42" s="102" t="str">
        <f>INDEX([0]!typy_chronol,MATCH(AW$3,'Typy - chronologicznie'!$E$2:$E$73,0),MATCH($C42,'Typy - chronologicznie'!$H$1:$DM$1,0))</f>
        <v>3-2</v>
      </c>
      <c r="AX42" s="102" t="str">
        <f>INDEX([0]!typy_chronol,MATCH(AX$3,'Typy - chronologicznie'!$E$2:$E$73,0),MATCH($C42,'Typy - chronologicznie'!$H$1:$DM$1,0))</f>
        <v>2-1</v>
      </c>
      <c r="AY42" s="102" t="str">
        <f>INDEX([0]!typy_chronol,MATCH(AY$3,'Typy - chronologicznie'!$E$2:$E$73,0),MATCH($C42,'Typy - chronologicznie'!$H$1:$DM$1,0))</f>
        <v>2-2</v>
      </c>
      <c r="AZ42" s="102" t="str">
        <f>INDEX([0]!typy_chronol,MATCH(AZ$3,'Typy - chronologicznie'!$E$2:$E$73,0),MATCH($C42,'Typy - chronologicznie'!$H$1:$DM$1,0))</f>
        <v>2-0</v>
      </c>
      <c r="BA42" s="102" t="str">
        <f>INDEX([0]!typy_chronol,MATCH(BA$3,'Typy - chronologicznie'!$E$2:$E$73,0),MATCH($C42,'Typy - chronologicznie'!$H$1:$DM$1,0))</f>
        <v>1-2</v>
      </c>
      <c r="BB42" s="102" t="str">
        <f>INDEX([0]!typy_chronol,MATCH(BB$3,'Typy - chronologicznie'!$E$2:$E$73,0),MATCH($C42,'Typy - chronologicznie'!$H$1:$DM$1,0))</f>
        <v>2-2</v>
      </c>
      <c r="BC42" s="102" t="str">
        <f>INDEX([0]!typy_chronol,MATCH(BC$3,'Typy - chronologicznie'!$E$2:$E$73,0),MATCH($C42,'Typy - chronologicznie'!$H$1:$DM$1,0))</f>
        <v>3-1</v>
      </c>
      <c r="BD42" s="102" t="str">
        <f>INDEX([0]!typy_chronol,MATCH(BD$3,'Typy - chronologicznie'!$E$2:$E$73,0),MATCH($C42,'Typy - chronologicznie'!$H$1:$DM$1,0))</f>
        <v>1-1</v>
      </c>
      <c r="BE42" s="102" t="str">
        <f>INDEX([0]!typy_chronol,MATCH(BE$3,'Typy - chronologicznie'!$E$2:$E$73,0),MATCH($C42,'Typy - chronologicznie'!$H$1:$DM$1,0))</f>
        <v>0-1</v>
      </c>
      <c r="BF42" s="102" t="str">
        <f>INDEX([0]!typy_chronol,MATCH(BF$3,'Typy - chronologicznie'!$E$2:$E$73,0),MATCH($C42,'Typy - chronologicznie'!$H$1:$DM$1,0))</f>
        <v>2-2</v>
      </c>
      <c r="BG42" s="102" t="str">
        <f>INDEX([0]!typy_chronol,MATCH(BG$3,'Typy - chronologicznie'!$E$2:$E$73,0),MATCH($C42,'Typy - chronologicznie'!$H$1:$DM$1,0))</f>
        <v>4-0</v>
      </c>
      <c r="BH42" s="102" t="str">
        <f>INDEX([0]!typy_chronol,MATCH(BH$3,'Typy - chronologicznie'!$E$2:$E$73,0),MATCH($C42,'Typy - chronologicznie'!$H$1:$DM$1,0))</f>
        <v>2-1</v>
      </c>
      <c r="BI42" s="102" t="str">
        <f>INDEX([0]!typy_chronol,MATCH(BI$3,'Typy - chronologicznie'!$E$2:$E$73,0),MATCH($C42,'Typy - chronologicznie'!$H$1:$DM$1,0))</f>
        <v>1-2</v>
      </c>
      <c r="BJ42" s="102" t="str">
        <f>INDEX([0]!typy_chronol,MATCH(BJ$3,'Typy - chronologicznie'!$E$2:$E$73,0),MATCH($C42,'Typy - chronologicznie'!$H$1:$DM$1,0))</f>
        <v>2-0</v>
      </c>
      <c r="BK42" s="102" t="str">
        <f>INDEX([0]!typy_chronol,MATCH(BK$3,'Typy - chronologicznie'!$E$2:$E$73,0),MATCH($C42,'Typy - chronologicznie'!$H$1:$DM$1,0))</f>
        <v>0-2</v>
      </c>
      <c r="BL42" s="102" t="str">
        <f>INDEX([0]!typy_chronol,MATCH(BL$3,'Typy - chronologicznie'!$E$2:$E$73,0),MATCH($C42,'Typy - chronologicznie'!$H$1:$DM$1,0))</f>
        <v>2-0</v>
      </c>
      <c r="BM42" s="102" t="str">
        <f>INDEX([0]!typy_chronol,MATCH(BM$3,'Typy - chronologicznie'!$E$2:$E$73,0),MATCH($C42,'Typy - chronologicznie'!$H$1:$DM$1,0))</f>
        <v>2-0</v>
      </c>
      <c r="BN42" s="102" t="str">
        <f>INDEX([0]!typy_chronol,MATCH(BN$3,'Typy - chronologicznie'!$E$2:$E$73,0),MATCH($C42,'Typy - chronologicznie'!$H$1:$DM$1,0))</f>
        <v>0-2</v>
      </c>
      <c r="BO42" s="102" t="str">
        <f>INDEX([0]!typy_chronol,MATCH(BO$3,'Typy - chronologicznie'!$E$2:$E$73,0),MATCH($C42,'Typy - chronologicznie'!$H$1:$DM$1,0))</f>
        <v>3-0</v>
      </c>
      <c r="BP42" s="102" t="str">
        <f>INDEX([0]!typy_chronol,MATCH(BP$3,'Typy - chronologicznie'!$E$2:$E$73,0),MATCH($C42,'Typy - chronologicznie'!$H$1:$DM$1,0))</f>
        <v>2-0</v>
      </c>
      <c r="BQ42" s="102" t="str">
        <f>INDEX([0]!typy_chronol,MATCH(BQ$3,'Typy - chronologicznie'!$E$2:$E$73,0),MATCH($C42,'Typy - chronologicznie'!$H$1:$DM$1,0))</f>
        <v>2-1</v>
      </c>
      <c r="BR42" s="102" t="str">
        <f>INDEX([0]!typy_chronol,MATCH(BR$3,'Typy - chronologicznie'!$E$2:$E$73,0),MATCH($C42,'Typy - chronologicznie'!$H$1:$DM$1,0))</f>
        <v>2-2</v>
      </c>
      <c r="BS42" s="102" t="str">
        <f>INDEX([0]!typy_chronol,MATCH(BS$3,'Typy - chronologicznie'!$E$2:$E$73,0),MATCH($C42,'Typy - chronologicznie'!$H$1:$DM$1,0))</f>
        <v>0-1</v>
      </c>
      <c r="BT42" s="102" t="str">
        <f>INDEX([0]!typy_chronol,MATCH(BT$3,'Typy - chronologicznie'!$E$2:$E$73,0),MATCH($C42,'Typy - chronologicznie'!$H$1:$DM$1,0))</f>
        <v>1-1</v>
      </c>
      <c r="BU42" s="102" t="str">
        <f>INDEX([0]!typy_chronol,MATCH(BU$3,'Typy - chronologicznie'!$E$2:$E$73,0),MATCH($C42,'Typy - chronologicznie'!$H$1:$DM$1,0))</f>
        <v>1-3</v>
      </c>
      <c r="BV42" s="102" t="str">
        <f>INDEX([0]!typy_chronol,MATCH(BV$3,'Typy - chronologicznie'!$E$2:$E$73,0),MATCH($C42,'Typy - chronologicznie'!$H$1:$DM$1,0))</f>
        <v>2-0</v>
      </c>
      <c r="BW42" s="102" t="str">
        <f>INDEX([0]!typy_chronol,MATCH(BW$3,'Typy - chronologicznie'!$E$2:$E$73,0),MATCH($C42,'Typy - chronologicznie'!$H$1:$DM$1,0))</f>
        <v>1-3</v>
      </c>
      <c r="BX42" s="102" t="str">
        <f>INDEX([0]!typy_chronol,MATCH(BX$3,'Typy - chronologicznie'!$E$2:$E$73,0),MATCH($C42,'Typy - chronologicznie'!$H$1:$DM$1,0))</f>
        <v>2-1</v>
      </c>
      <c r="BY42" s="102" t="str">
        <f>INDEX([0]!typy_chronol,MATCH(BY$3,'Typy - chronologicznie'!$E$2:$E$73,0),MATCH($C42,'Typy - chronologicznie'!$H$1:$DM$1,0))</f>
        <v>1-2</v>
      </c>
      <c r="BZ42" s="102" t="str">
        <f>INDEX([0]!typy_chronol,MATCH(BZ$3,'Typy - chronologicznie'!$E$2:$E$73,0),MATCH($C42,'Typy - chronologicznie'!$H$1:$DM$1,0))</f>
        <v>1-2</v>
      </c>
      <c r="CA42" s="102" t="str">
        <f>INDEX([0]!typy_chronol,MATCH(CA$3,'Typy - chronologicznie'!$E$2:$E$73,0),MATCH($C42,'Typy - chronologicznie'!$H$1:$DM$1,0))</f>
        <v>2-1</v>
      </c>
      <c r="CB42" s="102" t="str">
        <f>INDEX([0]!typy_chronol,MATCH(CB$3,'Typy - chronologicznie'!$E$2:$E$73,0),MATCH($C42,'Typy - chronologicznie'!$H$1:$DM$1,0))</f>
        <v>2-1</v>
      </c>
      <c r="CC42" s="102" t="str">
        <f>INDEX([0]!typy_chronol,MATCH(CC$3,'Typy - chronologicznie'!$E$2:$E$73,0),MATCH($C42,'Typy - chronologicznie'!$H$1:$DM$1,0))</f>
        <v>0-2</v>
      </c>
      <c r="CD42" s="102" t="str">
        <f>INDEX([0]!typy_chronol,MATCH(CD$3,'Typy - chronologicznie'!$E$2:$E$73,0),MATCH($C42,'Typy - chronologicznie'!$H$1:$DM$1,0))</f>
        <v>0-1</v>
      </c>
      <c r="CE42" s="102" t="str">
        <f>INDEX([0]!typy_chronol,MATCH(CE$3,'Typy - chronologicznie'!$E$2:$E$73,0),MATCH($C42,'Typy - chronologicznie'!$H$1:$DM$1,0))</f>
        <v>1-2</v>
      </c>
      <c r="CF42" s="102" t="str">
        <f>INDEX([0]!typy_chronol,MATCH(CF$3,'Typy - chronologicznie'!$E$2:$E$73,0),MATCH($C42,'Typy - chronologicznie'!$H$1:$DM$1,0))</f>
        <v>1-3</v>
      </c>
      <c r="CG42" s="102" t="str">
        <f>INDEX([0]!typy_chronol,MATCH(CG$3,'Typy - chronologicznie'!$E$2:$E$73,0),MATCH($C42,'Typy - chronologicznie'!$H$1:$DM$1,0))</f>
        <v>3-1</v>
      </c>
      <c r="CH42" s="102" t="str">
        <f>INDEX([0]!typy_chronol,MATCH(CH$3,'Typy - chronologicznie'!$E$2:$E$73,0),MATCH($C42,'Typy - chronologicznie'!$H$1:$DM$1,0))</f>
        <v>0-1</v>
      </c>
      <c r="CI42" s="102" t="str">
        <f>INDEX([0]!typy_chronol,MATCH(CI$3,'Typy - chronologicznie'!$E$2:$E$73,0),MATCH($C42,'Typy - chronologicznie'!$H$1:$DM$1,0))</f>
        <v>0-2</v>
      </c>
      <c r="CJ42" s="102" t="str">
        <f>INDEX([0]!typy_chronol,MATCH(CJ$3,'Typy - chronologicznie'!$E$2:$E$73,0),MATCH($C42,'Typy - chronologicznie'!$H$1:$DM$1,0))</f>
        <v>1-2</v>
      </c>
      <c r="CK42" s="102" t="str">
        <f>INDEX([0]!typy_chronol,MATCH(CK$3,'Typy - chronologicznie'!$E$2:$E$73,0),MATCH($C42,'Typy - chronologicznie'!$H$1:$DM$1,0))</f>
        <v>0-0</v>
      </c>
      <c r="CL42" s="134"/>
      <c r="CM42" s="105" t="str">
        <f>IF(CM$3="","",INDEX('Typy - chronologicznie'!$H$75:$DM$121,MATCH(CM$3,'Typy - chronologicznie'!$A$75:$A$121,0),MATCH($C42,'Typy - chronologicznie'!$H$1:$DM$1,0)))</f>
        <v>CZE</v>
      </c>
      <c r="CN42" s="102" t="str">
        <f>IF(CN$3="","",INDEX('Typy - chronologicznie'!$H$75:$DM$121,MATCH(CN$3,'Typy - chronologicznie'!$A$75:$A$121,0),MATCH($C42,'Typy - chronologicznie'!$H$1:$DM$1,0)))</f>
        <v>MEX</v>
      </c>
      <c r="CO42" s="106" t="str">
        <f>IF(CO$3="","",INDEX('Typy - chronologicznie'!$H$75:$DM$121,MATCH(CO$3,'Typy - chronologicznie'!$A$75:$A$121,0),MATCH($C42,'Typy - chronologicznie'!$H$1:$DM$1,0)))</f>
        <v>KOR</v>
      </c>
      <c r="CP42" s="135" t="str">
        <f>IF(CP$3="","",INDEX('Typy - chronologicznie'!$H$75:$DM$121,MATCH(CP$3,'Typy - chronologicznie'!$A$75:$A$121,0),MATCH($C42,'Typy - chronologicznie'!$H$1:$DM$1,0)))</f>
        <v/>
      </c>
      <c r="CQ42" s="105" t="str">
        <f>IF(CQ$3="","",INDEX('Typy - chronologicznie'!$H$75:$DM$121,MATCH(CQ$3,'Typy - chronologicznie'!$A$75:$A$121,0),MATCH($C42,'Typy - chronologicznie'!$H$1:$DM$1,0)))</f>
        <v>SUI</v>
      </c>
      <c r="CR42" s="102" t="str">
        <f>IF(CR$3="","",INDEX('Typy - chronologicznie'!$H$75:$DM$121,MATCH(CR$3,'Typy - chronologicznie'!$A$75:$A$121,0),MATCH($C42,'Typy - chronologicznie'!$H$1:$DM$1,0)))</f>
        <v>BIH</v>
      </c>
      <c r="CS42" s="106" t="str">
        <f>IF(CS$3="","",INDEX('Typy - chronologicznie'!$H$75:$DM$121,MATCH(CS$3,'Typy - chronologicznie'!$A$75:$A$121,0),MATCH($C42,'Typy - chronologicznie'!$H$1:$DM$1,0)))</f>
        <v>CAN</v>
      </c>
      <c r="CT42" s="135" t="str">
        <f>IF(CT$3="","",INDEX('Typy - chronologicznie'!$H$75:$DM$121,MATCH(CT$3,'Typy - chronologicznie'!$A$75:$A$121,0),MATCH($C42,'Typy - chronologicznie'!$H$1:$DM$1,0)))</f>
        <v/>
      </c>
      <c r="CU42" s="105" t="str">
        <f>IF(CU$3="","",INDEX('Typy - chronologicznie'!$H$75:$DM$121,MATCH(CU$3,'Typy - chronologicznie'!$A$75:$A$121,0),MATCH($C42,'Typy - chronologicznie'!$H$1:$DM$1,0)))</f>
        <v>BRA</v>
      </c>
      <c r="CV42" s="102" t="str">
        <f>IF(CV$3="","",INDEX('Typy - chronologicznie'!$H$75:$DM$121,MATCH(CV$3,'Typy - chronologicznie'!$A$75:$A$121,0),MATCH($C42,'Typy - chronologicznie'!$H$1:$DM$1,0)))</f>
        <v>MAR</v>
      </c>
      <c r="CW42" s="106" t="str">
        <f>IF(CW$3="","",INDEX('Typy - chronologicznie'!$H$75:$DM$121,MATCH(CW$3,'Typy - chronologicznie'!$A$75:$A$121,0),MATCH($C42,'Typy - chronologicznie'!$H$1:$DM$1,0)))</f>
        <v>SCO</v>
      </c>
      <c r="CX42" s="135" t="str">
        <f>IF(CX$3="","",INDEX('Typy - chronologicznie'!$H$75:$DM$121,MATCH(CX$3,'Typy - chronologicznie'!$A$75:$A$121,0),MATCH($C42,'Typy - chronologicznie'!$H$1:$DM$1,0)))</f>
        <v/>
      </c>
      <c r="CY42" s="105" t="str">
        <f>IF(CY$3="","",INDEX('Typy - chronologicznie'!$H$75:$DM$121,MATCH(CY$3,'Typy - chronologicznie'!$A$75:$A$121,0),MATCH($C42,'Typy - chronologicznie'!$H$1:$DM$1,0)))</f>
        <v>TUR</v>
      </c>
      <c r="CZ42" s="102" t="str">
        <f>IF(CZ$3="","",INDEX('Typy - chronologicznie'!$H$75:$DM$121,MATCH(CZ$3,'Typy - chronologicznie'!$A$75:$A$121,0),MATCH($C42,'Typy - chronologicznie'!$H$1:$DM$1,0)))</f>
        <v>USA</v>
      </c>
      <c r="DA42" s="106" t="str">
        <f>IF(DA$3="","",INDEX('Typy - chronologicznie'!$H$75:$DM$121,MATCH(DA$3,'Typy - chronologicznie'!$A$75:$A$121,0),MATCH($C42,'Typy - chronologicznie'!$H$1:$DM$1,0)))</f>
        <v>AUS</v>
      </c>
      <c r="DB42" s="135" t="str">
        <f>IF(DB$3="","",INDEX('Typy - chronologicznie'!$H$75:$DM$121,MATCH(DB$3,'Typy - chronologicznie'!$A$75:$A$121,0),MATCH($C42,'Typy - chronologicznie'!$H$1:$DM$1,0)))</f>
        <v/>
      </c>
      <c r="DC42" s="105" t="str">
        <f>IF(DC$3="","",INDEX('Typy - chronologicznie'!$H$75:$DM$121,MATCH(DC$3,'Typy - chronologicznie'!$A$75:$A$121,0),MATCH($C42,'Typy - chronologicznie'!$H$1:$DM$1,0)))</f>
        <v>GER</v>
      </c>
      <c r="DD42" s="102" t="str">
        <f>IF(DD$3="","",INDEX('Typy - chronologicznie'!$H$75:$DM$121,MATCH(DD$3,'Typy - chronologicznie'!$A$75:$A$121,0),MATCH($C42,'Typy - chronologicznie'!$H$1:$DM$1,0)))</f>
        <v>CIV</v>
      </c>
      <c r="DE42" s="106" t="str">
        <f>IF(DE$3="","",INDEX('Typy - chronologicznie'!$H$75:$DM$121,MATCH(DE$3,'Typy - chronologicznie'!$A$75:$A$121,0),MATCH($C42,'Typy - chronologicznie'!$H$1:$DM$1,0)))</f>
        <v/>
      </c>
      <c r="DF42" s="135" t="str">
        <f>IF(DF$3="","",INDEX('Typy - chronologicznie'!$H$75:$DM$121,MATCH(DF$3,'Typy - chronologicznie'!$A$75:$A$121,0),MATCH($C42,'Typy - chronologicznie'!$H$1:$DM$1,0)))</f>
        <v/>
      </c>
      <c r="DG42" s="105" t="str">
        <f>IF(DG$3="","",INDEX('Typy - chronologicznie'!$H$75:$DM$121,MATCH(DG$3,'Typy - chronologicznie'!$A$75:$A$121,0),MATCH($C42,'Typy - chronologicznie'!$H$1:$DM$1,0)))</f>
        <v>NED</v>
      </c>
      <c r="DH42" s="102" t="str">
        <f>IF(DH$3="","",INDEX('Typy - chronologicznie'!$H$75:$DM$121,MATCH(DH$3,'Typy - chronologicznie'!$A$75:$A$121,0),MATCH($C42,'Typy - chronologicznie'!$H$1:$DM$1,0)))</f>
        <v>JPN</v>
      </c>
      <c r="DI42" s="106" t="str">
        <f>IF(DI$3="","",INDEX('Typy - chronologicznie'!$H$75:$DM$121,MATCH(DI$3,'Typy - chronologicznie'!$A$75:$A$121,0),MATCH($C42,'Typy - chronologicznie'!$H$1:$DM$1,0)))</f>
        <v/>
      </c>
      <c r="DJ42" s="135" t="str">
        <f>IF(DJ$3="","",INDEX('Typy - chronologicznie'!$H$75:$DM$121,MATCH(DJ$3,'Typy - chronologicznie'!$A$75:$A$121,0),MATCH($C42,'Typy - chronologicznie'!$H$1:$DM$1,0)))</f>
        <v/>
      </c>
      <c r="DK42" s="105" t="str">
        <f>IF(DK$3="","",INDEX('Typy - chronologicznie'!$H$75:$DM$121,MATCH(DK$3,'Typy - chronologicznie'!$A$75:$A$121,0),MATCH($C42,'Typy - chronologicznie'!$H$1:$DM$1,0)))</f>
        <v>BEL</v>
      </c>
      <c r="DL42" s="102" t="str">
        <f>IF(DL$3="","",INDEX('Typy - chronologicznie'!$H$75:$DM$121,MATCH(DL$3,'Typy - chronologicznie'!$A$75:$A$121,0),MATCH($C42,'Typy - chronologicznie'!$H$1:$DM$1,0)))</f>
        <v>EGY</v>
      </c>
      <c r="DM42" s="106" t="str">
        <f>IF(DM$3="","",INDEX('Typy - chronologicznie'!$H$75:$DM$121,MATCH(DM$3,'Typy - chronologicznie'!$A$75:$A$121,0),MATCH($C42,'Typy - chronologicznie'!$H$1:$DM$1,0)))</f>
        <v/>
      </c>
      <c r="DN42" s="135" t="str">
        <f>IF(DN$3="","",INDEX('Typy - chronologicznie'!$H$75:$DM$121,MATCH(DN$3,'Typy - chronologicznie'!$A$75:$A$121,0),MATCH($C42,'Typy - chronologicznie'!$H$1:$DM$1,0)))</f>
        <v/>
      </c>
      <c r="DO42" s="105" t="str">
        <f>IF(DO$3="","",INDEX('Typy - chronologicznie'!$H$75:$DM$121,MATCH(DO$3,'Typy - chronologicznie'!$A$75:$A$121,0),MATCH($C42,'Typy - chronologicznie'!$H$1:$DM$1,0)))</f>
        <v>ESP</v>
      </c>
      <c r="DP42" s="102" t="str">
        <f>IF(DP$3="","",INDEX('Typy - chronologicznie'!$H$75:$DM$121,MATCH(DP$3,'Typy - chronologicznie'!$A$75:$A$121,0),MATCH($C42,'Typy - chronologicznie'!$H$1:$DM$1,0)))</f>
        <v>KSA</v>
      </c>
      <c r="DQ42" s="106" t="str">
        <f>IF(DQ$3="","",INDEX('Typy - chronologicznie'!$H$75:$DM$121,MATCH(DQ$3,'Typy - chronologicznie'!$A$75:$A$121,0),MATCH($C42,'Typy - chronologicznie'!$H$1:$DM$1,0)))</f>
        <v>URU</v>
      </c>
      <c r="DR42" s="135" t="str">
        <f>IF(DR$3="","",INDEX('Typy - chronologicznie'!$H$75:$DM$121,MATCH(DR$3,'Typy - chronologicznie'!$A$75:$A$121,0),MATCH($C42,'Typy - chronologicznie'!$H$1:$DM$1,0)))</f>
        <v/>
      </c>
      <c r="DS42" s="105" t="str">
        <f>IF(DS$3="","",INDEX('Typy - chronologicznie'!$H$75:$DM$121,MATCH(DS$3,'Typy - chronologicznie'!$A$75:$A$121,0),MATCH($C42,'Typy - chronologicznie'!$H$1:$DM$1,0)))</f>
        <v>FRA</v>
      </c>
      <c r="DT42" s="102" t="str">
        <f>IF(DT$3="","",INDEX('Typy - chronologicznie'!$H$75:$DM$121,MATCH(DT$3,'Typy - chronologicznie'!$A$75:$A$121,0),MATCH($C42,'Typy - chronologicznie'!$H$1:$DM$1,0)))</f>
        <v>NOR</v>
      </c>
      <c r="DU42" s="106" t="str">
        <f>IF(DU$3="","",INDEX('Typy - chronologicznie'!$H$75:$DM$121,MATCH(DU$3,'Typy - chronologicznie'!$A$75:$A$121,0),MATCH($C42,'Typy - chronologicznie'!$H$1:$DM$1,0)))</f>
        <v>SEN</v>
      </c>
      <c r="DV42" s="135" t="str">
        <f>IF(DV$3="","",INDEX('Typy - chronologicznie'!$H$75:$DM$121,MATCH(DV$3,'Typy - chronologicznie'!$A$75:$A$121,0),MATCH($C42,'Typy - chronologicznie'!$H$1:$DM$1,0)))</f>
        <v/>
      </c>
      <c r="DW42" s="105" t="str">
        <f>IF(DW$3="","",INDEX('Typy - chronologicznie'!$H$75:$DM$121,MATCH(DW$3,'Typy - chronologicznie'!$A$75:$A$121,0),MATCH($C42,'Typy - chronologicznie'!$H$1:$DM$1,0)))</f>
        <v>ARG</v>
      </c>
      <c r="DX42" s="102" t="str">
        <f>IF(DX$3="","",INDEX('Typy - chronologicznie'!$H$75:$DM$121,MATCH(DX$3,'Typy - chronologicznie'!$A$75:$A$121,0),MATCH($C42,'Typy - chronologicznie'!$H$1:$DM$1,0)))</f>
        <v>AUT</v>
      </c>
      <c r="DY42" s="106" t="str">
        <f>IF(DY$3="","",INDEX('Typy - chronologicznie'!$H$75:$DM$121,MATCH(DY$3,'Typy - chronologicznie'!$A$75:$A$121,0),MATCH($C42,'Typy - chronologicznie'!$H$1:$DM$1,0)))</f>
        <v>ALG</v>
      </c>
      <c r="DZ42" s="135" t="str">
        <f>IF(DZ$3="","",INDEX('Typy - chronologicznie'!$H$75:$DM$121,MATCH(DZ$3,'Typy - chronologicznie'!$A$75:$A$121,0),MATCH($C42,'Typy - chronologicznie'!$H$1:$DM$1,0)))</f>
        <v/>
      </c>
      <c r="EA42" s="105" t="str">
        <f>IF(EA$3="","",INDEX('Typy - chronologicznie'!$H$75:$DM$121,MATCH(EA$3,'Typy - chronologicznie'!$A$75:$A$121,0),MATCH($C42,'Typy - chronologicznie'!$H$1:$DM$1,0)))</f>
        <v>POR</v>
      </c>
      <c r="EB42" s="102" t="str">
        <f>IF(EB$3="","",INDEX('Typy - chronologicznie'!$H$75:$DM$121,MATCH(EB$3,'Typy - chronologicznie'!$A$75:$A$121,0),MATCH($C42,'Typy - chronologicznie'!$H$1:$DM$1,0)))</f>
        <v>COL</v>
      </c>
      <c r="EC42" s="106" t="str">
        <f>IF(EC$3="","",INDEX('Typy - chronologicznie'!$H$75:$DM$121,MATCH(EC$3,'Typy - chronologicznie'!$A$75:$A$121,0),MATCH($C42,'Typy - chronologicznie'!$H$1:$DM$1,0)))</f>
        <v/>
      </c>
      <c r="ED42" s="135" t="str">
        <f>IF(ED$3="","",INDEX('Typy - chronologicznie'!$H$75:$DM$121,MATCH(ED$3,'Typy - chronologicznie'!$A$75:$A$121,0),MATCH($C42,'Typy - chronologicznie'!$H$1:$DM$1,0)))</f>
        <v/>
      </c>
      <c r="EE42" s="105" t="str">
        <f>IF(EE$3="","",INDEX('Typy - chronologicznie'!$H$75:$DM$121,MATCH(EE$3,'Typy - chronologicznie'!$A$75:$A$121,0),MATCH($C42,'Typy - chronologicznie'!$H$1:$DM$1,0)))</f>
        <v>CRO</v>
      </c>
      <c r="EF42" s="102" t="str">
        <f>IF(EF$3="","",INDEX('Typy - chronologicznie'!$H$75:$DM$121,MATCH(EF$3,'Typy - chronologicznie'!$A$75:$A$121,0),MATCH($C42,'Typy - chronologicznie'!$H$1:$DM$1,0)))</f>
        <v>ENG</v>
      </c>
      <c r="EG42" s="106" t="str">
        <f>IF(EG$3="","",INDEX('Typy - chronologicznie'!$H$75:$DM$121,MATCH(EG$3,'Typy - chronologicznie'!$A$75:$A$121,0),MATCH($C42,'Typy - chronologicznie'!$H$1:$DM$1,0)))</f>
        <v>GHA</v>
      </c>
      <c r="EH42" s="134"/>
      <c r="EI42" s="136" t="str">
        <f>IF(EI$3="","",INDEX('Typy - chronologicznie'!$H$124:$DM$124,MATCH(EI$3,'Typy - chronologicznie'!$A$124:$A$124,0),MATCH($C42,'Typy - chronologicznie'!$H$1:$DM$1,0)))</f>
        <v>FRA</v>
      </c>
    </row>
    <row r="43" spans="1:139" ht="19.5" x14ac:dyDescent="0.25">
      <c r="A43" s="44"/>
      <c r="B43" s="48">
        <f>RANK(D43,D$4:D$113,0)</f>
        <v>40</v>
      </c>
      <c r="C43" s="81" t="s">
        <v>250</v>
      </c>
      <c r="D43" s="141">
        <f>3.0001*J43+1.000001*K43+2.00000001*M43+N43+0.0000000001*P43</f>
        <v>98.000636180000001</v>
      </c>
      <c r="E43" s="67">
        <f>J43</f>
        <v>6</v>
      </c>
      <c r="F43" s="89">
        <f>M43</f>
        <v>18</v>
      </c>
      <c r="G43" s="56">
        <f>K43+N43</f>
        <v>44</v>
      </c>
      <c r="H43" s="49">
        <f>L43+O43</f>
        <v>36</v>
      </c>
      <c r="I43" s="43"/>
      <c r="J43" s="61">
        <f t="array" ref="J43">SUM(IF('Typy - chronologicznie'!$F$2:$F$73=INDEX('Typy - chronologicznie'!$H$2:$DM$73,0,MATCH(C43,TRIM('Typy - chronologicznie'!$H$1:$DM$1),0)),1))</f>
        <v>6</v>
      </c>
      <c r="K43" s="58">
        <f t="array" ref="K4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chronologicznie'!$H$2:$DM$73,0,MATCH(C43,TRIM('Typy - chronologicznie'!$H$1:$DM$1),0)),FIND("-",INDEX('Typy - chronologicznie'!$H$2:$DM$73,0,MATCH(C43,TRIM('Typy - chronologicznie'!$H$1:$DM$1),0)))-1)-RIGHT(INDEX('Typy - chronologicznie'!$H$2:$DM$73,0,MATCH(C43,TRIM('Typy - chronologicznie'!$H$1:$DM$1),0)),LEN(INDEX('Typy - chronologicznie'!$H$2:$DM$73,0,MATCH(C43,TRIM('Typy - chronologicznie'!$H$1:$DM$1),0)))-FIND("-",INDEX('Typy - chronologicznie'!$H$2:$DM$73,0,MATCH(C43,TRIM('Typy - chronologicznie'!$H$1:$DM$1),0))))),1)))-J43</f>
        <v>36</v>
      </c>
      <c r="L43" s="62">
        <f>COUNTA('Typy - chronologicznie'!$F$2:$F$73)-J43-K43</f>
        <v>30</v>
      </c>
      <c r="M43" s="92">
        <f t="array" ref="M43">SUM(IF(LEN('Typy - chronologicznie'!F$75:F$121)=3,  IF('Typy - chronologicznie'!$F$75:$F$121=INDEX('Typy - chronologicznie'!$H$75:$DM$121,0,MATCH(C43,TRIM('Typy - chronologicznie'!$H$1:$DM$1),0)),1)))</f>
        <v>18</v>
      </c>
      <c r="N43" s="58">
        <f t="array" ref="N43">SUM(IF(LEN('Typy - chronologicznie'!F$75:F$121)=3,IF(ISERROR(SEARCH('Typy - chronologicznie'!F$75:F$121,INDEX('Typy - chronologicznie'!$H$73:$DM$119,0,MATCH(C43,TRIM('Typy - chronologicznie'!$H$1:$DM$1),0))&amp;INDEX('Typy - chronologicznie'!$H$74:$DM$120,0,MATCH(C43,TRIM('Typy - chronologicznie'!$H$1:$DM$1),0))&amp;INDEX('Typy - chronologicznie'!$H$75:$DM$121,0,MATCH(C43,TRIM('Typy - chronologicznie'!$H$1:$DM$1),0))&amp;INDEX('Typy - chronologicznie'!$H$76:$DM$122,0,MATCH(C43,TRIM('Typy - chronologicznie'!$H$1:$DM$1),0))&amp;INDEX('Typy - chronologicznie'!$H$77:$DM$123,0,MATCH(C43,TRIM('Typy - chronologicznie'!$H$1:$DM$1),0)),1))=FALSE,1,0)))-M43</f>
        <v>8</v>
      </c>
      <c r="O43" s="162">
        <f>COUNTA('Typy - chronologicznie'!$F$75:$F$121)-M43-N43</f>
        <v>6</v>
      </c>
      <c r="P43" s="159">
        <f t="array" ref="P43">SUM(IF(LEN('Typy - chronologicznie'!F$124)=3,  IF('Typy - chronologicznie'!$F$124=INDEX('Typy - chronologicznie'!$H$124:$DL$124,0,MATCH(C43,TRIM('Typy - chronologicznie'!$H$1:$DL$1),)),1)))</f>
        <v>0</v>
      </c>
      <c r="R43" s="105" t="str">
        <f>INDEX([0]!typy_chronol,MATCH(R$3,'Typy - chronologicznie'!$E$2:$E$73,0),MATCH($C43,'Typy - chronologicznie'!$H$1:$DM$1,0))</f>
        <v>2-1</v>
      </c>
      <c r="S43" s="102" t="str">
        <f>INDEX([0]!typy_chronol,MATCH(S$3,'Typy - chronologicznie'!$E$2:$E$73,0),MATCH($C43,'Typy - chronologicznie'!$H$1:$DM$1,0))</f>
        <v>1-1</v>
      </c>
      <c r="T43" s="102" t="str">
        <f>INDEX([0]!typy_chronol,MATCH(T$3,'Typy - chronologicznie'!$E$2:$E$73,0),MATCH($C43,'Typy - chronologicznie'!$H$1:$DM$1,0))</f>
        <v>2-1</v>
      </c>
      <c r="U43" s="102" t="str">
        <f>INDEX([0]!typy_chronol,MATCH(U$3,'Typy - chronologicznie'!$E$2:$E$73,0),MATCH($C43,'Typy - chronologicznie'!$H$1:$DM$1,0))</f>
        <v>2-0</v>
      </c>
      <c r="V43" s="102" t="str">
        <f>INDEX([0]!typy_chronol,MATCH(V$3,'Typy - chronologicznie'!$E$2:$E$73,0),MATCH($C43,'Typy - chronologicznie'!$H$1:$DM$1,0))</f>
        <v>0-2</v>
      </c>
      <c r="W43" s="102" t="str">
        <f>INDEX([0]!typy_chronol,MATCH(W$3,'Typy - chronologicznie'!$E$2:$E$73,0),MATCH($C43,'Typy - chronologicznie'!$H$1:$DM$1,0))</f>
        <v>1-2</v>
      </c>
      <c r="X43" s="102" t="str">
        <f>INDEX([0]!typy_chronol,MATCH(X$3,'Typy - chronologicznie'!$E$2:$E$73,0),MATCH($C43,'Typy - chronologicznie'!$H$1:$DM$1,0))</f>
        <v>2-1</v>
      </c>
      <c r="Y43" s="102" t="str">
        <f>INDEX([0]!typy_chronol,MATCH(Y$3,'Typy - chronologicznie'!$E$2:$E$73,0),MATCH($C43,'Typy - chronologicznie'!$H$1:$DM$1,0))</f>
        <v>0-2</v>
      </c>
      <c r="Z43" s="102" t="str">
        <f>INDEX([0]!typy_chronol,MATCH(Z$3,'Typy - chronologicznie'!$E$2:$E$73,0),MATCH($C43,'Typy - chronologicznie'!$H$1:$DM$1,0))</f>
        <v>1-1</v>
      </c>
      <c r="AA43" s="102" t="str">
        <f>INDEX([0]!typy_chronol,MATCH(AA$3,'Typy - chronologicznie'!$E$2:$E$73,0),MATCH($C43,'Typy - chronologicznie'!$H$1:$DM$1,0))</f>
        <v>4-0</v>
      </c>
      <c r="AB43" s="102" t="str">
        <f>INDEX([0]!typy_chronol,MATCH(AB$3,'Typy - chronologicznie'!$E$2:$E$73,0),MATCH($C43,'Typy - chronologicznie'!$H$1:$DM$1,0))</f>
        <v>2-1</v>
      </c>
      <c r="AC43" s="102" t="str">
        <f>INDEX([0]!typy_chronol,MATCH(AC$3,'Typy - chronologicznie'!$E$2:$E$73,0),MATCH($C43,'Typy - chronologicznie'!$H$1:$DM$1,0))</f>
        <v>1-0</v>
      </c>
      <c r="AD43" s="102" t="str">
        <f>INDEX([0]!typy_chronol,MATCH(AD$3,'Typy - chronologicznie'!$E$2:$E$73,0),MATCH($C43,'Typy - chronologicznie'!$H$1:$DM$1,0))</f>
        <v>0-2</v>
      </c>
      <c r="AE43" s="102" t="str">
        <f>INDEX([0]!typy_chronol,MATCH(AE$3,'Typy - chronologicznie'!$E$2:$E$73,0),MATCH($C43,'Typy - chronologicznie'!$H$1:$DM$1,0))</f>
        <v>3-0</v>
      </c>
      <c r="AF43" s="102" t="str">
        <f>INDEX([0]!typy_chronol,MATCH(AF$3,'Typy - chronologicznie'!$E$2:$E$73,0),MATCH($C43,'Typy - chronologicznie'!$H$1:$DM$1,0))</f>
        <v>1-0</v>
      </c>
      <c r="AG43" s="102" t="str">
        <f>INDEX([0]!typy_chronol,MATCH(AG$3,'Typy - chronologicznie'!$E$2:$E$73,0),MATCH($C43,'Typy - chronologicznie'!$H$1:$DM$1,0))</f>
        <v>2-1</v>
      </c>
      <c r="AH43" s="102" t="str">
        <f>INDEX([0]!typy_chronol,MATCH(AH$3,'Typy - chronologicznie'!$E$2:$E$73,0),MATCH($C43,'Typy - chronologicznie'!$H$1:$DM$1,0))</f>
        <v>2-0</v>
      </c>
      <c r="AI43" s="102" t="str">
        <f>INDEX([0]!typy_chronol,MATCH(AI$3,'Typy - chronologicznie'!$E$2:$E$73,0),MATCH($C43,'Typy - chronologicznie'!$H$1:$DM$1,0))</f>
        <v>1-3</v>
      </c>
      <c r="AJ43" s="102" t="str">
        <f>INDEX([0]!typy_chronol,MATCH(AJ$3,'Typy - chronologicznie'!$E$2:$E$73,0),MATCH($C43,'Typy - chronologicznie'!$H$1:$DM$1,0))</f>
        <v>2-0</v>
      </c>
      <c r="AK43" s="102" t="str">
        <f>INDEX([0]!typy_chronol,MATCH(AK$3,'Typy - chronologicznie'!$E$2:$E$73,0),MATCH($C43,'Typy - chronologicznie'!$H$1:$DM$1,0))</f>
        <v>3-1</v>
      </c>
      <c r="AL43" s="102" t="str">
        <f>INDEX([0]!typy_chronol,MATCH(AL$3,'Typy - chronologicznie'!$E$2:$E$73,0),MATCH($C43,'Typy - chronologicznie'!$H$1:$DM$1,0))</f>
        <v>2-0</v>
      </c>
      <c r="AM43" s="102" t="str">
        <f>INDEX([0]!typy_chronol,MATCH(AM$3,'Typy - chronologicznie'!$E$2:$E$73,0),MATCH($C43,'Typy - chronologicznie'!$H$1:$DM$1,0))</f>
        <v>2-1</v>
      </c>
      <c r="AN43" s="102" t="str">
        <f>INDEX([0]!typy_chronol,MATCH(AN$3,'Typy - chronologicznie'!$E$2:$E$73,0),MATCH($C43,'Typy - chronologicznie'!$H$1:$DM$1,0))</f>
        <v>2-0</v>
      </c>
      <c r="AO43" s="102" t="str">
        <f>INDEX([0]!typy_chronol,MATCH(AO$3,'Typy - chronologicznie'!$E$2:$E$73,0),MATCH($C43,'Typy - chronologicznie'!$H$1:$DM$1,0))</f>
        <v>1-2</v>
      </c>
      <c r="AP43" s="102" t="str">
        <f>INDEX([0]!typy_chronol,MATCH(AP$3,'Typy - chronologicznie'!$E$2:$E$73,0),MATCH($C43,'Typy - chronologicznie'!$H$1:$DM$1,0))</f>
        <v>2-0</v>
      </c>
      <c r="AQ43" s="102" t="str">
        <f>INDEX([0]!typy_chronol,MATCH(AQ$3,'Typy - chronologicznie'!$E$2:$E$73,0),MATCH($C43,'Typy - chronologicznie'!$H$1:$DM$1,0))</f>
        <v>1-1</v>
      </c>
      <c r="AR43" s="102" t="str">
        <f>INDEX([0]!typy_chronol,MATCH(AR$3,'Typy - chronologicznie'!$E$2:$E$73,0),MATCH($C43,'Typy - chronologicznie'!$H$1:$DM$1,0))</f>
        <v>3-0</v>
      </c>
      <c r="AS43" s="102" t="str">
        <f>INDEX([0]!typy_chronol,MATCH(AS$3,'Typy - chronologicznie'!$E$2:$E$73,0),MATCH($C43,'Typy - chronologicznie'!$H$1:$DM$1,0))</f>
        <v>1-1</v>
      </c>
      <c r="AT43" s="102" t="str">
        <f>INDEX([0]!typy_chronol,MATCH(AT$3,'Typy - chronologicznie'!$E$2:$E$73,0),MATCH($C43,'Typy - chronologicznie'!$H$1:$DM$1,0))</f>
        <v>4-0</v>
      </c>
      <c r="AU43" s="102" t="str">
        <f>INDEX([0]!typy_chronol,MATCH(AU$3,'Typy - chronologicznie'!$E$2:$E$73,0),MATCH($C43,'Typy - chronologicznie'!$H$1:$DM$1,0))</f>
        <v>0-2</v>
      </c>
      <c r="AV43" s="102" t="str">
        <f>INDEX([0]!typy_chronol,MATCH(AV$3,'Typy - chronologicznie'!$E$2:$E$73,0),MATCH($C43,'Typy - chronologicznie'!$H$1:$DM$1,0))</f>
        <v>1-0</v>
      </c>
      <c r="AW43" s="102" t="str">
        <f>INDEX([0]!typy_chronol,MATCH(AW$3,'Typy - chronologicznie'!$E$2:$E$73,0),MATCH($C43,'Typy - chronologicznie'!$H$1:$DM$1,0))</f>
        <v>1-1</v>
      </c>
      <c r="AX43" s="102" t="str">
        <f>INDEX([0]!typy_chronol,MATCH(AX$3,'Typy - chronologicznie'!$E$2:$E$73,0),MATCH($C43,'Typy - chronologicznie'!$H$1:$DM$1,0))</f>
        <v>2-1</v>
      </c>
      <c r="AY43" s="102" t="str">
        <f>INDEX([0]!typy_chronol,MATCH(AY$3,'Typy - chronologicznie'!$E$2:$E$73,0),MATCH($C43,'Typy - chronologicznie'!$H$1:$DM$1,0))</f>
        <v>3-0</v>
      </c>
      <c r="AZ43" s="102" t="str">
        <f>INDEX([0]!typy_chronol,MATCH(AZ$3,'Typy - chronologicznie'!$E$2:$E$73,0),MATCH($C43,'Typy - chronologicznie'!$H$1:$DM$1,0))</f>
        <v>1-1</v>
      </c>
      <c r="BA43" s="102" t="str">
        <f>INDEX([0]!typy_chronol,MATCH(BA$3,'Typy - chronologicznie'!$E$2:$E$73,0),MATCH($C43,'Typy - chronologicznie'!$H$1:$DM$1,0))</f>
        <v>0-2</v>
      </c>
      <c r="BB43" s="102" t="str">
        <f>INDEX([0]!typy_chronol,MATCH(BB$3,'Typy - chronologicznie'!$E$2:$E$73,0),MATCH($C43,'Typy - chronologicznie'!$H$1:$DM$1,0))</f>
        <v>3-1</v>
      </c>
      <c r="BC43" s="102" t="str">
        <f>INDEX([0]!typy_chronol,MATCH(BC$3,'Typy - chronologicznie'!$E$2:$E$73,0),MATCH($C43,'Typy - chronologicznie'!$H$1:$DM$1,0))</f>
        <v>2-0</v>
      </c>
      <c r="BD43" s="102" t="str">
        <f>INDEX([0]!typy_chronol,MATCH(BD$3,'Typy - chronologicznie'!$E$2:$E$73,0),MATCH($C43,'Typy - chronologicznie'!$H$1:$DM$1,0))</f>
        <v>1-1</v>
      </c>
      <c r="BE43" s="102" t="str">
        <f>INDEX([0]!typy_chronol,MATCH(BE$3,'Typy - chronologicznie'!$E$2:$E$73,0),MATCH($C43,'Typy - chronologicznie'!$H$1:$DM$1,0))</f>
        <v>0-2</v>
      </c>
      <c r="BF43" s="102" t="str">
        <f>INDEX([0]!typy_chronol,MATCH(BF$3,'Typy - chronologicznie'!$E$2:$E$73,0),MATCH($C43,'Typy - chronologicznie'!$H$1:$DM$1,0))</f>
        <v>1-1</v>
      </c>
      <c r="BG43" s="102" t="str">
        <f>INDEX([0]!typy_chronol,MATCH(BG$3,'Typy - chronologicznie'!$E$2:$E$73,0),MATCH($C43,'Typy - chronologicznie'!$H$1:$DM$1,0))</f>
        <v>3-0</v>
      </c>
      <c r="BH43" s="102" t="str">
        <f>INDEX([0]!typy_chronol,MATCH(BH$3,'Typy - chronologicznie'!$E$2:$E$73,0),MATCH($C43,'Typy - chronologicznie'!$H$1:$DM$1,0))</f>
        <v>2-1</v>
      </c>
      <c r="BI43" s="102" t="str">
        <f>INDEX([0]!typy_chronol,MATCH(BI$3,'Typy - chronologicznie'!$E$2:$E$73,0),MATCH($C43,'Typy - chronologicznie'!$H$1:$DM$1,0))</f>
        <v>0-2</v>
      </c>
      <c r="BJ43" s="102" t="str">
        <f>INDEX([0]!typy_chronol,MATCH(BJ$3,'Typy - chronologicznie'!$E$2:$E$73,0),MATCH($C43,'Typy - chronologicznie'!$H$1:$DM$1,0))</f>
        <v>3-1</v>
      </c>
      <c r="BK43" s="102" t="str">
        <f>INDEX([0]!typy_chronol,MATCH(BK$3,'Typy - chronologicznie'!$E$2:$E$73,0),MATCH($C43,'Typy - chronologicznie'!$H$1:$DM$1,0))</f>
        <v>0-2</v>
      </c>
      <c r="BL43" s="102" t="str">
        <f>INDEX([0]!typy_chronol,MATCH(BL$3,'Typy - chronologicznie'!$E$2:$E$73,0),MATCH($C43,'Typy - chronologicznie'!$H$1:$DM$1,0))</f>
        <v>3-1</v>
      </c>
      <c r="BM43" s="102" t="str">
        <f>INDEX([0]!typy_chronol,MATCH(BM$3,'Typy - chronologicznie'!$E$2:$E$73,0),MATCH($C43,'Typy - chronologicznie'!$H$1:$DM$1,0))</f>
        <v>1-0</v>
      </c>
      <c r="BN43" s="102" t="str">
        <f>INDEX([0]!typy_chronol,MATCH(BN$3,'Typy - chronologicznie'!$E$2:$E$73,0),MATCH($C43,'Typy - chronologicznie'!$H$1:$DM$1,0))</f>
        <v>1-2</v>
      </c>
      <c r="BO43" s="102" t="str">
        <f>INDEX([0]!typy_chronol,MATCH(BO$3,'Typy - chronologicznie'!$E$2:$E$73,0),MATCH($C43,'Typy - chronologicznie'!$H$1:$DM$1,0))</f>
        <v>3-0</v>
      </c>
      <c r="BP43" s="102" t="str">
        <f>INDEX([0]!typy_chronol,MATCH(BP$3,'Typy - chronologicznie'!$E$2:$E$73,0),MATCH($C43,'Typy - chronologicznie'!$H$1:$DM$1,0))</f>
        <v>1-1</v>
      </c>
      <c r="BQ43" s="102" t="str">
        <f>INDEX([0]!typy_chronol,MATCH(BQ$3,'Typy - chronologicznie'!$E$2:$E$73,0),MATCH($C43,'Typy - chronologicznie'!$H$1:$DM$1,0))</f>
        <v>2-0</v>
      </c>
      <c r="BR43" s="102" t="str">
        <f>INDEX([0]!typy_chronol,MATCH(BR$3,'Typy - chronologicznie'!$E$2:$E$73,0),MATCH($C43,'Typy - chronologicznie'!$H$1:$DM$1,0))</f>
        <v>1-2</v>
      </c>
      <c r="BS43" s="102" t="str">
        <f>INDEX([0]!typy_chronol,MATCH(BS$3,'Typy - chronologicznie'!$E$2:$E$73,0),MATCH($C43,'Typy - chronologicznie'!$H$1:$DM$1,0))</f>
        <v>0-1</v>
      </c>
      <c r="BT43" s="102" t="str">
        <f>INDEX([0]!typy_chronol,MATCH(BT$3,'Typy - chronologicznie'!$E$2:$E$73,0),MATCH($C43,'Typy - chronologicznie'!$H$1:$DM$1,0))</f>
        <v>0-3</v>
      </c>
      <c r="BU43" s="102" t="str">
        <f>INDEX([0]!typy_chronol,MATCH(BU$3,'Typy - chronologicznie'!$E$2:$E$73,0),MATCH($C43,'Typy - chronologicznie'!$H$1:$DM$1,0))</f>
        <v>1-1</v>
      </c>
      <c r="BV43" s="102" t="str">
        <f>INDEX([0]!typy_chronol,MATCH(BV$3,'Typy - chronologicznie'!$E$2:$E$73,0),MATCH($C43,'Typy - chronologicznie'!$H$1:$DM$1,0))</f>
        <v>1-0</v>
      </c>
      <c r="BW43" s="102" t="str">
        <f>INDEX([0]!typy_chronol,MATCH(BW$3,'Typy - chronologicznie'!$E$2:$E$73,0),MATCH($C43,'Typy - chronologicznie'!$H$1:$DM$1,0))</f>
        <v>0-2</v>
      </c>
      <c r="BX43" s="102" t="str">
        <f>INDEX([0]!typy_chronol,MATCH(BX$3,'Typy - chronologicznie'!$E$2:$E$73,0),MATCH($C43,'Typy - chronologicznie'!$H$1:$DM$1,0))</f>
        <v>1-2</v>
      </c>
      <c r="BY43" s="102" t="str">
        <f>INDEX([0]!typy_chronol,MATCH(BY$3,'Typy - chronologicznie'!$E$2:$E$73,0),MATCH($C43,'Typy - chronologicznie'!$H$1:$DM$1,0))</f>
        <v>0-0</v>
      </c>
      <c r="BZ43" s="102" t="str">
        <f>INDEX([0]!typy_chronol,MATCH(BZ$3,'Typy - chronologicznie'!$E$2:$E$73,0),MATCH($C43,'Typy - chronologicznie'!$H$1:$DM$1,0))</f>
        <v>1-2</v>
      </c>
      <c r="CA43" s="102" t="str">
        <f>INDEX([0]!typy_chronol,MATCH(CA$3,'Typy - chronologicznie'!$E$2:$E$73,0),MATCH($C43,'Typy - chronologicznie'!$H$1:$DM$1,0))</f>
        <v>2-0</v>
      </c>
      <c r="CB43" s="102" t="str">
        <f>INDEX([0]!typy_chronol,MATCH(CB$3,'Typy - chronologicznie'!$E$2:$E$73,0),MATCH($C43,'Typy - chronologicznie'!$H$1:$DM$1,0))</f>
        <v>1-0</v>
      </c>
      <c r="CC43" s="102" t="str">
        <f>INDEX([0]!typy_chronol,MATCH(CC$3,'Typy - chronologicznie'!$E$2:$E$73,0),MATCH($C43,'Typy - chronologicznie'!$H$1:$DM$1,0))</f>
        <v>0-3</v>
      </c>
      <c r="CD43" s="102" t="str">
        <f>INDEX([0]!typy_chronol,MATCH(CD$3,'Typy - chronologicznie'!$E$2:$E$73,0),MATCH($C43,'Typy - chronologicznie'!$H$1:$DM$1,0))</f>
        <v>1-1</v>
      </c>
      <c r="CE43" s="102" t="str">
        <f>INDEX([0]!typy_chronol,MATCH(CE$3,'Typy - chronologicznie'!$E$2:$E$73,0),MATCH($C43,'Typy - chronologicznie'!$H$1:$DM$1,0))</f>
        <v>1-2</v>
      </c>
      <c r="CF43" s="102" t="str">
        <f>INDEX([0]!typy_chronol,MATCH(CF$3,'Typy - chronologicznie'!$E$2:$E$73,0),MATCH($C43,'Typy - chronologicznie'!$H$1:$DM$1,0))</f>
        <v>0-2</v>
      </c>
      <c r="CG43" s="102" t="str">
        <f>INDEX([0]!typy_chronol,MATCH(CG$3,'Typy - chronologicznie'!$E$2:$E$73,0),MATCH($C43,'Typy - chronologicznie'!$H$1:$DM$1,0))</f>
        <v>1-1</v>
      </c>
      <c r="CH43" s="102" t="str">
        <f>INDEX([0]!typy_chronol,MATCH(CH$3,'Typy - chronologicznie'!$E$2:$E$73,0),MATCH($C43,'Typy - chronologicznie'!$H$1:$DM$1,0))</f>
        <v>1-1</v>
      </c>
      <c r="CI43" s="102" t="str">
        <f>INDEX([0]!typy_chronol,MATCH(CI$3,'Typy - chronologicznie'!$E$2:$E$73,0),MATCH($C43,'Typy - chronologicznie'!$H$1:$DM$1,0))</f>
        <v>0-4</v>
      </c>
      <c r="CJ43" s="102" t="str">
        <f>INDEX([0]!typy_chronol,MATCH(CJ$3,'Typy - chronologicznie'!$E$2:$E$73,0),MATCH($C43,'Typy - chronologicznie'!$H$1:$DM$1,0))</f>
        <v>1-1</v>
      </c>
      <c r="CK43" s="102" t="str">
        <f>INDEX([0]!typy_chronol,MATCH(CK$3,'Typy - chronologicznie'!$E$2:$E$73,0),MATCH($C43,'Typy - chronologicznie'!$H$1:$DM$1,0))</f>
        <v>1-1</v>
      </c>
      <c r="CL43" s="134"/>
      <c r="CM43" s="105" t="str">
        <f>IF(CM$3="","",INDEX('Typy - chronologicznie'!$H$75:$DM$121,MATCH(CM$3,'Typy - chronologicznie'!$A$75:$A$121,0),MATCH($C43,'Typy - chronologicznie'!$H$1:$DM$1,0)))</f>
        <v>MEX</v>
      </c>
      <c r="CN43" s="102" t="str">
        <f>IF(CN$3="","",INDEX('Typy - chronologicznie'!$H$75:$DM$121,MATCH(CN$3,'Typy - chronologicznie'!$A$75:$A$121,0),MATCH($C43,'Typy - chronologicznie'!$H$1:$DM$1,0)))</f>
        <v>KOR</v>
      </c>
      <c r="CO43" s="106" t="str">
        <f>IF(CO$3="","",INDEX('Typy - chronologicznie'!$H$75:$DM$121,MATCH(CO$3,'Typy - chronologicznie'!$A$75:$A$121,0),MATCH($C43,'Typy - chronologicznie'!$H$1:$DM$1,0)))</f>
        <v>CZE</v>
      </c>
      <c r="CP43" s="135" t="str">
        <f>IF(CP$3="","",INDEX('Typy - chronologicznie'!$H$75:$DM$121,MATCH(CP$3,'Typy - chronologicznie'!$A$75:$A$121,0),MATCH($C43,'Typy - chronologicznie'!$H$1:$DM$1,0)))</f>
        <v/>
      </c>
      <c r="CQ43" s="105" t="str">
        <f>IF(CQ$3="","",INDEX('Typy - chronologicznie'!$H$75:$DM$121,MATCH(CQ$3,'Typy - chronologicznie'!$A$75:$A$121,0),MATCH($C43,'Typy - chronologicznie'!$H$1:$DM$1,0)))</f>
        <v>CAN</v>
      </c>
      <c r="CR43" s="102" t="str">
        <f>IF(CR$3="","",INDEX('Typy - chronologicznie'!$H$75:$DM$121,MATCH(CR$3,'Typy - chronologicznie'!$A$75:$A$121,0),MATCH($C43,'Typy - chronologicznie'!$H$1:$DM$1,0)))</f>
        <v>SUI</v>
      </c>
      <c r="CS43" s="106" t="str">
        <f>IF(CS$3="","",INDEX('Typy - chronologicznie'!$H$75:$DM$121,MATCH(CS$3,'Typy - chronologicznie'!$A$75:$A$121,0),MATCH($C43,'Typy - chronologicznie'!$H$1:$DM$1,0)))</f>
        <v>BIH</v>
      </c>
      <c r="CT43" s="135" t="str">
        <f>IF(CT$3="","",INDEX('Typy - chronologicznie'!$H$75:$DM$121,MATCH(CT$3,'Typy - chronologicznie'!$A$75:$A$121,0),MATCH($C43,'Typy - chronologicznie'!$H$1:$DM$1,0)))</f>
        <v/>
      </c>
      <c r="CU43" s="105" t="str">
        <f>IF(CU$3="","",INDEX('Typy - chronologicznie'!$H$75:$DM$121,MATCH(CU$3,'Typy - chronologicznie'!$A$75:$A$121,0),MATCH($C43,'Typy - chronologicznie'!$H$1:$DM$1,0)))</f>
        <v>BRA</v>
      </c>
      <c r="CV43" s="102" t="str">
        <f>IF(CV$3="","",INDEX('Typy - chronologicznie'!$H$75:$DM$121,MATCH(CV$3,'Typy - chronologicznie'!$A$75:$A$121,0),MATCH($C43,'Typy - chronologicznie'!$H$1:$DM$1,0)))</f>
        <v>MAR</v>
      </c>
      <c r="CW43" s="106" t="str">
        <f>IF(CW$3="","",INDEX('Typy - chronologicznie'!$H$75:$DM$121,MATCH(CW$3,'Typy - chronologicznie'!$A$75:$A$121,0),MATCH($C43,'Typy - chronologicznie'!$H$1:$DM$1,0)))</f>
        <v>SCO</v>
      </c>
      <c r="CX43" s="135" t="str">
        <f>IF(CX$3="","",INDEX('Typy - chronologicznie'!$H$75:$DM$121,MATCH(CX$3,'Typy - chronologicznie'!$A$75:$A$121,0),MATCH($C43,'Typy - chronologicznie'!$H$1:$DM$1,0)))</f>
        <v/>
      </c>
      <c r="CY43" s="105" t="str">
        <f>IF(CY$3="","",INDEX('Typy - chronologicznie'!$H$75:$DM$121,MATCH(CY$3,'Typy - chronologicznie'!$A$75:$A$121,0),MATCH($C43,'Typy - chronologicznie'!$H$1:$DM$1,0)))</f>
        <v>USA</v>
      </c>
      <c r="CZ43" s="102" t="str">
        <f>IF(CZ$3="","",INDEX('Typy - chronologicznie'!$H$75:$DM$121,MATCH(CZ$3,'Typy - chronologicznie'!$A$75:$A$121,0),MATCH($C43,'Typy - chronologicznie'!$H$1:$DM$1,0)))</f>
        <v>TUR</v>
      </c>
      <c r="DA43" s="106" t="str">
        <f>IF(DA$3="","",INDEX('Typy - chronologicznie'!$H$75:$DM$121,MATCH(DA$3,'Typy - chronologicznie'!$A$75:$A$121,0),MATCH($C43,'Typy - chronologicznie'!$H$1:$DM$1,0)))</f>
        <v/>
      </c>
      <c r="DB43" s="135" t="str">
        <f>IF(DB$3="","",INDEX('Typy - chronologicznie'!$H$75:$DM$121,MATCH(DB$3,'Typy - chronologicznie'!$A$75:$A$121,0),MATCH($C43,'Typy - chronologicznie'!$H$1:$DM$1,0)))</f>
        <v/>
      </c>
      <c r="DC43" s="105" t="str">
        <f>IF(DC$3="","",INDEX('Typy - chronologicznie'!$H$75:$DM$121,MATCH(DC$3,'Typy - chronologicznie'!$A$75:$A$121,0),MATCH($C43,'Typy - chronologicznie'!$H$1:$DM$1,0)))</f>
        <v>GER</v>
      </c>
      <c r="DD43" s="102" t="str">
        <f>IF(DD$3="","",INDEX('Typy - chronologicznie'!$H$75:$DM$121,MATCH(DD$3,'Typy - chronologicznie'!$A$75:$A$121,0),MATCH($C43,'Typy - chronologicznie'!$H$1:$DM$1,0)))</f>
        <v>ECU</v>
      </c>
      <c r="DE43" s="106" t="str">
        <f>IF(DE$3="","",INDEX('Typy - chronologicznie'!$H$75:$DM$121,MATCH(DE$3,'Typy - chronologicznie'!$A$75:$A$121,0),MATCH($C43,'Typy - chronologicznie'!$H$1:$DM$1,0)))</f>
        <v>CIV</v>
      </c>
      <c r="DF43" s="135" t="str">
        <f>IF(DF$3="","",INDEX('Typy - chronologicznie'!$H$75:$DM$121,MATCH(DF$3,'Typy - chronologicznie'!$A$75:$A$121,0),MATCH($C43,'Typy - chronologicznie'!$H$1:$DM$1,0)))</f>
        <v/>
      </c>
      <c r="DG43" s="105" t="str">
        <f>IF(DG$3="","",INDEX('Typy - chronologicznie'!$H$75:$DM$121,MATCH(DG$3,'Typy - chronologicznie'!$A$75:$A$121,0),MATCH($C43,'Typy - chronologicznie'!$H$1:$DM$1,0)))</f>
        <v>NED</v>
      </c>
      <c r="DH43" s="102" t="str">
        <f>IF(DH$3="","",INDEX('Typy - chronologicznie'!$H$75:$DM$121,MATCH(DH$3,'Typy - chronologicznie'!$A$75:$A$121,0),MATCH($C43,'Typy - chronologicznie'!$H$1:$DM$1,0)))</f>
        <v>JPN</v>
      </c>
      <c r="DI43" s="106" t="str">
        <f>IF(DI$3="","",INDEX('Typy - chronologicznie'!$H$75:$DM$121,MATCH(DI$3,'Typy - chronologicznie'!$A$75:$A$121,0),MATCH($C43,'Typy - chronologicznie'!$H$1:$DM$1,0)))</f>
        <v/>
      </c>
      <c r="DJ43" s="135" t="str">
        <f>IF(DJ$3="","",INDEX('Typy - chronologicznie'!$H$75:$DM$121,MATCH(DJ$3,'Typy - chronologicznie'!$A$75:$A$121,0),MATCH($C43,'Typy - chronologicznie'!$H$1:$DM$1,0)))</f>
        <v/>
      </c>
      <c r="DK43" s="105" t="str">
        <f>IF(DK$3="","",INDEX('Typy - chronologicznie'!$H$75:$DM$121,MATCH(DK$3,'Typy - chronologicznie'!$A$75:$A$121,0),MATCH($C43,'Typy - chronologicznie'!$H$1:$DM$1,0)))</f>
        <v>BEL</v>
      </c>
      <c r="DL43" s="102" t="str">
        <f>IF(DL$3="","",INDEX('Typy - chronologicznie'!$H$75:$DM$121,MATCH(DL$3,'Typy - chronologicznie'!$A$75:$A$121,0),MATCH($C43,'Typy - chronologicznie'!$H$1:$DM$1,0)))</f>
        <v>EGY</v>
      </c>
      <c r="DM43" s="106" t="str">
        <f>IF(DM$3="","",INDEX('Typy - chronologicznie'!$H$75:$DM$121,MATCH(DM$3,'Typy - chronologicznie'!$A$75:$A$121,0),MATCH($C43,'Typy - chronologicznie'!$H$1:$DM$1,0)))</f>
        <v>IRN</v>
      </c>
      <c r="DN43" s="135" t="str">
        <f>IF(DN$3="","",INDEX('Typy - chronologicznie'!$H$75:$DM$121,MATCH(DN$3,'Typy - chronologicznie'!$A$75:$A$121,0),MATCH($C43,'Typy - chronologicznie'!$H$1:$DM$1,0)))</f>
        <v/>
      </c>
      <c r="DO43" s="105" t="str">
        <f>IF(DO$3="","",INDEX('Typy - chronologicznie'!$H$75:$DM$121,MATCH(DO$3,'Typy - chronologicznie'!$A$75:$A$121,0),MATCH($C43,'Typy - chronologicznie'!$H$1:$DM$1,0)))</f>
        <v>ESP</v>
      </c>
      <c r="DP43" s="102" t="str">
        <f>IF(DP$3="","",INDEX('Typy - chronologicznie'!$H$75:$DM$121,MATCH(DP$3,'Typy - chronologicznie'!$A$75:$A$121,0),MATCH($C43,'Typy - chronologicznie'!$H$1:$DM$1,0)))</f>
        <v>URU</v>
      </c>
      <c r="DQ43" s="106" t="str">
        <f>IF(DQ$3="","",INDEX('Typy - chronologicznie'!$H$75:$DM$121,MATCH(DQ$3,'Typy - chronologicznie'!$A$75:$A$121,0),MATCH($C43,'Typy - chronologicznie'!$H$1:$DM$1,0)))</f>
        <v/>
      </c>
      <c r="DR43" s="135" t="str">
        <f>IF(DR$3="","",INDEX('Typy - chronologicznie'!$H$75:$DM$121,MATCH(DR$3,'Typy - chronologicznie'!$A$75:$A$121,0),MATCH($C43,'Typy - chronologicznie'!$H$1:$DM$1,0)))</f>
        <v/>
      </c>
      <c r="DS43" s="105" t="str">
        <f>IF(DS$3="","",INDEX('Typy - chronologicznie'!$H$75:$DM$121,MATCH(DS$3,'Typy - chronologicznie'!$A$75:$A$121,0),MATCH($C43,'Typy - chronologicznie'!$H$1:$DM$1,0)))</f>
        <v>FRA</v>
      </c>
      <c r="DT43" s="102" t="str">
        <f>IF(DT$3="","",INDEX('Typy - chronologicznie'!$H$75:$DM$121,MATCH(DT$3,'Typy - chronologicznie'!$A$75:$A$121,0),MATCH($C43,'Typy - chronologicznie'!$H$1:$DM$1,0)))</f>
        <v>SEN</v>
      </c>
      <c r="DU43" s="106" t="str">
        <f>IF(DU$3="","",INDEX('Typy - chronologicznie'!$H$75:$DM$121,MATCH(DU$3,'Typy - chronologicznie'!$A$75:$A$121,0),MATCH($C43,'Typy - chronologicznie'!$H$1:$DM$1,0)))</f>
        <v>NOR</v>
      </c>
      <c r="DV43" s="135" t="str">
        <f>IF(DV$3="","",INDEX('Typy - chronologicznie'!$H$75:$DM$121,MATCH(DV$3,'Typy - chronologicznie'!$A$75:$A$121,0),MATCH($C43,'Typy - chronologicznie'!$H$1:$DM$1,0)))</f>
        <v/>
      </c>
      <c r="DW43" s="105" t="str">
        <f>IF(DW$3="","",INDEX('Typy - chronologicznie'!$H$75:$DM$121,MATCH(DW$3,'Typy - chronologicznie'!$A$75:$A$121,0),MATCH($C43,'Typy - chronologicznie'!$H$1:$DM$1,0)))</f>
        <v>ARG</v>
      </c>
      <c r="DX43" s="102" t="str">
        <f>IF(DX$3="","",INDEX('Typy - chronologicznie'!$H$75:$DM$121,MATCH(DX$3,'Typy - chronologicznie'!$A$75:$A$121,0),MATCH($C43,'Typy - chronologicznie'!$H$1:$DM$1,0)))</f>
        <v>AUT</v>
      </c>
      <c r="DY43" s="106" t="str">
        <f>IF(DY$3="","",INDEX('Typy - chronologicznie'!$H$75:$DM$121,MATCH(DY$3,'Typy - chronologicznie'!$A$75:$A$121,0),MATCH($C43,'Typy - chronologicznie'!$H$1:$DM$1,0)))</f>
        <v>ALG</v>
      </c>
      <c r="DZ43" s="135" t="str">
        <f>IF(DZ$3="","",INDEX('Typy - chronologicznie'!$H$75:$DM$121,MATCH(DZ$3,'Typy - chronologicznie'!$A$75:$A$121,0),MATCH($C43,'Typy - chronologicznie'!$H$1:$DM$1,0)))</f>
        <v/>
      </c>
      <c r="EA43" s="105" t="str">
        <f>IF(EA$3="","",INDEX('Typy - chronologicznie'!$H$75:$DM$121,MATCH(EA$3,'Typy - chronologicznie'!$A$75:$A$121,0),MATCH($C43,'Typy - chronologicznie'!$H$1:$DM$1,0)))</f>
        <v>POR</v>
      </c>
      <c r="EB43" s="102" t="str">
        <f>IF(EB$3="","",INDEX('Typy - chronologicznie'!$H$75:$DM$121,MATCH(EB$3,'Typy - chronologicznie'!$A$75:$A$121,0),MATCH($C43,'Typy - chronologicznie'!$H$1:$DM$1,0)))</f>
        <v>COL</v>
      </c>
      <c r="EC43" s="106" t="str">
        <f>IF(EC$3="","",INDEX('Typy - chronologicznie'!$H$75:$DM$121,MATCH(EC$3,'Typy - chronologicznie'!$A$75:$A$121,0),MATCH($C43,'Typy - chronologicznie'!$H$1:$DM$1,0)))</f>
        <v/>
      </c>
      <c r="ED43" s="135" t="str">
        <f>IF(ED$3="","",INDEX('Typy - chronologicznie'!$H$75:$DM$121,MATCH(ED$3,'Typy - chronologicznie'!$A$75:$A$121,0),MATCH($C43,'Typy - chronologicznie'!$H$1:$DM$1,0)))</f>
        <v/>
      </c>
      <c r="EE43" s="105" t="str">
        <f>IF(EE$3="","",INDEX('Typy - chronologicznie'!$H$75:$DM$121,MATCH(EE$3,'Typy - chronologicznie'!$A$75:$A$121,0),MATCH($C43,'Typy - chronologicznie'!$H$1:$DM$1,0)))</f>
        <v>ENG</v>
      </c>
      <c r="EF43" s="102" t="str">
        <f>IF(EF$3="","",INDEX('Typy - chronologicznie'!$H$75:$DM$121,MATCH(EF$3,'Typy - chronologicznie'!$A$75:$A$121,0),MATCH($C43,'Typy - chronologicznie'!$H$1:$DM$1,0)))</f>
        <v>CRO</v>
      </c>
      <c r="EG43" s="106" t="str">
        <f>IF(EG$3="","",INDEX('Typy - chronologicznie'!$H$75:$DM$121,MATCH(EG$3,'Typy - chronologicznie'!$A$75:$A$121,0),MATCH($C43,'Typy - chronologicznie'!$H$1:$DM$1,0)))</f>
        <v>GHA</v>
      </c>
      <c r="EH43" s="134"/>
      <c r="EI43" s="136" t="str">
        <f>IF(EI$3="","",INDEX('Typy - chronologicznie'!$H$124:$DM$124,MATCH(EI$3,'Typy - chronologicznie'!$A$124:$A$124,0),MATCH($C43,'Typy - chronologicznie'!$H$1:$DM$1,0)))</f>
        <v>ESP</v>
      </c>
    </row>
    <row r="44" spans="1:139" ht="19.5" x14ac:dyDescent="0.25">
      <c r="A44" s="44"/>
      <c r="B44" s="48">
        <f>RANK(D44,D$4:D$113,0)</f>
        <v>41</v>
      </c>
      <c r="C44" s="81" t="s">
        <v>270</v>
      </c>
      <c r="D44" s="141">
        <f>3.0001*J44+1.000001*K44+2.00000001*M44+N44+0.0000000001*P44</f>
        <v>97.00083515</v>
      </c>
      <c r="E44" s="67">
        <f>J44</f>
        <v>8</v>
      </c>
      <c r="F44" s="89">
        <f>M44</f>
        <v>15</v>
      </c>
      <c r="G44" s="56">
        <f>K44+N44</f>
        <v>43</v>
      </c>
      <c r="H44" s="49">
        <f>L44+O44</f>
        <v>38</v>
      </c>
      <c r="I44" s="43"/>
      <c r="J44" s="61">
        <f t="array" ref="J44">SUM(IF('Typy - chronologicznie'!$F$2:$F$73=INDEX('Typy - chronologicznie'!$H$2:$DM$73,0,MATCH(C44,TRIM('Typy - chronologicznie'!$H$1:$DM$1),0)),1))</f>
        <v>8</v>
      </c>
      <c r="K44" s="58">
        <f t="array" ref="K4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chronologicznie'!$H$2:$DM$73,0,MATCH(C44,TRIM('Typy - chronologicznie'!$H$1:$DM$1),0)),FIND("-",INDEX('Typy - chronologicznie'!$H$2:$DM$73,0,MATCH(C44,TRIM('Typy - chronologicznie'!$H$1:$DM$1),0)))-1)-RIGHT(INDEX('Typy - chronologicznie'!$H$2:$DM$73,0,MATCH(C44,TRIM('Typy - chronologicznie'!$H$1:$DM$1),0)),LEN(INDEX('Typy - chronologicznie'!$H$2:$DM$73,0,MATCH(C44,TRIM('Typy - chronologicznie'!$H$1:$DM$1),0)))-FIND("-",INDEX('Typy - chronologicznie'!$H$2:$DM$73,0,MATCH(C44,TRIM('Typy - chronologicznie'!$H$1:$DM$1),0))))),1)))-J44</f>
        <v>35</v>
      </c>
      <c r="L44" s="62">
        <f>COUNTA('Typy - chronologicznie'!$F$2:$F$73)-J44-K44</f>
        <v>29</v>
      </c>
      <c r="M44" s="92">
        <f t="array" ref="M44">SUM(IF(LEN('Typy - chronologicznie'!F$75:F$121)=3,  IF('Typy - chronologicznie'!$F$75:$F$121=INDEX('Typy - chronologicznie'!$H$75:$DM$121,0,MATCH(C44,TRIM('Typy - chronologicznie'!$H$1:$DM$1),0)),1)))</f>
        <v>15</v>
      </c>
      <c r="N44" s="58">
        <f t="array" ref="N44">SUM(IF(LEN('Typy - chronologicznie'!F$75:F$121)=3,IF(ISERROR(SEARCH('Typy - chronologicznie'!F$75:F$121,INDEX('Typy - chronologicznie'!$H$73:$DM$119,0,MATCH(C44,TRIM('Typy - chronologicznie'!$H$1:$DM$1),0))&amp;INDEX('Typy - chronologicznie'!$H$74:$DM$120,0,MATCH(C44,TRIM('Typy - chronologicznie'!$H$1:$DM$1),0))&amp;INDEX('Typy - chronologicznie'!$H$75:$DM$121,0,MATCH(C44,TRIM('Typy - chronologicznie'!$H$1:$DM$1),0))&amp;INDEX('Typy - chronologicznie'!$H$76:$DM$122,0,MATCH(C44,TRIM('Typy - chronologicznie'!$H$1:$DM$1),0))&amp;INDEX('Typy - chronologicznie'!$H$77:$DM$123,0,MATCH(C44,TRIM('Typy - chronologicznie'!$H$1:$DM$1),0)),1))=FALSE,1,0)))-M44</f>
        <v>8</v>
      </c>
      <c r="O44" s="162">
        <f>COUNTA('Typy - chronologicznie'!$F$75:$F$121)-M44-N44</f>
        <v>9</v>
      </c>
      <c r="P44" s="159">
        <f t="array" ref="P44">SUM(IF(LEN('Typy - chronologicznie'!F$124)=3,  IF('Typy - chronologicznie'!$F$124=INDEX('Typy - chronologicznie'!$H$124:$DL$124,0,MATCH(C44,TRIM('Typy - chronologicznie'!$H$1:$DL$1),)),1)))</f>
        <v>0</v>
      </c>
      <c r="R44" s="105" t="str">
        <f>INDEX([0]!typy_chronol,MATCH(R$3,'Typy - chronologicznie'!$E$2:$E$73,0),MATCH($C44,'Typy - chronologicznie'!$H$1:$DM$1,0))</f>
        <v>3-2</v>
      </c>
      <c r="S44" s="102" t="str">
        <f>INDEX([0]!typy_chronol,MATCH(S$3,'Typy - chronologicznie'!$E$2:$E$73,0),MATCH($C44,'Typy - chronologicznie'!$H$1:$DM$1,0))</f>
        <v>2-1</v>
      </c>
      <c r="T44" s="102" t="str">
        <f>INDEX([0]!typy_chronol,MATCH(T$3,'Typy - chronologicznie'!$E$2:$E$73,0),MATCH($C44,'Typy - chronologicznie'!$H$1:$DM$1,0))</f>
        <v>3-1</v>
      </c>
      <c r="U44" s="102" t="str">
        <f>INDEX([0]!typy_chronol,MATCH(U$3,'Typy - chronologicznie'!$E$2:$E$73,0),MATCH($C44,'Typy - chronologicznie'!$H$1:$DM$1,0))</f>
        <v>2-1</v>
      </c>
      <c r="V44" s="102" t="str">
        <f>INDEX([0]!typy_chronol,MATCH(V$3,'Typy - chronologicznie'!$E$2:$E$73,0),MATCH($C44,'Typy - chronologicznie'!$H$1:$DM$1,0))</f>
        <v>1-3</v>
      </c>
      <c r="W44" s="102" t="str">
        <f>INDEX([0]!typy_chronol,MATCH(W$3,'Typy - chronologicznie'!$E$2:$E$73,0),MATCH($C44,'Typy - chronologicznie'!$H$1:$DM$1,0))</f>
        <v>3-3</v>
      </c>
      <c r="X44" s="102" t="str">
        <f>INDEX([0]!typy_chronol,MATCH(X$3,'Typy - chronologicznie'!$E$2:$E$73,0),MATCH($C44,'Typy - chronologicznie'!$H$1:$DM$1,0))</f>
        <v>4-2</v>
      </c>
      <c r="Y44" s="102" t="str">
        <f>INDEX([0]!typy_chronol,MATCH(Y$3,'Typy - chronologicznie'!$E$2:$E$73,0),MATCH($C44,'Typy - chronologicznie'!$H$1:$DM$1,0))</f>
        <v>3-0</v>
      </c>
      <c r="Z44" s="102" t="str">
        <f>INDEX([0]!typy_chronol,MATCH(Z$3,'Typy - chronologicznie'!$E$2:$E$73,0),MATCH($C44,'Typy - chronologicznie'!$H$1:$DM$1,0))</f>
        <v>2-3</v>
      </c>
      <c r="AA44" s="102" t="str">
        <f>INDEX([0]!typy_chronol,MATCH(AA$3,'Typy - chronologicznie'!$E$2:$E$73,0),MATCH($C44,'Typy - chronologicznie'!$H$1:$DM$1,0))</f>
        <v>4-0</v>
      </c>
      <c r="AB44" s="102" t="str">
        <f>INDEX([0]!typy_chronol,MATCH(AB$3,'Typy - chronologicznie'!$E$2:$E$73,0),MATCH($C44,'Typy - chronologicznie'!$H$1:$DM$1,0))</f>
        <v>3-2</v>
      </c>
      <c r="AC44" s="102" t="str">
        <f>INDEX([0]!typy_chronol,MATCH(AC$3,'Typy - chronologicznie'!$E$2:$E$73,0),MATCH($C44,'Typy - chronologicznie'!$H$1:$DM$1,0))</f>
        <v>2-1</v>
      </c>
      <c r="AD44" s="102" t="str">
        <f>INDEX([0]!typy_chronol,MATCH(AD$3,'Typy - chronologicznie'!$E$2:$E$73,0),MATCH($C44,'Typy - chronologicznie'!$H$1:$DM$1,0))</f>
        <v>2-3</v>
      </c>
      <c r="AE44" s="102" t="str">
        <f>INDEX([0]!typy_chronol,MATCH(AE$3,'Typy - chronologicznie'!$E$2:$E$73,0),MATCH($C44,'Typy - chronologicznie'!$H$1:$DM$1,0))</f>
        <v>5-1</v>
      </c>
      <c r="AF44" s="102" t="str">
        <f>INDEX([0]!typy_chronol,MATCH(AF$3,'Typy - chronologicznie'!$E$2:$E$73,0),MATCH($C44,'Typy - chronologicznie'!$H$1:$DM$1,0))</f>
        <v>1-0</v>
      </c>
      <c r="AG44" s="102" t="str">
        <f>INDEX([0]!typy_chronol,MATCH(AG$3,'Typy - chronologicznie'!$E$2:$E$73,0),MATCH($C44,'Typy - chronologicznie'!$H$1:$DM$1,0))</f>
        <v>3-2</v>
      </c>
      <c r="AH44" s="102" t="str">
        <f>INDEX([0]!typy_chronol,MATCH(AH$3,'Typy - chronologicznie'!$E$2:$E$73,0),MATCH($C44,'Typy - chronologicznie'!$H$1:$DM$1,0))</f>
        <v>4-2</v>
      </c>
      <c r="AI44" s="102" t="str">
        <f>INDEX([0]!typy_chronol,MATCH(AI$3,'Typy - chronologicznie'!$E$2:$E$73,0),MATCH($C44,'Typy - chronologicznie'!$H$1:$DM$1,0))</f>
        <v>2-1</v>
      </c>
      <c r="AJ44" s="102" t="str">
        <f>INDEX([0]!typy_chronol,MATCH(AJ$3,'Typy - chronologicznie'!$E$2:$E$73,0),MATCH($C44,'Typy - chronologicznie'!$H$1:$DM$1,0))</f>
        <v>4-2</v>
      </c>
      <c r="AK44" s="102" t="str">
        <f>INDEX([0]!typy_chronol,MATCH(AK$3,'Typy - chronologicznie'!$E$2:$E$73,0),MATCH($C44,'Typy - chronologicznie'!$H$1:$DM$1,0))</f>
        <v>2-1</v>
      </c>
      <c r="AL44" s="102" t="str">
        <f>INDEX([0]!typy_chronol,MATCH(AL$3,'Typy - chronologicznie'!$E$2:$E$73,0),MATCH($C44,'Typy - chronologicznie'!$H$1:$DM$1,0))</f>
        <v>4-2</v>
      </c>
      <c r="AM44" s="102" t="str">
        <f>INDEX([0]!typy_chronol,MATCH(AM$3,'Typy - chronologicznie'!$E$2:$E$73,0),MATCH($C44,'Typy - chronologicznie'!$H$1:$DM$1,0))</f>
        <v>4-2</v>
      </c>
      <c r="AN44" s="102" t="str">
        <f>INDEX([0]!typy_chronol,MATCH(AN$3,'Typy - chronologicznie'!$E$2:$E$73,0),MATCH($C44,'Typy - chronologicznie'!$H$1:$DM$1,0))</f>
        <v>3-0</v>
      </c>
      <c r="AO44" s="102" t="str">
        <f>INDEX([0]!typy_chronol,MATCH(AO$3,'Typy - chronologicznie'!$E$2:$E$73,0),MATCH($C44,'Typy - chronologicznie'!$H$1:$DM$1,0))</f>
        <v>2-2</v>
      </c>
      <c r="AP44" s="102" t="str">
        <f>INDEX([0]!typy_chronol,MATCH(AP$3,'Typy - chronologicznie'!$E$2:$E$73,0),MATCH($C44,'Typy - chronologicznie'!$H$1:$DM$1,0))</f>
        <v>3-1</v>
      </c>
      <c r="AQ44" s="102" t="str">
        <f>INDEX([0]!typy_chronol,MATCH(AQ$3,'Typy - chronologicznie'!$E$2:$E$73,0),MATCH($C44,'Typy - chronologicznie'!$H$1:$DM$1,0))</f>
        <v>2-1</v>
      </c>
      <c r="AR44" s="102" t="str">
        <f>INDEX([0]!typy_chronol,MATCH(AR$3,'Typy - chronologicznie'!$E$2:$E$73,0),MATCH($C44,'Typy - chronologicznie'!$H$1:$DM$1,0))</f>
        <v>2-1</v>
      </c>
      <c r="AS44" s="102" t="str">
        <f>INDEX([0]!typy_chronol,MATCH(AS$3,'Typy - chronologicznie'!$E$2:$E$73,0),MATCH($C44,'Typy - chronologicznie'!$H$1:$DM$1,0))</f>
        <v>2-1</v>
      </c>
      <c r="AT44" s="102" t="str">
        <f>INDEX([0]!typy_chronol,MATCH(AT$3,'Typy - chronologicznie'!$E$2:$E$73,0),MATCH($C44,'Typy - chronologicznie'!$H$1:$DM$1,0))</f>
        <v>3-0</v>
      </c>
      <c r="AU44" s="102" t="str">
        <f>INDEX([0]!typy_chronol,MATCH(AU$3,'Typy - chronologicznie'!$E$2:$E$73,0),MATCH($C44,'Typy - chronologicznie'!$H$1:$DM$1,0))</f>
        <v>2-2</v>
      </c>
      <c r="AV44" s="102" t="str">
        <f>INDEX([0]!typy_chronol,MATCH(AV$3,'Typy - chronologicznie'!$E$2:$E$73,0),MATCH($C44,'Typy - chronologicznie'!$H$1:$DM$1,0))</f>
        <v>2-2</v>
      </c>
      <c r="AW44" s="102" t="str">
        <f>INDEX([0]!typy_chronol,MATCH(AW$3,'Typy - chronologicznie'!$E$2:$E$73,0),MATCH($C44,'Typy - chronologicznie'!$H$1:$DM$1,0))</f>
        <v>3-2</v>
      </c>
      <c r="AX44" s="102" t="str">
        <f>INDEX([0]!typy_chronol,MATCH(AX$3,'Typy - chronologicznie'!$E$2:$E$73,0),MATCH($C44,'Typy - chronologicznie'!$H$1:$DM$1,0))</f>
        <v>3-1</v>
      </c>
      <c r="AY44" s="102" t="str">
        <f>INDEX([0]!typy_chronol,MATCH(AY$3,'Typy - chronologicznie'!$E$2:$E$73,0),MATCH($C44,'Typy - chronologicznie'!$H$1:$DM$1,0))</f>
        <v>3-1</v>
      </c>
      <c r="AZ44" s="102" t="str">
        <f>INDEX([0]!typy_chronol,MATCH(AZ$3,'Typy - chronologicznie'!$E$2:$E$73,0),MATCH($C44,'Typy - chronologicznie'!$H$1:$DM$1,0))</f>
        <v>1-0</v>
      </c>
      <c r="BA44" s="102" t="str">
        <f>INDEX([0]!typy_chronol,MATCH(BA$3,'Typy - chronologicznie'!$E$2:$E$73,0),MATCH($C44,'Typy - chronologicznie'!$H$1:$DM$1,0))</f>
        <v>1-2</v>
      </c>
      <c r="BB44" s="102" t="str">
        <f>INDEX([0]!typy_chronol,MATCH(BB$3,'Typy - chronologicznie'!$E$2:$E$73,0),MATCH($C44,'Typy - chronologicznie'!$H$1:$DM$1,0))</f>
        <v>2-1</v>
      </c>
      <c r="BC44" s="102" t="str">
        <f>INDEX([0]!typy_chronol,MATCH(BC$3,'Typy - chronologicznie'!$E$2:$E$73,0),MATCH($C44,'Typy - chronologicznie'!$H$1:$DM$1,0))</f>
        <v>4-1</v>
      </c>
      <c r="BD44" s="102" t="str">
        <f>INDEX([0]!typy_chronol,MATCH(BD$3,'Typy - chronologicznie'!$E$2:$E$73,0),MATCH($C44,'Typy - chronologicznie'!$H$1:$DM$1,0))</f>
        <v>2-1</v>
      </c>
      <c r="BE44" s="102" t="str">
        <f>INDEX([0]!typy_chronol,MATCH(BE$3,'Typy - chronologicznie'!$E$2:$E$73,0),MATCH($C44,'Typy - chronologicznie'!$H$1:$DM$1,0))</f>
        <v>1-3</v>
      </c>
      <c r="BF44" s="102" t="str">
        <f>INDEX([0]!typy_chronol,MATCH(BF$3,'Typy - chronologicznie'!$E$2:$E$73,0),MATCH($C44,'Typy - chronologicznie'!$H$1:$DM$1,0))</f>
        <v>2-2</v>
      </c>
      <c r="BG44" s="102" t="str">
        <f>INDEX([0]!typy_chronol,MATCH(BG$3,'Typy - chronologicznie'!$E$2:$E$73,0),MATCH($C44,'Typy - chronologicznie'!$H$1:$DM$1,0))</f>
        <v>5-1</v>
      </c>
      <c r="BH44" s="102" t="str">
        <f>INDEX([0]!typy_chronol,MATCH(BH$3,'Typy - chronologicznie'!$E$2:$E$73,0),MATCH($C44,'Typy - chronologicznie'!$H$1:$DM$1,0))</f>
        <v>2-0</v>
      </c>
      <c r="BI44" s="102" t="str">
        <f>INDEX([0]!typy_chronol,MATCH(BI$3,'Typy - chronologicznie'!$E$2:$E$73,0),MATCH($C44,'Typy - chronologicznie'!$H$1:$DM$1,0))</f>
        <v>0-2</v>
      </c>
      <c r="BJ44" s="102" t="str">
        <f>INDEX([0]!typy_chronol,MATCH(BJ$3,'Typy - chronologicznie'!$E$2:$E$73,0),MATCH($C44,'Typy - chronologicznie'!$H$1:$DM$1,0))</f>
        <v>3-1</v>
      </c>
      <c r="BK44" s="102" t="str">
        <f>INDEX([0]!typy_chronol,MATCH(BK$3,'Typy - chronologicznie'!$E$2:$E$73,0),MATCH($C44,'Typy - chronologicznie'!$H$1:$DM$1,0))</f>
        <v>2-4</v>
      </c>
      <c r="BL44" s="102" t="str">
        <f>INDEX([0]!typy_chronol,MATCH(BL$3,'Typy - chronologicznie'!$E$2:$E$73,0),MATCH($C44,'Typy - chronologicznie'!$H$1:$DM$1,0))</f>
        <v>2-1</v>
      </c>
      <c r="BM44" s="102" t="str">
        <f>INDEX([0]!typy_chronol,MATCH(BM$3,'Typy - chronologicznie'!$E$2:$E$73,0),MATCH($C44,'Typy - chronologicznie'!$H$1:$DM$1,0))</f>
        <v>3-2</v>
      </c>
      <c r="BN44" s="102" t="str">
        <f>INDEX([0]!typy_chronol,MATCH(BN$3,'Typy - chronologicznie'!$E$2:$E$73,0),MATCH($C44,'Typy - chronologicznie'!$H$1:$DM$1,0))</f>
        <v>0-2</v>
      </c>
      <c r="BO44" s="102" t="str">
        <f>INDEX([0]!typy_chronol,MATCH(BO$3,'Typy - chronologicznie'!$E$2:$E$73,0),MATCH($C44,'Typy - chronologicznie'!$H$1:$DM$1,0))</f>
        <v>3-2</v>
      </c>
      <c r="BP44" s="102" t="str">
        <f>INDEX([0]!typy_chronol,MATCH(BP$3,'Typy - chronologicznie'!$E$2:$E$73,0),MATCH($C44,'Typy - chronologicznie'!$H$1:$DM$1,0))</f>
        <v>2-2</v>
      </c>
      <c r="BQ44" s="102" t="str">
        <f>INDEX([0]!typy_chronol,MATCH(BQ$3,'Typy - chronologicznie'!$E$2:$E$73,0),MATCH($C44,'Typy - chronologicznie'!$H$1:$DM$1,0))</f>
        <v>3-2</v>
      </c>
      <c r="BR44" s="102" t="str">
        <f>INDEX([0]!typy_chronol,MATCH(BR$3,'Typy - chronologicznie'!$E$2:$E$73,0),MATCH($C44,'Typy - chronologicznie'!$H$1:$DM$1,0))</f>
        <v>0-2</v>
      </c>
      <c r="BS44" s="102" t="str">
        <f>INDEX([0]!typy_chronol,MATCH(BS$3,'Typy - chronologicznie'!$E$2:$E$73,0),MATCH($C44,'Typy - chronologicznie'!$H$1:$DM$1,0))</f>
        <v>1-2</v>
      </c>
      <c r="BT44" s="102" t="str">
        <f>INDEX([0]!typy_chronol,MATCH(BT$3,'Typy - chronologicznie'!$E$2:$E$73,0),MATCH($C44,'Typy - chronologicznie'!$H$1:$DM$1,0))</f>
        <v>1-2</v>
      </c>
      <c r="BU44" s="102" t="str">
        <f>INDEX([0]!typy_chronol,MATCH(BU$3,'Typy - chronologicznie'!$E$2:$E$73,0),MATCH($C44,'Typy - chronologicznie'!$H$1:$DM$1,0))</f>
        <v>1-3</v>
      </c>
      <c r="BV44" s="102" t="str">
        <f>INDEX([0]!typy_chronol,MATCH(BV$3,'Typy - chronologicznie'!$E$2:$E$73,0),MATCH($C44,'Typy - chronologicznie'!$H$1:$DM$1,0))</f>
        <v>0-0</v>
      </c>
      <c r="BW44" s="102" t="str">
        <f>INDEX([0]!typy_chronol,MATCH(BW$3,'Typy - chronologicznie'!$E$2:$E$73,0),MATCH($C44,'Typy - chronologicznie'!$H$1:$DM$1,0))</f>
        <v>1-3</v>
      </c>
      <c r="BX44" s="102" t="str">
        <f>INDEX([0]!typy_chronol,MATCH(BX$3,'Typy - chronologicznie'!$E$2:$E$73,0),MATCH($C44,'Typy - chronologicznie'!$H$1:$DM$1,0))</f>
        <v>3-3</v>
      </c>
      <c r="BY44" s="102" t="str">
        <f>INDEX([0]!typy_chronol,MATCH(BY$3,'Typy - chronologicznie'!$E$2:$E$73,0),MATCH($C44,'Typy - chronologicznie'!$H$1:$DM$1,0))</f>
        <v>1-1</v>
      </c>
      <c r="BZ44" s="102" t="str">
        <f>INDEX([0]!typy_chronol,MATCH(BZ$3,'Typy - chronologicznie'!$E$2:$E$73,0),MATCH($C44,'Typy - chronologicznie'!$H$1:$DM$1,0))</f>
        <v>1-3</v>
      </c>
      <c r="CA44" s="102" t="str">
        <f>INDEX([0]!typy_chronol,MATCH(CA$3,'Typy - chronologicznie'!$E$2:$E$73,0),MATCH($C44,'Typy - chronologicznie'!$H$1:$DM$1,0))</f>
        <v>3-2</v>
      </c>
      <c r="CB44" s="102" t="str">
        <f>INDEX([0]!typy_chronol,MATCH(CB$3,'Typy - chronologicznie'!$E$2:$E$73,0),MATCH($C44,'Typy - chronologicznie'!$H$1:$DM$1,0))</f>
        <v>1-1</v>
      </c>
      <c r="CC44" s="102" t="str">
        <f>INDEX([0]!typy_chronol,MATCH(CC$3,'Typy - chronologicznie'!$E$2:$E$73,0),MATCH($C44,'Typy - chronologicznie'!$H$1:$DM$1,0))</f>
        <v>4-1</v>
      </c>
      <c r="CD44" s="102" t="str">
        <f>INDEX([0]!typy_chronol,MATCH(CD$3,'Typy - chronologicznie'!$E$2:$E$73,0),MATCH($C44,'Typy - chronologicznie'!$H$1:$DM$1,0))</f>
        <v>0-0</v>
      </c>
      <c r="CE44" s="102" t="str">
        <f>INDEX([0]!typy_chronol,MATCH(CE$3,'Typy - chronologicznie'!$E$2:$E$73,0),MATCH($C44,'Typy - chronologicznie'!$H$1:$DM$1,0))</f>
        <v>2-3</v>
      </c>
      <c r="CF44" s="102" t="str">
        <f>INDEX([0]!typy_chronol,MATCH(CF$3,'Typy - chronologicznie'!$E$2:$E$73,0),MATCH($C44,'Typy - chronologicznie'!$H$1:$DM$1,0))</f>
        <v>0-4</v>
      </c>
      <c r="CG44" s="102" t="str">
        <f>INDEX([0]!typy_chronol,MATCH(CG$3,'Typy - chronologicznie'!$E$2:$E$73,0),MATCH($C44,'Typy - chronologicznie'!$H$1:$DM$1,0))</f>
        <v>2-2</v>
      </c>
      <c r="CH44" s="102" t="str">
        <f>INDEX([0]!typy_chronol,MATCH(CH$3,'Typy - chronologicznie'!$E$2:$E$73,0),MATCH($C44,'Typy - chronologicznie'!$H$1:$DM$1,0))</f>
        <v>1-2</v>
      </c>
      <c r="CI44" s="102" t="str">
        <f>INDEX([0]!typy_chronol,MATCH(CI$3,'Typy - chronologicznie'!$E$2:$E$73,0),MATCH($C44,'Typy - chronologicznie'!$H$1:$DM$1,0))</f>
        <v>0-4</v>
      </c>
      <c r="CJ44" s="102" t="str">
        <f>INDEX([0]!typy_chronol,MATCH(CJ$3,'Typy - chronologicznie'!$E$2:$E$73,0),MATCH($C44,'Typy - chronologicznie'!$H$1:$DM$1,0))</f>
        <v>1-1</v>
      </c>
      <c r="CK44" s="102" t="str">
        <f>INDEX([0]!typy_chronol,MATCH(CK$3,'Typy - chronologicznie'!$E$2:$E$73,0),MATCH($C44,'Typy - chronologicznie'!$H$1:$DM$1,0))</f>
        <v>1-1</v>
      </c>
      <c r="CL44" s="134"/>
      <c r="CM44" s="105" t="str">
        <f>IF(CM$3="","",INDEX('Typy - chronologicznie'!$H$75:$DM$121,MATCH(CM$3,'Typy - chronologicznie'!$A$75:$A$121,0),MATCH($C44,'Typy - chronologicznie'!$H$1:$DM$1,0)))</f>
        <v>MEX</v>
      </c>
      <c r="CN44" s="102" t="str">
        <f>IF(CN$3="","",INDEX('Typy - chronologicznie'!$H$75:$DM$121,MATCH(CN$3,'Typy - chronologicznie'!$A$75:$A$121,0),MATCH($C44,'Typy - chronologicznie'!$H$1:$DM$1,0)))</f>
        <v>CZE</v>
      </c>
      <c r="CO44" s="106" t="str">
        <f>IF(CO$3="","",INDEX('Typy - chronologicznie'!$H$75:$DM$121,MATCH(CO$3,'Typy - chronologicznie'!$A$75:$A$121,0),MATCH($C44,'Typy - chronologicznie'!$H$1:$DM$1,0)))</f>
        <v/>
      </c>
      <c r="CP44" s="135" t="str">
        <f>IF(CP$3="","",INDEX('Typy - chronologicznie'!$H$75:$DM$121,MATCH(CP$3,'Typy - chronologicznie'!$A$75:$A$121,0),MATCH($C44,'Typy - chronologicznie'!$H$1:$DM$1,0)))</f>
        <v/>
      </c>
      <c r="CQ44" s="105" t="str">
        <f>IF(CQ$3="","",INDEX('Typy - chronologicznie'!$H$75:$DM$121,MATCH(CQ$3,'Typy - chronologicznie'!$A$75:$A$121,0),MATCH($C44,'Typy - chronologicznie'!$H$1:$DM$1,0)))</f>
        <v>CAN</v>
      </c>
      <c r="CR44" s="102" t="str">
        <f>IF(CR$3="","",INDEX('Typy - chronologicznie'!$H$75:$DM$121,MATCH(CR$3,'Typy - chronologicznie'!$A$75:$A$121,0),MATCH($C44,'Typy - chronologicznie'!$H$1:$DM$1,0)))</f>
        <v>QAT</v>
      </c>
      <c r="CS44" s="106" t="str">
        <f>IF(CS$3="","",INDEX('Typy - chronologicznie'!$H$75:$DM$121,MATCH(CS$3,'Typy - chronologicznie'!$A$75:$A$121,0),MATCH($C44,'Typy - chronologicznie'!$H$1:$DM$1,0)))</f>
        <v>BIH</v>
      </c>
      <c r="CT44" s="135" t="str">
        <f>IF(CT$3="","",INDEX('Typy - chronologicznie'!$H$75:$DM$121,MATCH(CT$3,'Typy - chronologicznie'!$A$75:$A$121,0),MATCH($C44,'Typy - chronologicznie'!$H$1:$DM$1,0)))</f>
        <v/>
      </c>
      <c r="CU44" s="105" t="str">
        <f>IF(CU$3="","",INDEX('Typy - chronologicznie'!$H$75:$DM$121,MATCH(CU$3,'Typy - chronologicznie'!$A$75:$A$121,0),MATCH($C44,'Typy - chronologicznie'!$H$1:$DM$1,0)))</f>
        <v>BRA</v>
      </c>
      <c r="CV44" s="102" t="str">
        <f>IF(CV$3="","",INDEX('Typy - chronologicznie'!$H$75:$DM$121,MATCH(CV$3,'Typy - chronologicznie'!$A$75:$A$121,0),MATCH($C44,'Typy - chronologicznie'!$H$1:$DM$1,0)))</f>
        <v>SCO</v>
      </c>
      <c r="CW44" s="106" t="str">
        <f>IF(CW$3="","",INDEX('Typy - chronologicznie'!$H$75:$DM$121,MATCH(CW$3,'Typy - chronologicznie'!$A$75:$A$121,0),MATCH($C44,'Typy - chronologicznie'!$H$1:$DM$1,0)))</f>
        <v>MAR</v>
      </c>
      <c r="CX44" s="135" t="str">
        <f>IF(CX$3="","",INDEX('Typy - chronologicznie'!$H$75:$DM$121,MATCH(CX$3,'Typy - chronologicznie'!$A$75:$A$121,0),MATCH($C44,'Typy - chronologicznie'!$H$1:$DM$1,0)))</f>
        <v/>
      </c>
      <c r="CY44" s="105" t="str">
        <f>IF(CY$3="","",INDEX('Typy - chronologicznie'!$H$75:$DM$121,MATCH(CY$3,'Typy - chronologicznie'!$A$75:$A$121,0),MATCH($C44,'Typy - chronologicznie'!$H$1:$DM$1,0)))</f>
        <v>USA</v>
      </c>
      <c r="CZ44" s="102" t="str">
        <f>IF(CZ$3="","",INDEX('Typy - chronologicznie'!$H$75:$DM$121,MATCH(CZ$3,'Typy - chronologicznie'!$A$75:$A$121,0),MATCH($C44,'Typy - chronologicznie'!$H$1:$DM$1,0)))</f>
        <v>TUR</v>
      </c>
      <c r="DA44" s="106" t="str">
        <f>IF(DA$3="","",INDEX('Typy - chronologicznie'!$H$75:$DM$121,MATCH(DA$3,'Typy - chronologicznie'!$A$75:$A$121,0),MATCH($C44,'Typy - chronologicznie'!$H$1:$DM$1,0)))</f>
        <v>AUS</v>
      </c>
      <c r="DB44" s="135" t="str">
        <f>IF(DB$3="","",INDEX('Typy - chronologicznie'!$H$75:$DM$121,MATCH(DB$3,'Typy - chronologicznie'!$A$75:$A$121,0),MATCH($C44,'Typy - chronologicznie'!$H$1:$DM$1,0)))</f>
        <v/>
      </c>
      <c r="DC44" s="105" t="str">
        <f>IF(DC$3="","",INDEX('Typy - chronologicznie'!$H$75:$DM$121,MATCH(DC$3,'Typy - chronologicznie'!$A$75:$A$121,0),MATCH($C44,'Typy - chronologicznie'!$H$1:$DM$1,0)))</f>
        <v>GER</v>
      </c>
      <c r="DD44" s="102" t="str">
        <f>IF(DD$3="","",INDEX('Typy - chronologicznie'!$H$75:$DM$121,MATCH(DD$3,'Typy - chronologicznie'!$A$75:$A$121,0),MATCH($C44,'Typy - chronologicznie'!$H$1:$DM$1,0)))</f>
        <v>ECU</v>
      </c>
      <c r="DE44" s="106" t="str">
        <f>IF(DE$3="","",INDEX('Typy - chronologicznie'!$H$75:$DM$121,MATCH(DE$3,'Typy - chronologicznie'!$A$75:$A$121,0),MATCH($C44,'Typy - chronologicznie'!$H$1:$DM$1,0)))</f>
        <v/>
      </c>
      <c r="DF44" s="135" t="str">
        <f>IF(DF$3="","",INDEX('Typy - chronologicznie'!$H$75:$DM$121,MATCH(DF$3,'Typy - chronologicznie'!$A$75:$A$121,0),MATCH($C44,'Typy - chronologicznie'!$H$1:$DM$1,0)))</f>
        <v/>
      </c>
      <c r="DG44" s="105" t="str">
        <f>IF(DG$3="","",INDEX('Typy - chronologicznie'!$H$75:$DM$121,MATCH(DG$3,'Typy - chronologicznie'!$A$75:$A$121,0),MATCH($C44,'Typy - chronologicznie'!$H$1:$DM$1,0)))</f>
        <v>NED</v>
      </c>
      <c r="DH44" s="102" t="str">
        <f>IF(DH$3="","",INDEX('Typy - chronologicznie'!$H$75:$DM$121,MATCH(DH$3,'Typy - chronologicznie'!$A$75:$A$121,0),MATCH($C44,'Typy - chronologicznie'!$H$1:$DM$1,0)))</f>
        <v>JPN</v>
      </c>
      <c r="DI44" s="106" t="str">
        <f>IF(DI$3="","",INDEX('Typy - chronologicznie'!$H$75:$DM$121,MATCH(DI$3,'Typy - chronologicznie'!$A$75:$A$121,0),MATCH($C44,'Typy - chronologicznie'!$H$1:$DM$1,0)))</f>
        <v>TUN</v>
      </c>
      <c r="DJ44" s="135" t="str">
        <f>IF(DJ$3="","",INDEX('Typy - chronologicznie'!$H$75:$DM$121,MATCH(DJ$3,'Typy - chronologicznie'!$A$75:$A$121,0),MATCH($C44,'Typy - chronologicznie'!$H$1:$DM$1,0)))</f>
        <v/>
      </c>
      <c r="DK44" s="105" t="str">
        <f>IF(DK$3="","",INDEX('Typy - chronologicznie'!$H$75:$DM$121,MATCH(DK$3,'Typy - chronologicznie'!$A$75:$A$121,0),MATCH($C44,'Typy - chronologicznie'!$H$1:$DM$1,0)))</f>
        <v>BEL</v>
      </c>
      <c r="DL44" s="102" t="str">
        <f>IF(DL$3="","",INDEX('Typy - chronologicznie'!$H$75:$DM$121,MATCH(DL$3,'Typy - chronologicznie'!$A$75:$A$121,0),MATCH($C44,'Typy - chronologicznie'!$H$1:$DM$1,0)))</f>
        <v>EGY</v>
      </c>
      <c r="DM44" s="106" t="str">
        <f>IF(DM$3="","",INDEX('Typy - chronologicznie'!$H$75:$DM$121,MATCH(DM$3,'Typy - chronologicznie'!$A$75:$A$121,0),MATCH($C44,'Typy - chronologicznie'!$H$1:$DM$1,0)))</f>
        <v>NZL</v>
      </c>
      <c r="DN44" s="135" t="str">
        <f>IF(DN$3="","",INDEX('Typy - chronologicznie'!$H$75:$DM$121,MATCH(DN$3,'Typy - chronologicznie'!$A$75:$A$121,0),MATCH($C44,'Typy - chronologicznie'!$H$1:$DM$1,0)))</f>
        <v/>
      </c>
      <c r="DO44" s="105" t="str">
        <f>IF(DO$3="","",INDEX('Typy - chronologicznie'!$H$75:$DM$121,MATCH(DO$3,'Typy - chronologicznie'!$A$75:$A$121,0),MATCH($C44,'Typy - chronologicznie'!$H$1:$DM$1,0)))</f>
        <v>ESP</v>
      </c>
      <c r="DP44" s="102" t="str">
        <f>IF(DP$3="","",INDEX('Typy - chronologicznie'!$H$75:$DM$121,MATCH(DP$3,'Typy - chronologicznie'!$A$75:$A$121,0),MATCH($C44,'Typy - chronologicznie'!$H$1:$DM$1,0)))</f>
        <v>URU</v>
      </c>
      <c r="DQ44" s="106" t="str">
        <f>IF(DQ$3="","",INDEX('Typy - chronologicznie'!$H$75:$DM$121,MATCH(DQ$3,'Typy - chronologicznie'!$A$75:$A$121,0),MATCH($C44,'Typy - chronologicznie'!$H$1:$DM$1,0)))</f>
        <v/>
      </c>
      <c r="DR44" s="135" t="str">
        <f>IF(DR$3="","",INDEX('Typy - chronologicznie'!$H$75:$DM$121,MATCH(DR$3,'Typy - chronologicznie'!$A$75:$A$121,0),MATCH($C44,'Typy - chronologicznie'!$H$1:$DM$1,0)))</f>
        <v/>
      </c>
      <c r="DS44" s="105" t="str">
        <f>IF(DS$3="","",INDEX('Typy - chronologicznie'!$H$75:$DM$121,MATCH(DS$3,'Typy - chronologicznie'!$A$75:$A$121,0),MATCH($C44,'Typy - chronologicznie'!$H$1:$DM$1,0)))</f>
        <v>FRA</v>
      </c>
      <c r="DT44" s="102" t="str">
        <f>IF(DT$3="","",INDEX('Typy - chronologicznie'!$H$75:$DM$121,MATCH(DT$3,'Typy - chronologicznie'!$A$75:$A$121,0),MATCH($C44,'Typy - chronologicznie'!$H$1:$DM$1,0)))</f>
        <v>SEN</v>
      </c>
      <c r="DU44" s="106" t="str">
        <f>IF(DU$3="","",INDEX('Typy - chronologicznie'!$H$75:$DM$121,MATCH(DU$3,'Typy - chronologicznie'!$A$75:$A$121,0),MATCH($C44,'Typy - chronologicznie'!$H$1:$DM$1,0)))</f>
        <v>IRQ</v>
      </c>
      <c r="DV44" s="135" t="str">
        <f>IF(DV$3="","",INDEX('Typy - chronologicznie'!$H$75:$DM$121,MATCH(DV$3,'Typy - chronologicznie'!$A$75:$A$121,0),MATCH($C44,'Typy - chronologicznie'!$H$1:$DM$1,0)))</f>
        <v/>
      </c>
      <c r="DW44" s="105" t="str">
        <f>IF(DW$3="","",INDEX('Typy - chronologicznie'!$H$75:$DM$121,MATCH(DW$3,'Typy - chronologicznie'!$A$75:$A$121,0),MATCH($C44,'Typy - chronologicznie'!$H$1:$DM$1,0)))</f>
        <v>ARG</v>
      </c>
      <c r="DX44" s="102" t="str">
        <f>IF(DX$3="","",INDEX('Typy - chronologicznie'!$H$75:$DM$121,MATCH(DX$3,'Typy - chronologicznie'!$A$75:$A$121,0),MATCH($C44,'Typy - chronologicznie'!$H$1:$DM$1,0)))</f>
        <v>ALG</v>
      </c>
      <c r="DY44" s="106" t="str">
        <f>IF(DY$3="","",INDEX('Typy - chronologicznie'!$H$75:$DM$121,MATCH(DY$3,'Typy - chronologicznie'!$A$75:$A$121,0),MATCH($C44,'Typy - chronologicznie'!$H$1:$DM$1,0)))</f>
        <v/>
      </c>
      <c r="DZ44" s="135" t="str">
        <f>IF(DZ$3="","",INDEX('Typy - chronologicznie'!$H$75:$DM$121,MATCH(DZ$3,'Typy - chronologicznie'!$A$75:$A$121,0),MATCH($C44,'Typy - chronologicznie'!$H$1:$DM$1,0)))</f>
        <v/>
      </c>
      <c r="EA44" s="105" t="str">
        <f>IF(EA$3="","",INDEX('Typy - chronologicznie'!$H$75:$DM$121,MATCH(EA$3,'Typy - chronologicznie'!$A$75:$A$121,0),MATCH($C44,'Typy - chronologicznie'!$H$1:$DM$1,0)))</f>
        <v>POR</v>
      </c>
      <c r="EB44" s="102" t="str">
        <f>IF(EB$3="","",INDEX('Typy - chronologicznie'!$H$75:$DM$121,MATCH(EB$3,'Typy - chronologicznie'!$A$75:$A$121,0),MATCH($C44,'Typy - chronologicznie'!$H$1:$DM$1,0)))</f>
        <v>COL</v>
      </c>
      <c r="EC44" s="106" t="str">
        <f>IF(EC$3="","",INDEX('Typy - chronologicznie'!$H$75:$DM$121,MATCH(EC$3,'Typy - chronologicznie'!$A$75:$A$121,0),MATCH($C44,'Typy - chronologicznie'!$H$1:$DM$1,0)))</f>
        <v>UZB</v>
      </c>
      <c r="ED44" s="135" t="str">
        <f>IF(ED$3="","",INDEX('Typy - chronologicznie'!$H$75:$DM$121,MATCH(ED$3,'Typy - chronologicznie'!$A$75:$A$121,0),MATCH($C44,'Typy - chronologicznie'!$H$1:$DM$1,0)))</f>
        <v/>
      </c>
      <c r="EE44" s="105" t="str">
        <f>IF(EE$3="","",INDEX('Typy - chronologicznie'!$H$75:$DM$121,MATCH(EE$3,'Typy - chronologicznie'!$A$75:$A$121,0),MATCH($C44,'Typy - chronologicznie'!$H$1:$DM$1,0)))</f>
        <v>ENG</v>
      </c>
      <c r="EF44" s="102" t="str">
        <f>IF(EF$3="","",INDEX('Typy - chronologicznie'!$H$75:$DM$121,MATCH(EF$3,'Typy - chronologicznie'!$A$75:$A$121,0),MATCH($C44,'Typy - chronologicznie'!$H$1:$DM$1,0)))</f>
        <v>CRO</v>
      </c>
      <c r="EG44" s="106" t="str">
        <f>IF(EG$3="","",INDEX('Typy - chronologicznie'!$H$75:$DM$121,MATCH(EG$3,'Typy - chronologicznie'!$A$75:$A$121,0),MATCH($C44,'Typy - chronologicznie'!$H$1:$DM$1,0)))</f>
        <v>GHA</v>
      </c>
      <c r="EH44" s="134"/>
      <c r="EI44" s="136" t="str">
        <f>IF(EI$3="","",INDEX('Typy - chronologicznie'!$H$124:$DM$124,MATCH(EI$3,'Typy - chronologicznie'!$A$124:$A$124,0),MATCH($C44,'Typy - chronologicznie'!$H$1:$DM$1,0)))</f>
        <v>ESP</v>
      </c>
    </row>
    <row r="45" spans="1:139" ht="19.5" x14ac:dyDescent="0.25">
      <c r="A45" s="44"/>
      <c r="B45" s="48">
        <f>RANK(D45,D$4:D$113,0)</f>
        <v>42</v>
      </c>
      <c r="C45" s="81" t="s">
        <v>269</v>
      </c>
      <c r="D45" s="141">
        <f>3.0001*J45+1.000001*K45+2.00000001*M45+N45+0.0000000001*P45</f>
        <v>97.000731200000004</v>
      </c>
      <c r="E45" s="67">
        <f>J45</f>
        <v>7</v>
      </c>
      <c r="F45" s="89">
        <f>M45</f>
        <v>20</v>
      </c>
      <c r="G45" s="56">
        <f>K45+N45</f>
        <v>36</v>
      </c>
      <c r="H45" s="49">
        <f>L45+O45</f>
        <v>41</v>
      </c>
      <c r="I45" s="43"/>
      <c r="J45" s="61">
        <f t="array" ref="J45">SUM(IF('Typy - chronologicznie'!$F$2:$F$73=INDEX('Typy - chronologicznie'!$H$2:$DM$73,0,MATCH(C45,TRIM('Typy - chronologicznie'!$H$1:$DM$1),0)),1))</f>
        <v>7</v>
      </c>
      <c r="K45" s="58">
        <f t="array" ref="K4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chronologicznie'!$H$2:$DM$73,0,MATCH(C45,TRIM('Typy - chronologicznie'!$H$1:$DM$1),0)),FIND("-",INDEX('Typy - chronologicznie'!$H$2:$DM$73,0,MATCH(C45,TRIM('Typy - chronologicznie'!$H$1:$DM$1),0)))-1)-RIGHT(INDEX('Typy - chronologicznie'!$H$2:$DM$73,0,MATCH(C45,TRIM('Typy - chronologicznie'!$H$1:$DM$1),0)),LEN(INDEX('Typy - chronologicznie'!$H$2:$DM$73,0,MATCH(C45,TRIM('Typy - chronologicznie'!$H$1:$DM$1),0)))-FIND("-",INDEX('Typy - chronologicznie'!$H$2:$DM$73,0,MATCH(C45,TRIM('Typy - chronologicznie'!$H$1:$DM$1),0))))),1)))-J45</f>
        <v>31</v>
      </c>
      <c r="L45" s="62">
        <f>COUNTA('Typy - chronologicznie'!$F$2:$F$73)-J45-K45</f>
        <v>34</v>
      </c>
      <c r="M45" s="92">
        <f t="array" ref="M45">SUM(IF(LEN('Typy - chronologicznie'!F$75:F$121)=3,  IF('Typy - chronologicznie'!$F$75:$F$121=INDEX('Typy - chronologicznie'!$H$75:$DM$121,0,MATCH(C45,TRIM('Typy - chronologicznie'!$H$1:$DM$1),0)),1)))</f>
        <v>20</v>
      </c>
      <c r="N45" s="58">
        <f t="array" ref="N45">SUM(IF(LEN('Typy - chronologicznie'!F$75:F$121)=3,IF(ISERROR(SEARCH('Typy - chronologicznie'!F$75:F$121,INDEX('Typy - chronologicznie'!$H$73:$DM$119,0,MATCH(C45,TRIM('Typy - chronologicznie'!$H$1:$DM$1),0))&amp;INDEX('Typy - chronologicznie'!$H$74:$DM$120,0,MATCH(C45,TRIM('Typy - chronologicznie'!$H$1:$DM$1),0))&amp;INDEX('Typy - chronologicznie'!$H$75:$DM$121,0,MATCH(C45,TRIM('Typy - chronologicznie'!$H$1:$DM$1),0))&amp;INDEX('Typy - chronologicznie'!$H$76:$DM$122,0,MATCH(C45,TRIM('Typy - chronologicznie'!$H$1:$DM$1),0))&amp;INDEX('Typy - chronologicznie'!$H$77:$DM$123,0,MATCH(C45,TRIM('Typy - chronologicznie'!$H$1:$DM$1),0)),1))=FALSE,1,0)))-M45</f>
        <v>5</v>
      </c>
      <c r="O45" s="162">
        <f>COUNTA('Typy - chronologicznie'!$F$75:$F$121)-M45-N45</f>
        <v>7</v>
      </c>
      <c r="P45" s="159">
        <f t="array" ref="P45">SUM(IF(LEN('Typy - chronologicznie'!F$124)=3,  IF('Typy - chronologicznie'!$F$124=INDEX('Typy - chronologicznie'!$H$124:$DL$124,0,MATCH(C45,TRIM('Typy - chronologicznie'!$H$1:$DL$1),)),1)))</f>
        <v>0</v>
      </c>
      <c r="R45" s="105" t="str">
        <f>INDEX([0]!typy_chronol,MATCH(R$3,'Typy - chronologicznie'!$E$2:$E$73,0),MATCH($C45,'Typy - chronologicznie'!$H$1:$DM$1,0))</f>
        <v>2-0</v>
      </c>
      <c r="S45" s="102" t="str">
        <f>INDEX([0]!typy_chronol,MATCH(S$3,'Typy - chronologicznie'!$E$2:$E$73,0),MATCH($C45,'Typy - chronologicznie'!$H$1:$DM$1,0))</f>
        <v>1-1</v>
      </c>
      <c r="T45" s="102" t="str">
        <f>INDEX([0]!typy_chronol,MATCH(T$3,'Typy - chronologicznie'!$E$2:$E$73,0),MATCH($C45,'Typy - chronologicznie'!$H$1:$DM$1,0))</f>
        <v>1-1</v>
      </c>
      <c r="U45" s="102" t="str">
        <f>INDEX([0]!typy_chronol,MATCH(U$3,'Typy - chronologicznie'!$E$2:$E$73,0),MATCH($C45,'Typy - chronologicznie'!$H$1:$DM$1,0))</f>
        <v>1-0</v>
      </c>
      <c r="V45" s="102" t="str">
        <f>INDEX([0]!typy_chronol,MATCH(V$3,'Typy - chronologicznie'!$E$2:$E$73,0),MATCH($C45,'Typy - chronologicznie'!$H$1:$DM$1,0))</f>
        <v>0-0</v>
      </c>
      <c r="W45" s="102" t="str">
        <f>INDEX([0]!typy_chronol,MATCH(W$3,'Typy - chronologicznie'!$E$2:$E$73,0),MATCH($C45,'Typy - chronologicznie'!$H$1:$DM$1,0))</f>
        <v>1-1</v>
      </c>
      <c r="X45" s="102" t="str">
        <f>INDEX([0]!typy_chronol,MATCH(X$3,'Typy - chronologicznie'!$E$2:$E$73,0),MATCH($C45,'Typy - chronologicznie'!$H$1:$DM$1,0))</f>
        <v>2-0</v>
      </c>
      <c r="Y45" s="102" t="str">
        <f>INDEX([0]!typy_chronol,MATCH(Y$3,'Typy - chronologicznie'!$E$2:$E$73,0),MATCH($C45,'Typy - chronologicznie'!$H$1:$DM$1,0))</f>
        <v>1-2</v>
      </c>
      <c r="Z45" s="102" t="str">
        <f>INDEX([0]!typy_chronol,MATCH(Z$3,'Typy - chronologicznie'!$E$2:$E$73,0),MATCH($C45,'Typy - chronologicznie'!$H$1:$DM$1,0))</f>
        <v>2-0</v>
      </c>
      <c r="AA45" s="102" t="str">
        <f>INDEX([0]!typy_chronol,MATCH(AA$3,'Typy - chronologicznie'!$E$2:$E$73,0),MATCH($C45,'Typy - chronologicznie'!$H$1:$DM$1,0))</f>
        <v>5-0</v>
      </c>
      <c r="AB45" s="102" t="str">
        <f>INDEX([0]!typy_chronol,MATCH(AB$3,'Typy - chronologicznie'!$E$2:$E$73,0),MATCH($C45,'Typy - chronologicznie'!$H$1:$DM$1,0))</f>
        <v>1-0</v>
      </c>
      <c r="AC45" s="102" t="str">
        <f>INDEX([0]!typy_chronol,MATCH(AC$3,'Typy - chronologicznie'!$E$2:$E$73,0),MATCH($C45,'Typy - chronologicznie'!$H$1:$DM$1,0))</f>
        <v>0-0</v>
      </c>
      <c r="AD45" s="102" t="str">
        <f>INDEX([0]!typy_chronol,MATCH(AD$3,'Typy - chronologicznie'!$E$2:$E$73,0),MATCH($C45,'Typy - chronologicznie'!$H$1:$DM$1,0))</f>
        <v>1-2</v>
      </c>
      <c r="AE45" s="102" t="str">
        <f>INDEX([0]!typy_chronol,MATCH(AE$3,'Typy - chronologicznie'!$E$2:$E$73,0),MATCH($C45,'Typy - chronologicznie'!$H$1:$DM$1,0))</f>
        <v>5-0</v>
      </c>
      <c r="AF45" s="102" t="str">
        <f>INDEX([0]!typy_chronol,MATCH(AF$3,'Typy - chronologicznie'!$E$2:$E$73,0),MATCH($C45,'Typy - chronologicznie'!$H$1:$DM$1,0))</f>
        <v>1-1</v>
      </c>
      <c r="AG45" s="102" t="str">
        <f>INDEX([0]!typy_chronol,MATCH(AG$3,'Typy - chronologicznie'!$E$2:$E$73,0),MATCH($C45,'Typy - chronologicznie'!$H$1:$DM$1,0))</f>
        <v>2-0</v>
      </c>
      <c r="AH45" s="102" t="str">
        <f>INDEX([0]!typy_chronol,MATCH(AH$3,'Typy - chronologicznie'!$E$2:$E$73,0),MATCH($C45,'Typy - chronologicznie'!$H$1:$DM$1,0))</f>
        <v>2-0</v>
      </c>
      <c r="AI45" s="102" t="str">
        <f>INDEX([0]!typy_chronol,MATCH(AI$3,'Typy - chronologicznie'!$E$2:$E$73,0),MATCH($C45,'Typy - chronologicznie'!$H$1:$DM$1,0))</f>
        <v>0-2</v>
      </c>
      <c r="AJ45" s="102" t="str">
        <f>INDEX([0]!typy_chronol,MATCH(AJ$3,'Typy - chronologicznie'!$E$2:$E$73,0),MATCH($C45,'Typy - chronologicznie'!$H$1:$DM$1,0))</f>
        <v>2-0</v>
      </c>
      <c r="AK45" s="102" t="str">
        <f>INDEX([0]!typy_chronol,MATCH(AK$3,'Typy - chronologicznie'!$E$2:$E$73,0),MATCH($C45,'Typy - chronologicznie'!$H$1:$DM$1,0))</f>
        <v>2-0</v>
      </c>
      <c r="AL45" s="102" t="str">
        <f>INDEX([0]!typy_chronol,MATCH(AL$3,'Typy - chronologicznie'!$E$2:$E$73,0),MATCH($C45,'Typy - chronologicznie'!$H$1:$DM$1,0))</f>
        <v>2-2</v>
      </c>
      <c r="AM45" s="102" t="str">
        <f>INDEX([0]!typy_chronol,MATCH(AM$3,'Typy - chronologicznie'!$E$2:$E$73,0),MATCH($C45,'Typy - chronologicznie'!$H$1:$DM$1,0))</f>
        <v>1-1</v>
      </c>
      <c r="AN45" s="102" t="str">
        <f>INDEX([0]!typy_chronol,MATCH(AN$3,'Typy - chronologicznie'!$E$2:$E$73,0),MATCH($C45,'Typy - chronologicznie'!$H$1:$DM$1,0))</f>
        <v>3-0</v>
      </c>
      <c r="AO45" s="102" t="str">
        <f>INDEX([0]!typy_chronol,MATCH(AO$3,'Typy - chronologicznie'!$E$2:$E$73,0),MATCH($C45,'Typy - chronologicznie'!$H$1:$DM$1,0))</f>
        <v>0-2</v>
      </c>
      <c r="AP45" s="102" t="str">
        <f>INDEX([0]!typy_chronol,MATCH(AP$3,'Typy - chronologicznie'!$E$2:$E$73,0),MATCH($C45,'Typy - chronologicznie'!$H$1:$DM$1,0))</f>
        <v>1-0</v>
      </c>
      <c r="AQ45" s="102" t="str">
        <f>INDEX([0]!typy_chronol,MATCH(AQ$3,'Typy - chronologicznie'!$E$2:$E$73,0),MATCH($C45,'Typy - chronologicznie'!$H$1:$DM$1,0))</f>
        <v>2-0</v>
      </c>
      <c r="AR45" s="102" t="str">
        <f>INDEX([0]!typy_chronol,MATCH(AR$3,'Typy - chronologicznie'!$E$2:$E$73,0),MATCH($C45,'Typy - chronologicznie'!$H$1:$DM$1,0))</f>
        <v>0-0</v>
      </c>
      <c r="AS45" s="102" t="str">
        <f>INDEX([0]!typy_chronol,MATCH(AS$3,'Typy - chronologicznie'!$E$2:$E$73,0),MATCH($C45,'Typy - chronologicznie'!$H$1:$DM$1,0))</f>
        <v>3-1</v>
      </c>
      <c r="AT45" s="102" t="str">
        <f>INDEX([0]!typy_chronol,MATCH(AT$3,'Typy - chronologicznie'!$E$2:$E$73,0),MATCH($C45,'Typy - chronologicznie'!$H$1:$DM$1,0))</f>
        <v>4-0</v>
      </c>
      <c r="AU45" s="102" t="str">
        <f>INDEX([0]!typy_chronol,MATCH(AU$3,'Typy - chronologicznie'!$E$2:$E$73,0),MATCH($C45,'Typy - chronologicznie'!$H$1:$DM$1,0))</f>
        <v>0-2</v>
      </c>
      <c r="AV45" s="102" t="str">
        <f>INDEX([0]!typy_chronol,MATCH(AV$3,'Typy - chronologicznie'!$E$2:$E$73,0),MATCH($C45,'Typy - chronologicznie'!$H$1:$DM$1,0))</f>
        <v>1-1</v>
      </c>
      <c r="AW45" s="102" t="str">
        <f>INDEX([0]!typy_chronol,MATCH(AW$3,'Typy - chronologicznie'!$E$2:$E$73,0),MATCH($C45,'Typy - chronologicznie'!$H$1:$DM$1,0))</f>
        <v>2-0</v>
      </c>
      <c r="AX45" s="102" t="str">
        <f>INDEX([0]!typy_chronol,MATCH(AX$3,'Typy - chronologicznie'!$E$2:$E$73,0),MATCH($C45,'Typy - chronologicznie'!$H$1:$DM$1,0))</f>
        <v>2-1</v>
      </c>
      <c r="AY45" s="102" t="str">
        <f>INDEX([0]!typy_chronol,MATCH(AY$3,'Typy - chronologicznie'!$E$2:$E$73,0),MATCH($C45,'Typy - chronologicznie'!$H$1:$DM$1,0))</f>
        <v>2-0</v>
      </c>
      <c r="AZ45" s="102" t="str">
        <f>INDEX([0]!typy_chronol,MATCH(AZ$3,'Typy - chronologicznie'!$E$2:$E$73,0),MATCH($C45,'Typy - chronologicznie'!$H$1:$DM$1,0))</f>
        <v>1-0</v>
      </c>
      <c r="BA45" s="102" t="str">
        <f>INDEX([0]!typy_chronol,MATCH(BA$3,'Typy - chronologicznie'!$E$2:$E$73,0),MATCH($C45,'Typy - chronologicznie'!$H$1:$DM$1,0))</f>
        <v>1-2</v>
      </c>
      <c r="BB45" s="102" t="str">
        <f>INDEX([0]!typy_chronol,MATCH(BB$3,'Typy - chronologicznie'!$E$2:$E$73,0),MATCH($C45,'Typy - chronologicznie'!$H$1:$DM$1,0))</f>
        <v>4-0</v>
      </c>
      <c r="BC45" s="102" t="str">
        <f>INDEX([0]!typy_chronol,MATCH(BC$3,'Typy - chronologicznie'!$E$2:$E$73,0),MATCH($C45,'Typy - chronologicznie'!$H$1:$DM$1,0))</f>
        <v>2-0</v>
      </c>
      <c r="BD45" s="102" t="str">
        <f>INDEX([0]!typy_chronol,MATCH(BD$3,'Typy - chronologicznie'!$E$2:$E$73,0),MATCH($C45,'Typy - chronologicznie'!$H$1:$DM$1,0))</f>
        <v>3-0</v>
      </c>
      <c r="BE45" s="102" t="str">
        <f>INDEX([0]!typy_chronol,MATCH(BE$3,'Typy - chronologicznie'!$E$2:$E$73,0),MATCH($C45,'Typy - chronologicznie'!$H$1:$DM$1,0))</f>
        <v>2-2</v>
      </c>
      <c r="BF45" s="102" t="str">
        <f>INDEX([0]!typy_chronol,MATCH(BF$3,'Typy - chronologicznie'!$E$2:$E$73,0),MATCH($C45,'Typy - chronologicznie'!$H$1:$DM$1,0))</f>
        <v>2-0</v>
      </c>
      <c r="BG45" s="102" t="str">
        <f>INDEX([0]!typy_chronol,MATCH(BG$3,'Typy - chronologicznie'!$E$2:$E$73,0),MATCH($C45,'Typy - chronologicznie'!$H$1:$DM$1,0))</f>
        <v>4-0</v>
      </c>
      <c r="BH45" s="102" t="str">
        <f>INDEX([0]!typy_chronol,MATCH(BH$3,'Typy - chronologicznie'!$E$2:$E$73,0),MATCH($C45,'Typy - chronologicznie'!$H$1:$DM$1,0))</f>
        <v>3-1</v>
      </c>
      <c r="BI45" s="102" t="str">
        <f>INDEX([0]!typy_chronol,MATCH(BI$3,'Typy - chronologicznie'!$E$2:$E$73,0),MATCH($C45,'Typy - chronologicznie'!$H$1:$DM$1,0))</f>
        <v>0-2</v>
      </c>
      <c r="BJ45" s="102" t="str">
        <f>INDEX([0]!typy_chronol,MATCH(BJ$3,'Typy - chronologicznie'!$E$2:$E$73,0),MATCH($C45,'Typy - chronologicznie'!$H$1:$DM$1,0))</f>
        <v>3-0</v>
      </c>
      <c r="BK45" s="102" t="str">
        <f>INDEX([0]!typy_chronol,MATCH(BK$3,'Typy - chronologicznie'!$E$2:$E$73,0),MATCH($C45,'Typy - chronologicznie'!$H$1:$DM$1,0))</f>
        <v>1-1</v>
      </c>
      <c r="BL45" s="102" t="str">
        <f>INDEX([0]!typy_chronol,MATCH(BL$3,'Typy - chronologicznie'!$E$2:$E$73,0),MATCH($C45,'Typy - chronologicznie'!$H$1:$DM$1,0))</f>
        <v>2-0</v>
      </c>
      <c r="BM45" s="102" t="str">
        <f>INDEX([0]!typy_chronol,MATCH(BM$3,'Typy - chronologicznie'!$E$2:$E$73,0),MATCH($C45,'Typy - chronologicznie'!$H$1:$DM$1,0))</f>
        <v>1-1</v>
      </c>
      <c r="BN45" s="102" t="str">
        <f>INDEX([0]!typy_chronol,MATCH(BN$3,'Typy - chronologicznie'!$E$2:$E$73,0),MATCH($C45,'Typy - chronologicznie'!$H$1:$DM$1,0))</f>
        <v>0-3</v>
      </c>
      <c r="BO45" s="102" t="str">
        <f>INDEX([0]!typy_chronol,MATCH(BO$3,'Typy - chronologicznie'!$E$2:$E$73,0),MATCH($C45,'Typy - chronologicznie'!$H$1:$DM$1,0))</f>
        <v>4-0</v>
      </c>
      <c r="BP45" s="102" t="str">
        <f>INDEX([0]!typy_chronol,MATCH(BP$3,'Typy - chronologicznie'!$E$2:$E$73,0),MATCH($C45,'Typy - chronologicznie'!$H$1:$DM$1,0))</f>
        <v>2-0</v>
      </c>
      <c r="BQ45" s="102" t="str">
        <f>INDEX([0]!typy_chronol,MATCH(BQ$3,'Typy - chronologicznie'!$E$2:$E$73,0),MATCH($C45,'Typy - chronologicznie'!$H$1:$DM$1,0))</f>
        <v>1-0</v>
      </c>
      <c r="BR45" s="102" t="str">
        <f>INDEX([0]!typy_chronol,MATCH(BR$3,'Typy - chronologicznie'!$E$2:$E$73,0),MATCH($C45,'Typy - chronologicznie'!$H$1:$DM$1,0))</f>
        <v>1-1</v>
      </c>
      <c r="BS45" s="102" t="str">
        <f>INDEX([0]!typy_chronol,MATCH(BS$3,'Typy - chronologicznie'!$E$2:$E$73,0),MATCH($C45,'Typy - chronologicznie'!$H$1:$DM$1,0))</f>
        <v>0-2</v>
      </c>
      <c r="BT45" s="102" t="str">
        <f>INDEX([0]!typy_chronol,MATCH(BT$3,'Typy - chronologicznie'!$E$2:$E$73,0),MATCH($C45,'Typy - chronologicznie'!$H$1:$DM$1,0))</f>
        <v>0-3</v>
      </c>
      <c r="BU45" s="102" t="str">
        <f>INDEX([0]!typy_chronol,MATCH(BU$3,'Typy - chronologicznie'!$E$2:$E$73,0),MATCH($C45,'Typy - chronologicznie'!$H$1:$DM$1,0))</f>
        <v>0-2</v>
      </c>
      <c r="BV45" s="102" t="str">
        <f>INDEX([0]!typy_chronol,MATCH(BV$3,'Typy - chronologicznie'!$E$2:$E$73,0),MATCH($C45,'Typy - chronologicznie'!$H$1:$DM$1,0))</f>
        <v>2-0</v>
      </c>
      <c r="BW45" s="102" t="str">
        <f>INDEX([0]!typy_chronol,MATCH(BW$3,'Typy - chronologicznie'!$E$2:$E$73,0),MATCH($C45,'Typy - chronologicznie'!$H$1:$DM$1,0))</f>
        <v>0-2</v>
      </c>
      <c r="BX45" s="102" t="str">
        <f>INDEX([0]!typy_chronol,MATCH(BX$3,'Typy - chronologicznie'!$E$2:$E$73,0),MATCH($C45,'Typy - chronologicznie'!$H$1:$DM$1,0))</f>
        <v>2-2</v>
      </c>
      <c r="BY45" s="102" t="str">
        <f>INDEX([0]!typy_chronol,MATCH(BY$3,'Typy - chronologicznie'!$E$2:$E$73,0),MATCH($C45,'Typy - chronologicznie'!$H$1:$DM$1,0))</f>
        <v>0-1</v>
      </c>
      <c r="BZ45" s="102" t="str">
        <f>INDEX([0]!typy_chronol,MATCH(BZ$3,'Typy - chronologicznie'!$E$2:$E$73,0),MATCH($C45,'Typy - chronologicznie'!$H$1:$DM$1,0))</f>
        <v>1-1</v>
      </c>
      <c r="CA45" s="102" t="str">
        <f>INDEX([0]!typy_chronol,MATCH(CA$3,'Typy - chronologicznie'!$E$2:$E$73,0),MATCH($C45,'Typy - chronologicznie'!$H$1:$DM$1,0))</f>
        <v>2-0</v>
      </c>
      <c r="CB45" s="102" t="str">
        <f>INDEX([0]!typy_chronol,MATCH(CB$3,'Typy - chronologicznie'!$E$2:$E$73,0),MATCH($C45,'Typy - chronologicznie'!$H$1:$DM$1,0))</f>
        <v>1-1</v>
      </c>
      <c r="CC45" s="102" t="str">
        <f>INDEX([0]!typy_chronol,MATCH(CC$3,'Typy - chronologicznie'!$E$2:$E$73,0),MATCH($C45,'Typy - chronologicznie'!$H$1:$DM$1,0))</f>
        <v>0-2</v>
      </c>
      <c r="CD45" s="102" t="str">
        <f>INDEX([0]!typy_chronol,MATCH(CD$3,'Typy - chronologicznie'!$E$2:$E$73,0),MATCH($C45,'Typy - chronologicznie'!$H$1:$DM$1,0))</f>
        <v>0-2</v>
      </c>
      <c r="CE45" s="102" t="str">
        <f>INDEX([0]!typy_chronol,MATCH(CE$3,'Typy - chronologicznie'!$E$2:$E$73,0),MATCH($C45,'Typy - chronologicznie'!$H$1:$DM$1,0))</f>
        <v>1-1</v>
      </c>
      <c r="CF45" s="102" t="str">
        <f>INDEX([0]!typy_chronol,MATCH(CF$3,'Typy - chronologicznie'!$E$2:$E$73,0),MATCH($C45,'Typy - chronologicznie'!$H$1:$DM$1,0))</f>
        <v>0-2</v>
      </c>
      <c r="CG45" s="102" t="str">
        <f>INDEX([0]!typy_chronol,MATCH(CG$3,'Typy - chronologicznie'!$E$2:$E$73,0),MATCH($C45,'Typy - chronologicznie'!$H$1:$DM$1,0))</f>
        <v>3-1</v>
      </c>
      <c r="CH45" s="102" t="str">
        <f>INDEX([0]!typy_chronol,MATCH(CH$3,'Typy - chronologicznie'!$E$2:$E$73,0),MATCH($C45,'Typy - chronologicznie'!$H$1:$DM$1,0))</f>
        <v>1-1</v>
      </c>
      <c r="CI45" s="102" t="str">
        <f>INDEX([0]!typy_chronol,MATCH(CI$3,'Typy - chronologicznie'!$E$2:$E$73,0),MATCH($C45,'Typy - chronologicznie'!$H$1:$DM$1,0))</f>
        <v>0-3</v>
      </c>
      <c r="CJ45" s="102" t="str">
        <f>INDEX([0]!typy_chronol,MATCH(CJ$3,'Typy - chronologicznie'!$E$2:$E$73,0),MATCH($C45,'Typy - chronologicznie'!$H$1:$DM$1,0))</f>
        <v>0-1</v>
      </c>
      <c r="CK45" s="102" t="str">
        <f>INDEX([0]!typy_chronol,MATCH(CK$3,'Typy - chronologicznie'!$E$2:$E$73,0),MATCH($C45,'Typy - chronologicznie'!$H$1:$DM$1,0))</f>
        <v>1-1</v>
      </c>
      <c r="CL45" s="134"/>
      <c r="CM45" s="105" t="str">
        <f>IF(CM$3="","",INDEX('Typy - chronologicznie'!$H$75:$DM$121,MATCH(CM$3,'Typy - chronologicznie'!$A$75:$A$121,0),MATCH($C45,'Typy - chronologicznie'!$H$1:$DM$1,0)))</f>
        <v>MEX</v>
      </c>
      <c r="CN45" s="102" t="str">
        <f>IF(CN$3="","",INDEX('Typy - chronologicznie'!$H$75:$DM$121,MATCH(CN$3,'Typy - chronologicznie'!$A$75:$A$121,0),MATCH($C45,'Typy - chronologicznie'!$H$1:$DM$1,0)))</f>
        <v>CZE</v>
      </c>
      <c r="CO45" s="106" t="str">
        <f>IF(CO$3="","",INDEX('Typy - chronologicznie'!$H$75:$DM$121,MATCH(CO$3,'Typy - chronologicznie'!$A$75:$A$121,0),MATCH($C45,'Typy - chronologicznie'!$H$1:$DM$1,0)))</f>
        <v>KOR</v>
      </c>
      <c r="CP45" s="135" t="str">
        <f>IF(CP$3="","",INDEX('Typy - chronologicznie'!$H$75:$DM$121,MATCH(CP$3,'Typy - chronologicznie'!$A$75:$A$121,0),MATCH($C45,'Typy - chronologicznie'!$H$1:$DM$1,0)))</f>
        <v/>
      </c>
      <c r="CQ45" s="105" t="str">
        <f>IF(CQ$3="","",INDEX('Typy - chronologicznie'!$H$75:$DM$121,MATCH(CQ$3,'Typy - chronologicznie'!$A$75:$A$121,0),MATCH($C45,'Typy - chronologicznie'!$H$1:$DM$1,0)))</f>
        <v>SUI</v>
      </c>
      <c r="CR45" s="102" t="str">
        <f>IF(CR$3="","",INDEX('Typy - chronologicznie'!$H$75:$DM$121,MATCH(CR$3,'Typy - chronologicznie'!$A$75:$A$121,0),MATCH($C45,'Typy - chronologicznie'!$H$1:$DM$1,0)))</f>
        <v>BIH</v>
      </c>
      <c r="CS45" s="106" t="str">
        <f>IF(CS$3="","",INDEX('Typy - chronologicznie'!$H$75:$DM$121,MATCH(CS$3,'Typy - chronologicznie'!$A$75:$A$121,0),MATCH($C45,'Typy - chronologicznie'!$H$1:$DM$1,0)))</f>
        <v/>
      </c>
      <c r="CT45" s="135" t="str">
        <f>IF(CT$3="","",INDEX('Typy - chronologicznie'!$H$75:$DM$121,MATCH(CT$3,'Typy - chronologicznie'!$A$75:$A$121,0),MATCH($C45,'Typy - chronologicznie'!$H$1:$DM$1,0)))</f>
        <v/>
      </c>
      <c r="CU45" s="105" t="str">
        <f>IF(CU$3="","",INDEX('Typy - chronologicznie'!$H$75:$DM$121,MATCH(CU$3,'Typy - chronologicznie'!$A$75:$A$121,0),MATCH($C45,'Typy - chronologicznie'!$H$1:$DM$1,0)))</f>
        <v>BRA</v>
      </c>
      <c r="CV45" s="102" t="str">
        <f>IF(CV$3="","",INDEX('Typy - chronologicznie'!$H$75:$DM$121,MATCH(CV$3,'Typy - chronologicznie'!$A$75:$A$121,0),MATCH($C45,'Typy - chronologicznie'!$H$1:$DM$1,0)))</f>
        <v>MAR</v>
      </c>
      <c r="CW45" s="106" t="str">
        <f>IF(CW$3="","",INDEX('Typy - chronologicznie'!$H$75:$DM$121,MATCH(CW$3,'Typy - chronologicznie'!$A$75:$A$121,0),MATCH($C45,'Typy - chronologicznie'!$H$1:$DM$1,0)))</f>
        <v/>
      </c>
      <c r="CX45" s="135" t="str">
        <f>IF(CX$3="","",INDEX('Typy - chronologicznie'!$H$75:$DM$121,MATCH(CX$3,'Typy - chronologicznie'!$A$75:$A$121,0),MATCH($C45,'Typy - chronologicznie'!$H$1:$DM$1,0)))</f>
        <v/>
      </c>
      <c r="CY45" s="105" t="str">
        <f>IF(CY$3="","",INDEX('Typy - chronologicznie'!$H$75:$DM$121,MATCH(CY$3,'Typy - chronologicznie'!$A$75:$A$121,0),MATCH($C45,'Typy - chronologicznie'!$H$1:$DM$1,0)))</f>
        <v>USA</v>
      </c>
      <c r="CZ45" s="102" t="str">
        <f>IF(CZ$3="","",INDEX('Typy - chronologicznie'!$H$75:$DM$121,MATCH(CZ$3,'Typy - chronologicznie'!$A$75:$A$121,0),MATCH($C45,'Typy - chronologicznie'!$H$1:$DM$1,0)))</f>
        <v>AUS</v>
      </c>
      <c r="DA45" s="106" t="str">
        <f>IF(DA$3="","",INDEX('Typy - chronologicznie'!$H$75:$DM$121,MATCH(DA$3,'Typy - chronologicznie'!$A$75:$A$121,0),MATCH($C45,'Typy - chronologicznie'!$H$1:$DM$1,0)))</f>
        <v>TUR</v>
      </c>
      <c r="DB45" s="135" t="str">
        <f>IF(DB$3="","",INDEX('Typy - chronologicznie'!$H$75:$DM$121,MATCH(DB$3,'Typy - chronologicznie'!$A$75:$A$121,0),MATCH($C45,'Typy - chronologicznie'!$H$1:$DM$1,0)))</f>
        <v/>
      </c>
      <c r="DC45" s="105" t="str">
        <f>IF(DC$3="","",INDEX('Typy - chronologicznie'!$H$75:$DM$121,MATCH(DC$3,'Typy - chronologicznie'!$A$75:$A$121,0),MATCH($C45,'Typy - chronologicznie'!$H$1:$DM$1,0)))</f>
        <v>GER</v>
      </c>
      <c r="DD45" s="102" t="str">
        <f>IF(DD$3="","",INDEX('Typy - chronologicznie'!$H$75:$DM$121,MATCH(DD$3,'Typy - chronologicznie'!$A$75:$A$121,0),MATCH($C45,'Typy - chronologicznie'!$H$1:$DM$1,0)))</f>
        <v>CIV</v>
      </c>
      <c r="DE45" s="106" t="str">
        <f>IF(DE$3="","",INDEX('Typy - chronologicznie'!$H$75:$DM$121,MATCH(DE$3,'Typy - chronologicznie'!$A$75:$A$121,0),MATCH($C45,'Typy - chronologicznie'!$H$1:$DM$1,0)))</f>
        <v>ECU</v>
      </c>
      <c r="DF45" s="135" t="str">
        <f>IF(DF$3="","",INDEX('Typy - chronologicznie'!$H$75:$DM$121,MATCH(DF$3,'Typy - chronologicznie'!$A$75:$A$121,0),MATCH($C45,'Typy - chronologicznie'!$H$1:$DM$1,0)))</f>
        <v/>
      </c>
      <c r="DG45" s="105" t="str">
        <f>IF(DG$3="","",INDEX('Typy - chronologicznie'!$H$75:$DM$121,MATCH(DG$3,'Typy - chronologicznie'!$A$75:$A$121,0),MATCH($C45,'Typy - chronologicznie'!$H$1:$DM$1,0)))</f>
        <v>NED</v>
      </c>
      <c r="DH45" s="102" t="str">
        <f>IF(DH$3="","",INDEX('Typy - chronologicznie'!$H$75:$DM$121,MATCH(DH$3,'Typy - chronologicznie'!$A$75:$A$121,0),MATCH($C45,'Typy - chronologicznie'!$H$1:$DM$1,0)))</f>
        <v>JPN</v>
      </c>
      <c r="DI45" s="106" t="str">
        <f>IF(DI$3="","",INDEX('Typy - chronologicznie'!$H$75:$DM$121,MATCH(DI$3,'Typy - chronologicznie'!$A$75:$A$121,0),MATCH($C45,'Typy - chronologicznie'!$H$1:$DM$1,0)))</f>
        <v>TUN</v>
      </c>
      <c r="DJ45" s="135" t="str">
        <f>IF(DJ$3="","",INDEX('Typy - chronologicznie'!$H$75:$DM$121,MATCH(DJ$3,'Typy - chronologicznie'!$A$75:$A$121,0),MATCH($C45,'Typy - chronologicznie'!$H$1:$DM$1,0)))</f>
        <v/>
      </c>
      <c r="DK45" s="105" t="str">
        <f>IF(DK$3="","",INDEX('Typy - chronologicznie'!$H$75:$DM$121,MATCH(DK$3,'Typy - chronologicznie'!$A$75:$A$121,0),MATCH($C45,'Typy - chronologicznie'!$H$1:$DM$1,0)))</f>
        <v>BEL</v>
      </c>
      <c r="DL45" s="102" t="str">
        <f>IF(DL$3="","",INDEX('Typy - chronologicznie'!$H$75:$DM$121,MATCH(DL$3,'Typy - chronologicznie'!$A$75:$A$121,0),MATCH($C45,'Typy - chronologicznie'!$H$1:$DM$1,0)))</f>
        <v>EGY</v>
      </c>
      <c r="DM45" s="106" t="str">
        <f>IF(DM$3="","",INDEX('Typy - chronologicznie'!$H$75:$DM$121,MATCH(DM$3,'Typy - chronologicznie'!$A$75:$A$121,0),MATCH($C45,'Typy - chronologicznie'!$H$1:$DM$1,0)))</f>
        <v/>
      </c>
      <c r="DN45" s="135" t="str">
        <f>IF(DN$3="","",INDEX('Typy - chronologicznie'!$H$75:$DM$121,MATCH(DN$3,'Typy - chronologicznie'!$A$75:$A$121,0),MATCH($C45,'Typy - chronologicznie'!$H$1:$DM$1,0)))</f>
        <v/>
      </c>
      <c r="DO45" s="105" t="str">
        <f>IF(DO$3="","",INDEX('Typy - chronologicznie'!$H$75:$DM$121,MATCH(DO$3,'Typy - chronologicznie'!$A$75:$A$121,0),MATCH($C45,'Typy - chronologicznie'!$H$1:$DM$1,0)))</f>
        <v>ESP</v>
      </c>
      <c r="DP45" s="102" t="str">
        <f>IF(DP$3="","",INDEX('Typy - chronologicznie'!$H$75:$DM$121,MATCH(DP$3,'Typy - chronologicznie'!$A$75:$A$121,0),MATCH($C45,'Typy - chronologicznie'!$H$1:$DM$1,0)))</f>
        <v>URU</v>
      </c>
      <c r="DQ45" s="106" t="str">
        <f>IF(DQ$3="","",INDEX('Typy - chronologicznie'!$H$75:$DM$121,MATCH(DQ$3,'Typy - chronologicznie'!$A$75:$A$121,0),MATCH($C45,'Typy - chronologicznie'!$H$1:$DM$1,0)))</f>
        <v>KSA</v>
      </c>
      <c r="DR45" s="135" t="str">
        <f>IF(DR$3="","",INDEX('Typy - chronologicznie'!$H$75:$DM$121,MATCH(DR$3,'Typy - chronologicznie'!$A$75:$A$121,0),MATCH($C45,'Typy - chronologicznie'!$H$1:$DM$1,0)))</f>
        <v/>
      </c>
      <c r="DS45" s="105" t="str">
        <f>IF(DS$3="","",INDEX('Typy - chronologicznie'!$H$75:$DM$121,MATCH(DS$3,'Typy - chronologicznie'!$A$75:$A$121,0),MATCH($C45,'Typy - chronologicznie'!$H$1:$DM$1,0)))</f>
        <v>FRA</v>
      </c>
      <c r="DT45" s="102" t="str">
        <f>IF(DT$3="","",INDEX('Typy - chronologicznie'!$H$75:$DM$121,MATCH(DT$3,'Typy - chronologicznie'!$A$75:$A$121,0),MATCH($C45,'Typy - chronologicznie'!$H$1:$DM$1,0)))</f>
        <v>NOR</v>
      </c>
      <c r="DU45" s="106" t="str">
        <f>IF(DU$3="","",INDEX('Typy - chronologicznie'!$H$75:$DM$121,MATCH(DU$3,'Typy - chronologicznie'!$A$75:$A$121,0),MATCH($C45,'Typy - chronologicznie'!$H$1:$DM$1,0)))</f>
        <v>SEN</v>
      </c>
      <c r="DV45" s="135" t="str">
        <f>IF(DV$3="","",INDEX('Typy - chronologicznie'!$H$75:$DM$121,MATCH(DV$3,'Typy - chronologicznie'!$A$75:$A$121,0),MATCH($C45,'Typy - chronologicznie'!$H$1:$DM$1,0)))</f>
        <v/>
      </c>
      <c r="DW45" s="105" t="str">
        <f>IF(DW$3="","",INDEX('Typy - chronologicznie'!$H$75:$DM$121,MATCH(DW$3,'Typy - chronologicznie'!$A$75:$A$121,0),MATCH($C45,'Typy - chronologicznie'!$H$1:$DM$1,0)))</f>
        <v>ARG</v>
      </c>
      <c r="DX45" s="102" t="str">
        <f>IF(DX$3="","",INDEX('Typy - chronologicznie'!$H$75:$DM$121,MATCH(DX$3,'Typy - chronologicznie'!$A$75:$A$121,0),MATCH($C45,'Typy - chronologicznie'!$H$1:$DM$1,0)))</f>
        <v>ALG</v>
      </c>
      <c r="DY45" s="106" t="str">
        <f>IF(DY$3="","",INDEX('Typy - chronologicznie'!$H$75:$DM$121,MATCH(DY$3,'Typy - chronologicznie'!$A$75:$A$121,0),MATCH($C45,'Typy - chronologicznie'!$H$1:$DM$1,0)))</f>
        <v>AUT</v>
      </c>
      <c r="DZ45" s="135" t="str">
        <f>IF(DZ$3="","",INDEX('Typy - chronologicznie'!$H$75:$DM$121,MATCH(DZ$3,'Typy - chronologicznie'!$A$75:$A$121,0),MATCH($C45,'Typy - chronologicznie'!$H$1:$DM$1,0)))</f>
        <v/>
      </c>
      <c r="EA45" s="105" t="str">
        <f>IF(EA$3="","",INDEX('Typy - chronologicznie'!$H$75:$DM$121,MATCH(EA$3,'Typy - chronologicznie'!$A$75:$A$121,0),MATCH($C45,'Typy - chronologicznie'!$H$1:$DM$1,0)))</f>
        <v>POR</v>
      </c>
      <c r="EB45" s="102" t="str">
        <f>IF(EB$3="","",INDEX('Typy - chronologicznie'!$H$75:$DM$121,MATCH(EB$3,'Typy - chronologicznie'!$A$75:$A$121,0),MATCH($C45,'Typy - chronologicznie'!$H$1:$DM$1,0)))</f>
        <v>COL</v>
      </c>
      <c r="EC45" s="106" t="str">
        <f>IF(EC$3="","",INDEX('Typy - chronologicznie'!$H$75:$DM$121,MATCH(EC$3,'Typy - chronologicznie'!$A$75:$A$121,0),MATCH($C45,'Typy - chronologicznie'!$H$1:$DM$1,0)))</f>
        <v/>
      </c>
      <c r="ED45" s="135" t="str">
        <f>IF(ED$3="","",INDEX('Typy - chronologicznie'!$H$75:$DM$121,MATCH(ED$3,'Typy - chronologicznie'!$A$75:$A$121,0),MATCH($C45,'Typy - chronologicznie'!$H$1:$DM$1,0)))</f>
        <v/>
      </c>
      <c r="EE45" s="105" t="str">
        <f>IF(EE$3="","",INDEX('Typy - chronologicznie'!$H$75:$DM$121,MATCH(EE$3,'Typy - chronologicznie'!$A$75:$A$121,0),MATCH($C45,'Typy - chronologicznie'!$H$1:$DM$1,0)))</f>
        <v>ENG</v>
      </c>
      <c r="EF45" s="102" t="str">
        <f>IF(EF$3="","",INDEX('Typy - chronologicznie'!$H$75:$DM$121,MATCH(EF$3,'Typy - chronologicznie'!$A$75:$A$121,0),MATCH($C45,'Typy - chronologicznie'!$H$1:$DM$1,0)))</f>
        <v>CRO</v>
      </c>
      <c r="EG45" s="106" t="str">
        <f>IF(EG$3="","",INDEX('Typy - chronologicznie'!$H$75:$DM$121,MATCH(EG$3,'Typy - chronologicznie'!$A$75:$A$121,0),MATCH($C45,'Typy - chronologicznie'!$H$1:$DM$1,0)))</f>
        <v>PAN</v>
      </c>
      <c r="EH45" s="134"/>
      <c r="EI45" s="136" t="str">
        <f>IF(EI$3="","",INDEX('Typy - chronologicznie'!$H$124:$DM$124,MATCH(EI$3,'Typy - chronologicznie'!$A$124:$A$124,0),MATCH($C45,'Typy - chronologicznie'!$H$1:$DM$1,0)))</f>
        <v>BRA</v>
      </c>
    </row>
    <row r="46" spans="1:139" ht="19.5" x14ac:dyDescent="0.25">
      <c r="A46" s="44"/>
      <c r="B46" s="48">
        <f>RANK(D46,D$4:D$113,0)</f>
        <v>43</v>
      </c>
      <c r="C46" s="81" t="s">
        <v>334</v>
      </c>
      <c r="D46" s="141">
        <f>3.0001*J46+1.000001*K46+2.00000001*M46+N46+0.0000000001*P46</f>
        <v>97.000632209999992</v>
      </c>
      <c r="E46" s="67">
        <f>J46</f>
        <v>6</v>
      </c>
      <c r="F46" s="89">
        <f>M46</f>
        <v>21</v>
      </c>
      <c r="G46" s="56">
        <f>K46+N46</f>
        <v>37</v>
      </c>
      <c r="H46" s="49">
        <f>L46+O46</f>
        <v>40</v>
      </c>
      <c r="I46" s="43"/>
      <c r="J46" s="61">
        <f t="array" ref="J46">SUM(IF('Typy - chronologicznie'!$F$2:$F$73=INDEX('Typy - chronologicznie'!$H$2:$DM$73,0,MATCH(C46,TRIM('Typy - chronologicznie'!$H$1:$DM$1),0)),1))</f>
        <v>6</v>
      </c>
      <c r="K46" s="58">
        <f t="array" ref="K4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chronologicznie'!$H$2:$DM$73,0,MATCH(C46,TRIM('Typy - chronologicznie'!$H$1:$DM$1),0)),FIND("-",INDEX('Typy - chronologicznie'!$H$2:$DM$73,0,MATCH(C46,TRIM('Typy - chronologicznie'!$H$1:$DM$1),0)))-1)-RIGHT(INDEX('Typy - chronologicznie'!$H$2:$DM$73,0,MATCH(C46,TRIM('Typy - chronologicznie'!$H$1:$DM$1),0)),LEN(INDEX('Typy - chronologicznie'!$H$2:$DM$73,0,MATCH(C46,TRIM('Typy - chronologicznie'!$H$1:$DM$1),0)))-FIND("-",INDEX('Typy - chronologicznie'!$H$2:$DM$73,0,MATCH(C46,TRIM('Typy - chronologicznie'!$H$1:$DM$1),0))))),1)))-J46</f>
        <v>32</v>
      </c>
      <c r="L46" s="62">
        <f>COUNTA('Typy - chronologicznie'!$F$2:$F$73)-J46-K46</f>
        <v>34</v>
      </c>
      <c r="M46" s="92">
        <f t="array" ref="M46">SUM(IF(LEN('Typy - chronologicznie'!F$75:F$121)=3,  IF('Typy - chronologicznie'!$F$75:$F$121=INDEX('Typy - chronologicznie'!$H$75:$DM$121,0,MATCH(C46,TRIM('Typy - chronologicznie'!$H$1:$DM$1),0)),1)))</f>
        <v>21</v>
      </c>
      <c r="N46" s="58">
        <f t="array" ref="N46">SUM(IF(LEN('Typy - chronologicznie'!F$75:F$121)=3,IF(ISERROR(SEARCH('Typy - chronologicznie'!F$75:F$121,INDEX('Typy - chronologicznie'!$H$73:$DM$119,0,MATCH(C46,TRIM('Typy - chronologicznie'!$H$1:$DM$1),0))&amp;INDEX('Typy - chronologicznie'!$H$74:$DM$120,0,MATCH(C46,TRIM('Typy - chronologicznie'!$H$1:$DM$1),0))&amp;INDEX('Typy - chronologicznie'!$H$75:$DM$121,0,MATCH(C46,TRIM('Typy - chronologicznie'!$H$1:$DM$1),0))&amp;INDEX('Typy - chronologicznie'!$H$76:$DM$122,0,MATCH(C46,TRIM('Typy - chronologicznie'!$H$1:$DM$1),0))&amp;INDEX('Typy - chronologicznie'!$H$77:$DM$123,0,MATCH(C46,TRIM('Typy - chronologicznie'!$H$1:$DM$1),0)),1))=FALSE,1,0)))-M46</f>
        <v>5</v>
      </c>
      <c r="O46" s="162">
        <f>COUNTA('Typy - chronologicznie'!$F$75:$F$121)-M46-N46</f>
        <v>6</v>
      </c>
      <c r="P46" s="159">
        <f t="array" ref="P46">SUM(IF(LEN('Typy - chronologicznie'!F$124)=3,  IF('Typy - chronologicznie'!$F$124=INDEX('Typy - chronologicznie'!$H$124:$DL$124,0,MATCH(C46,TRIM('Typy - chronologicznie'!$H$1:$DL$1),)),1)))</f>
        <v>0</v>
      </c>
      <c r="R46" s="105" t="str">
        <f>INDEX([0]!typy_chronol,MATCH(R$3,'Typy - chronologicznie'!$E$2:$E$73,0),MATCH($C46,'Typy - chronologicznie'!$H$1:$DM$1,0))</f>
        <v>2-0</v>
      </c>
      <c r="S46" s="102" t="str">
        <f>INDEX([0]!typy_chronol,MATCH(S$3,'Typy - chronologicznie'!$E$2:$E$73,0),MATCH($C46,'Typy - chronologicznie'!$H$1:$DM$1,0))</f>
        <v>1-1</v>
      </c>
      <c r="T46" s="102" t="str">
        <f>INDEX([0]!typy_chronol,MATCH(T$3,'Typy - chronologicznie'!$E$2:$E$73,0),MATCH($C46,'Typy - chronologicznie'!$H$1:$DM$1,0))</f>
        <v>1-1</v>
      </c>
      <c r="U46" s="102" t="str">
        <f>INDEX([0]!typy_chronol,MATCH(U$3,'Typy - chronologicznie'!$E$2:$E$73,0),MATCH($C46,'Typy - chronologicznie'!$H$1:$DM$1,0))</f>
        <v>1-1</v>
      </c>
      <c r="V46" s="102" t="str">
        <f>INDEX([0]!typy_chronol,MATCH(V$3,'Typy - chronologicznie'!$E$2:$E$73,0),MATCH($C46,'Typy - chronologicznie'!$H$1:$DM$1,0))</f>
        <v>0-4</v>
      </c>
      <c r="W46" s="102" t="str">
        <f>INDEX([0]!typy_chronol,MATCH(W$3,'Typy - chronologicznie'!$E$2:$E$73,0),MATCH($C46,'Typy - chronologicznie'!$H$1:$DM$1,0))</f>
        <v>1-2</v>
      </c>
      <c r="X46" s="102" t="str">
        <f>INDEX([0]!typy_chronol,MATCH(X$3,'Typy - chronologicznie'!$E$2:$E$73,0),MATCH($C46,'Typy - chronologicznie'!$H$1:$DM$1,0))</f>
        <v>2-3</v>
      </c>
      <c r="Y46" s="102" t="str">
        <f>INDEX([0]!typy_chronol,MATCH(Y$3,'Typy - chronologicznie'!$E$2:$E$73,0),MATCH($C46,'Typy - chronologicznie'!$H$1:$DM$1,0))</f>
        <v>0-3</v>
      </c>
      <c r="Z46" s="102" t="str">
        <f>INDEX([0]!typy_chronol,MATCH(Z$3,'Typy - chronologicznie'!$E$2:$E$73,0),MATCH($C46,'Typy - chronologicznie'!$H$1:$DM$1,0))</f>
        <v>2-1</v>
      </c>
      <c r="AA46" s="102" t="str">
        <f>INDEX([0]!typy_chronol,MATCH(AA$3,'Typy - chronologicznie'!$E$2:$E$73,0),MATCH($C46,'Typy - chronologicznie'!$H$1:$DM$1,0))</f>
        <v>6-0</v>
      </c>
      <c r="AB46" s="102" t="str">
        <f>INDEX([0]!typy_chronol,MATCH(AB$3,'Typy - chronologicznie'!$E$2:$E$73,0),MATCH($C46,'Typy - chronologicznie'!$H$1:$DM$1,0))</f>
        <v>1-1</v>
      </c>
      <c r="AC46" s="102" t="str">
        <f>INDEX([0]!typy_chronol,MATCH(AC$3,'Typy - chronologicznie'!$E$2:$E$73,0),MATCH($C46,'Typy - chronologicznie'!$H$1:$DM$1,0))</f>
        <v>0-0</v>
      </c>
      <c r="AD46" s="102" t="str">
        <f>INDEX([0]!typy_chronol,MATCH(AD$3,'Typy - chronologicznie'!$E$2:$E$73,0),MATCH($C46,'Typy - chronologicznie'!$H$1:$DM$1,0))</f>
        <v>0-1</v>
      </c>
      <c r="AE46" s="102" t="str">
        <f>INDEX([0]!typy_chronol,MATCH(AE$3,'Typy - chronologicznie'!$E$2:$E$73,0),MATCH($C46,'Typy - chronologicznie'!$H$1:$DM$1,0))</f>
        <v>3-0</v>
      </c>
      <c r="AF46" s="102" t="str">
        <f>INDEX([0]!typy_chronol,MATCH(AF$3,'Typy - chronologicznie'!$E$2:$E$73,0),MATCH($C46,'Typy - chronologicznie'!$H$1:$DM$1,0))</f>
        <v>1-0</v>
      </c>
      <c r="AG46" s="102" t="str">
        <f>INDEX([0]!typy_chronol,MATCH(AG$3,'Typy - chronologicznie'!$E$2:$E$73,0),MATCH($C46,'Typy - chronologicznie'!$H$1:$DM$1,0))</f>
        <v>2-0</v>
      </c>
      <c r="AH46" s="102" t="str">
        <f>INDEX([0]!typy_chronol,MATCH(AH$3,'Typy - chronologicznie'!$E$2:$E$73,0),MATCH($C46,'Typy - chronologicznie'!$H$1:$DM$1,0))</f>
        <v>2-1</v>
      </c>
      <c r="AI46" s="102" t="str">
        <f>INDEX([0]!typy_chronol,MATCH(AI$3,'Typy - chronologicznie'!$E$2:$E$73,0),MATCH($C46,'Typy - chronologicznie'!$H$1:$DM$1,0))</f>
        <v>0-2</v>
      </c>
      <c r="AJ46" s="102" t="str">
        <f>INDEX([0]!typy_chronol,MATCH(AJ$3,'Typy - chronologicznie'!$E$2:$E$73,0),MATCH($C46,'Typy - chronologicznie'!$H$1:$DM$1,0))</f>
        <v>2-0</v>
      </c>
      <c r="AK46" s="102" t="str">
        <f>INDEX([0]!typy_chronol,MATCH(AK$3,'Typy - chronologicznie'!$E$2:$E$73,0),MATCH($C46,'Typy - chronologicznie'!$H$1:$DM$1,0))</f>
        <v>3-1</v>
      </c>
      <c r="AL46" s="102" t="str">
        <f>INDEX([0]!typy_chronol,MATCH(AL$3,'Typy - chronologicznie'!$E$2:$E$73,0),MATCH($C46,'Typy - chronologicznie'!$H$1:$DM$1,0))</f>
        <v>2-0</v>
      </c>
      <c r="AM46" s="102" t="str">
        <f>INDEX([0]!typy_chronol,MATCH(AM$3,'Typy - chronologicznie'!$E$2:$E$73,0),MATCH($C46,'Typy - chronologicznie'!$H$1:$DM$1,0))</f>
        <v>1-0</v>
      </c>
      <c r="AN46" s="102" t="str">
        <f>INDEX([0]!typy_chronol,MATCH(AN$3,'Typy - chronologicznie'!$E$2:$E$73,0),MATCH($C46,'Typy - chronologicznie'!$H$1:$DM$1,0))</f>
        <v>2-1</v>
      </c>
      <c r="AO46" s="102" t="str">
        <f>INDEX([0]!typy_chronol,MATCH(AO$3,'Typy - chronologicznie'!$E$2:$E$73,0),MATCH($C46,'Typy - chronologicznie'!$H$1:$DM$1,0))</f>
        <v>0-3</v>
      </c>
      <c r="AP46" s="102" t="str">
        <f>INDEX([0]!typy_chronol,MATCH(AP$3,'Typy - chronologicznie'!$E$2:$E$73,0),MATCH($C46,'Typy - chronologicznie'!$H$1:$DM$1,0))</f>
        <v>1-0</v>
      </c>
      <c r="AQ46" s="102" t="str">
        <f>INDEX([0]!typy_chronol,MATCH(AQ$3,'Typy - chronologicznie'!$E$2:$E$73,0),MATCH($C46,'Typy - chronologicznie'!$H$1:$DM$1,0))</f>
        <v>1-1</v>
      </c>
      <c r="AR46" s="102" t="str">
        <f>INDEX([0]!typy_chronol,MATCH(AR$3,'Typy - chronologicznie'!$E$2:$E$73,0),MATCH($C46,'Typy - chronologicznie'!$H$1:$DM$1,0))</f>
        <v>2-0</v>
      </c>
      <c r="AS46" s="102" t="str">
        <f>INDEX([0]!typy_chronol,MATCH(AS$3,'Typy - chronologicznie'!$E$2:$E$73,0),MATCH($C46,'Typy - chronologicznie'!$H$1:$DM$1,0))</f>
        <v>2-2</v>
      </c>
      <c r="AT46" s="102" t="str">
        <f>INDEX([0]!typy_chronol,MATCH(AT$3,'Typy - chronologicznie'!$E$2:$E$73,0),MATCH($C46,'Typy - chronologicznie'!$H$1:$DM$1,0))</f>
        <v>3-0</v>
      </c>
      <c r="AU46" s="102" t="str">
        <f>INDEX([0]!typy_chronol,MATCH(AU$3,'Typy - chronologicznie'!$E$2:$E$73,0),MATCH($C46,'Typy - chronologicznie'!$H$1:$DM$1,0))</f>
        <v>1-1</v>
      </c>
      <c r="AV46" s="102" t="str">
        <f>INDEX([0]!typy_chronol,MATCH(AV$3,'Typy - chronologicznie'!$E$2:$E$73,0),MATCH($C46,'Typy - chronologicznie'!$H$1:$DM$1,0))</f>
        <v>1-1</v>
      </c>
      <c r="AW46" s="102" t="str">
        <f>INDEX([0]!typy_chronol,MATCH(AW$3,'Typy - chronologicznie'!$E$2:$E$73,0),MATCH($C46,'Typy - chronologicznie'!$H$1:$DM$1,0))</f>
        <v>3-2</v>
      </c>
      <c r="AX46" s="102" t="str">
        <f>INDEX([0]!typy_chronol,MATCH(AX$3,'Typy - chronologicznie'!$E$2:$E$73,0),MATCH($C46,'Typy - chronologicznie'!$H$1:$DM$1,0))</f>
        <v>2-2</v>
      </c>
      <c r="AY46" s="102" t="str">
        <f>INDEX([0]!typy_chronol,MATCH(AY$3,'Typy - chronologicznie'!$E$2:$E$73,0),MATCH($C46,'Typy - chronologicznie'!$H$1:$DM$1,0))</f>
        <v>4-0</v>
      </c>
      <c r="AZ46" s="102" t="str">
        <f>INDEX([0]!typy_chronol,MATCH(AZ$3,'Typy - chronologicznie'!$E$2:$E$73,0),MATCH($C46,'Typy - chronologicznie'!$H$1:$DM$1,0))</f>
        <v>3-1</v>
      </c>
      <c r="BA46" s="102" t="str">
        <f>INDEX([0]!typy_chronol,MATCH(BA$3,'Typy - chronologicznie'!$E$2:$E$73,0),MATCH($C46,'Typy - chronologicznie'!$H$1:$DM$1,0))</f>
        <v>0-2</v>
      </c>
      <c r="BB46" s="102" t="str">
        <f>INDEX([0]!typy_chronol,MATCH(BB$3,'Typy - chronologicznie'!$E$2:$E$73,0),MATCH($C46,'Typy - chronologicznie'!$H$1:$DM$1,0))</f>
        <v>2-1</v>
      </c>
      <c r="BC46" s="102" t="str">
        <f>INDEX([0]!typy_chronol,MATCH(BC$3,'Typy - chronologicznie'!$E$2:$E$73,0),MATCH($C46,'Typy - chronologicznie'!$H$1:$DM$1,0))</f>
        <v>3-0</v>
      </c>
      <c r="BD46" s="102" t="str">
        <f>INDEX([0]!typy_chronol,MATCH(BD$3,'Typy - chronologicznie'!$E$2:$E$73,0),MATCH($C46,'Typy - chronologicznie'!$H$1:$DM$1,0))</f>
        <v>2-1</v>
      </c>
      <c r="BE46" s="102" t="str">
        <f>INDEX([0]!typy_chronol,MATCH(BE$3,'Typy - chronologicznie'!$E$2:$E$73,0),MATCH($C46,'Typy - chronologicznie'!$H$1:$DM$1,0))</f>
        <v>0-2</v>
      </c>
      <c r="BF46" s="102" t="str">
        <f>INDEX([0]!typy_chronol,MATCH(BF$3,'Typy - chronologicznie'!$E$2:$E$73,0),MATCH($C46,'Typy - chronologicznie'!$H$1:$DM$1,0))</f>
        <v>2-1</v>
      </c>
      <c r="BG46" s="102" t="str">
        <f>INDEX([0]!typy_chronol,MATCH(BG$3,'Typy - chronologicznie'!$E$2:$E$73,0),MATCH($C46,'Typy - chronologicznie'!$H$1:$DM$1,0))</f>
        <v>4-0</v>
      </c>
      <c r="BH46" s="102" t="str">
        <f>INDEX([0]!typy_chronol,MATCH(BH$3,'Typy - chronologicznie'!$E$2:$E$73,0),MATCH($C46,'Typy - chronologicznie'!$H$1:$DM$1,0))</f>
        <v>2-1</v>
      </c>
      <c r="BI46" s="102" t="str">
        <f>INDEX([0]!typy_chronol,MATCH(BI$3,'Typy - chronologicznie'!$E$2:$E$73,0),MATCH($C46,'Typy - chronologicznie'!$H$1:$DM$1,0))</f>
        <v>0-1</v>
      </c>
      <c r="BJ46" s="102" t="str">
        <f>INDEX([0]!typy_chronol,MATCH(BJ$3,'Typy - chronologicznie'!$E$2:$E$73,0),MATCH($C46,'Typy - chronologicznie'!$H$1:$DM$1,0))</f>
        <v>1-1</v>
      </c>
      <c r="BK46" s="102" t="str">
        <f>INDEX([0]!typy_chronol,MATCH(BK$3,'Typy - chronologicznie'!$E$2:$E$73,0),MATCH($C46,'Typy - chronologicznie'!$H$1:$DM$1,0))</f>
        <v>0-2</v>
      </c>
      <c r="BL46" s="102" t="str">
        <f>INDEX([0]!typy_chronol,MATCH(BL$3,'Typy - chronologicznie'!$E$2:$E$73,0),MATCH($C46,'Typy - chronologicznie'!$H$1:$DM$1,0))</f>
        <v>2-0</v>
      </c>
      <c r="BM46" s="102" t="str">
        <f>INDEX([0]!typy_chronol,MATCH(BM$3,'Typy - chronologicznie'!$E$2:$E$73,0),MATCH($C46,'Typy - chronologicznie'!$H$1:$DM$1,0))</f>
        <v>2-2</v>
      </c>
      <c r="BN46" s="102" t="str">
        <f>INDEX([0]!typy_chronol,MATCH(BN$3,'Typy - chronologicznie'!$E$2:$E$73,0),MATCH($C46,'Typy - chronologicznie'!$H$1:$DM$1,0))</f>
        <v>0-0</v>
      </c>
      <c r="BO46" s="102" t="str">
        <f>INDEX([0]!typy_chronol,MATCH(BO$3,'Typy - chronologicznie'!$E$2:$E$73,0),MATCH($C46,'Typy - chronologicznie'!$H$1:$DM$1,0))</f>
        <v>2-0</v>
      </c>
      <c r="BP46" s="102" t="str">
        <f>INDEX([0]!typy_chronol,MATCH(BP$3,'Typy - chronologicznie'!$E$2:$E$73,0),MATCH($C46,'Typy - chronologicznie'!$H$1:$DM$1,0))</f>
        <v>0-0</v>
      </c>
      <c r="BQ46" s="102" t="str">
        <f>INDEX([0]!typy_chronol,MATCH(BQ$3,'Typy - chronologicznie'!$E$2:$E$73,0),MATCH($C46,'Typy - chronologicznie'!$H$1:$DM$1,0))</f>
        <v>2-1</v>
      </c>
      <c r="BR46" s="102" t="str">
        <f>INDEX([0]!typy_chronol,MATCH(BR$3,'Typy - chronologicznie'!$E$2:$E$73,0),MATCH($C46,'Typy - chronologicznie'!$H$1:$DM$1,0))</f>
        <v>0-0</v>
      </c>
      <c r="BS46" s="102" t="str">
        <f>INDEX([0]!typy_chronol,MATCH(BS$3,'Typy - chronologicznie'!$E$2:$E$73,0),MATCH($C46,'Typy - chronologicznie'!$H$1:$DM$1,0))</f>
        <v>0-1</v>
      </c>
      <c r="BT46" s="102" t="str">
        <f>INDEX([0]!typy_chronol,MATCH(BT$3,'Typy - chronologicznie'!$E$2:$E$73,0),MATCH($C46,'Typy - chronologicznie'!$H$1:$DM$1,0))</f>
        <v>1-3</v>
      </c>
      <c r="BU46" s="102" t="str">
        <f>INDEX([0]!typy_chronol,MATCH(BU$3,'Typy - chronologicznie'!$E$2:$E$73,0),MATCH($C46,'Typy - chronologicznie'!$H$1:$DM$1,0))</f>
        <v>1-1</v>
      </c>
      <c r="BV46" s="102" t="str">
        <f>INDEX([0]!typy_chronol,MATCH(BV$3,'Typy - chronologicznie'!$E$2:$E$73,0),MATCH($C46,'Typy - chronologicznie'!$H$1:$DM$1,0))</f>
        <v>3-0</v>
      </c>
      <c r="BW46" s="102" t="str">
        <f>INDEX([0]!typy_chronol,MATCH(BW$3,'Typy - chronologicznie'!$E$2:$E$73,0),MATCH($C46,'Typy - chronologicznie'!$H$1:$DM$1,0))</f>
        <v>0-1</v>
      </c>
      <c r="BX46" s="102" t="str">
        <f>INDEX([0]!typy_chronol,MATCH(BX$3,'Typy - chronologicznie'!$E$2:$E$73,0),MATCH($C46,'Typy - chronologicznie'!$H$1:$DM$1,0))</f>
        <v>2-0</v>
      </c>
      <c r="BY46" s="102" t="str">
        <f>INDEX([0]!typy_chronol,MATCH(BY$3,'Typy - chronologicznie'!$E$2:$E$73,0),MATCH($C46,'Typy - chronologicznie'!$H$1:$DM$1,0))</f>
        <v>2-2</v>
      </c>
      <c r="BZ46" s="102" t="str">
        <f>INDEX([0]!typy_chronol,MATCH(BZ$3,'Typy - chronologicznie'!$E$2:$E$73,0),MATCH($C46,'Typy - chronologicznie'!$H$1:$DM$1,0))</f>
        <v>1-1</v>
      </c>
      <c r="CA46" s="102" t="str">
        <f>INDEX([0]!typy_chronol,MATCH(CA$3,'Typy - chronologicznie'!$E$2:$E$73,0),MATCH($C46,'Typy - chronologicznie'!$H$1:$DM$1,0))</f>
        <v>0-0</v>
      </c>
      <c r="CB46" s="102" t="str">
        <f>INDEX([0]!typy_chronol,MATCH(CB$3,'Typy - chronologicznie'!$E$2:$E$73,0),MATCH($C46,'Typy - chronologicznie'!$H$1:$DM$1,0))</f>
        <v>1-1</v>
      </c>
      <c r="CC46" s="102" t="str">
        <f>INDEX([0]!typy_chronol,MATCH(CC$3,'Typy - chronologicznie'!$E$2:$E$73,0),MATCH($C46,'Typy - chronologicznie'!$H$1:$DM$1,0))</f>
        <v>0-3</v>
      </c>
      <c r="CD46" s="102" t="str">
        <f>INDEX([0]!typy_chronol,MATCH(CD$3,'Typy - chronologicznie'!$E$2:$E$73,0),MATCH($C46,'Typy - chronologicznie'!$H$1:$DM$1,0))</f>
        <v>3-1</v>
      </c>
      <c r="CE46" s="102" t="str">
        <f>INDEX([0]!typy_chronol,MATCH(CE$3,'Typy - chronologicznie'!$E$2:$E$73,0),MATCH($C46,'Typy - chronologicznie'!$H$1:$DM$1,0))</f>
        <v>0-1</v>
      </c>
      <c r="CF46" s="102" t="str">
        <f>INDEX([0]!typy_chronol,MATCH(CF$3,'Typy - chronologicznie'!$E$2:$E$73,0),MATCH($C46,'Typy - chronologicznie'!$H$1:$DM$1,0))</f>
        <v>1-3</v>
      </c>
      <c r="CG46" s="102" t="str">
        <f>INDEX([0]!typy_chronol,MATCH(CG$3,'Typy - chronologicznie'!$E$2:$E$73,0),MATCH($C46,'Typy - chronologicznie'!$H$1:$DM$1,0))</f>
        <v>1-1</v>
      </c>
      <c r="CH46" s="102" t="str">
        <f>INDEX([0]!typy_chronol,MATCH(CH$3,'Typy - chronologicznie'!$E$2:$E$73,0),MATCH($C46,'Typy - chronologicznie'!$H$1:$DM$1,0))</f>
        <v>1-2</v>
      </c>
      <c r="CI46" s="102" t="str">
        <f>INDEX([0]!typy_chronol,MATCH(CI$3,'Typy - chronologicznie'!$E$2:$E$73,0),MATCH($C46,'Typy - chronologicznie'!$H$1:$DM$1,0))</f>
        <v>1-2</v>
      </c>
      <c r="CJ46" s="102" t="str">
        <f>INDEX([0]!typy_chronol,MATCH(CJ$3,'Typy - chronologicznie'!$E$2:$E$73,0),MATCH($C46,'Typy - chronologicznie'!$H$1:$DM$1,0))</f>
        <v>2-1</v>
      </c>
      <c r="CK46" s="102" t="str">
        <f>INDEX([0]!typy_chronol,MATCH(CK$3,'Typy - chronologicznie'!$E$2:$E$73,0),MATCH($C46,'Typy - chronologicznie'!$H$1:$DM$1,0))</f>
        <v>1-1</v>
      </c>
      <c r="CL46" s="134"/>
      <c r="CM46" s="105" t="str">
        <f>IF(CM$3="","",INDEX('Typy - chronologicznie'!$H$75:$DM$121,MATCH(CM$3,'Typy - chronologicznie'!$A$75:$A$121,0),MATCH($C46,'Typy - chronologicznie'!$H$1:$DM$1,0)))</f>
        <v>MEX</v>
      </c>
      <c r="CN46" s="102" t="str">
        <f>IF(CN$3="","",INDEX('Typy - chronologicznie'!$H$75:$DM$121,MATCH(CN$3,'Typy - chronologicznie'!$A$75:$A$121,0),MATCH($C46,'Typy - chronologicznie'!$H$1:$DM$1,0)))</f>
        <v>KOR</v>
      </c>
      <c r="CO46" s="106" t="str">
        <f>IF(CO$3="","",INDEX('Typy - chronologicznie'!$H$75:$DM$121,MATCH(CO$3,'Typy - chronologicznie'!$A$75:$A$121,0),MATCH($C46,'Typy - chronologicznie'!$H$1:$DM$1,0)))</f>
        <v>CZE</v>
      </c>
      <c r="CP46" s="135" t="str">
        <f>IF(CP$3="","",INDEX('Typy - chronologicznie'!$H$75:$DM$121,MATCH(CP$3,'Typy - chronologicznie'!$A$75:$A$121,0),MATCH($C46,'Typy - chronologicznie'!$H$1:$DM$1,0)))</f>
        <v/>
      </c>
      <c r="CQ46" s="105" t="str">
        <f>IF(CQ$3="","",INDEX('Typy - chronologicznie'!$H$75:$DM$121,MATCH(CQ$3,'Typy - chronologicznie'!$A$75:$A$121,0),MATCH($C46,'Typy - chronologicznie'!$H$1:$DM$1,0)))</f>
        <v>SUI</v>
      </c>
      <c r="CR46" s="102" t="str">
        <f>IF(CR$3="","",INDEX('Typy - chronologicznie'!$H$75:$DM$121,MATCH(CR$3,'Typy - chronologicznie'!$A$75:$A$121,0),MATCH($C46,'Typy - chronologicznie'!$H$1:$DM$1,0)))</f>
        <v>CAN</v>
      </c>
      <c r="CS46" s="106" t="str">
        <f>IF(CS$3="","",INDEX('Typy - chronologicznie'!$H$75:$DM$121,MATCH(CS$3,'Typy - chronologicznie'!$A$75:$A$121,0),MATCH($C46,'Typy - chronologicznie'!$H$1:$DM$1,0)))</f>
        <v>BIH</v>
      </c>
      <c r="CT46" s="135" t="str">
        <f>IF(CT$3="","",INDEX('Typy - chronologicznie'!$H$75:$DM$121,MATCH(CT$3,'Typy - chronologicznie'!$A$75:$A$121,0),MATCH($C46,'Typy - chronologicznie'!$H$1:$DM$1,0)))</f>
        <v/>
      </c>
      <c r="CU46" s="105" t="str">
        <f>IF(CU$3="","",INDEX('Typy - chronologicznie'!$H$75:$DM$121,MATCH(CU$3,'Typy - chronologicznie'!$A$75:$A$121,0),MATCH($C46,'Typy - chronologicznie'!$H$1:$DM$1,0)))</f>
        <v>MAR</v>
      </c>
      <c r="CV46" s="102" t="str">
        <f>IF(CV$3="","",INDEX('Typy - chronologicznie'!$H$75:$DM$121,MATCH(CV$3,'Typy - chronologicznie'!$A$75:$A$121,0),MATCH($C46,'Typy - chronologicznie'!$H$1:$DM$1,0)))</f>
        <v>BRA</v>
      </c>
      <c r="CW46" s="106" t="str">
        <f>IF(CW$3="","",INDEX('Typy - chronologicznie'!$H$75:$DM$121,MATCH(CW$3,'Typy - chronologicznie'!$A$75:$A$121,0),MATCH($C46,'Typy - chronologicznie'!$H$1:$DM$1,0)))</f>
        <v>SCO</v>
      </c>
      <c r="CX46" s="135" t="str">
        <f>IF(CX$3="","",INDEX('Typy - chronologicznie'!$H$75:$DM$121,MATCH(CX$3,'Typy - chronologicznie'!$A$75:$A$121,0),MATCH($C46,'Typy - chronologicznie'!$H$1:$DM$1,0)))</f>
        <v/>
      </c>
      <c r="CY46" s="105" t="str">
        <f>IF(CY$3="","",INDEX('Typy - chronologicznie'!$H$75:$DM$121,MATCH(CY$3,'Typy - chronologicznie'!$A$75:$A$121,0),MATCH($C46,'Typy - chronologicznie'!$H$1:$DM$1,0)))</f>
        <v>TUR</v>
      </c>
      <c r="CZ46" s="102" t="str">
        <f>IF(CZ$3="","",INDEX('Typy - chronologicznie'!$H$75:$DM$121,MATCH(CZ$3,'Typy - chronologicznie'!$A$75:$A$121,0),MATCH($C46,'Typy - chronologicznie'!$H$1:$DM$1,0)))</f>
        <v>USA</v>
      </c>
      <c r="DA46" s="106" t="str">
        <f>IF(DA$3="","",INDEX('Typy - chronologicznie'!$H$75:$DM$121,MATCH(DA$3,'Typy - chronologicznie'!$A$75:$A$121,0),MATCH($C46,'Typy - chronologicznie'!$H$1:$DM$1,0)))</f>
        <v>PAR</v>
      </c>
      <c r="DB46" s="135" t="str">
        <f>IF(DB$3="","",INDEX('Typy - chronologicznie'!$H$75:$DM$121,MATCH(DB$3,'Typy - chronologicznie'!$A$75:$A$121,0),MATCH($C46,'Typy - chronologicznie'!$H$1:$DM$1,0)))</f>
        <v/>
      </c>
      <c r="DC46" s="105" t="str">
        <f>IF(DC$3="","",INDEX('Typy - chronologicznie'!$H$75:$DM$121,MATCH(DC$3,'Typy - chronologicznie'!$A$75:$A$121,0),MATCH($C46,'Typy - chronologicznie'!$H$1:$DM$1,0)))</f>
        <v>GER</v>
      </c>
      <c r="DD46" s="102" t="str">
        <f>IF(DD$3="","",INDEX('Typy - chronologicznie'!$H$75:$DM$121,MATCH(DD$3,'Typy - chronologicznie'!$A$75:$A$121,0),MATCH($C46,'Typy - chronologicznie'!$H$1:$DM$1,0)))</f>
        <v>CIV</v>
      </c>
      <c r="DE46" s="106" t="str">
        <f>IF(DE$3="","",INDEX('Typy - chronologicznie'!$H$75:$DM$121,MATCH(DE$3,'Typy - chronologicznie'!$A$75:$A$121,0),MATCH($C46,'Typy - chronologicznie'!$H$1:$DM$1,0)))</f>
        <v>ECU</v>
      </c>
      <c r="DF46" s="135" t="str">
        <f>IF(DF$3="","",INDEX('Typy - chronologicznie'!$H$75:$DM$121,MATCH(DF$3,'Typy - chronologicznie'!$A$75:$A$121,0),MATCH($C46,'Typy - chronologicznie'!$H$1:$DM$1,0)))</f>
        <v/>
      </c>
      <c r="DG46" s="105" t="str">
        <f>IF(DG$3="","",INDEX('Typy - chronologicznie'!$H$75:$DM$121,MATCH(DG$3,'Typy - chronologicznie'!$A$75:$A$121,0),MATCH($C46,'Typy - chronologicznie'!$H$1:$DM$1,0)))</f>
        <v>NED</v>
      </c>
      <c r="DH46" s="102" t="str">
        <f>IF(DH$3="","",INDEX('Typy - chronologicznie'!$H$75:$DM$121,MATCH(DH$3,'Typy - chronologicznie'!$A$75:$A$121,0),MATCH($C46,'Typy - chronologicznie'!$H$1:$DM$1,0)))</f>
        <v>JPN</v>
      </c>
      <c r="DI46" s="106" t="str">
        <f>IF(DI$3="","",INDEX('Typy - chronologicznie'!$H$75:$DM$121,MATCH(DI$3,'Typy - chronologicznie'!$A$75:$A$121,0),MATCH($C46,'Typy - chronologicznie'!$H$1:$DM$1,0)))</f>
        <v/>
      </c>
      <c r="DJ46" s="135" t="str">
        <f>IF(DJ$3="","",INDEX('Typy - chronologicznie'!$H$75:$DM$121,MATCH(DJ$3,'Typy - chronologicznie'!$A$75:$A$121,0),MATCH($C46,'Typy - chronologicznie'!$H$1:$DM$1,0)))</f>
        <v/>
      </c>
      <c r="DK46" s="105" t="str">
        <f>IF(DK$3="","",INDEX('Typy - chronologicznie'!$H$75:$DM$121,MATCH(DK$3,'Typy - chronologicznie'!$A$75:$A$121,0),MATCH($C46,'Typy - chronologicznie'!$H$1:$DM$1,0)))</f>
        <v>BEL</v>
      </c>
      <c r="DL46" s="102" t="str">
        <f>IF(DL$3="","",INDEX('Typy - chronologicznie'!$H$75:$DM$121,MATCH(DL$3,'Typy - chronologicznie'!$A$75:$A$121,0),MATCH($C46,'Typy - chronologicznie'!$H$1:$DM$1,0)))</f>
        <v>IRN</v>
      </c>
      <c r="DM46" s="106" t="str">
        <f>IF(DM$3="","",INDEX('Typy - chronologicznie'!$H$75:$DM$121,MATCH(DM$3,'Typy - chronologicznie'!$A$75:$A$121,0),MATCH($C46,'Typy - chronologicznie'!$H$1:$DM$1,0)))</f>
        <v>EGY</v>
      </c>
      <c r="DN46" s="135" t="str">
        <f>IF(DN$3="","",INDEX('Typy - chronologicznie'!$H$75:$DM$121,MATCH(DN$3,'Typy - chronologicznie'!$A$75:$A$121,0),MATCH($C46,'Typy - chronologicznie'!$H$1:$DM$1,0)))</f>
        <v/>
      </c>
      <c r="DO46" s="105" t="str">
        <f>IF(DO$3="","",INDEX('Typy - chronologicznie'!$H$75:$DM$121,MATCH(DO$3,'Typy - chronologicznie'!$A$75:$A$121,0),MATCH($C46,'Typy - chronologicznie'!$H$1:$DM$1,0)))</f>
        <v>ESP</v>
      </c>
      <c r="DP46" s="102" t="str">
        <f>IF(DP$3="","",INDEX('Typy - chronologicznie'!$H$75:$DM$121,MATCH(DP$3,'Typy - chronologicznie'!$A$75:$A$121,0),MATCH($C46,'Typy - chronologicznie'!$H$1:$DM$1,0)))</f>
        <v>URU</v>
      </c>
      <c r="DQ46" s="106" t="str">
        <f>IF(DQ$3="","",INDEX('Typy - chronologicznie'!$H$75:$DM$121,MATCH(DQ$3,'Typy - chronologicznie'!$A$75:$A$121,0),MATCH($C46,'Typy - chronologicznie'!$H$1:$DM$1,0)))</f>
        <v>CPV</v>
      </c>
      <c r="DR46" s="135" t="str">
        <f>IF(DR$3="","",INDEX('Typy - chronologicznie'!$H$75:$DM$121,MATCH(DR$3,'Typy - chronologicznie'!$A$75:$A$121,0),MATCH($C46,'Typy - chronologicznie'!$H$1:$DM$1,0)))</f>
        <v/>
      </c>
      <c r="DS46" s="105" t="str">
        <f>IF(DS$3="","",INDEX('Typy - chronologicznie'!$H$75:$DM$121,MATCH(DS$3,'Typy - chronologicznie'!$A$75:$A$121,0),MATCH($C46,'Typy - chronologicznie'!$H$1:$DM$1,0)))</f>
        <v>FRA</v>
      </c>
      <c r="DT46" s="102" t="str">
        <f>IF(DT$3="","",INDEX('Typy - chronologicznie'!$H$75:$DM$121,MATCH(DT$3,'Typy - chronologicznie'!$A$75:$A$121,0),MATCH($C46,'Typy - chronologicznie'!$H$1:$DM$1,0)))</f>
        <v>NOR</v>
      </c>
      <c r="DU46" s="106" t="str">
        <f>IF(DU$3="","",INDEX('Typy - chronologicznie'!$H$75:$DM$121,MATCH(DU$3,'Typy - chronologicznie'!$A$75:$A$121,0),MATCH($C46,'Typy - chronologicznie'!$H$1:$DM$1,0)))</f>
        <v/>
      </c>
      <c r="DV46" s="135" t="str">
        <f>IF(DV$3="","",INDEX('Typy - chronologicznie'!$H$75:$DM$121,MATCH(DV$3,'Typy - chronologicznie'!$A$75:$A$121,0),MATCH($C46,'Typy - chronologicznie'!$H$1:$DM$1,0)))</f>
        <v/>
      </c>
      <c r="DW46" s="105" t="str">
        <f>IF(DW$3="","",INDEX('Typy - chronologicznie'!$H$75:$DM$121,MATCH(DW$3,'Typy - chronologicznie'!$A$75:$A$121,0),MATCH($C46,'Typy - chronologicznie'!$H$1:$DM$1,0)))</f>
        <v>ARG</v>
      </c>
      <c r="DX46" s="102" t="str">
        <f>IF(DX$3="","",INDEX('Typy - chronologicznie'!$H$75:$DM$121,MATCH(DX$3,'Typy - chronologicznie'!$A$75:$A$121,0),MATCH($C46,'Typy - chronologicznie'!$H$1:$DM$1,0)))</f>
        <v>AUT</v>
      </c>
      <c r="DY46" s="106" t="str">
        <f>IF(DY$3="","",INDEX('Typy - chronologicznie'!$H$75:$DM$121,MATCH(DY$3,'Typy - chronologicznie'!$A$75:$A$121,0),MATCH($C46,'Typy - chronologicznie'!$H$1:$DM$1,0)))</f>
        <v/>
      </c>
      <c r="DZ46" s="135" t="str">
        <f>IF(DZ$3="","",INDEX('Typy - chronologicznie'!$H$75:$DM$121,MATCH(DZ$3,'Typy - chronologicznie'!$A$75:$A$121,0),MATCH($C46,'Typy - chronologicznie'!$H$1:$DM$1,0)))</f>
        <v/>
      </c>
      <c r="EA46" s="105" t="str">
        <f>IF(EA$3="","",INDEX('Typy - chronologicznie'!$H$75:$DM$121,MATCH(EA$3,'Typy - chronologicznie'!$A$75:$A$121,0),MATCH($C46,'Typy - chronologicznie'!$H$1:$DM$1,0)))</f>
        <v>COL</v>
      </c>
      <c r="EB46" s="102" t="str">
        <f>IF(EB$3="","",INDEX('Typy - chronologicznie'!$H$75:$DM$121,MATCH(EB$3,'Typy - chronologicznie'!$A$75:$A$121,0),MATCH($C46,'Typy - chronologicznie'!$H$1:$DM$1,0)))</f>
        <v>POR</v>
      </c>
      <c r="EC46" s="106" t="str">
        <f>IF(EC$3="","",INDEX('Typy - chronologicznie'!$H$75:$DM$121,MATCH(EC$3,'Typy - chronologicznie'!$A$75:$A$121,0),MATCH($C46,'Typy - chronologicznie'!$H$1:$DM$1,0)))</f>
        <v/>
      </c>
      <c r="ED46" s="135" t="str">
        <f>IF(ED$3="","",INDEX('Typy - chronologicznie'!$H$75:$DM$121,MATCH(ED$3,'Typy - chronologicznie'!$A$75:$A$121,0),MATCH($C46,'Typy - chronologicznie'!$H$1:$DM$1,0)))</f>
        <v/>
      </c>
      <c r="EE46" s="105" t="str">
        <f>IF(EE$3="","",INDEX('Typy - chronologicznie'!$H$75:$DM$121,MATCH(EE$3,'Typy - chronologicznie'!$A$75:$A$121,0),MATCH($C46,'Typy - chronologicznie'!$H$1:$DM$1,0)))</f>
        <v>ENG</v>
      </c>
      <c r="EF46" s="102" t="str">
        <f>IF(EF$3="","",INDEX('Typy - chronologicznie'!$H$75:$DM$121,MATCH(EF$3,'Typy - chronologicznie'!$A$75:$A$121,0),MATCH($C46,'Typy - chronologicznie'!$H$1:$DM$1,0)))</f>
        <v>CRO</v>
      </c>
      <c r="EG46" s="106" t="str">
        <f>IF(EG$3="","",INDEX('Typy - chronologicznie'!$H$75:$DM$121,MATCH(EG$3,'Typy - chronologicznie'!$A$75:$A$121,0),MATCH($C46,'Typy - chronologicznie'!$H$1:$DM$1,0)))</f>
        <v>GHA</v>
      </c>
      <c r="EH46" s="134"/>
      <c r="EI46" s="136" t="str">
        <f>IF(EI$3="","",INDEX('Typy - chronologicznie'!$H$124:$DM$124,MATCH(EI$3,'Typy - chronologicznie'!$A$124:$A$124,0),MATCH($C46,'Typy - chronologicznie'!$H$1:$DM$1,0)))</f>
        <v>POR</v>
      </c>
    </row>
    <row r="47" spans="1:139" ht="19.5" x14ac:dyDescent="0.25">
      <c r="A47" s="44"/>
      <c r="B47" s="48">
        <f>RANK(D47,D$4:D$113,0)</f>
        <v>44</v>
      </c>
      <c r="C47" s="81" t="s">
        <v>362</v>
      </c>
      <c r="D47" s="141">
        <f>3.0001*J47+1.000001*K47+2.00000001*M47+N47+0.0000000001*P47</f>
        <v>97.000539159999988</v>
      </c>
      <c r="E47" s="67">
        <f>J47</f>
        <v>5</v>
      </c>
      <c r="F47" s="89">
        <f>M47</f>
        <v>16</v>
      </c>
      <c r="G47" s="56">
        <f>K47+N47</f>
        <v>50</v>
      </c>
      <c r="H47" s="49">
        <f>L47+O47</f>
        <v>33</v>
      </c>
      <c r="I47" s="43"/>
      <c r="J47" s="61">
        <f t="array" ref="J47">SUM(IF('Typy - chronologicznie'!$F$2:$F$73=INDEX('Typy - chronologicznie'!$H$2:$DM$73,0,MATCH(C47,TRIM('Typy - chronologicznie'!$H$1:$DM$1),0)),1))</f>
        <v>5</v>
      </c>
      <c r="K47" s="58">
        <f t="array" ref="K4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chronologicznie'!$H$2:$DM$73,0,MATCH(C47,TRIM('Typy - chronologicznie'!$H$1:$DM$1),0)),FIND("-",INDEX('Typy - chronologicznie'!$H$2:$DM$73,0,MATCH(C47,TRIM('Typy - chronologicznie'!$H$1:$DM$1),0)))-1)-RIGHT(INDEX('Typy - chronologicznie'!$H$2:$DM$73,0,MATCH(C47,TRIM('Typy - chronologicznie'!$H$1:$DM$1),0)),LEN(INDEX('Typy - chronologicznie'!$H$2:$DM$73,0,MATCH(C47,TRIM('Typy - chronologicznie'!$H$1:$DM$1),0)))-FIND("-",INDEX('Typy - chronologicznie'!$H$2:$DM$73,0,MATCH(C47,TRIM('Typy - chronologicznie'!$H$1:$DM$1),0))))),1)))-J47</f>
        <v>39</v>
      </c>
      <c r="L47" s="62">
        <f>COUNTA('Typy - chronologicznie'!$F$2:$F$73)-J47-K47</f>
        <v>28</v>
      </c>
      <c r="M47" s="92">
        <f t="array" ref="M47">SUM(IF(LEN('Typy - chronologicznie'!F$75:F$121)=3,  IF('Typy - chronologicznie'!$F$75:$F$121=INDEX('Typy - chronologicznie'!$H$75:$DM$121,0,MATCH(C47,TRIM('Typy - chronologicznie'!$H$1:$DM$1),0)),1)))</f>
        <v>16</v>
      </c>
      <c r="N47" s="58">
        <f t="array" ref="N47">SUM(IF(LEN('Typy - chronologicznie'!F$75:F$121)=3,IF(ISERROR(SEARCH('Typy - chronologicznie'!F$75:F$121,INDEX('Typy - chronologicznie'!$H$73:$DM$119,0,MATCH(C47,TRIM('Typy - chronologicznie'!$H$1:$DM$1),0))&amp;INDEX('Typy - chronologicznie'!$H$74:$DM$120,0,MATCH(C47,TRIM('Typy - chronologicznie'!$H$1:$DM$1),0))&amp;INDEX('Typy - chronologicznie'!$H$75:$DM$121,0,MATCH(C47,TRIM('Typy - chronologicznie'!$H$1:$DM$1),0))&amp;INDEX('Typy - chronologicznie'!$H$76:$DM$122,0,MATCH(C47,TRIM('Typy - chronologicznie'!$H$1:$DM$1),0))&amp;INDEX('Typy - chronologicznie'!$H$77:$DM$123,0,MATCH(C47,TRIM('Typy - chronologicznie'!$H$1:$DM$1),0)),1))=FALSE,1,0)))-M47</f>
        <v>11</v>
      </c>
      <c r="O47" s="162">
        <f>COUNTA('Typy - chronologicznie'!$F$75:$F$121)-M47-N47</f>
        <v>5</v>
      </c>
      <c r="P47" s="159">
        <f t="array" ref="P47">SUM(IF(LEN('Typy - chronologicznie'!F$124)=3,  IF('Typy - chronologicznie'!$F$124=INDEX('Typy - chronologicznie'!$H$124:$DL$124,0,MATCH(C47,TRIM('Typy - chronologicznie'!$H$1:$DL$1),)),1)))</f>
        <v>0</v>
      </c>
      <c r="R47" s="105" t="str">
        <f>INDEX([0]!typy_chronol,MATCH(R$3,'Typy - chronologicznie'!$E$2:$E$73,0),MATCH($C47,'Typy - chronologicznie'!$H$1:$DM$1,0))</f>
        <v>3-1</v>
      </c>
      <c r="S47" s="102" t="str">
        <f>INDEX([0]!typy_chronol,MATCH(S$3,'Typy - chronologicznie'!$E$2:$E$73,0),MATCH($C47,'Typy - chronologicznie'!$H$1:$DM$1,0))</f>
        <v>0-2</v>
      </c>
      <c r="T47" s="102" t="str">
        <f>INDEX([0]!typy_chronol,MATCH(T$3,'Typy - chronologicznie'!$E$2:$E$73,0),MATCH($C47,'Typy - chronologicznie'!$H$1:$DM$1,0))</f>
        <v>1-1</v>
      </c>
      <c r="U47" s="102" t="str">
        <f>INDEX([0]!typy_chronol,MATCH(U$3,'Typy - chronologicznie'!$E$2:$E$73,0),MATCH($C47,'Typy - chronologicznie'!$H$1:$DM$1,0))</f>
        <v>1-2</v>
      </c>
      <c r="V47" s="102" t="str">
        <f>INDEX([0]!typy_chronol,MATCH(V$3,'Typy - chronologicznie'!$E$2:$E$73,0),MATCH($C47,'Typy - chronologicznie'!$H$1:$DM$1,0))</f>
        <v>0-4</v>
      </c>
      <c r="W47" s="102" t="str">
        <f>INDEX([0]!typy_chronol,MATCH(W$3,'Typy - chronologicznie'!$E$2:$E$73,0),MATCH($C47,'Typy - chronologicznie'!$H$1:$DM$1,0))</f>
        <v>3-1</v>
      </c>
      <c r="X47" s="102" t="str">
        <f>INDEX([0]!typy_chronol,MATCH(X$3,'Typy - chronologicznie'!$E$2:$E$73,0),MATCH($C47,'Typy - chronologicznie'!$H$1:$DM$1,0))</f>
        <v>3-1</v>
      </c>
      <c r="Y47" s="102" t="str">
        <f>INDEX([0]!typy_chronol,MATCH(Y$3,'Typy - chronologicznie'!$E$2:$E$73,0),MATCH($C47,'Typy - chronologicznie'!$H$1:$DM$1,0))</f>
        <v>0-3</v>
      </c>
      <c r="Z47" s="102" t="str">
        <f>INDEX([0]!typy_chronol,MATCH(Z$3,'Typy - chronologicznie'!$E$2:$E$73,0),MATCH($C47,'Typy - chronologicznie'!$H$1:$DM$1,0))</f>
        <v>1-3</v>
      </c>
      <c r="AA47" s="102" t="str">
        <f>INDEX([0]!typy_chronol,MATCH(AA$3,'Typy - chronologicznie'!$E$2:$E$73,0),MATCH($C47,'Typy - chronologicznie'!$H$1:$DM$1,0))</f>
        <v>6-0</v>
      </c>
      <c r="AB47" s="102" t="str">
        <f>INDEX([0]!typy_chronol,MATCH(AB$3,'Typy - chronologicznie'!$E$2:$E$73,0),MATCH($C47,'Typy - chronologicznie'!$H$1:$DM$1,0))</f>
        <v>1-2</v>
      </c>
      <c r="AC47" s="102" t="str">
        <f>INDEX([0]!typy_chronol,MATCH(AC$3,'Typy - chronologicznie'!$E$2:$E$73,0),MATCH($C47,'Typy - chronologicznie'!$H$1:$DM$1,0))</f>
        <v>0-0</v>
      </c>
      <c r="AD47" s="102" t="str">
        <f>INDEX([0]!typy_chronol,MATCH(AD$3,'Typy - chronologicznie'!$E$2:$E$73,0),MATCH($C47,'Typy - chronologicznie'!$H$1:$DM$1,0))</f>
        <v>0-3</v>
      </c>
      <c r="AE47" s="102" t="str">
        <f>INDEX([0]!typy_chronol,MATCH(AE$3,'Typy - chronologicznie'!$E$2:$E$73,0),MATCH($C47,'Typy - chronologicznie'!$H$1:$DM$1,0))</f>
        <v>5-0</v>
      </c>
      <c r="AF47" s="102" t="str">
        <f>INDEX([0]!typy_chronol,MATCH(AF$3,'Typy - chronologicznie'!$E$2:$E$73,0),MATCH($C47,'Typy - chronologicznie'!$H$1:$DM$1,0))</f>
        <v>1-1</v>
      </c>
      <c r="AG47" s="102" t="str">
        <f>INDEX([0]!typy_chronol,MATCH(AG$3,'Typy - chronologicznie'!$E$2:$E$73,0),MATCH($C47,'Typy - chronologicznie'!$H$1:$DM$1,0))</f>
        <v>3-1</v>
      </c>
      <c r="AH47" s="102" t="str">
        <f>INDEX([0]!typy_chronol,MATCH(AH$3,'Typy - chronologicznie'!$E$2:$E$73,0),MATCH($C47,'Typy - chronologicznie'!$H$1:$DM$1,0))</f>
        <v>5-0</v>
      </c>
      <c r="AI47" s="102" t="str">
        <f>INDEX([0]!typy_chronol,MATCH(AI$3,'Typy - chronologicznie'!$E$2:$E$73,0),MATCH($C47,'Typy - chronologicznie'!$H$1:$DM$1,0))</f>
        <v>2-2</v>
      </c>
      <c r="AJ47" s="102" t="str">
        <f>INDEX([0]!typy_chronol,MATCH(AJ$3,'Typy - chronologicznie'!$E$2:$E$73,0),MATCH($C47,'Typy - chronologicznie'!$H$1:$DM$1,0))</f>
        <v>4-0</v>
      </c>
      <c r="AK47" s="102" t="str">
        <f>INDEX([0]!typy_chronol,MATCH(AK$3,'Typy - chronologicznie'!$E$2:$E$73,0),MATCH($C47,'Typy - chronologicznie'!$H$1:$DM$1,0))</f>
        <v>2-2</v>
      </c>
      <c r="AL47" s="102" t="str">
        <f>INDEX([0]!typy_chronol,MATCH(AL$3,'Typy - chronologicznie'!$E$2:$E$73,0),MATCH($C47,'Typy - chronologicznie'!$H$1:$DM$1,0))</f>
        <v>4-1</v>
      </c>
      <c r="AM47" s="102" t="str">
        <f>INDEX([0]!typy_chronol,MATCH(AM$3,'Typy - chronologicznie'!$E$2:$E$73,0),MATCH($C47,'Typy - chronologicznie'!$H$1:$DM$1,0))</f>
        <v>2-2</v>
      </c>
      <c r="AN47" s="102" t="str">
        <f>INDEX([0]!typy_chronol,MATCH(AN$3,'Typy - chronologicznie'!$E$2:$E$73,0),MATCH($C47,'Typy - chronologicznie'!$H$1:$DM$1,0))</f>
        <v>3-0</v>
      </c>
      <c r="AO47" s="102" t="str">
        <f>INDEX([0]!typy_chronol,MATCH(AO$3,'Typy - chronologicznie'!$E$2:$E$73,0),MATCH($C47,'Typy - chronologicznie'!$H$1:$DM$1,0))</f>
        <v>0-2</v>
      </c>
      <c r="AP47" s="102" t="str">
        <f>INDEX([0]!typy_chronol,MATCH(AP$3,'Typy - chronologicznie'!$E$2:$E$73,0),MATCH($C47,'Typy - chronologicznie'!$H$1:$DM$1,0))</f>
        <v>1-1</v>
      </c>
      <c r="AQ47" s="102" t="str">
        <f>INDEX([0]!typy_chronol,MATCH(AQ$3,'Typy - chronologicznie'!$E$2:$E$73,0),MATCH($C47,'Typy - chronologicznie'!$H$1:$DM$1,0))</f>
        <v>2-1</v>
      </c>
      <c r="AR47" s="102" t="str">
        <f>INDEX([0]!typy_chronol,MATCH(AR$3,'Typy - chronologicznie'!$E$2:$E$73,0),MATCH($C47,'Typy - chronologicznie'!$H$1:$DM$1,0))</f>
        <v>3-0</v>
      </c>
      <c r="AS47" s="102" t="str">
        <f>INDEX([0]!typy_chronol,MATCH(AS$3,'Typy - chronologicznie'!$E$2:$E$73,0),MATCH($C47,'Typy - chronologicznie'!$H$1:$DM$1,0))</f>
        <v>3-0</v>
      </c>
      <c r="AT47" s="102" t="str">
        <f>INDEX([0]!typy_chronol,MATCH(AT$3,'Typy - chronologicznie'!$E$2:$E$73,0),MATCH($C47,'Typy - chronologicznie'!$H$1:$DM$1,0))</f>
        <v>4-1</v>
      </c>
      <c r="AU47" s="102" t="str">
        <f>INDEX([0]!typy_chronol,MATCH(AU$3,'Typy - chronologicznie'!$E$2:$E$73,0),MATCH($C47,'Typy - chronologicznie'!$H$1:$DM$1,0))</f>
        <v>0-2</v>
      </c>
      <c r="AV47" s="102" t="str">
        <f>INDEX([0]!typy_chronol,MATCH(AV$3,'Typy - chronologicznie'!$E$2:$E$73,0),MATCH($C47,'Typy - chronologicznie'!$H$1:$DM$1,0))</f>
        <v>1-3</v>
      </c>
      <c r="AW47" s="102" t="str">
        <f>INDEX([0]!typy_chronol,MATCH(AW$3,'Typy - chronologicznie'!$E$2:$E$73,0),MATCH($C47,'Typy - chronologicznie'!$H$1:$DM$1,0))</f>
        <v>2-0</v>
      </c>
      <c r="AX47" s="102" t="str">
        <f>INDEX([0]!typy_chronol,MATCH(AX$3,'Typy - chronologicznie'!$E$2:$E$73,0),MATCH($C47,'Typy - chronologicznie'!$H$1:$DM$1,0))</f>
        <v>5-1</v>
      </c>
      <c r="AY47" s="102" t="str">
        <f>INDEX([0]!typy_chronol,MATCH(AY$3,'Typy - chronologicznie'!$E$2:$E$73,0),MATCH($C47,'Typy - chronologicznie'!$H$1:$DM$1,0))</f>
        <v>3-0</v>
      </c>
      <c r="AZ47" s="102" t="str">
        <f>INDEX([0]!typy_chronol,MATCH(AZ$3,'Typy - chronologicznie'!$E$2:$E$73,0),MATCH($C47,'Typy - chronologicznie'!$H$1:$DM$1,0))</f>
        <v>2-0</v>
      </c>
      <c r="BA47" s="102" t="str">
        <f>INDEX([0]!typy_chronol,MATCH(BA$3,'Typy - chronologicznie'!$E$2:$E$73,0),MATCH($C47,'Typy - chronologicznie'!$H$1:$DM$1,0))</f>
        <v>0-1</v>
      </c>
      <c r="BB47" s="102" t="str">
        <f>INDEX([0]!typy_chronol,MATCH(BB$3,'Typy - chronologicznie'!$E$2:$E$73,0),MATCH($C47,'Typy - chronologicznie'!$H$1:$DM$1,0))</f>
        <v>3-1</v>
      </c>
      <c r="BC47" s="102" t="str">
        <f>INDEX([0]!typy_chronol,MATCH(BC$3,'Typy - chronologicznie'!$E$2:$E$73,0),MATCH($C47,'Typy - chronologicznie'!$H$1:$DM$1,0))</f>
        <v>2-0</v>
      </c>
      <c r="BD47" s="102" t="str">
        <f>INDEX([0]!typy_chronol,MATCH(BD$3,'Typy - chronologicznie'!$E$2:$E$73,0),MATCH($C47,'Typy - chronologicznie'!$H$1:$DM$1,0))</f>
        <v>3-0</v>
      </c>
      <c r="BE47" s="102" t="str">
        <f>INDEX([0]!typy_chronol,MATCH(BE$3,'Typy - chronologicznie'!$E$2:$E$73,0),MATCH($C47,'Typy - chronologicznie'!$H$1:$DM$1,0))</f>
        <v>0-2</v>
      </c>
      <c r="BF47" s="102" t="str">
        <f>INDEX([0]!typy_chronol,MATCH(BF$3,'Typy - chronologicznie'!$E$2:$E$73,0),MATCH($C47,'Typy - chronologicznie'!$H$1:$DM$1,0))</f>
        <v>3-1</v>
      </c>
      <c r="BG47" s="102" t="str">
        <f>INDEX([0]!typy_chronol,MATCH(BG$3,'Typy - chronologicznie'!$E$2:$E$73,0),MATCH($C47,'Typy - chronologicznie'!$H$1:$DM$1,0))</f>
        <v>5-2</v>
      </c>
      <c r="BH47" s="102" t="str">
        <f>INDEX([0]!typy_chronol,MATCH(BH$3,'Typy - chronologicznie'!$E$2:$E$73,0),MATCH($C47,'Typy - chronologicznie'!$H$1:$DM$1,0))</f>
        <v>3-1</v>
      </c>
      <c r="BI47" s="102" t="str">
        <f>INDEX([0]!typy_chronol,MATCH(BI$3,'Typy - chronologicznie'!$E$2:$E$73,0),MATCH($C47,'Typy - chronologicznie'!$H$1:$DM$1,0))</f>
        <v>0-2</v>
      </c>
      <c r="BJ47" s="102" t="str">
        <f>INDEX([0]!typy_chronol,MATCH(BJ$3,'Typy - chronologicznie'!$E$2:$E$73,0),MATCH($C47,'Typy - chronologicznie'!$H$1:$DM$1,0))</f>
        <v>1-1</v>
      </c>
      <c r="BK47" s="102" t="str">
        <f>INDEX([0]!typy_chronol,MATCH(BK$3,'Typy - chronologicznie'!$E$2:$E$73,0),MATCH($C47,'Typy - chronologicznie'!$H$1:$DM$1,0))</f>
        <v>0-3</v>
      </c>
      <c r="BL47" s="102" t="str">
        <f>INDEX([0]!typy_chronol,MATCH(BL$3,'Typy - chronologicznie'!$E$2:$E$73,0),MATCH($C47,'Typy - chronologicznie'!$H$1:$DM$1,0))</f>
        <v>4-0</v>
      </c>
      <c r="BM47" s="102" t="str">
        <f>INDEX([0]!typy_chronol,MATCH(BM$3,'Typy - chronologicznie'!$E$2:$E$73,0),MATCH($C47,'Typy - chronologicznie'!$H$1:$DM$1,0))</f>
        <v>3-2</v>
      </c>
      <c r="BN47" s="102" t="str">
        <f>INDEX([0]!typy_chronol,MATCH(BN$3,'Typy - chronologicznie'!$E$2:$E$73,0),MATCH($C47,'Typy - chronologicznie'!$H$1:$DM$1,0))</f>
        <v>0-2</v>
      </c>
      <c r="BO47" s="102" t="str">
        <f>INDEX([0]!typy_chronol,MATCH(BO$3,'Typy - chronologicznie'!$E$2:$E$73,0),MATCH($C47,'Typy - chronologicznie'!$H$1:$DM$1,0))</f>
        <v>2-1</v>
      </c>
      <c r="BP47" s="102" t="str">
        <f>INDEX([0]!typy_chronol,MATCH(BP$3,'Typy - chronologicznie'!$E$2:$E$73,0),MATCH($C47,'Typy - chronologicznie'!$H$1:$DM$1,0))</f>
        <v>0-0</v>
      </c>
      <c r="BQ47" s="102" t="str">
        <f>INDEX([0]!typy_chronol,MATCH(BQ$3,'Typy - chronologicznie'!$E$2:$E$73,0),MATCH($C47,'Typy - chronologicznie'!$H$1:$DM$1,0))</f>
        <v>0-0</v>
      </c>
      <c r="BR47" s="102" t="str">
        <f>INDEX([0]!typy_chronol,MATCH(BR$3,'Typy - chronologicznie'!$E$2:$E$73,0),MATCH($C47,'Typy - chronologicznie'!$H$1:$DM$1,0))</f>
        <v>1-2</v>
      </c>
      <c r="BS47" s="102" t="str">
        <f>INDEX([0]!typy_chronol,MATCH(BS$3,'Typy - chronologicznie'!$E$2:$E$73,0),MATCH($C47,'Typy - chronologicznie'!$H$1:$DM$1,0))</f>
        <v>1-1</v>
      </c>
      <c r="BT47" s="102" t="str">
        <f>INDEX([0]!typy_chronol,MATCH(BT$3,'Typy - chronologicznie'!$E$2:$E$73,0),MATCH($C47,'Typy - chronologicznie'!$H$1:$DM$1,0))</f>
        <v>2-2</v>
      </c>
      <c r="BU47" s="102" t="str">
        <f>INDEX([0]!typy_chronol,MATCH(BU$3,'Typy - chronologicznie'!$E$2:$E$73,0),MATCH($C47,'Typy - chronologicznie'!$H$1:$DM$1,0))</f>
        <v>0-1</v>
      </c>
      <c r="BV47" s="102" t="str">
        <f>INDEX([0]!typy_chronol,MATCH(BV$3,'Typy - chronologicznie'!$E$2:$E$73,0),MATCH($C47,'Typy - chronologicznie'!$H$1:$DM$1,0))</f>
        <v>3-2</v>
      </c>
      <c r="BW47" s="102" t="str">
        <f>INDEX([0]!typy_chronol,MATCH(BW$3,'Typy - chronologicznie'!$E$2:$E$73,0),MATCH($C47,'Typy - chronologicznie'!$H$1:$DM$1,0))</f>
        <v>0-2</v>
      </c>
      <c r="BX47" s="102" t="str">
        <f>INDEX([0]!typy_chronol,MATCH(BX$3,'Typy - chronologicznie'!$E$2:$E$73,0),MATCH($C47,'Typy - chronologicznie'!$H$1:$DM$1,0))</f>
        <v>3-1</v>
      </c>
      <c r="BY47" s="102" t="str">
        <f>INDEX([0]!typy_chronol,MATCH(BY$3,'Typy - chronologicznie'!$E$2:$E$73,0),MATCH($C47,'Typy - chronologicznie'!$H$1:$DM$1,0))</f>
        <v>1-2</v>
      </c>
      <c r="BZ47" s="102" t="str">
        <f>INDEX([0]!typy_chronol,MATCH(BZ$3,'Typy - chronologicznie'!$E$2:$E$73,0),MATCH($C47,'Typy - chronologicznie'!$H$1:$DM$1,0))</f>
        <v>1-3</v>
      </c>
      <c r="CA47" s="102" t="str">
        <f>INDEX([0]!typy_chronol,MATCH(CA$3,'Typy - chronologicznie'!$E$2:$E$73,0),MATCH($C47,'Typy - chronologicznie'!$H$1:$DM$1,0))</f>
        <v>2-0</v>
      </c>
      <c r="CB47" s="102" t="str">
        <f>INDEX([0]!typy_chronol,MATCH(CB$3,'Typy - chronologicznie'!$E$2:$E$73,0),MATCH($C47,'Typy - chronologicznie'!$H$1:$DM$1,0))</f>
        <v>1-1</v>
      </c>
      <c r="CC47" s="102" t="str">
        <f>INDEX([0]!typy_chronol,MATCH(CC$3,'Typy - chronologicznie'!$E$2:$E$73,0),MATCH($C47,'Typy - chronologicznie'!$H$1:$DM$1,0))</f>
        <v>0-2</v>
      </c>
      <c r="CD47" s="102" t="str">
        <f>INDEX([0]!typy_chronol,MATCH(CD$3,'Typy - chronologicznie'!$E$2:$E$73,0),MATCH($C47,'Typy - chronologicznie'!$H$1:$DM$1,0))</f>
        <v>0-3</v>
      </c>
      <c r="CE47" s="102" t="str">
        <f>INDEX([0]!typy_chronol,MATCH(CE$3,'Typy - chronologicznie'!$E$2:$E$73,0),MATCH($C47,'Typy - chronologicznie'!$H$1:$DM$1,0))</f>
        <v>2-2</v>
      </c>
      <c r="CF47" s="102" t="str">
        <f>INDEX([0]!typy_chronol,MATCH(CF$3,'Typy - chronologicznie'!$E$2:$E$73,0),MATCH($C47,'Typy - chronologicznie'!$H$1:$DM$1,0))</f>
        <v>0-7</v>
      </c>
      <c r="CG47" s="102" t="str">
        <f>INDEX([0]!typy_chronol,MATCH(CG$3,'Typy - chronologicznie'!$E$2:$E$73,0),MATCH($C47,'Typy - chronologicznie'!$H$1:$DM$1,0))</f>
        <v>3-2</v>
      </c>
      <c r="CH47" s="102" t="str">
        <f>INDEX([0]!typy_chronol,MATCH(CH$3,'Typy - chronologicznie'!$E$2:$E$73,0),MATCH($C47,'Typy - chronologicznie'!$H$1:$DM$1,0))</f>
        <v>2-0</v>
      </c>
      <c r="CI47" s="102" t="str">
        <f>INDEX([0]!typy_chronol,MATCH(CI$3,'Typy - chronologicznie'!$E$2:$E$73,0),MATCH($C47,'Typy - chronologicznie'!$H$1:$DM$1,0))</f>
        <v>0-3</v>
      </c>
      <c r="CJ47" s="102" t="str">
        <f>INDEX([0]!typy_chronol,MATCH(CJ$3,'Typy - chronologicznie'!$E$2:$E$73,0),MATCH($C47,'Typy - chronologicznie'!$H$1:$DM$1,0))</f>
        <v>2-3</v>
      </c>
      <c r="CK47" s="102" t="str">
        <f>INDEX([0]!typy_chronol,MATCH(CK$3,'Typy - chronologicznie'!$E$2:$E$73,0),MATCH($C47,'Typy - chronologicznie'!$H$1:$DM$1,0))</f>
        <v>3-1</v>
      </c>
      <c r="CL47" s="134"/>
      <c r="CM47" s="105" t="str">
        <f>IF(CM$3="","",INDEX('Typy - chronologicznie'!$H$75:$DM$121,MATCH(CM$3,'Typy - chronologicznie'!$A$75:$A$121,0),MATCH($C47,'Typy - chronologicznie'!$H$1:$DM$1,0)))</f>
        <v>MEX</v>
      </c>
      <c r="CN47" s="102" t="str">
        <f>IF(CN$3="","",INDEX('Typy - chronologicznie'!$H$75:$DM$121,MATCH(CN$3,'Typy - chronologicznie'!$A$75:$A$121,0),MATCH($C47,'Typy - chronologicznie'!$H$1:$DM$1,0)))</f>
        <v>CZE</v>
      </c>
      <c r="CO47" s="106" t="str">
        <f>IF(CO$3="","",INDEX('Typy - chronologicznie'!$H$75:$DM$121,MATCH(CO$3,'Typy - chronologicznie'!$A$75:$A$121,0),MATCH($C47,'Typy - chronologicznie'!$H$1:$DM$1,0)))</f>
        <v/>
      </c>
      <c r="CP47" s="135" t="str">
        <f>IF(CP$3="","",INDEX('Typy - chronologicznie'!$H$75:$DM$121,MATCH(CP$3,'Typy - chronologicznie'!$A$75:$A$121,0),MATCH($C47,'Typy - chronologicznie'!$H$1:$DM$1,0)))</f>
        <v/>
      </c>
      <c r="CQ47" s="105" t="str">
        <f>IF(CQ$3="","",INDEX('Typy - chronologicznie'!$H$75:$DM$121,MATCH(CQ$3,'Typy - chronologicznie'!$A$75:$A$121,0),MATCH($C47,'Typy - chronologicznie'!$H$1:$DM$1,0)))</f>
        <v>SUI</v>
      </c>
      <c r="CR47" s="102" t="str">
        <f>IF(CR$3="","",INDEX('Typy - chronologicznie'!$H$75:$DM$121,MATCH(CR$3,'Typy - chronologicznie'!$A$75:$A$121,0),MATCH($C47,'Typy - chronologicznie'!$H$1:$DM$1,0)))</f>
        <v>CAN</v>
      </c>
      <c r="CS47" s="106" t="str">
        <f>IF(CS$3="","",INDEX('Typy - chronologicznie'!$H$75:$DM$121,MATCH(CS$3,'Typy - chronologicznie'!$A$75:$A$121,0),MATCH($C47,'Typy - chronologicznie'!$H$1:$DM$1,0)))</f>
        <v>BIH</v>
      </c>
      <c r="CT47" s="135" t="str">
        <f>IF(CT$3="","",INDEX('Typy - chronologicznie'!$H$75:$DM$121,MATCH(CT$3,'Typy - chronologicznie'!$A$75:$A$121,0),MATCH($C47,'Typy - chronologicznie'!$H$1:$DM$1,0)))</f>
        <v/>
      </c>
      <c r="CU47" s="105" t="str">
        <f>IF(CU$3="","",INDEX('Typy - chronologicznie'!$H$75:$DM$121,MATCH(CU$3,'Typy - chronologicznie'!$A$75:$A$121,0),MATCH($C47,'Typy - chronologicznie'!$H$1:$DM$1,0)))</f>
        <v>BRA</v>
      </c>
      <c r="CV47" s="102" t="str">
        <f>IF(CV$3="","",INDEX('Typy - chronologicznie'!$H$75:$DM$121,MATCH(CV$3,'Typy - chronologicznie'!$A$75:$A$121,0),MATCH($C47,'Typy - chronologicznie'!$H$1:$DM$1,0)))</f>
        <v>MAR</v>
      </c>
      <c r="CW47" s="106" t="str">
        <f>IF(CW$3="","",INDEX('Typy - chronologicznie'!$H$75:$DM$121,MATCH(CW$3,'Typy - chronologicznie'!$A$75:$A$121,0),MATCH($C47,'Typy - chronologicznie'!$H$1:$DM$1,0)))</f>
        <v>SCO</v>
      </c>
      <c r="CX47" s="135" t="str">
        <f>IF(CX$3="","",INDEX('Typy - chronologicznie'!$H$75:$DM$121,MATCH(CX$3,'Typy - chronologicznie'!$A$75:$A$121,0),MATCH($C47,'Typy - chronologicznie'!$H$1:$DM$1,0)))</f>
        <v/>
      </c>
      <c r="CY47" s="105" t="str">
        <f>IF(CY$3="","",INDEX('Typy - chronologicznie'!$H$75:$DM$121,MATCH(CY$3,'Typy - chronologicznie'!$A$75:$A$121,0),MATCH($C47,'Typy - chronologicznie'!$H$1:$DM$1,0)))</f>
        <v>PAR</v>
      </c>
      <c r="CZ47" s="102" t="str">
        <f>IF(CZ$3="","",INDEX('Typy - chronologicznie'!$H$75:$DM$121,MATCH(CZ$3,'Typy - chronologicznie'!$A$75:$A$121,0),MATCH($C47,'Typy - chronologicznie'!$H$1:$DM$1,0)))</f>
        <v>USA</v>
      </c>
      <c r="DA47" s="106" t="str">
        <f>IF(DA$3="","",INDEX('Typy - chronologicznie'!$H$75:$DM$121,MATCH(DA$3,'Typy - chronologicznie'!$A$75:$A$121,0),MATCH($C47,'Typy - chronologicznie'!$H$1:$DM$1,0)))</f>
        <v>TUR</v>
      </c>
      <c r="DB47" s="135" t="str">
        <f>IF(DB$3="","",INDEX('Typy - chronologicznie'!$H$75:$DM$121,MATCH(DB$3,'Typy - chronologicznie'!$A$75:$A$121,0),MATCH($C47,'Typy - chronologicznie'!$H$1:$DM$1,0)))</f>
        <v/>
      </c>
      <c r="DC47" s="105" t="str">
        <f>IF(DC$3="","",INDEX('Typy - chronologicznie'!$H$75:$DM$121,MATCH(DC$3,'Typy - chronologicznie'!$A$75:$A$121,0),MATCH($C47,'Typy - chronologicznie'!$H$1:$DM$1,0)))</f>
        <v>GER</v>
      </c>
      <c r="DD47" s="102" t="str">
        <f>IF(DD$3="","",INDEX('Typy - chronologicznie'!$H$75:$DM$121,MATCH(DD$3,'Typy - chronologicznie'!$A$75:$A$121,0),MATCH($C47,'Typy - chronologicznie'!$H$1:$DM$1,0)))</f>
        <v>ECU</v>
      </c>
      <c r="DE47" s="106" t="str">
        <f>IF(DE$3="","",INDEX('Typy - chronologicznie'!$H$75:$DM$121,MATCH(DE$3,'Typy - chronologicznie'!$A$75:$A$121,0),MATCH($C47,'Typy - chronologicznie'!$H$1:$DM$1,0)))</f>
        <v/>
      </c>
      <c r="DF47" s="135" t="str">
        <f>IF(DF$3="","",INDEX('Typy - chronologicznie'!$H$75:$DM$121,MATCH(DF$3,'Typy - chronologicznie'!$A$75:$A$121,0),MATCH($C47,'Typy - chronologicznie'!$H$1:$DM$1,0)))</f>
        <v/>
      </c>
      <c r="DG47" s="105" t="str">
        <f>IF(DG$3="","",INDEX('Typy - chronologicznie'!$H$75:$DM$121,MATCH(DG$3,'Typy - chronologicznie'!$A$75:$A$121,0),MATCH($C47,'Typy - chronologicznie'!$H$1:$DM$1,0)))</f>
        <v>JPN</v>
      </c>
      <c r="DH47" s="102" t="str">
        <f>IF(DH$3="","",INDEX('Typy - chronologicznie'!$H$75:$DM$121,MATCH(DH$3,'Typy - chronologicznie'!$A$75:$A$121,0),MATCH($C47,'Typy - chronologicznie'!$H$1:$DM$1,0)))</f>
        <v>NED</v>
      </c>
      <c r="DI47" s="106" t="str">
        <f>IF(DI$3="","",INDEX('Typy - chronologicznie'!$H$75:$DM$121,MATCH(DI$3,'Typy - chronologicznie'!$A$75:$A$121,0),MATCH($C47,'Typy - chronologicznie'!$H$1:$DM$1,0)))</f>
        <v>SWE</v>
      </c>
      <c r="DJ47" s="135" t="str">
        <f>IF(DJ$3="","",INDEX('Typy - chronologicznie'!$H$75:$DM$121,MATCH(DJ$3,'Typy - chronologicznie'!$A$75:$A$121,0),MATCH($C47,'Typy - chronologicznie'!$H$1:$DM$1,0)))</f>
        <v/>
      </c>
      <c r="DK47" s="105" t="str">
        <f>IF(DK$3="","",INDEX('Typy - chronologicznie'!$H$75:$DM$121,MATCH(DK$3,'Typy - chronologicznie'!$A$75:$A$121,0),MATCH($C47,'Typy - chronologicznie'!$H$1:$DM$1,0)))</f>
        <v>BEL</v>
      </c>
      <c r="DL47" s="102" t="str">
        <f>IF(DL$3="","",INDEX('Typy - chronologicznie'!$H$75:$DM$121,MATCH(DL$3,'Typy - chronologicznie'!$A$75:$A$121,0),MATCH($C47,'Typy - chronologicznie'!$H$1:$DM$1,0)))</f>
        <v>EGY</v>
      </c>
      <c r="DM47" s="106" t="str">
        <f>IF(DM$3="","",INDEX('Typy - chronologicznie'!$H$75:$DM$121,MATCH(DM$3,'Typy - chronologicznie'!$A$75:$A$121,0),MATCH($C47,'Typy - chronologicznie'!$H$1:$DM$1,0)))</f>
        <v/>
      </c>
      <c r="DN47" s="135" t="str">
        <f>IF(DN$3="","",INDEX('Typy - chronologicznie'!$H$75:$DM$121,MATCH(DN$3,'Typy - chronologicznie'!$A$75:$A$121,0),MATCH($C47,'Typy - chronologicznie'!$H$1:$DM$1,0)))</f>
        <v/>
      </c>
      <c r="DO47" s="105" t="str">
        <f>IF(DO$3="","",INDEX('Typy - chronologicznie'!$H$75:$DM$121,MATCH(DO$3,'Typy - chronologicznie'!$A$75:$A$121,0),MATCH($C47,'Typy - chronologicznie'!$H$1:$DM$1,0)))</f>
        <v>ESP</v>
      </c>
      <c r="DP47" s="102" t="str">
        <f>IF(DP$3="","",INDEX('Typy - chronologicznie'!$H$75:$DM$121,MATCH(DP$3,'Typy - chronologicznie'!$A$75:$A$121,0),MATCH($C47,'Typy - chronologicznie'!$H$1:$DM$1,0)))</f>
        <v>URU</v>
      </c>
      <c r="DQ47" s="106" t="str">
        <f>IF(DQ$3="","",INDEX('Typy - chronologicznie'!$H$75:$DM$121,MATCH(DQ$3,'Typy - chronologicznie'!$A$75:$A$121,0),MATCH($C47,'Typy - chronologicznie'!$H$1:$DM$1,0)))</f>
        <v>KSA</v>
      </c>
      <c r="DR47" s="135" t="str">
        <f>IF(DR$3="","",INDEX('Typy - chronologicznie'!$H$75:$DM$121,MATCH(DR$3,'Typy - chronologicznie'!$A$75:$A$121,0),MATCH($C47,'Typy - chronologicznie'!$H$1:$DM$1,0)))</f>
        <v/>
      </c>
      <c r="DS47" s="105" t="str">
        <f>IF(DS$3="","",INDEX('Typy - chronologicznie'!$H$75:$DM$121,MATCH(DS$3,'Typy - chronologicznie'!$A$75:$A$121,0),MATCH($C47,'Typy - chronologicznie'!$H$1:$DM$1,0)))</f>
        <v>FRA</v>
      </c>
      <c r="DT47" s="102" t="str">
        <f>IF(DT$3="","",INDEX('Typy - chronologicznie'!$H$75:$DM$121,MATCH(DT$3,'Typy - chronologicznie'!$A$75:$A$121,0),MATCH($C47,'Typy - chronologicznie'!$H$1:$DM$1,0)))</f>
        <v>NOR</v>
      </c>
      <c r="DU47" s="106" t="str">
        <f>IF(DU$3="","",INDEX('Typy - chronologicznie'!$H$75:$DM$121,MATCH(DU$3,'Typy - chronologicznie'!$A$75:$A$121,0),MATCH($C47,'Typy - chronologicznie'!$H$1:$DM$1,0)))</f>
        <v>SEN</v>
      </c>
      <c r="DV47" s="135" t="str">
        <f>IF(DV$3="","",INDEX('Typy - chronologicznie'!$H$75:$DM$121,MATCH(DV$3,'Typy - chronologicznie'!$A$75:$A$121,0),MATCH($C47,'Typy - chronologicznie'!$H$1:$DM$1,0)))</f>
        <v/>
      </c>
      <c r="DW47" s="105" t="str">
        <f>IF(DW$3="","",INDEX('Typy - chronologicznie'!$H$75:$DM$121,MATCH(DW$3,'Typy - chronologicznie'!$A$75:$A$121,0),MATCH($C47,'Typy - chronologicznie'!$H$1:$DM$1,0)))</f>
        <v>ARG</v>
      </c>
      <c r="DX47" s="102" t="str">
        <f>IF(DX$3="","",INDEX('Typy - chronologicznie'!$H$75:$DM$121,MATCH(DX$3,'Typy - chronologicznie'!$A$75:$A$121,0),MATCH($C47,'Typy - chronologicznie'!$H$1:$DM$1,0)))</f>
        <v>ALG</v>
      </c>
      <c r="DY47" s="106" t="str">
        <f>IF(DY$3="","",INDEX('Typy - chronologicznie'!$H$75:$DM$121,MATCH(DY$3,'Typy - chronologicznie'!$A$75:$A$121,0),MATCH($C47,'Typy - chronologicznie'!$H$1:$DM$1,0)))</f>
        <v>AUT</v>
      </c>
      <c r="DZ47" s="135" t="str">
        <f>IF(DZ$3="","",INDEX('Typy - chronologicznie'!$H$75:$DM$121,MATCH(DZ$3,'Typy - chronologicznie'!$A$75:$A$121,0),MATCH($C47,'Typy - chronologicznie'!$H$1:$DM$1,0)))</f>
        <v/>
      </c>
      <c r="EA47" s="105" t="str">
        <f>IF(EA$3="","",INDEX('Typy - chronologicznie'!$H$75:$DM$121,MATCH(EA$3,'Typy - chronologicznie'!$A$75:$A$121,0),MATCH($C47,'Typy - chronologicznie'!$H$1:$DM$1,0)))</f>
        <v>POR</v>
      </c>
      <c r="EB47" s="102" t="str">
        <f>IF(EB$3="","",INDEX('Typy - chronologicznie'!$H$75:$DM$121,MATCH(EB$3,'Typy - chronologicznie'!$A$75:$A$121,0),MATCH($C47,'Typy - chronologicznie'!$H$1:$DM$1,0)))</f>
        <v>COL</v>
      </c>
      <c r="EC47" s="106" t="str">
        <f>IF(EC$3="","",INDEX('Typy - chronologicznie'!$H$75:$DM$121,MATCH(EC$3,'Typy - chronologicznie'!$A$75:$A$121,0),MATCH($C47,'Typy - chronologicznie'!$H$1:$DM$1,0)))</f>
        <v/>
      </c>
      <c r="ED47" s="135" t="str">
        <f>IF(ED$3="","",INDEX('Typy - chronologicznie'!$H$75:$DM$121,MATCH(ED$3,'Typy - chronologicznie'!$A$75:$A$121,0),MATCH($C47,'Typy - chronologicznie'!$H$1:$DM$1,0)))</f>
        <v/>
      </c>
      <c r="EE47" s="105" t="str">
        <f>IF(EE$3="","",INDEX('Typy - chronologicznie'!$H$75:$DM$121,MATCH(EE$3,'Typy - chronologicznie'!$A$75:$A$121,0),MATCH($C47,'Typy - chronologicznie'!$H$1:$DM$1,0)))</f>
        <v>CRO</v>
      </c>
      <c r="EF47" s="102" t="str">
        <f>IF(EF$3="","",INDEX('Typy - chronologicznie'!$H$75:$DM$121,MATCH(EF$3,'Typy - chronologicznie'!$A$75:$A$121,0),MATCH($C47,'Typy - chronologicznie'!$H$1:$DM$1,0)))</f>
        <v>ENG</v>
      </c>
      <c r="EG47" s="106" t="str">
        <f>IF(EG$3="","",INDEX('Typy - chronologicznie'!$H$75:$DM$121,MATCH(EG$3,'Typy - chronologicznie'!$A$75:$A$121,0),MATCH($C47,'Typy - chronologicznie'!$H$1:$DM$1,0)))</f>
        <v>GHA</v>
      </c>
      <c r="EH47" s="134"/>
      <c r="EI47" s="136" t="str">
        <f>IF(EI$3="","",INDEX('Typy - chronologicznie'!$H$124:$DM$124,MATCH(EI$3,'Typy - chronologicznie'!$A$124:$A$124,0),MATCH($C47,'Typy - chronologicznie'!$H$1:$DM$1,0)))</f>
        <v>BRA</v>
      </c>
    </row>
    <row r="48" spans="1:139" ht="19.5" x14ac:dyDescent="0.25">
      <c r="A48" s="44"/>
      <c r="B48" s="48">
        <f>RANK(D48,D$4:D$113,0)</f>
        <v>45</v>
      </c>
      <c r="C48" s="81" t="s">
        <v>231</v>
      </c>
      <c r="D48" s="141">
        <f>3.0001*J48+1.000001*K48+2.00000001*M48+N48+0.0000000001*P48</f>
        <v>97.000439199999988</v>
      </c>
      <c r="E48" s="67">
        <f>J48</f>
        <v>4</v>
      </c>
      <c r="F48" s="89">
        <f>M48</f>
        <v>20</v>
      </c>
      <c r="G48" s="56">
        <f>K48+N48</f>
        <v>45</v>
      </c>
      <c r="H48" s="49">
        <f>L48+O48</f>
        <v>35</v>
      </c>
      <c r="I48" s="43"/>
      <c r="J48" s="61">
        <f t="array" ref="J48">SUM(IF('Typy - chronologicznie'!$F$2:$F$73=INDEX('Typy - chronologicznie'!$H$2:$DM$73,0,MATCH(C48,TRIM('Typy - chronologicznie'!$H$1:$DM$1),0)),1))</f>
        <v>4</v>
      </c>
      <c r="K48" s="58">
        <f t="array" ref="K4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chronologicznie'!$H$2:$DM$73,0,MATCH(C48,TRIM('Typy - chronologicznie'!$H$1:$DM$1),0)),FIND("-",INDEX('Typy - chronologicznie'!$H$2:$DM$73,0,MATCH(C48,TRIM('Typy - chronologicznie'!$H$1:$DM$1),0)))-1)-RIGHT(INDEX('Typy - chronologicznie'!$H$2:$DM$73,0,MATCH(C48,TRIM('Typy - chronologicznie'!$H$1:$DM$1),0)),LEN(INDEX('Typy - chronologicznie'!$H$2:$DM$73,0,MATCH(C48,TRIM('Typy - chronologicznie'!$H$1:$DM$1),0)))-FIND("-",INDEX('Typy - chronologicznie'!$H$2:$DM$73,0,MATCH(C48,TRIM('Typy - chronologicznie'!$H$1:$DM$1),0))))),1)))-J48</f>
        <v>39</v>
      </c>
      <c r="L48" s="62">
        <f>COUNTA('Typy - chronologicznie'!$F$2:$F$73)-J48-K48</f>
        <v>29</v>
      </c>
      <c r="M48" s="92">
        <f t="array" ref="M48">SUM(IF(LEN('Typy - chronologicznie'!F$75:F$121)=3,  IF('Typy - chronologicznie'!$F$75:$F$121=INDEX('Typy - chronologicznie'!$H$75:$DM$121,0,MATCH(C48,TRIM('Typy - chronologicznie'!$H$1:$DM$1),0)),1)))</f>
        <v>20</v>
      </c>
      <c r="N48" s="58">
        <f t="array" ref="N48">SUM(IF(LEN('Typy - chronologicznie'!F$75:F$121)=3,IF(ISERROR(SEARCH('Typy - chronologicznie'!F$75:F$121,INDEX('Typy - chronologicznie'!$H$73:$DM$119,0,MATCH(C48,TRIM('Typy - chronologicznie'!$H$1:$DM$1),0))&amp;INDEX('Typy - chronologicznie'!$H$74:$DM$120,0,MATCH(C48,TRIM('Typy - chronologicznie'!$H$1:$DM$1),0))&amp;INDEX('Typy - chronologicznie'!$H$75:$DM$121,0,MATCH(C48,TRIM('Typy - chronologicznie'!$H$1:$DM$1),0))&amp;INDEX('Typy - chronologicznie'!$H$76:$DM$122,0,MATCH(C48,TRIM('Typy - chronologicznie'!$H$1:$DM$1),0))&amp;INDEX('Typy - chronologicznie'!$H$77:$DM$123,0,MATCH(C48,TRIM('Typy - chronologicznie'!$H$1:$DM$1),0)),1))=FALSE,1,0)))-M48</f>
        <v>6</v>
      </c>
      <c r="O48" s="162">
        <f>COUNTA('Typy - chronologicznie'!$F$75:$F$121)-M48-N48</f>
        <v>6</v>
      </c>
      <c r="P48" s="159">
        <f t="array" ref="P48">SUM(IF(LEN('Typy - chronologicznie'!F$124)=3,  IF('Typy - chronologicznie'!$F$124=INDEX('Typy - chronologicznie'!$H$124:$DL$124,0,MATCH(C48,TRIM('Typy - chronologicznie'!$H$1:$DL$1),)),1)))</f>
        <v>0</v>
      </c>
      <c r="R48" s="105" t="str">
        <f>INDEX([0]!typy_chronol,MATCH(R$3,'Typy - chronologicznie'!$E$2:$E$73,0),MATCH($C48,'Typy - chronologicznie'!$H$1:$DM$1,0))</f>
        <v>2-0</v>
      </c>
      <c r="S48" s="102" t="str">
        <f>INDEX([0]!typy_chronol,MATCH(S$3,'Typy - chronologicznie'!$E$2:$E$73,0),MATCH($C48,'Typy - chronologicznie'!$H$1:$DM$1,0))</f>
        <v>1-0</v>
      </c>
      <c r="T48" s="102" t="str">
        <f>INDEX([0]!typy_chronol,MATCH(T$3,'Typy - chronologicznie'!$E$2:$E$73,0),MATCH($C48,'Typy - chronologicznie'!$H$1:$DM$1,0))</f>
        <v>2-1</v>
      </c>
      <c r="U48" s="102" t="str">
        <f>INDEX([0]!typy_chronol,MATCH(U$3,'Typy - chronologicznie'!$E$2:$E$73,0),MATCH($C48,'Typy - chronologicznie'!$H$1:$DM$1,0))</f>
        <v>1-0</v>
      </c>
      <c r="V48" s="102" t="str">
        <f>INDEX([0]!typy_chronol,MATCH(V$3,'Typy - chronologicznie'!$E$2:$E$73,0),MATCH($C48,'Typy - chronologicznie'!$H$1:$DM$1,0))</f>
        <v>0-2</v>
      </c>
      <c r="W48" s="102" t="str">
        <f>INDEX([0]!typy_chronol,MATCH(W$3,'Typy - chronologicznie'!$E$2:$E$73,0),MATCH($C48,'Typy - chronologicznie'!$H$1:$DM$1,0))</f>
        <v>1-2</v>
      </c>
      <c r="X48" s="102" t="str">
        <f>INDEX([0]!typy_chronol,MATCH(X$3,'Typy - chronologicznie'!$E$2:$E$73,0),MATCH($C48,'Typy - chronologicznie'!$H$1:$DM$1,0))</f>
        <v>3-1</v>
      </c>
      <c r="Y48" s="102" t="str">
        <f>INDEX([0]!typy_chronol,MATCH(Y$3,'Typy - chronologicznie'!$E$2:$E$73,0),MATCH($C48,'Typy - chronologicznie'!$H$1:$DM$1,0))</f>
        <v>0-2</v>
      </c>
      <c r="Z48" s="102" t="str">
        <f>INDEX([0]!typy_chronol,MATCH(Z$3,'Typy - chronologicznie'!$E$2:$E$73,0),MATCH($C48,'Typy - chronologicznie'!$H$1:$DM$1,0))</f>
        <v>1-1</v>
      </c>
      <c r="AA48" s="102" t="str">
        <f>INDEX([0]!typy_chronol,MATCH(AA$3,'Typy - chronologicznie'!$E$2:$E$73,0),MATCH($C48,'Typy - chronologicznie'!$H$1:$DM$1,0))</f>
        <v>5-0</v>
      </c>
      <c r="AB48" s="102" t="str">
        <f>INDEX([0]!typy_chronol,MATCH(AB$3,'Typy - chronologicznie'!$E$2:$E$73,0),MATCH($C48,'Typy - chronologicznie'!$H$1:$DM$1,0))</f>
        <v>2-1</v>
      </c>
      <c r="AC48" s="102" t="str">
        <f>INDEX([0]!typy_chronol,MATCH(AC$3,'Typy - chronologicznie'!$E$2:$E$73,0),MATCH($C48,'Typy - chronologicznie'!$H$1:$DM$1,0))</f>
        <v>2-0</v>
      </c>
      <c r="AD48" s="102" t="str">
        <f>INDEX([0]!typy_chronol,MATCH(AD$3,'Typy - chronologicznie'!$E$2:$E$73,0),MATCH($C48,'Typy - chronologicznie'!$H$1:$DM$1,0))</f>
        <v>0-2</v>
      </c>
      <c r="AE48" s="102" t="str">
        <f>INDEX([0]!typy_chronol,MATCH(AE$3,'Typy - chronologicznie'!$E$2:$E$73,0),MATCH($C48,'Typy - chronologicznie'!$H$1:$DM$1,0))</f>
        <v>3-0</v>
      </c>
      <c r="AF48" s="102" t="str">
        <f>INDEX([0]!typy_chronol,MATCH(AF$3,'Typy - chronologicznie'!$E$2:$E$73,0),MATCH($C48,'Typy - chronologicznie'!$H$1:$DM$1,0))</f>
        <v>1-0</v>
      </c>
      <c r="AG48" s="102" t="str">
        <f>INDEX([0]!typy_chronol,MATCH(AG$3,'Typy - chronologicznie'!$E$2:$E$73,0),MATCH($C48,'Typy - chronologicznie'!$H$1:$DM$1,0))</f>
        <v>2-1</v>
      </c>
      <c r="AH48" s="102" t="str">
        <f>INDEX([0]!typy_chronol,MATCH(AH$3,'Typy - chronologicznie'!$E$2:$E$73,0),MATCH($C48,'Typy - chronologicznie'!$H$1:$DM$1,0))</f>
        <v>2-0</v>
      </c>
      <c r="AI48" s="102" t="str">
        <f>INDEX([0]!typy_chronol,MATCH(AI$3,'Typy - chronologicznie'!$E$2:$E$73,0),MATCH($C48,'Typy - chronologicznie'!$H$1:$DM$1,0))</f>
        <v>0-3</v>
      </c>
      <c r="AJ48" s="102" t="str">
        <f>INDEX([0]!typy_chronol,MATCH(AJ$3,'Typy - chronologicznie'!$E$2:$E$73,0),MATCH($C48,'Typy - chronologicznie'!$H$1:$DM$1,0))</f>
        <v>3-0</v>
      </c>
      <c r="AK48" s="102" t="str">
        <f>INDEX([0]!typy_chronol,MATCH(AK$3,'Typy - chronologicznie'!$E$2:$E$73,0),MATCH($C48,'Typy - chronologicznie'!$H$1:$DM$1,0))</f>
        <v>2-0</v>
      </c>
      <c r="AL48" s="102" t="str">
        <f>INDEX([0]!typy_chronol,MATCH(AL$3,'Typy - chronologicznie'!$E$2:$E$73,0),MATCH($C48,'Typy - chronologicznie'!$H$1:$DM$1,0))</f>
        <v>2-0</v>
      </c>
      <c r="AM48" s="102" t="str">
        <f>INDEX([0]!typy_chronol,MATCH(AM$3,'Typy - chronologicznie'!$E$2:$E$73,0),MATCH($C48,'Typy - chronologicznie'!$H$1:$DM$1,0))</f>
        <v>2-1</v>
      </c>
      <c r="AN48" s="102" t="str">
        <f>INDEX([0]!typy_chronol,MATCH(AN$3,'Typy - chronologicznie'!$E$2:$E$73,0),MATCH($C48,'Typy - chronologicznie'!$H$1:$DM$1,0))</f>
        <v>3-0</v>
      </c>
      <c r="AO48" s="102" t="str">
        <f>INDEX([0]!typy_chronol,MATCH(AO$3,'Typy - chronologicznie'!$E$2:$E$73,0),MATCH($C48,'Typy - chronologicznie'!$H$1:$DM$1,0))</f>
        <v>0-2</v>
      </c>
      <c r="AP48" s="102" t="str">
        <f>INDEX([0]!typy_chronol,MATCH(AP$3,'Typy - chronologicznie'!$E$2:$E$73,0),MATCH($C48,'Typy - chronologicznie'!$H$1:$DM$1,0))</f>
        <v>2-1</v>
      </c>
      <c r="AQ48" s="102" t="str">
        <f>INDEX([0]!typy_chronol,MATCH(AQ$3,'Typy - chronologicznie'!$E$2:$E$73,0),MATCH($C48,'Typy - chronologicznie'!$H$1:$DM$1,0))</f>
        <v>2-0</v>
      </c>
      <c r="AR48" s="102" t="str">
        <f>INDEX([0]!typy_chronol,MATCH(AR$3,'Typy - chronologicznie'!$E$2:$E$73,0),MATCH($C48,'Typy - chronologicznie'!$H$1:$DM$1,0))</f>
        <v>3-1</v>
      </c>
      <c r="AS48" s="102" t="str">
        <f>INDEX([0]!typy_chronol,MATCH(AS$3,'Typy - chronologicznie'!$E$2:$E$73,0),MATCH($C48,'Typy - chronologicznie'!$H$1:$DM$1,0))</f>
        <v>2-1</v>
      </c>
      <c r="AT48" s="102" t="str">
        <f>INDEX([0]!typy_chronol,MATCH(AT$3,'Typy - chronologicznie'!$E$2:$E$73,0),MATCH($C48,'Typy - chronologicznie'!$H$1:$DM$1,0))</f>
        <v>4-0</v>
      </c>
      <c r="AU48" s="102" t="str">
        <f>INDEX([0]!typy_chronol,MATCH(AU$3,'Typy - chronologicznie'!$E$2:$E$73,0),MATCH($C48,'Typy - chronologicznie'!$H$1:$DM$1,0))</f>
        <v>1-2</v>
      </c>
      <c r="AV48" s="102" t="str">
        <f>INDEX([0]!typy_chronol,MATCH(AV$3,'Typy - chronologicznie'!$E$2:$E$73,0),MATCH($C48,'Typy - chronologicznie'!$H$1:$DM$1,0))</f>
        <v>2-0</v>
      </c>
      <c r="AW48" s="102" t="str">
        <f>INDEX([0]!typy_chronol,MATCH(AW$3,'Typy - chronologicznie'!$E$2:$E$73,0),MATCH($C48,'Typy - chronologicznie'!$H$1:$DM$1,0))</f>
        <v>2-1</v>
      </c>
      <c r="AX48" s="102" t="str">
        <f>INDEX([0]!typy_chronol,MATCH(AX$3,'Typy - chronologicznie'!$E$2:$E$73,0),MATCH($C48,'Typy - chronologicznie'!$H$1:$DM$1,0))</f>
        <v>3-1</v>
      </c>
      <c r="AY48" s="102" t="str">
        <f>INDEX([0]!typy_chronol,MATCH(AY$3,'Typy - chronologicznie'!$E$2:$E$73,0),MATCH($C48,'Typy - chronologicznie'!$H$1:$DM$1,0))</f>
        <v>3-0</v>
      </c>
      <c r="AZ48" s="102" t="str">
        <f>INDEX([0]!typy_chronol,MATCH(AZ$3,'Typy - chronologicznie'!$E$2:$E$73,0),MATCH($C48,'Typy - chronologicznie'!$H$1:$DM$1,0))</f>
        <v>1-1</v>
      </c>
      <c r="BA48" s="102" t="str">
        <f>INDEX([0]!typy_chronol,MATCH(BA$3,'Typy - chronologicznie'!$E$2:$E$73,0),MATCH($C48,'Typy - chronologicznie'!$H$1:$DM$1,0))</f>
        <v>0-2</v>
      </c>
      <c r="BB48" s="102" t="str">
        <f>INDEX([0]!typy_chronol,MATCH(BB$3,'Typy - chronologicznie'!$E$2:$E$73,0),MATCH($C48,'Typy - chronologicznie'!$H$1:$DM$1,0))</f>
        <v>2-0</v>
      </c>
      <c r="BC48" s="102" t="str">
        <f>INDEX([0]!typy_chronol,MATCH(BC$3,'Typy - chronologicznie'!$E$2:$E$73,0),MATCH($C48,'Typy - chronologicznie'!$H$1:$DM$1,0))</f>
        <v>2-0</v>
      </c>
      <c r="BD48" s="102" t="str">
        <f>INDEX([0]!typy_chronol,MATCH(BD$3,'Typy - chronologicznie'!$E$2:$E$73,0),MATCH($C48,'Typy - chronologicznie'!$H$1:$DM$1,0))</f>
        <v>2-0</v>
      </c>
      <c r="BE48" s="102" t="str">
        <f>INDEX([0]!typy_chronol,MATCH(BE$3,'Typy - chronologicznie'!$E$2:$E$73,0),MATCH($C48,'Typy - chronologicznie'!$H$1:$DM$1,0))</f>
        <v>0-2</v>
      </c>
      <c r="BF48" s="102" t="str">
        <f>INDEX([0]!typy_chronol,MATCH(BF$3,'Typy - chronologicznie'!$E$2:$E$73,0),MATCH($C48,'Typy - chronologicznie'!$H$1:$DM$1,0))</f>
        <v>2-1</v>
      </c>
      <c r="BG48" s="102" t="str">
        <f>INDEX([0]!typy_chronol,MATCH(BG$3,'Typy - chronologicznie'!$E$2:$E$73,0),MATCH($C48,'Typy - chronologicznie'!$H$1:$DM$1,0))</f>
        <v>4-0</v>
      </c>
      <c r="BH48" s="102" t="str">
        <f>INDEX([0]!typy_chronol,MATCH(BH$3,'Typy - chronologicznie'!$E$2:$E$73,0),MATCH($C48,'Typy - chronologicznie'!$H$1:$DM$1,0))</f>
        <v>2-1</v>
      </c>
      <c r="BI48" s="102" t="str">
        <f>INDEX([0]!typy_chronol,MATCH(BI$3,'Typy - chronologicznie'!$E$2:$E$73,0),MATCH($C48,'Typy - chronologicznie'!$H$1:$DM$1,0))</f>
        <v>0-2</v>
      </c>
      <c r="BJ48" s="102" t="str">
        <f>INDEX([0]!typy_chronol,MATCH(BJ$3,'Typy - chronologicznie'!$E$2:$E$73,0),MATCH($C48,'Typy - chronologicznie'!$H$1:$DM$1,0))</f>
        <v>2-0</v>
      </c>
      <c r="BK48" s="102" t="str">
        <f>INDEX([0]!typy_chronol,MATCH(BK$3,'Typy - chronologicznie'!$E$2:$E$73,0),MATCH($C48,'Typy - chronologicznie'!$H$1:$DM$1,0))</f>
        <v>0-3</v>
      </c>
      <c r="BL48" s="102" t="str">
        <f>INDEX([0]!typy_chronol,MATCH(BL$3,'Typy - chronologicznie'!$E$2:$E$73,0),MATCH($C48,'Typy - chronologicznie'!$H$1:$DM$1,0))</f>
        <v>2-0</v>
      </c>
      <c r="BM48" s="102" t="str">
        <f>INDEX([0]!typy_chronol,MATCH(BM$3,'Typy - chronologicznie'!$E$2:$E$73,0),MATCH($C48,'Typy - chronologicznie'!$H$1:$DM$1,0))</f>
        <v>3-1</v>
      </c>
      <c r="BN48" s="102" t="str">
        <f>INDEX([0]!typy_chronol,MATCH(BN$3,'Typy - chronologicznie'!$E$2:$E$73,0),MATCH($C48,'Typy - chronologicznie'!$H$1:$DM$1,0))</f>
        <v>0-2</v>
      </c>
      <c r="BO48" s="102" t="str">
        <f>INDEX([0]!typy_chronol,MATCH(BO$3,'Typy - chronologicznie'!$E$2:$E$73,0),MATCH($C48,'Typy - chronologicznie'!$H$1:$DM$1,0))</f>
        <v>3-0</v>
      </c>
      <c r="BP48" s="102" t="str">
        <f>INDEX([0]!typy_chronol,MATCH(BP$3,'Typy - chronologicznie'!$E$2:$E$73,0),MATCH($C48,'Typy - chronologicznie'!$H$1:$DM$1,0))</f>
        <v>1-1</v>
      </c>
      <c r="BQ48" s="102" t="str">
        <f>INDEX([0]!typy_chronol,MATCH(BQ$3,'Typy - chronologicznie'!$E$2:$E$73,0),MATCH($C48,'Typy - chronologicznie'!$H$1:$DM$1,0))</f>
        <v>2-0</v>
      </c>
      <c r="BR48" s="102" t="str">
        <f>INDEX([0]!typy_chronol,MATCH(BR$3,'Typy - chronologicznie'!$E$2:$E$73,0),MATCH($C48,'Typy - chronologicznie'!$H$1:$DM$1,0))</f>
        <v>1-1</v>
      </c>
      <c r="BS48" s="102" t="str">
        <f>INDEX([0]!typy_chronol,MATCH(BS$3,'Typy - chronologicznie'!$E$2:$E$73,0),MATCH($C48,'Typy - chronologicznie'!$H$1:$DM$1,0))</f>
        <v>1-2</v>
      </c>
      <c r="BT48" s="102" t="str">
        <f>INDEX([0]!typy_chronol,MATCH(BT$3,'Typy - chronologicznie'!$E$2:$E$73,0),MATCH($C48,'Typy - chronologicznie'!$H$1:$DM$1,0))</f>
        <v>0-4</v>
      </c>
      <c r="BU48" s="102" t="str">
        <f>INDEX([0]!typy_chronol,MATCH(BU$3,'Typy - chronologicznie'!$E$2:$E$73,0),MATCH($C48,'Typy - chronologicznie'!$H$1:$DM$1,0))</f>
        <v>1-2</v>
      </c>
      <c r="BV48" s="102" t="str">
        <f>INDEX([0]!typy_chronol,MATCH(BV$3,'Typy - chronologicznie'!$E$2:$E$73,0),MATCH($C48,'Typy - chronologicznie'!$H$1:$DM$1,0))</f>
        <v>2-1</v>
      </c>
      <c r="BW48" s="102" t="str">
        <f>INDEX([0]!typy_chronol,MATCH(BW$3,'Typy - chronologicznie'!$E$2:$E$73,0),MATCH($C48,'Typy - chronologicznie'!$H$1:$DM$1,0))</f>
        <v>0-0</v>
      </c>
      <c r="BX48" s="102" t="str">
        <f>INDEX([0]!typy_chronol,MATCH(BX$3,'Typy - chronologicznie'!$E$2:$E$73,0),MATCH($C48,'Typy - chronologicznie'!$H$1:$DM$1,0))</f>
        <v>1-1</v>
      </c>
      <c r="BY48" s="102" t="str">
        <f>INDEX([0]!typy_chronol,MATCH(BY$3,'Typy - chronologicznie'!$E$2:$E$73,0),MATCH($C48,'Typy - chronologicznie'!$H$1:$DM$1,0))</f>
        <v>1-1</v>
      </c>
      <c r="BZ48" s="102" t="str">
        <f>INDEX([0]!typy_chronol,MATCH(BZ$3,'Typy - chronologicznie'!$E$2:$E$73,0),MATCH($C48,'Typy - chronologicznie'!$H$1:$DM$1,0))</f>
        <v>1-1</v>
      </c>
      <c r="CA48" s="102" t="str">
        <f>INDEX([0]!typy_chronol,MATCH(CA$3,'Typy - chronologicznie'!$E$2:$E$73,0),MATCH($C48,'Typy - chronologicznie'!$H$1:$DM$1,0))</f>
        <v>2-0</v>
      </c>
      <c r="CB48" s="102" t="str">
        <f>INDEX([0]!typy_chronol,MATCH(CB$3,'Typy - chronologicznie'!$E$2:$E$73,0),MATCH($C48,'Typy - chronologicznie'!$H$1:$DM$1,0))</f>
        <v>1-1</v>
      </c>
      <c r="CC48" s="102" t="str">
        <f>INDEX([0]!typy_chronol,MATCH(CC$3,'Typy - chronologicznie'!$E$2:$E$73,0),MATCH($C48,'Typy - chronologicznie'!$H$1:$DM$1,0))</f>
        <v>0-3</v>
      </c>
      <c r="CD48" s="102" t="str">
        <f>INDEX([0]!typy_chronol,MATCH(CD$3,'Typy - chronologicznie'!$E$2:$E$73,0),MATCH($C48,'Typy - chronologicznie'!$H$1:$DM$1,0))</f>
        <v>1-1</v>
      </c>
      <c r="CE48" s="102" t="str">
        <f>INDEX([0]!typy_chronol,MATCH(CE$3,'Typy - chronologicznie'!$E$2:$E$73,0),MATCH($C48,'Typy - chronologicznie'!$H$1:$DM$1,0))</f>
        <v>1-1</v>
      </c>
      <c r="CF48" s="102" t="str">
        <f>INDEX([0]!typy_chronol,MATCH(CF$3,'Typy - chronologicznie'!$E$2:$E$73,0),MATCH($C48,'Typy - chronologicznie'!$H$1:$DM$1,0))</f>
        <v>0-4</v>
      </c>
      <c r="CG48" s="102" t="str">
        <f>INDEX([0]!typy_chronol,MATCH(CG$3,'Typy - chronologicznie'!$E$2:$E$73,0),MATCH($C48,'Typy - chronologicznie'!$H$1:$DM$1,0))</f>
        <v>2-1</v>
      </c>
      <c r="CH48" s="102" t="str">
        <f>INDEX([0]!typy_chronol,MATCH(CH$3,'Typy - chronologicznie'!$E$2:$E$73,0),MATCH($C48,'Typy - chronologicznie'!$H$1:$DM$1,0))</f>
        <v>1-2</v>
      </c>
      <c r="CI48" s="102" t="str">
        <f>INDEX([0]!typy_chronol,MATCH(CI$3,'Typy - chronologicznie'!$E$2:$E$73,0),MATCH($C48,'Typy - chronologicznie'!$H$1:$DM$1,0))</f>
        <v>0-4</v>
      </c>
      <c r="CJ48" s="102" t="str">
        <f>INDEX([0]!typy_chronol,MATCH(CJ$3,'Typy - chronologicznie'!$E$2:$E$73,0),MATCH($C48,'Typy - chronologicznie'!$H$1:$DM$1,0))</f>
        <v>1-1</v>
      </c>
      <c r="CK48" s="102" t="str">
        <f>INDEX([0]!typy_chronol,MATCH(CK$3,'Typy - chronologicznie'!$E$2:$E$73,0),MATCH($C48,'Typy - chronologicznie'!$H$1:$DM$1,0))</f>
        <v>1-1</v>
      </c>
      <c r="CL48" s="134"/>
      <c r="CM48" s="105" t="str">
        <f>IF(CM$3="","",INDEX('Typy - chronologicznie'!$H$75:$DM$121,MATCH(CM$3,'Typy - chronologicznie'!$A$75:$A$121,0),MATCH($C48,'Typy - chronologicznie'!$H$1:$DM$1,0)))</f>
        <v>MEX</v>
      </c>
      <c r="CN48" s="102" t="str">
        <f>IF(CN$3="","",INDEX('Typy - chronologicznie'!$H$75:$DM$121,MATCH(CN$3,'Typy - chronologicznie'!$A$75:$A$121,0),MATCH($C48,'Typy - chronologicznie'!$H$1:$DM$1,0)))</f>
        <v>CZE</v>
      </c>
      <c r="CO48" s="106" t="str">
        <f>IF(CO$3="","",INDEX('Typy - chronologicznie'!$H$75:$DM$121,MATCH(CO$3,'Typy - chronologicznie'!$A$75:$A$121,0),MATCH($C48,'Typy - chronologicznie'!$H$1:$DM$1,0)))</f>
        <v>KOR</v>
      </c>
      <c r="CP48" s="135" t="str">
        <f>IF(CP$3="","",INDEX('Typy - chronologicznie'!$H$75:$DM$121,MATCH(CP$3,'Typy - chronologicznie'!$A$75:$A$121,0),MATCH($C48,'Typy - chronologicznie'!$H$1:$DM$1,0)))</f>
        <v/>
      </c>
      <c r="CQ48" s="105" t="str">
        <f>IF(CQ$3="","",INDEX('Typy - chronologicznie'!$H$75:$DM$121,MATCH(CQ$3,'Typy - chronologicznie'!$A$75:$A$121,0),MATCH($C48,'Typy - chronologicznie'!$H$1:$DM$1,0)))</f>
        <v>SUI</v>
      </c>
      <c r="CR48" s="102" t="str">
        <f>IF(CR$3="","",INDEX('Typy - chronologicznie'!$H$75:$DM$121,MATCH(CR$3,'Typy - chronologicznie'!$A$75:$A$121,0),MATCH($C48,'Typy - chronologicznie'!$H$1:$DM$1,0)))</f>
        <v>CAN</v>
      </c>
      <c r="CS48" s="106" t="str">
        <f>IF(CS$3="","",INDEX('Typy - chronologicznie'!$H$75:$DM$121,MATCH(CS$3,'Typy - chronologicznie'!$A$75:$A$121,0),MATCH($C48,'Typy - chronologicznie'!$H$1:$DM$1,0)))</f>
        <v/>
      </c>
      <c r="CT48" s="135" t="str">
        <f>IF(CT$3="","",INDEX('Typy - chronologicznie'!$H$75:$DM$121,MATCH(CT$3,'Typy - chronologicznie'!$A$75:$A$121,0),MATCH($C48,'Typy - chronologicznie'!$H$1:$DM$1,0)))</f>
        <v/>
      </c>
      <c r="CU48" s="105" t="str">
        <f>IF(CU$3="","",INDEX('Typy - chronologicznie'!$H$75:$DM$121,MATCH(CU$3,'Typy - chronologicznie'!$A$75:$A$121,0),MATCH($C48,'Typy - chronologicznie'!$H$1:$DM$1,0)))</f>
        <v>BRA</v>
      </c>
      <c r="CV48" s="102" t="str">
        <f>IF(CV$3="","",INDEX('Typy - chronologicznie'!$H$75:$DM$121,MATCH(CV$3,'Typy - chronologicznie'!$A$75:$A$121,0),MATCH($C48,'Typy - chronologicznie'!$H$1:$DM$1,0)))</f>
        <v>MAR</v>
      </c>
      <c r="CW48" s="106" t="str">
        <f>IF(CW$3="","",INDEX('Typy - chronologicznie'!$H$75:$DM$121,MATCH(CW$3,'Typy - chronologicznie'!$A$75:$A$121,0),MATCH($C48,'Typy - chronologicznie'!$H$1:$DM$1,0)))</f>
        <v>SCO</v>
      </c>
      <c r="CX48" s="135" t="str">
        <f>IF(CX$3="","",INDEX('Typy - chronologicznie'!$H$75:$DM$121,MATCH(CX$3,'Typy - chronologicznie'!$A$75:$A$121,0),MATCH($C48,'Typy - chronologicznie'!$H$1:$DM$1,0)))</f>
        <v/>
      </c>
      <c r="CY48" s="105" t="str">
        <f>IF(CY$3="","",INDEX('Typy - chronologicznie'!$H$75:$DM$121,MATCH(CY$3,'Typy - chronologicznie'!$A$75:$A$121,0),MATCH($C48,'Typy - chronologicznie'!$H$1:$DM$1,0)))</f>
        <v>TUR</v>
      </c>
      <c r="CZ48" s="102" t="str">
        <f>IF(CZ$3="","",INDEX('Typy - chronologicznie'!$H$75:$DM$121,MATCH(CZ$3,'Typy - chronologicznie'!$A$75:$A$121,0),MATCH($C48,'Typy - chronologicznie'!$H$1:$DM$1,0)))</f>
        <v>USA</v>
      </c>
      <c r="DA48" s="106" t="str">
        <f>IF(DA$3="","",INDEX('Typy - chronologicznie'!$H$75:$DM$121,MATCH(DA$3,'Typy - chronologicznie'!$A$75:$A$121,0),MATCH($C48,'Typy - chronologicznie'!$H$1:$DM$1,0)))</f>
        <v>AUS</v>
      </c>
      <c r="DB48" s="135" t="str">
        <f>IF(DB$3="","",INDEX('Typy - chronologicznie'!$H$75:$DM$121,MATCH(DB$3,'Typy - chronologicznie'!$A$75:$A$121,0),MATCH($C48,'Typy - chronologicznie'!$H$1:$DM$1,0)))</f>
        <v/>
      </c>
      <c r="DC48" s="105" t="str">
        <f>IF(DC$3="","",INDEX('Typy - chronologicznie'!$H$75:$DM$121,MATCH(DC$3,'Typy - chronologicznie'!$A$75:$A$121,0),MATCH($C48,'Typy - chronologicznie'!$H$1:$DM$1,0)))</f>
        <v>GER</v>
      </c>
      <c r="DD48" s="102" t="str">
        <f>IF(DD$3="","",INDEX('Typy - chronologicznie'!$H$75:$DM$121,MATCH(DD$3,'Typy - chronologicznie'!$A$75:$A$121,0),MATCH($C48,'Typy - chronologicznie'!$H$1:$DM$1,0)))</f>
        <v>ECU</v>
      </c>
      <c r="DE48" s="106" t="str">
        <f>IF(DE$3="","",INDEX('Typy - chronologicznie'!$H$75:$DM$121,MATCH(DE$3,'Typy - chronologicznie'!$A$75:$A$121,0),MATCH($C48,'Typy - chronologicznie'!$H$1:$DM$1,0)))</f>
        <v>CIV</v>
      </c>
      <c r="DF48" s="135" t="str">
        <f>IF(DF$3="","",INDEX('Typy - chronologicznie'!$H$75:$DM$121,MATCH(DF$3,'Typy - chronologicznie'!$A$75:$A$121,0),MATCH($C48,'Typy - chronologicznie'!$H$1:$DM$1,0)))</f>
        <v/>
      </c>
      <c r="DG48" s="105" t="str">
        <f>IF(DG$3="","",INDEX('Typy - chronologicznie'!$H$75:$DM$121,MATCH(DG$3,'Typy - chronologicznie'!$A$75:$A$121,0),MATCH($C48,'Typy - chronologicznie'!$H$1:$DM$1,0)))</f>
        <v>NED</v>
      </c>
      <c r="DH48" s="102" t="str">
        <f>IF(DH$3="","",INDEX('Typy - chronologicznie'!$H$75:$DM$121,MATCH(DH$3,'Typy - chronologicznie'!$A$75:$A$121,0),MATCH($C48,'Typy - chronologicznie'!$H$1:$DM$1,0)))</f>
        <v>JPN</v>
      </c>
      <c r="DI48" s="106" t="str">
        <f>IF(DI$3="","",INDEX('Typy - chronologicznie'!$H$75:$DM$121,MATCH(DI$3,'Typy - chronologicznie'!$A$75:$A$121,0),MATCH($C48,'Typy - chronologicznie'!$H$1:$DM$1,0)))</f>
        <v>SWE</v>
      </c>
      <c r="DJ48" s="135" t="str">
        <f>IF(DJ$3="","",INDEX('Typy - chronologicznie'!$H$75:$DM$121,MATCH(DJ$3,'Typy - chronologicznie'!$A$75:$A$121,0),MATCH($C48,'Typy - chronologicznie'!$H$1:$DM$1,0)))</f>
        <v/>
      </c>
      <c r="DK48" s="105" t="str">
        <f>IF(DK$3="","",INDEX('Typy - chronologicznie'!$H$75:$DM$121,MATCH(DK$3,'Typy - chronologicznie'!$A$75:$A$121,0),MATCH($C48,'Typy - chronologicznie'!$H$1:$DM$1,0)))</f>
        <v>BEL</v>
      </c>
      <c r="DL48" s="102" t="str">
        <f>IF(DL$3="","",INDEX('Typy - chronologicznie'!$H$75:$DM$121,MATCH(DL$3,'Typy - chronologicznie'!$A$75:$A$121,0),MATCH($C48,'Typy - chronologicznie'!$H$1:$DM$1,0)))</f>
        <v>EGY</v>
      </c>
      <c r="DM48" s="106" t="str">
        <f>IF(DM$3="","",INDEX('Typy - chronologicznie'!$H$75:$DM$121,MATCH(DM$3,'Typy - chronologicznie'!$A$75:$A$121,0),MATCH($C48,'Typy - chronologicznie'!$H$1:$DM$1,0)))</f>
        <v>IRN</v>
      </c>
      <c r="DN48" s="135" t="str">
        <f>IF(DN$3="","",INDEX('Typy - chronologicznie'!$H$75:$DM$121,MATCH(DN$3,'Typy - chronologicznie'!$A$75:$A$121,0),MATCH($C48,'Typy - chronologicznie'!$H$1:$DM$1,0)))</f>
        <v/>
      </c>
      <c r="DO48" s="105" t="str">
        <f>IF(DO$3="","",INDEX('Typy - chronologicznie'!$H$75:$DM$121,MATCH(DO$3,'Typy - chronologicznie'!$A$75:$A$121,0),MATCH($C48,'Typy - chronologicznie'!$H$1:$DM$1,0)))</f>
        <v>ESP</v>
      </c>
      <c r="DP48" s="102" t="str">
        <f>IF(DP$3="","",INDEX('Typy - chronologicznie'!$H$75:$DM$121,MATCH(DP$3,'Typy - chronologicznie'!$A$75:$A$121,0),MATCH($C48,'Typy - chronologicznie'!$H$1:$DM$1,0)))</f>
        <v>URU</v>
      </c>
      <c r="DQ48" s="106" t="str">
        <f>IF(DQ$3="","",INDEX('Typy - chronologicznie'!$H$75:$DM$121,MATCH(DQ$3,'Typy - chronologicznie'!$A$75:$A$121,0),MATCH($C48,'Typy - chronologicznie'!$H$1:$DM$1,0)))</f>
        <v/>
      </c>
      <c r="DR48" s="135" t="str">
        <f>IF(DR$3="","",INDEX('Typy - chronologicznie'!$H$75:$DM$121,MATCH(DR$3,'Typy - chronologicznie'!$A$75:$A$121,0),MATCH($C48,'Typy - chronologicznie'!$H$1:$DM$1,0)))</f>
        <v/>
      </c>
      <c r="DS48" s="105" t="str">
        <f>IF(DS$3="","",INDEX('Typy - chronologicznie'!$H$75:$DM$121,MATCH(DS$3,'Typy - chronologicznie'!$A$75:$A$121,0),MATCH($C48,'Typy - chronologicznie'!$H$1:$DM$1,0)))</f>
        <v>FRA</v>
      </c>
      <c r="DT48" s="102" t="str">
        <f>IF(DT$3="","",INDEX('Typy - chronologicznie'!$H$75:$DM$121,MATCH(DT$3,'Typy - chronologicznie'!$A$75:$A$121,0),MATCH($C48,'Typy - chronologicznie'!$H$1:$DM$1,0)))</f>
        <v>NOR</v>
      </c>
      <c r="DU48" s="106" t="str">
        <f>IF(DU$3="","",INDEX('Typy - chronologicznie'!$H$75:$DM$121,MATCH(DU$3,'Typy - chronologicznie'!$A$75:$A$121,0),MATCH($C48,'Typy - chronologicznie'!$H$1:$DM$1,0)))</f>
        <v/>
      </c>
      <c r="DV48" s="135" t="str">
        <f>IF(DV$3="","",INDEX('Typy - chronologicznie'!$H$75:$DM$121,MATCH(DV$3,'Typy - chronologicznie'!$A$75:$A$121,0),MATCH($C48,'Typy - chronologicznie'!$H$1:$DM$1,0)))</f>
        <v/>
      </c>
      <c r="DW48" s="105" t="str">
        <f>IF(DW$3="","",INDEX('Typy - chronologicznie'!$H$75:$DM$121,MATCH(DW$3,'Typy - chronologicznie'!$A$75:$A$121,0),MATCH($C48,'Typy - chronologicznie'!$H$1:$DM$1,0)))</f>
        <v>ARG</v>
      </c>
      <c r="DX48" s="102" t="str">
        <f>IF(DX$3="","",INDEX('Typy - chronologicznie'!$H$75:$DM$121,MATCH(DX$3,'Typy - chronologicznie'!$A$75:$A$121,0),MATCH($C48,'Typy - chronologicznie'!$H$1:$DM$1,0)))</f>
        <v>AUT</v>
      </c>
      <c r="DY48" s="106" t="str">
        <f>IF(DY$3="","",INDEX('Typy - chronologicznie'!$H$75:$DM$121,MATCH(DY$3,'Typy - chronologicznie'!$A$75:$A$121,0),MATCH($C48,'Typy - chronologicznie'!$H$1:$DM$1,0)))</f>
        <v>ALG</v>
      </c>
      <c r="DZ48" s="135" t="str">
        <f>IF(DZ$3="","",INDEX('Typy - chronologicznie'!$H$75:$DM$121,MATCH(DZ$3,'Typy - chronologicznie'!$A$75:$A$121,0),MATCH($C48,'Typy - chronologicznie'!$H$1:$DM$1,0)))</f>
        <v/>
      </c>
      <c r="EA48" s="105" t="str">
        <f>IF(EA$3="","",INDEX('Typy - chronologicznie'!$H$75:$DM$121,MATCH(EA$3,'Typy - chronologicznie'!$A$75:$A$121,0),MATCH($C48,'Typy - chronologicznie'!$H$1:$DM$1,0)))</f>
        <v>POR</v>
      </c>
      <c r="EB48" s="102" t="str">
        <f>IF(EB$3="","",INDEX('Typy - chronologicznie'!$H$75:$DM$121,MATCH(EB$3,'Typy - chronologicznie'!$A$75:$A$121,0),MATCH($C48,'Typy - chronologicznie'!$H$1:$DM$1,0)))</f>
        <v>COL</v>
      </c>
      <c r="EC48" s="106" t="str">
        <f>IF(EC$3="","",INDEX('Typy - chronologicznie'!$H$75:$DM$121,MATCH(EC$3,'Typy - chronologicznie'!$A$75:$A$121,0),MATCH($C48,'Typy - chronologicznie'!$H$1:$DM$1,0)))</f>
        <v/>
      </c>
      <c r="ED48" s="135" t="str">
        <f>IF(ED$3="","",INDEX('Typy - chronologicznie'!$H$75:$DM$121,MATCH(ED$3,'Typy - chronologicznie'!$A$75:$A$121,0),MATCH($C48,'Typy - chronologicznie'!$H$1:$DM$1,0)))</f>
        <v/>
      </c>
      <c r="EE48" s="105" t="str">
        <f>IF(EE$3="","",INDEX('Typy - chronologicznie'!$H$75:$DM$121,MATCH(EE$3,'Typy - chronologicznie'!$A$75:$A$121,0),MATCH($C48,'Typy - chronologicznie'!$H$1:$DM$1,0)))</f>
        <v>ENG</v>
      </c>
      <c r="EF48" s="102" t="str">
        <f>IF(EF$3="","",INDEX('Typy - chronologicznie'!$H$75:$DM$121,MATCH(EF$3,'Typy - chronologicznie'!$A$75:$A$121,0),MATCH($C48,'Typy - chronologicznie'!$H$1:$DM$1,0)))</f>
        <v>CRO</v>
      </c>
      <c r="EG48" s="106" t="str">
        <f>IF(EG$3="","",INDEX('Typy - chronologicznie'!$H$75:$DM$121,MATCH(EG$3,'Typy - chronologicznie'!$A$75:$A$121,0),MATCH($C48,'Typy - chronologicznie'!$H$1:$DM$1,0)))</f>
        <v>GHA</v>
      </c>
      <c r="EH48" s="134"/>
      <c r="EI48" s="136" t="str">
        <f>IF(EI$3="","",INDEX('Typy - chronologicznie'!$H$124:$DM$124,MATCH(EI$3,'Typy - chronologicznie'!$A$124:$A$124,0),MATCH($C48,'Typy - chronologicznie'!$H$1:$DM$1,0)))</f>
        <v>BRA</v>
      </c>
    </row>
    <row r="49" spans="1:139" ht="19.5" x14ac:dyDescent="0.25">
      <c r="A49" s="44"/>
      <c r="B49" s="48">
        <f>RANK(D49,D$4:D$113,0)</f>
        <v>46</v>
      </c>
      <c r="C49" s="81" t="s">
        <v>265</v>
      </c>
      <c r="D49" s="141">
        <f>3.0001*J49+1.000001*K49+2.00000001*M49+N49+0.0000000001*P49</f>
        <v>97.000342189999998</v>
      </c>
      <c r="E49" s="67">
        <f>J49</f>
        <v>3</v>
      </c>
      <c r="F49" s="89">
        <f>M49</f>
        <v>19</v>
      </c>
      <c r="G49" s="56">
        <f>K49+N49</f>
        <v>50</v>
      </c>
      <c r="H49" s="49">
        <f>L49+O49</f>
        <v>32</v>
      </c>
      <c r="I49" s="43"/>
      <c r="J49" s="61">
        <f t="array" ref="J49">SUM(IF('Typy - chronologicznie'!$F$2:$F$73=INDEX('Typy - chronologicznie'!$H$2:$DM$73,0,MATCH(C49,TRIM('Typy - chronologicznie'!$H$1:$DM$1),0)),1))</f>
        <v>3</v>
      </c>
      <c r="K49" s="58">
        <f t="array" ref="K4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chronologicznie'!$H$2:$DM$73,0,MATCH(C49,TRIM('Typy - chronologicznie'!$H$1:$DM$1),0)),FIND("-",INDEX('Typy - chronologicznie'!$H$2:$DM$73,0,MATCH(C49,TRIM('Typy - chronologicznie'!$H$1:$DM$1),0)))-1)-RIGHT(INDEX('Typy - chronologicznie'!$H$2:$DM$73,0,MATCH(C49,TRIM('Typy - chronologicznie'!$H$1:$DM$1),0)),LEN(INDEX('Typy - chronologicznie'!$H$2:$DM$73,0,MATCH(C49,TRIM('Typy - chronologicznie'!$H$1:$DM$1),0)))-FIND("-",INDEX('Typy - chronologicznie'!$H$2:$DM$73,0,MATCH(C49,TRIM('Typy - chronologicznie'!$H$1:$DM$1),0))))),1)))-J49</f>
        <v>42</v>
      </c>
      <c r="L49" s="62">
        <f>COUNTA('Typy - chronologicznie'!$F$2:$F$73)-J49-K49</f>
        <v>27</v>
      </c>
      <c r="M49" s="92">
        <f t="array" ref="M49">SUM(IF(LEN('Typy - chronologicznie'!F$75:F$121)=3,  IF('Typy - chronologicznie'!$F$75:$F$121=INDEX('Typy - chronologicznie'!$H$75:$DM$121,0,MATCH(C49,TRIM('Typy - chronologicznie'!$H$1:$DM$1),0)),1)))</f>
        <v>19</v>
      </c>
      <c r="N49" s="58">
        <f t="array" ref="N49">SUM(IF(LEN('Typy - chronologicznie'!F$75:F$121)=3,IF(ISERROR(SEARCH('Typy - chronologicznie'!F$75:F$121,INDEX('Typy - chronologicznie'!$H$73:$DM$119,0,MATCH(C49,TRIM('Typy - chronologicznie'!$H$1:$DM$1),0))&amp;INDEX('Typy - chronologicznie'!$H$74:$DM$120,0,MATCH(C49,TRIM('Typy - chronologicznie'!$H$1:$DM$1),0))&amp;INDEX('Typy - chronologicznie'!$H$75:$DM$121,0,MATCH(C49,TRIM('Typy - chronologicznie'!$H$1:$DM$1),0))&amp;INDEX('Typy - chronologicznie'!$H$76:$DM$122,0,MATCH(C49,TRIM('Typy - chronologicznie'!$H$1:$DM$1),0))&amp;INDEX('Typy - chronologicznie'!$H$77:$DM$123,0,MATCH(C49,TRIM('Typy - chronologicznie'!$H$1:$DM$1),0)),1))=FALSE,1,0)))-M49</f>
        <v>8</v>
      </c>
      <c r="O49" s="162">
        <f>COUNTA('Typy - chronologicznie'!$F$75:$F$121)-M49-N49</f>
        <v>5</v>
      </c>
      <c r="P49" s="159">
        <f t="array" ref="P49">SUM(IF(LEN('Typy - chronologicznie'!F$124)=3,  IF('Typy - chronologicznie'!$F$124=INDEX('Typy - chronologicznie'!$H$124:$DL$124,0,MATCH(C49,TRIM('Typy - chronologicznie'!$H$1:$DL$1),)),1)))</f>
        <v>0</v>
      </c>
      <c r="R49" s="105" t="str">
        <f>INDEX([0]!typy_chronol,MATCH(R$3,'Typy - chronologicznie'!$E$2:$E$73,0),MATCH($C49,'Typy - chronologicznie'!$H$1:$DM$1,0))</f>
        <v>2-1</v>
      </c>
      <c r="S49" s="102" t="str">
        <f>INDEX([0]!typy_chronol,MATCH(S$3,'Typy - chronologicznie'!$E$2:$E$73,0),MATCH($C49,'Typy - chronologicznie'!$H$1:$DM$1,0))</f>
        <v>1-2</v>
      </c>
      <c r="T49" s="102" t="str">
        <f>INDEX([0]!typy_chronol,MATCH(T$3,'Typy - chronologicznie'!$E$2:$E$73,0),MATCH($C49,'Typy - chronologicznie'!$H$1:$DM$1,0))</f>
        <v>2-1</v>
      </c>
      <c r="U49" s="102" t="str">
        <f>INDEX([0]!typy_chronol,MATCH(U$3,'Typy - chronologicznie'!$E$2:$E$73,0),MATCH($C49,'Typy - chronologicznie'!$H$1:$DM$1,0))</f>
        <v>2-0</v>
      </c>
      <c r="V49" s="102" t="str">
        <f>INDEX([0]!typy_chronol,MATCH(V$3,'Typy - chronologicznie'!$E$2:$E$73,0),MATCH($C49,'Typy - chronologicznie'!$H$1:$DM$1,0))</f>
        <v>1-2</v>
      </c>
      <c r="W49" s="102" t="str">
        <f>INDEX([0]!typy_chronol,MATCH(W$3,'Typy - chronologicznie'!$E$2:$E$73,0),MATCH($C49,'Typy - chronologicznie'!$H$1:$DM$1,0))</f>
        <v>1-1</v>
      </c>
      <c r="X49" s="102" t="str">
        <f>INDEX([0]!typy_chronol,MATCH(X$3,'Typy - chronologicznie'!$E$2:$E$73,0),MATCH($C49,'Typy - chronologicznie'!$H$1:$DM$1,0))</f>
        <v>2-1</v>
      </c>
      <c r="Y49" s="102" t="str">
        <f>INDEX([0]!typy_chronol,MATCH(Y$3,'Typy - chronologicznie'!$E$2:$E$73,0),MATCH($C49,'Typy - chronologicznie'!$H$1:$DM$1,0))</f>
        <v>0-2</v>
      </c>
      <c r="Z49" s="102" t="str">
        <f>INDEX([0]!typy_chronol,MATCH(Z$3,'Typy - chronologicznie'!$E$2:$E$73,0),MATCH($C49,'Typy - chronologicznie'!$H$1:$DM$1,0))</f>
        <v>1-1</v>
      </c>
      <c r="AA49" s="102" t="str">
        <f>INDEX([0]!typy_chronol,MATCH(AA$3,'Typy - chronologicznie'!$E$2:$E$73,0),MATCH($C49,'Typy - chronologicznie'!$H$1:$DM$1,0))</f>
        <v>3-0</v>
      </c>
      <c r="AB49" s="102" t="str">
        <f>INDEX([0]!typy_chronol,MATCH(AB$3,'Typy - chronologicznie'!$E$2:$E$73,0),MATCH($C49,'Typy - chronologicznie'!$H$1:$DM$1,0))</f>
        <v>2-1</v>
      </c>
      <c r="AC49" s="102" t="str">
        <f>INDEX([0]!typy_chronol,MATCH(AC$3,'Typy - chronologicznie'!$E$2:$E$73,0),MATCH($C49,'Typy - chronologicznie'!$H$1:$DM$1,0))</f>
        <v>2-0</v>
      </c>
      <c r="AD49" s="102" t="str">
        <f>INDEX([0]!typy_chronol,MATCH(AD$3,'Typy - chronologicznie'!$E$2:$E$73,0),MATCH($C49,'Typy - chronologicznie'!$H$1:$DM$1,0))</f>
        <v>2-1</v>
      </c>
      <c r="AE49" s="102" t="str">
        <f>INDEX([0]!typy_chronol,MATCH(AE$3,'Typy - chronologicznie'!$E$2:$E$73,0),MATCH($C49,'Typy - chronologicznie'!$H$1:$DM$1,0))</f>
        <v>3-0</v>
      </c>
      <c r="AF49" s="102" t="str">
        <f>INDEX([0]!typy_chronol,MATCH(AF$3,'Typy - chronologicznie'!$E$2:$E$73,0),MATCH($C49,'Typy - chronologicznie'!$H$1:$DM$1,0))</f>
        <v>1-1</v>
      </c>
      <c r="AG49" s="102" t="str">
        <f>INDEX([0]!typy_chronol,MATCH(AG$3,'Typy - chronologicznie'!$E$2:$E$73,0),MATCH($C49,'Typy - chronologicznie'!$H$1:$DM$1,0))</f>
        <v>2-1</v>
      </c>
      <c r="AH49" s="102" t="str">
        <f>INDEX([0]!typy_chronol,MATCH(AH$3,'Typy - chronologicznie'!$E$2:$E$73,0),MATCH($C49,'Typy - chronologicznie'!$H$1:$DM$1,0))</f>
        <v>2-1</v>
      </c>
      <c r="AI49" s="102" t="str">
        <f>INDEX([0]!typy_chronol,MATCH(AI$3,'Typy - chronologicznie'!$E$2:$E$73,0),MATCH($C49,'Typy - chronologicznie'!$H$1:$DM$1,0))</f>
        <v>1-2</v>
      </c>
      <c r="AJ49" s="102" t="str">
        <f>INDEX([0]!typy_chronol,MATCH(AJ$3,'Typy - chronologicznie'!$E$2:$E$73,0),MATCH($C49,'Typy - chronologicznie'!$H$1:$DM$1,0))</f>
        <v>2-0</v>
      </c>
      <c r="AK49" s="102" t="str">
        <f>INDEX([0]!typy_chronol,MATCH(AK$3,'Typy - chronologicznie'!$E$2:$E$73,0),MATCH($C49,'Typy - chronologicznie'!$H$1:$DM$1,0))</f>
        <v>2-1</v>
      </c>
      <c r="AL49" s="102" t="str">
        <f>INDEX([0]!typy_chronol,MATCH(AL$3,'Typy - chronologicznie'!$E$2:$E$73,0),MATCH($C49,'Typy - chronologicznie'!$H$1:$DM$1,0))</f>
        <v>2-1</v>
      </c>
      <c r="AM49" s="102" t="str">
        <f>INDEX([0]!typy_chronol,MATCH(AM$3,'Typy - chronologicznie'!$E$2:$E$73,0),MATCH($C49,'Typy - chronologicznie'!$H$1:$DM$1,0))</f>
        <v>2-1</v>
      </c>
      <c r="AN49" s="102" t="str">
        <f>INDEX([0]!typy_chronol,MATCH(AN$3,'Typy - chronologicznie'!$E$2:$E$73,0),MATCH($C49,'Typy - chronologicznie'!$H$1:$DM$1,0))</f>
        <v>3-0</v>
      </c>
      <c r="AO49" s="102" t="str">
        <f>INDEX([0]!typy_chronol,MATCH(AO$3,'Typy - chronologicznie'!$E$2:$E$73,0),MATCH($C49,'Typy - chronologicznie'!$H$1:$DM$1,0))</f>
        <v>0-2</v>
      </c>
      <c r="AP49" s="102" t="str">
        <f>INDEX([0]!typy_chronol,MATCH(AP$3,'Typy - chronologicznie'!$E$2:$E$73,0),MATCH($C49,'Typy - chronologicznie'!$H$1:$DM$1,0))</f>
        <v>2-0</v>
      </c>
      <c r="AQ49" s="102" t="str">
        <f>INDEX([0]!typy_chronol,MATCH(AQ$3,'Typy - chronologicznie'!$E$2:$E$73,0),MATCH($C49,'Typy - chronologicznie'!$H$1:$DM$1,0))</f>
        <v>1-1</v>
      </c>
      <c r="AR49" s="102" t="str">
        <f>INDEX([0]!typy_chronol,MATCH(AR$3,'Typy - chronologicznie'!$E$2:$E$73,0),MATCH($C49,'Typy - chronologicznie'!$H$1:$DM$1,0))</f>
        <v>2-1</v>
      </c>
      <c r="AS49" s="102" t="str">
        <f>INDEX([0]!typy_chronol,MATCH(AS$3,'Typy - chronologicznie'!$E$2:$E$73,0),MATCH($C49,'Typy - chronologicznie'!$H$1:$DM$1,0))</f>
        <v>2-1</v>
      </c>
      <c r="AT49" s="102" t="str">
        <f>INDEX([0]!typy_chronol,MATCH(AT$3,'Typy - chronologicznie'!$E$2:$E$73,0),MATCH($C49,'Typy - chronologicznie'!$H$1:$DM$1,0))</f>
        <v>3-0</v>
      </c>
      <c r="AU49" s="102" t="str">
        <f>INDEX([0]!typy_chronol,MATCH(AU$3,'Typy - chronologicznie'!$E$2:$E$73,0),MATCH($C49,'Typy - chronologicznie'!$H$1:$DM$1,0))</f>
        <v>1-1</v>
      </c>
      <c r="AV49" s="102" t="str">
        <f>INDEX([0]!typy_chronol,MATCH(AV$3,'Typy - chronologicznie'!$E$2:$E$73,0),MATCH($C49,'Typy - chronologicznie'!$H$1:$DM$1,0))</f>
        <v>1-0</v>
      </c>
      <c r="AW49" s="102" t="str">
        <f>INDEX([0]!typy_chronol,MATCH(AW$3,'Typy - chronologicznie'!$E$2:$E$73,0),MATCH($C49,'Typy - chronologicznie'!$H$1:$DM$1,0))</f>
        <v>2-1</v>
      </c>
      <c r="AX49" s="102" t="str">
        <f>INDEX([0]!typy_chronol,MATCH(AX$3,'Typy - chronologicznie'!$E$2:$E$73,0),MATCH($C49,'Typy - chronologicznie'!$H$1:$DM$1,0))</f>
        <v>2-1</v>
      </c>
      <c r="AY49" s="102" t="str">
        <f>INDEX([0]!typy_chronol,MATCH(AY$3,'Typy - chronologicznie'!$E$2:$E$73,0),MATCH($C49,'Typy - chronologicznie'!$H$1:$DM$1,0))</f>
        <v>1-1</v>
      </c>
      <c r="AZ49" s="102" t="str">
        <f>INDEX([0]!typy_chronol,MATCH(AZ$3,'Typy - chronologicznie'!$E$2:$E$73,0),MATCH($C49,'Typy - chronologicznie'!$H$1:$DM$1,0))</f>
        <v>2-1</v>
      </c>
      <c r="BA49" s="102" t="str">
        <f>INDEX([0]!typy_chronol,MATCH(BA$3,'Typy - chronologicznie'!$E$2:$E$73,0),MATCH($C49,'Typy - chronologicznie'!$H$1:$DM$1,0))</f>
        <v>1-1</v>
      </c>
      <c r="BB49" s="102" t="str">
        <f>INDEX([0]!typy_chronol,MATCH(BB$3,'Typy - chronologicznie'!$E$2:$E$73,0),MATCH($C49,'Typy - chronologicznie'!$H$1:$DM$1,0))</f>
        <v>2-0</v>
      </c>
      <c r="BC49" s="102" t="str">
        <f>INDEX([0]!typy_chronol,MATCH(BC$3,'Typy - chronologicznie'!$E$2:$E$73,0),MATCH($C49,'Typy - chronologicznie'!$H$1:$DM$1,0))</f>
        <v>2-0</v>
      </c>
      <c r="BD49" s="102" t="str">
        <f>INDEX([0]!typy_chronol,MATCH(BD$3,'Typy - chronologicznie'!$E$2:$E$73,0),MATCH($C49,'Typy - chronologicznie'!$H$1:$DM$1,0))</f>
        <v>1-0</v>
      </c>
      <c r="BE49" s="102" t="str">
        <f>INDEX([0]!typy_chronol,MATCH(BE$3,'Typy - chronologicznie'!$E$2:$E$73,0),MATCH($C49,'Typy - chronologicznie'!$H$1:$DM$1,0))</f>
        <v>0-1</v>
      </c>
      <c r="BF49" s="102" t="str">
        <f>INDEX([0]!typy_chronol,MATCH(BF$3,'Typy - chronologicznie'!$E$2:$E$73,0),MATCH($C49,'Typy - chronologicznie'!$H$1:$DM$1,0))</f>
        <v>2-1</v>
      </c>
      <c r="BG49" s="102" t="str">
        <f>INDEX([0]!typy_chronol,MATCH(BG$3,'Typy - chronologicznie'!$E$2:$E$73,0),MATCH($C49,'Typy - chronologicznie'!$H$1:$DM$1,0))</f>
        <v>3-1</v>
      </c>
      <c r="BH49" s="102" t="str">
        <f>INDEX([0]!typy_chronol,MATCH(BH$3,'Typy - chronologicznie'!$E$2:$E$73,0),MATCH($C49,'Typy - chronologicznie'!$H$1:$DM$1,0))</f>
        <v>2-1</v>
      </c>
      <c r="BI49" s="102" t="str">
        <f>INDEX([0]!typy_chronol,MATCH(BI$3,'Typy - chronologicznie'!$E$2:$E$73,0),MATCH($C49,'Typy - chronologicznie'!$H$1:$DM$1,0))</f>
        <v>0-1</v>
      </c>
      <c r="BJ49" s="102" t="str">
        <f>INDEX([0]!typy_chronol,MATCH(BJ$3,'Typy - chronologicznie'!$E$2:$E$73,0),MATCH($C49,'Typy - chronologicznie'!$H$1:$DM$1,0))</f>
        <v>3-0</v>
      </c>
      <c r="BK49" s="102" t="str">
        <f>INDEX([0]!typy_chronol,MATCH(BK$3,'Typy - chronologicznie'!$E$2:$E$73,0),MATCH($C49,'Typy - chronologicznie'!$H$1:$DM$1,0))</f>
        <v>0-2</v>
      </c>
      <c r="BL49" s="102" t="str">
        <f>INDEX([0]!typy_chronol,MATCH(BL$3,'Typy - chronologicznie'!$E$2:$E$73,0),MATCH($C49,'Typy - chronologicznie'!$H$1:$DM$1,0))</f>
        <v>2-0</v>
      </c>
      <c r="BM49" s="102" t="str">
        <f>INDEX([0]!typy_chronol,MATCH(BM$3,'Typy - chronologicznie'!$E$2:$E$73,0),MATCH($C49,'Typy - chronologicznie'!$H$1:$DM$1,0))</f>
        <v>2-1</v>
      </c>
      <c r="BN49" s="102" t="str">
        <f>INDEX([0]!typy_chronol,MATCH(BN$3,'Typy - chronologicznie'!$E$2:$E$73,0),MATCH($C49,'Typy - chronologicznie'!$H$1:$DM$1,0))</f>
        <v>1-2</v>
      </c>
      <c r="BO49" s="102" t="str">
        <f>INDEX([0]!typy_chronol,MATCH(BO$3,'Typy - chronologicznie'!$E$2:$E$73,0),MATCH($C49,'Typy - chronologicznie'!$H$1:$DM$1,0))</f>
        <v>2-0</v>
      </c>
      <c r="BP49" s="102" t="str">
        <f>INDEX([0]!typy_chronol,MATCH(BP$3,'Typy - chronologicznie'!$E$2:$E$73,0),MATCH($C49,'Typy - chronologicznie'!$H$1:$DM$1,0))</f>
        <v>1-1</v>
      </c>
      <c r="BQ49" s="102" t="str">
        <f>INDEX([0]!typy_chronol,MATCH(BQ$3,'Typy - chronologicznie'!$E$2:$E$73,0),MATCH($C49,'Typy - chronologicznie'!$H$1:$DM$1,0))</f>
        <v>2-1</v>
      </c>
      <c r="BR49" s="102" t="str">
        <f>INDEX([0]!typy_chronol,MATCH(BR$3,'Typy - chronologicznie'!$E$2:$E$73,0),MATCH($C49,'Typy - chronologicznie'!$H$1:$DM$1,0))</f>
        <v>1-2</v>
      </c>
      <c r="BS49" s="102" t="str">
        <f>INDEX([0]!typy_chronol,MATCH(BS$3,'Typy - chronologicznie'!$E$2:$E$73,0),MATCH($C49,'Typy - chronologicznie'!$H$1:$DM$1,0))</f>
        <v>1-1</v>
      </c>
      <c r="BT49" s="102" t="str">
        <f>INDEX([0]!typy_chronol,MATCH(BT$3,'Typy - chronologicznie'!$E$2:$E$73,0),MATCH($C49,'Typy - chronologicznie'!$H$1:$DM$1,0))</f>
        <v>0-1</v>
      </c>
      <c r="BU49" s="102" t="str">
        <f>INDEX([0]!typy_chronol,MATCH(BU$3,'Typy - chronologicznie'!$E$2:$E$73,0),MATCH($C49,'Typy - chronologicznie'!$H$1:$DM$1,0))</f>
        <v>1-3</v>
      </c>
      <c r="BV49" s="102" t="str">
        <f>INDEX([0]!typy_chronol,MATCH(BV$3,'Typy - chronologicznie'!$E$2:$E$73,0),MATCH($C49,'Typy - chronologicznie'!$H$1:$DM$1,0))</f>
        <v>1-2</v>
      </c>
      <c r="BW49" s="102" t="str">
        <f>INDEX([0]!typy_chronol,MATCH(BW$3,'Typy - chronologicznie'!$E$2:$E$73,0),MATCH($C49,'Typy - chronologicznie'!$H$1:$DM$1,0))</f>
        <v>0-2</v>
      </c>
      <c r="BX49" s="102" t="str">
        <f>INDEX([0]!typy_chronol,MATCH(BX$3,'Typy - chronologicznie'!$E$2:$E$73,0),MATCH($C49,'Typy - chronologicznie'!$H$1:$DM$1,0))</f>
        <v>1-1</v>
      </c>
      <c r="BY49" s="102" t="str">
        <f>INDEX([0]!typy_chronol,MATCH(BY$3,'Typy - chronologicznie'!$E$2:$E$73,0),MATCH($C49,'Typy - chronologicznie'!$H$1:$DM$1,0))</f>
        <v>1-0</v>
      </c>
      <c r="BZ49" s="102" t="str">
        <f>INDEX([0]!typy_chronol,MATCH(BZ$3,'Typy - chronologicznie'!$E$2:$E$73,0),MATCH($C49,'Typy - chronologicznie'!$H$1:$DM$1,0))</f>
        <v>1-2</v>
      </c>
      <c r="CA49" s="102" t="str">
        <f>INDEX([0]!typy_chronol,MATCH(CA$3,'Typy - chronologicznie'!$E$2:$E$73,0),MATCH($C49,'Typy - chronologicznie'!$H$1:$DM$1,0))</f>
        <v>1-1</v>
      </c>
      <c r="CB49" s="102" t="str">
        <f>INDEX([0]!typy_chronol,MATCH(CB$3,'Typy - chronologicznie'!$E$2:$E$73,0),MATCH($C49,'Typy - chronologicznie'!$H$1:$DM$1,0))</f>
        <v>1-1</v>
      </c>
      <c r="CC49" s="102" t="str">
        <f>INDEX([0]!typy_chronol,MATCH(CC$3,'Typy - chronologicznie'!$E$2:$E$73,0),MATCH($C49,'Typy - chronologicznie'!$H$1:$DM$1,0))</f>
        <v>1-3</v>
      </c>
      <c r="CD49" s="102" t="str">
        <f>INDEX([0]!typy_chronol,MATCH(CD$3,'Typy - chronologicznie'!$E$2:$E$73,0),MATCH($C49,'Typy - chronologicznie'!$H$1:$DM$1,0))</f>
        <v>1-1</v>
      </c>
      <c r="CE49" s="102" t="str">
        <f>INDEX([0]!typy_chronol,MATCH(CE$3,'Typy - chronologicznie'!$E$2:$E$73,0),MATCH($C49,'Typy - chronologicznie'!$H$1:$DM$1,0))</f>
        <v>1-2</v>
      </c>
      <c r="CF49" s="102" t="str">
        <f>INDEX([0]!typy_chronol,MATCH(CF$3,'Typy - chronologicznie'!$E$2:$E$73,0),MATCH($C49,'Typy - chronologicznie'!$H$1:$DM$1,0))</f>
        <v>0-3</v>
      </c>
      <c r="CG49" s="102" t="str">
        <f>INDEX([0]!typy_chronol,MATCH(CG$3,'Typy - chronologicznie'!$E$2:$E$73,0),MATCH($C49,'Typy - chronologicznie'!$H$1:$DM$1,0))</f>
        <v>2-0</v>
      </c>
      <c r="CH49" s="102" t="str">
        <f>INDEX([0]!typy_chronol,MATCH(CH$3,'Typy - chronologicznie'!$E$2:$E$73,0),MATCH($C49,'Typy - chronologicznie'!$H$1:$DM$1,0))</f>
        <v>1-1</v>
      </c>
      <c r="CI49" s="102" t="str">
        <f>INDEX([0]!typy_chronol,MATCH(CI$3,'Typy - chronologicznie'!$E$2:$E$73,0),MATCH($C49,'Typy - chronologicznie'!$H$1:$DM$1,0))</f>
        <v>0-3</v>
      </c>
      <c r="CJ49" s="102" t="str">
        <f>INDEX([0]!typy_chronol,MATCH(CJ$3,'Typy - chronologicznie'!$E$2:$E$73,0),MATCH($C49,'Typy - chronologicznie'!$H$1:$DM$1,0))</f>
        <v>1-2</v>
      </c>
      <c r="CK49" s="102" t="str">
        <f>INDEX([0]!typy_chronol,MATCH(CK$3,'Typy - chronologicznie'!$E$2:$E$73,0),MATCH($C49,'Typy - chronologicznie'!$H$1:$DM$1,0))</f>
        <v>1-0</v>
      </c>
      <c r="CL49" s="134"/>
      <c r="CM49" s="105" t="str">
        <f>IF(CM$3="","",INDEX('Typy - chronologicznie'!$H$75:$DM$121,MATCH(CM$3,'Typy - chronologicznie'!$A$75:$A$121,0),MATCH($C49,'Typy - chronologicznie'!$H$1:$DM$1,0)))</f>
        <v>MEX</v>
      </c>
      <c r="CN49" s="102" t="str">
        <f>IF(CN$3="","",INDEX('Typy - chronologicznie'!$H$75:$DM$121,MATCH(CN$3,'Typy - chronologicznie'!$A$75:$A$121,0),MATCH($C49,'Typy - chronologicznie'!$H$1:$DM$1,0)))</f>
        <v>CZE</v>
      </c>
      <c r="CO49" s="106" t="str">
        <f>IF(CO$3="","",INDEX('Typy - chronologicznie'!$H$75:$DM$121,MATCH(CO$3,'Typy - chronologicznie'!$A$75:$A$121,0),MATCH($C49,'Typy - chronologicznie'!$H$1:$DM$1,0)))</f>
        <v/>
      </c>
      <c r="CP49" s="135" t="str">
        <f>IF(CP$3="","",INDEX('Typy - chronologicznie'!$H$75:$DM$121,MATCH(CP$3,'Typy - chronologicznie'!$A$75:$A$121,0),MATCH($C49,'Typy - chronologicznie'!$H$1:$DM$1,0)))</f>
        <v/>
      </c>
      <c r="CQ49" s="105" t="str">
        <f>IF(CQ$3="","",INDEX('Typy - chronologicznie'!$H$75:$DM$121,MATCH(CQ$3,'Typy - chronologicznie'!$A$75:$A$121,0),MATCH($C49,'Typy - chronologicznie'!$H$1:$DM$1,0)))</f>
        <v>SUI</v>
      </c>
      <c r="CR49" s="102" t="str">
        <f>IF(CR$3="","",INDEX('Typy - chronologicznie'!$H$75:$DM$121,MATCH(CR$3,'Typy - chronologicznie'!$A$75:$A$121,0),MATCH($C49,'Typy - chronologicznie'!$H$1:$DM$1,0)))</f>
        <v>CAN</v>
      </c>
      <c r="CS49" s="106" t="str">
        <f>IF(CS$3="","",INDEX('Typy - chronologicznie'!$H$75:$DM$121,MATCH(CS$3,'Typy - chronologicznie'!$A$75:$A$121,0),MATCH($C49,'Typy - chronologicznie'!$H$1:$DM$1,0)))</f>
        <v>BIH</v>
      </c>
      <c r="CT49" s="135" t="str">
        <f>IF(CT$3="","",INDEX('Typy - chronologicznie'!$H$75:$DM$121,MATCH(CT$3,'Typy - chronologicznie'!$A$75:$A$121,0),MATCH($C49,'Typy - chronologicznie'!$H$1:$DM$1,0)))</f>
        <v/>
      </c>
      <c r="CU49" s="105" t="str">
        <f>IF(CU$3="","",INDEX('Typy - chronologicznie'!$H$75:$DM$121,MATCH(CU$3,'Typy - chronologicznie'!$A$75:$A$121,0),MATCH($C49,'Typy - chronologicznie'!$H$1:$DM$1,0)))</f>
        <v>BRA</v>
      </c>
      <c r="CV49" s="102" t="str">
        <f>IF(CV$3="","",INDEX('Typy - chronologicznie'!$H$75:$DM$121,MATCH(CV$3,'Typy - chronologicznie'!$A$75:$A$121,0),MATCH($C49,'Typy - chronologicznie'!$H$1:$DM$1,0)))</f>
        <v>MAR</v>
      </c>
      <c r="CW49" s="106" t="str">
        <f>IF(CW$3="","",INDEX('Typy - chronologicznie'!$H$75:$DM$121,MATCH(CW$3,'Typy - chronologicznie'!$A$75:$A$121,0),MATCH($C49,'Typy - chronologicznie'!$H$1:$DM$1,0)))</f>
        <v>SCO</v>
      </c>
      <c r="CX49" s="135" t="str">
        <f>IF(CX$3="","",INDEX('Typy - chronologicznie'!$H$75:$DM$121,MATCH(CX$3,'Typy - chronologicznie'!$A$75:$A$121,0),MATCH($C49,'Typy - chronologicznie'!$H$1:$DM$1,0)))</f>
        <v/>
      </c>
      <c r="CY49" s="105" t="str">
        <f>IF(CY$3="","",INDEX('Typy - chronologicznie'!$H$75:$DM$121,MATCH(CY$3,'Typy - chronologicznie'!$A$75:$A$121,0),MATCH($C49,'Typy - chronologicznie'!$H$1:$DM$1,0)))</f>
        <v>USA</v>
      </c>
      <c r="CZ49" s="102" t="str">
        <f>IF(CZ$3="","",INDEX('Typy - chronologicznie'!$H$75:$DM$121,MATCH(CZ$3,'Typy - chronologicznie'!$A$75:$A$121,0),MATCH($C49,'Typy - chronologicznie'!$H$1:$DM$1,0)))</f>
        <v>TUR</v>
      </c>
      <c r="DA49" s="106" t="str">
        <f>IF(DA$3="","",INDEX('Typy - chronologicznie'!$H$75:$DM$121,MATCH(DA$3,'Typy - chronologicznie'!$A$75:$A$121,0),MATCH($C49,'Typy - chronologicznie'!$H$1:$DM$1,0)))</f>
        <v>PAR</v>
      </c>
      <c r="DB49" s="135" t="str">
        <f>IF(DB$3="","",INDEX('Typy - chronologicznie'!$H$75:$DM$121,MATCH(DB$3,'Typy - chronologicznie'!$A$75:$A$121,0),MATCH($C49,'Typy - chronologicznie'!$H$1:$DM$1,0)))</f>
        <v/>
      </c>
      <c r="DC49" s="105" t="str">
        <f>IF(DC$3="","",INDEX('Typy - chronologicznie'!$H$75:$DM$121,MATCH(DC$3,'Typy - chronologicznie'!$A$75:$A$121,0),MATCH($C49,'Typy - chronologicznie'!$H$1:$DM$1,0)))</f>
        <v>GER</v>
      </c>
      <c r="DD49" s="102" t="str">
        <f>IF(DD$3="","",INDEX('Typy - chronologicznie'!$H$75:$DM$121,MATCH(DD$3,'Typy - chronologicznie'!$A$75:$A$121,0),MATCH($C49,'Typy - chronologicznie'!$H$1:$DM$1,0)))</f>
        <v>ECU</v>
      </c>
      <c r="DE49" s="106" t="str">
        <f>IF(DE$3="","",INDEX('Typy - chronologicznie'!$H$75:$DM$121,MATCH(DE$3,'Typy - chronologicznie'!$A$75:$A$121,0),MATCH($C49,'Typy - chronologicznie'!$H$1:$DM$1,0)))</f>
        <v>CIV</v>
      </c>
      <c r="DF49" s="135" t="str">
        <f>IF(DF$3="","",INDEX('Typy - chronologicznie'!$H$75:$DM$121,MATCH(DF$3,'Typy - chronologicznie'!$A$75:$A$121,0),MATCH($C49,'Typy - chronologicznie'!$H$1:$DM$1,0)))</f>
        <v/>
      </c>
      <c r="DG49" s="105" t="str">
        <f>IF(DG$3="","",INDEX('Typy - chronologicznie'!$H$75:$DM$121,MATCH(DG$3,'Typy - chronologicznie'!$A$75:$A$121,0),MATCH($C49,'Typy - chronologicznie'!$H$1:$DM$1,0)))</f>
        <v>NED</v>
      </c>
      <c r="DH49" s="102" t="str">
        <f>IF(DH$3="","",INDEX('Typy - chronologicznie'!$H$75:$DM$121,MATCH(DH$3,'Typy - chronologicznie'!$A$75:$A$121,0),MATCH($C49,'Typy - chronologicznie'!$H$1:$DM$1,0)))</f>
        <v>SWE</v>
      </c>
      <c r="DI49" s="106" t="str">
        <f>IF(DI$3="","",INDEX('Typy - chronologicznie'!$H$75:$DM$121,MATCH(DI$3,'Typy - chronologicznie'!$A$75:$A$121,0),MATCH($C49,'Typy - chronologicznie'!$H$1:$DM$1,0)))</f>
        <v>JPN</v>
      </c>
      <c r="DJ49" s="135" t="str">
        <f>IF(DJ$3="","",INDEX('Typy - chronologicznie'!$H$75:$DM$121,MATCH(DJ$3,'Typy - chronologicznie'!$A$75:$A$121,0),MATCH($C49,'Typy - chronologicznie'!$H$1:$DM$1,0)))</f>
        <v/>
      </c>
      <c r="DK49" s="105" t="str">
        <f>IF(DK$3="","",INDEX('Typy - chronologicznie'!$H$75:$DM$121,MATCH(DK$3,'Typy - chronologicznie'!$A$75:$A$121,0),MATCH($C49,'Typy - chronologicznie'!$H$1:$DM$1,0)))</f>
        <v>BEL</v>
      </c>
      <c r="DL49" s="102" t="str">
        <f>IF(DL$3="","",INDEX('Typy - chronologicznie'!$H$75:$DM$121,MATCH(DL$3,'Typy - chronologicznie'!$A$75:$A$121,0),MATCH($C49,'Typy - chronologicznie'!$H$1:$DM$1,0)))</f>
        <v>EGY</v>
      </c>
      <c r="DM49" s="106" t="str">
        <f>IF(DM$3="","",INDEX('Typy - chronologicznie'!$H$75:$DM$121,MATCH(DM$3,'Typy - chronologicznie'!$A$75:$A$121,0),MATCH($C49,'Typy - chronologicznie'!$H$1:$DM$1,0)))</f>
        <v>IRN</v>
      </c>
      <c r="DN49" s="135" t="str">
        <f>IF(DN$3="","",INDEX('Typy - chronologicznie'!$H$75:$DM$121,MATCH(DN$3,'Typy - chronologicznie'!$A$75:$A$121,0),MATCH($C49,'Typy - chronologicznie'!$H$1:$DM$1,0)))</f>
        <v/>
      </c>
      <c r="DO49" s="105" t="str">
        <f>IF(DO$3="","",INDEX('Typy - chronologicznie'!$H$75:$DM$121,MATCH(DO$3,'Typy - chronologicznie'!$A$75:$A$121,0),MATCH($C49,'Typy - chronologicznie'!$H$1:$DM$1,0)))</f>
        <v>ESP</v>
      </c>
      <c r="DP49" s="102" t="str">
        <f>IF(DP$3="","",INDEX('Typy - chronologicznie'!$H$75:$DM$121,MATCH(DP$3,'Typy - chronologicznie'!$A$75:$A$121,0),MATCH($C49,'Typy - chronologicznie'!$H$1:$DM$1,0)))</f>
        <v>URU</v>
      </c>
      <c r="DQ49" s="106" t="str">
        <f>IF(DQ$3="","",INDEX('Typy - chronologicznie'!$H$75:$DM$121,MATCH(DQ$3,'Typy - chronologicznie'!$A$75:$A$121,0),MATCH($C49,'Typy - chronologicznie'!$H$1:$DM$1,0)))</f>
        <v/>
      </c>
      <c r="DR49" s="135" t="str">
        <f>IF(DR$3="","",INDEX('Typy - chronologicznie'!$H$75:$DM$121,MATCH(DR$3,'Typy - chronologicznie'!$A$75:$A$121,0),MATCH($C49,'Typy - chronologicznie'!$H$1:$DM$1,0)))</f>
        <v/>
      </c>
      <c r="DS49" s="105" t="str">
        <f>IF(DS$3="","",INDEX('Typy - chronologicznie'!$H$75:$DM$121,MATCH(DS$3,'Typy - chronologicznie'!$A$75:$A$121,0),MATCH($C49,'Typy - chronologicznie'!$H$1:$DM$1,0)))</f>
        <v>FRA</v>
      </c>
      <c r="DT49" s="102" t="str">
        <f>IF(DT$3="","",INDEX('Typy - chronologicznie'!$H$75:$DM$121,MATCH(DT$3,'Typy - chronologicznie'!$A$75:$A$121,0),MATCH($C49,'Typy - chronologicznie'!$H$1:$DM$1,0)))</f>
        <v>SEN</v>
      </c>
      <c r="DU49" s="106" t="str">
        <f>IF(DU$3="","",INDEX('Typy - chronologicznie'!$H$75:$DM$121,MATCH(DU$3,'Typy - chronologicznie'!$A$75:$A$121,0),MATCH($C49,'Typy - chronologicznie'!$H$1:$DM$1,0)))</f>
        <v>NOR</v>
      </c>
      <c r="DV49" s="135" t="str">
        <f>IF(DV$3="","",INDEX('Typy - chronologicznie'!$H$75:$DM$121,MATCH(DV$3,'Typy - chronologicznie'!$A$75:$A$121,0),MATCH($C49,'Typy - chronologicznie'!$H$1:$DM$1,0)))</f>
        <v/>
      </c>
      <c r="DW49" s="105" t="str">
        <f>IF(DW$3="","",INDEX('Typy - chronologicznie'!$H$75:$DM$121,MATCH(DW$3,'Typy - chronologicznie'!$A$75:$A$121,0),MATCH($C49,'Typy - chronologicznie'!$H$1:$DM$1,0)))</f>
        <v>ARG</v>
      </c>
      <c r="DX49" s="102" t="str">
        <f>IF(DX$3="","",INDEX('Typy - chronologicznie'!$H$75:$DM$121,MATCH(DX$3,'Typy - chronologicznie'!$A$75:$A$121,0),MATCH($C49,'Typy - chronologicznie'!$H$1:$DM$1,0)))</f>
        <v>AUT</v>
      </c>
      <c r="DY49" s="106" t="str">
        <f>IF(DY$3="","",INDEX('Typy - chronologicznie'!$H$75:$DM$121,MATCH(DY$3,'Typy - chronologicznie'!$A$75:$A$121,0),MATCH($C49,'Typy - chronologicznie'!$H$1:$DM$1,0)))</f>
        <v>ALG</v>
      </c>
      <c r="DZ49" s="135" t="str">
        <f>IF(DZ$3="","",INDEX('Typy - chronologicznie'!$H$75:$DM$121,MATCH(DZ$3,'Typy - chronologicznie'!$A$75:$A$121,0),MATCH($C49,'Typy - chronologicznie'!$H$1:$DM$1,0)))</f>
        <v/>
      </c>
      <c r="EA49" s="105" t="str">
        <f>IF(EA$3="","",INDEX('Typy - chronologicznie'!$H$75:$DM$121,MATCH(EA$3,'Typy - chronologicznie'!$A$75:$A$121,0),MATCH($C49,'Typy - chronologicznie'!$H$1:$DM$1,0)))</f>
        <v>POR</v>
      </c>
      <c r="EB49" s="102" t="str">
        <f>IF(EB$3="","",INDEX('Typy - chronologicznie'!$H$75:$DM$121,MATCH(EB$3,'Typy - chronologicznie'!$A$75:$A$121,0),MATCH($C49,'Typy - chronologicznie'!$H$1:$DM$1,0)))</f>
        <v>COL</v>
      </c>
      <c r="EC49" s="106" t="str">
        <f>IF(EC$3="","",INDEX('Typy - chronologicznie'!$H$75:$DM$121,MATCH(EC$3,'Typy - chronologicznie'!$A$75:$A$121,0),MATCH($C49,'Typy - chronologicznie'!$H$1:$DM$1,0)))</f>
        <v/>
      </c>
      <c r="ED49" s="135" t="str">
        <f>IF(ED$3="","",INDEX('Typy - chronologicznie'!$H$75:$DM$121,MATCH(ED$3,'Typy - chronologicznie'!$A$75:$A$121,0),MATCH($C49,'Typy - chronologicznie'!$H$1:$DM$1,0)))</f>
        <v/>
      </c>
      <c r="EE49" s="105" t="str">
        <f>IF(EE$3="","",INDEX('Typy - chronologicznie'!$H$75:$DM$121,MATCH(EE$3,'Typy - chronologicznie'!$A$75:$A$121,0),MATCH($C49,'Typy - chronologicznie'!$H$1:$DM$1,0)))</f>
        <v>ENG</v>
      </c>
      <c r="EF49" s="102" t="str">
        <f>IF(EF$3="","",INDEX('Typy - chronologicznie'!$H$75:$DM$121,MATCH(EF$3,'Typy - chronologicznie'!$A$75:$A$121,0),MATCH($C49,'Typy - chronologicznie'!$H$1:$DM$1,0)))</f>
        <v>CRO</v>
      </c>
      <c r="EG49" s="106" t="str">
        <f>IF(EG$3="","",INDEX('Typy - chronologicznie'!$H$75:$DM$121,MATCH(EG$3,'Typy - chronologicznie'!$A$75:$A$121,0),MATCH($C49,'Typy - chronologicznie'!$H$1:$DM$1,0)))</f>
        <v/>
      </c>
      <c r="EH49" s="134"/>
      <c r="EI49" s="136" t="str">
        <f>IF(EI$3="","",INDEX('Typy - chronologicznie'!$H$124:$DM$124,MATCH(EI$3,'Typy - chronologicznie'!$A$124:$A$124,0),MATCH($C49,'Typy - chronologicznie'!$H$1:$DM$1,0)))</f>
        <v>FRA</v>
      </c>
    </row>
    <row r="50" spans="1:139" ht="19.5" x14ac:dyDescent="0.25">
      <c r="A50" s="44"/>
      <c r="B50" s="48">
        <f>RANK(D50,D$4:D$113,0)</f>
        <v>47</v>
      </c>
      <c r="C50" s="81" t="s">
        <v>318</v>
      </c>
      <c r="D50" s="141">
        <f>3.0001*J50+1.000001*K50+2.00000001*M50+N50+0.0000000001*P50</f>
        <v>96.000437210000001</v>
      </c>
      <c r="E50" s="67">
        <f>J50</f>
        <v>4</v>
      </c>
      <c r="F50" s="89">
        <f>M50</f>
        <v>21</v>
      </c>
      <c r="G50" s="56">
        <f>K50+N50</f>
        <v>42</v>
      </c>
      <c r="H50" s="49">
        <f>L50+O50</f>
        <v>37</v>
      </c>
      <c r="I50" s="43"/>
      <c r="J50" s="61">
        <f t="array" ref="J50">SUM(IF('Typy - chronologicznie'!$F$2:$F$73=INDEX('Typy - chronologicznie'!$H$2:$DM$73,0,MATCH(C50,TRIM('Typy - chronologicznie'!$H$1:$DM$1),0)),1))</f>
        <v>4</v>
      </c>
      <c r="K50" s="58">
        <f t="array" ref="K5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chronologicznie'!$H$2:$DM$73,0,MATCH(C50,TRIM('Typy - chronologicznie'!$H$1:$DM$1),0)),FIND("-",INDEX('Typy - chronologicznie'!$H$2:$DM$73,0,MATCH(C50,TRIM('Typy - chronologicznie'!$H$1:$DM$1),0)))-1)-RIGHT(INDEX('Typy - chronologicznie'!$H$2:$DM$73,0,MATCH(C50,TRIM('Typy - chronologicznie'!$H$1:$DM$1),0)),LEN(INDEX('Typy - chronologicznie'!$H$2:$DM$73,0,MATCH(C50,TRIM('Typy - chronologicznie'!$H$1:$DM$1),0)))-FIND("-",INDEX('Typy - chronologicznie'!$H$2:$DM$73,0,MATCH(C50,TRIM('Typy - chronologicznie'!$H$1:$DM$1),0))))),1)))-J50</f>
        <v>37</v>
      </c>
      <c r="L50" s="62">
        <f>COUNTA('Typy - chronologicznie'!$F$2:$F$73)-J50-K50</f>
        <v>31</v>
      </c>
      <c r="M50" s="92">
        <f t="array" ref="M50">SUM(IF(LEN('Typy - chronologicznie'!F$75:F$121)=3,  IF('Typy - chronologicznie'!$F$75:$F$121=INDEX('Typy - chronologicznie'!$H$75:$DM$121,0,MATCH(C50,TRIM('Typy - chronologicznie'!$H$1:$DM$1),0)),1)))</f>
        <v>21</v>
      </c>
      <c r="N50" s="58">
        <f t="array" ref="N50">SUM(IF(LEN('Typy - chronologicznie'!F$75:F$121)=3,IF(ISERROR(SEARCH('Typy - chronologicznie'!F$75:F$121,INDEX('Typy - chronologicznie'!$H$73:$DM$119,0,MATCH(C50,TRIM('Typy - chronologicznie'!$H$1:$DM$1),0))&amp;INDEX('Typy - chronologicznie'!$H$74:$DM$120,0,MATCH(C50,TRIM('Typy - chronologicznie'!$H$1:$DM$1),0))&amp;INDEX('Typy - chronologicznie'!$H$75:$DM$121,0,MATCH(C50,TRIM('Typy - chronologicznie'!$H$1:$DM$1),0))&amp;INDEX('Typy - chronologicznie'!$H$76:$DM$122,0,MATCH(C50,TRIM('Typy - chronologicznie'!$H$1:$DM$1),0))&amp;INDEX('Typy - chronologicznie'!$H$77:$DM$123,0,MATCH(C50,TRIM('Typy - chronologicznie'!$H$1:$DM$1),0)),1))=FALSE,1,0)))-M50</f>
        <v>5</v>
      </c>
      <c r="O50" s="162">
        <f>COUNTA('Typy - chronologicznie'!$F$75:$F$121)-M50-N50</f>
        <v>6</v>
      </c>
      <c r="P50" s="159">
        <f t="array" ref="P50">SUM(IF(LEN('Typy - chronologicznie'!F$124)=3,  IF('Typy - chronologicznie'!$F$124=INDEX('Typy - chronologicznie'!$H$124:$DL$124,0,MATCH(C50,TRIM('Typy - chronologicznie'!$H$1:$DL$1),)),1)))</f>
        <v>0</v>
      </c>
      <c r="R50" s="105" t="str">
        <f>INDEX([0]!typy_chronol,MATCH(R$3,'Typy - chronologicznie'!$E$2:$E$73,0),MATCH($C50,'Typy - chronologicznie'!$H$1:$DM$1,0))</f>
        <v>2-1</v>
      </c>
      <c r="S50" s="102" t="str">
        <f>INDEX([0]!typy_chronol,MATCH(S$3,'Typy - chronologicznie'!$E$2:$E$73,0),MATCH($C50,'Typy - chronologicznie'!$H$1:$DM$1,0))</f>
        <v>1-2</v>
      </c>
      <c r="T50" s="102" t="str">
        <f>INDEX([0]!typy_chronol,MATCH(T$3,'Typy - chronologicznie'!$E$2:$E$73,0),MATCH($C50,'Typy - chronologicznie'!$H$1:$DM$1,0))</f>
        <v>2-0</v>
      </c>
      <c r="U50" s="102" t="str">
        <f>INDEX([0]!typy_chronol,MATCH(U$3,'Typy - chronologicznie'!$E$2:$E$73,0),MATCH($C50,'Typy - chronologicznie'!$H$1:$DM$1,0))</f>
        <v>2-0</v>
      </c>
      <c r="V50" s="102" t="str">
        <f>INDEX([0]!typy_chronol,MATCH(V$3,'Typy - chronologicznie'!$E$2:$E$73,0),MATCH($C50,'Typy - chronologicznie'!$H$1:$DM$1,0))</f>
        <v>0-2</v>
      </c>
      <c r="W50" s="102" t="str">
        <f>INDEX([0]!typy_chronol,MATCH(W$3,'Typy - chronologicznie'!$E$2:$E$73,0),MATCH($C50,'Typy - chronologicznie'!$H$1:$DM$1,0))</f>
        <v>1-2</v>
      </c>
      <c r="X50" s="102" t="str">
        <f>INDEX([0]!typy_chronol,MATCH(X$3,'Typy - chronologicznie'!$E$2:$E$73,0),MATCH($C50,'Typy - chronologicznie'!$H$1:$DM$1,0))</f>
        <v>3-0</v>
      </c>
      <c r="Y50" s="102" t="str">
        <f>INDEX([0]!typy_chronol,MATCH(Y$3,'Typy - chronologicznie'!$E$2:$E$73,0),MATCH($C50,'Typy - chronologicznie'!$H$1:$DM$1,0))</f>
        <v>0-2</v>
      </c>
      <c r="Z50" s="102" t="str">
        <f>INDEX([0]!typy_chronol,MATCH(Z$3,'Typy - chronologicznie'!$E$2:$E$73,0),MATCH($C50,'Typy - chronologicznie'!$H$1:$DM$1,0))</f>
        <v>2-1</v>
      </c>
      <c r="AA50" s="102" t="str">
        <f>INDEX([0]!typy_chronol,MATCH(AA$3,'Typy - chronologicznie'!$E$2:$E$73,0),MATCH($C50,'Typy - chronologicznie'!$H$1:$DM$1,0))</f>
        <v>3-0</v>
      </c>
      <c r="AB50" s="102" t="str">
        <f>INDEX([0]!typy_chronol,MATCH(AB$3,'Typy - chronologicznie'!$E$2:$E$73,0),MATCH($C50,'Typy - chronologicznie'!$H$1:$DM$1,0))</f>
        <v>2-0</v>
      </c>
      <c r="AC50" s="102" t="str">
        <f>INDEX([0]!typy_chronol,MATCH(AC$3,'Typy - chronologicznie'!$E$2:$E$73,0),MATCH($C50,'Typy - chronologicznie'!$H$1:$DM$1,0))</f>
        <v>2-1</v>
      </c>
      <c r="AD50" s="102" t="str">
        <f>INDEX([0]!typy_chronol,MATCH(AD$3,'Typy - chronologicznie'!$E$2:$E$73,0),MATCH($C50,'Typy - chronologicznie'!$H$1:$DM$1,0))</f>
        <v>0-2</v>
      </c>
      <c r="AE50" s="102" t="str">
        <f>INDEX([0]!typy_chronol,MATCH(AE$3,'Typy - chronologicznie'!$E$2:$E$73,0),MATCH($C50,'Typy - chronologicznie'!$H$1:$DM$1,0))</f>
        <v>4-0</v>
      </c>
      <c r="AF50" s="102" t="str">
        <f>INDEX([0]!typy_chronol,MATCH(AF$3,'Typy - chronologicznie'!$E$2:$E$73,0),MATCH($C50,'Typy - chronologicznie'!$H$1:$DM$1,0))</f>
        <v>2-0</v>
      </c>
      <c r="AG50" s="102" t="str">
        <f>INDEX([0]!typy_chronol,MATCH(AG$3,'Typy - chronologicznie'!$E$2:$E$73,0),MATCH($C50,'Typy - chronologicznie'!$H$1:$DM$1,0))</f>
        <v>3-0</v>
      </c>
      <c r="AH50" s="102" t="str">
        <f>INDEX([0]!typy_chronol,MATCH(AH$3,'Typy - chronologicznie'!$E$2:$E$73,0),MATCH($C50,'Typy - chronologicznie'!$H$1:$DM$1,0))</f>
        <v>2-1</v>
      </c>
      <c r="AI50" s="102" t="str">
        <f>INDEX([0]!typy_chronol,MATCH(AI$3,'Typy - chronologicznie'!$E$2:$E$73,0),MATCH($C50,'Typy - chronologicznie'!$H$1:$DM$1,0))</f>
        <v>0-3</v>
      </c>
      <c r="AJ50" s="102" t="str">
        <f>INDEX([0]!typy_chronol,MATCH(AJ$3,'Typy - chronologicznie'!$E$2:$E$73,0),MATCH($C50,'Typy - chronologicznie'!$H$1:$DM$1,0))</f>
        <v>3-0</v>
      </c>
      <c r="AK50" s="102" t="str">
        <f>INDEX([0]!typy_chronol,MATCH(AK$3,'Typy - chronologicznie'!$E$2:$E$73,0),MATCH($C50,'Typy - chronologicznie'!$H$1:$DM$1,0))</f>
        <v>2-1</v>
      </c>
      <c r="AL50" s="102" t="str">
        <f>INDEX([0]!typy_chronol,MATCH(AL$3,'Typy - chronologicznie'!$E$2:$E$73,0),MATCH($C50,'Typy - chronologicznie'!$H$1:$DM$1,0))</f>
        <v>1-2</v>
      </c>
      <c r="AM50" s="102" t="str">
        <f>INDEX([0]!typy_chronol,MATCH(AM$3,'Typy - chronologicznie'!$E$2:$E$73,0),MATCH($C50,'Typy - chronologicznie'!$H$1:$DM$1,0))</f>
        <v>3-1</v>
      </c>
      <c r="AN50" s="102" t="str">
        <f>INDEX([0]!typy_chronol,MATCH(AN$3,'Typy - chronologicznie'!$E$2:$E$73,0),MATCH($C50,'Typy - chronologicznie'!$H$1:$DM$1,0))</f>
        <v>3-0</v>
      </c>
      <c r="AO50" s="102" t="str">
        <f>INDEX([0]!typy_chronol,MATCH(AO$3,'Typy - chronologicznie'!$E$2:$E$73,0),MATCH($C50,'Typy - chronologicznie'!$H$1:$DM$1,0))</f>
        <v>1-2</v>
      </c>
      <c r="AP50" s="102" t="str">
        <f>INDEX([0]!typy_chronol,MATCH(AP$3,'Typy - chronologicznie'!$E$2:$E$73,0),MATCH($C50,'Typy - chronologicznie'!$H$1:$DM$1,0))</f>
        <v>0-2</v>
      </c>
      <c r="AQ50" s="102" t="str">
        <f>INDEX([0]!typy_chronol,MATCH(AQ$3,'Typy - chronologicznie'!$E$2:$E$73,0),MATCH($C50,'Typy - chronologicznie'!$H$1:$DM$1,0))</f>
        <v>1-2</v>
      </c>
      <c r="AR50" s="102" t="str">
        <f>INDEX([0]!typy_chronol,MATCH(AR$3,'Typy - chronologicznie'!$E$2:$E$73,0),MATCH($C50,'Typy - chronologicznie'!$H$1:$DM$1,0))</f>
        <v>3-1</v>
      </c>
      <c r="AS50" s="102" t="str">
        <f>INDEX([0]!typy_chronol,MATCH(AS$3,'Typy - chronologicznie'!$E$2:$E$73,0),MATCH($C50,'Typy - chronologicznie'!$H$1:$DM$1,0))</f>
        <v>2-1</v>
      </c>
      <c r="AT50" s="102" t="str">
        <f>INDEX([0]!typy_chronol,MATCH(AT$3,'Typy - chronologicznie'!$E$2:$E$73,0),MATCH($C50,'Typy - chronologicznie'!$H$1:$DM$1,0))</f>
        <v>4-0</v>
      </c>
      <c r="AU50" s="102" t="str">
        <f>INDEX([0]!typy_chronol,MATCH(AU$3,'Typy - chronologicznie'!$E$2:$E$73,0),MATCH($C50,'Typy - chronologicznie'!$H$1:$DM$1,0))</f>
        <v>2-1</v>
      </c>
      <c r="AV50" s="102" t="str">
        <f>INDEX([0]!typy_chronol,MATCH(AV$3,'Typy - chronologicznie'!$E$2:$E$73,0),MATCH($C50,'Typy - chronologicznie'!$H$1:$DM$1,0))</f>
        <v>0-2</v>
      </c>
      <c r="AW50" s="102" t="str">
        <f>INDEX([0]!typy_chronol,MATCH(AW$3,'Typy - chronologicznie'!$E$2:$E$73,0),MATCH($C50,'Typy - chronologicznie'!$H$1:$DM$1,0))</f>
        <v>2-1</v>
      </c>
      <c r="AX50" s="102" t="str">
        <f>INDEX([0]!typy_chronol,MATCH(AX$3,'Typy - chronologicznie'!$E$2:$E$73,0),MATCH($C50,'Typy - chronologicznie'!$H$1:$DM$1,0))</f>
        <v>2-0</v>
      </c>
      <c r="AY50" s="102" t="str">
        <f>INDEX([0]!typy_chronol,MATCH(AY$3,'Typy - chronologicznie'!$E$2:$E$73,0),MATCH($C50,'Typy - chronologicznie'!$H$1:$DM$1,0))</f>
        <v>2-0</v>
      </c>
      <c r="AZ50" s="102" t="str">
        <f>INDEX([0]!typy_chronol,MATCH(AZ$3,'Typy - chronologicznie'!$E$2:$E$73,0),MATCH($C50,'Typy - chronologicznie'!$H$1:$DM$1,0))</f>
        <v>2-1</v>
      </c>
      <c r="BA50" s="102" t="str">
        <f>INDEX([0]!typy_chronol,MATCH(BA$3,'Typy - chronologicznie'!$E$2:$E$73,0),MATCH($C50,'Typy - chronologicznie'!$H$1:$DM$1,0))</f>
        <v>1-2</v>
      </c>
      <c r="BB50" s="102" t="str">
        <f>INDEX([0]!typy_chronol,MATCH(BB$3,'Typy - chronologicznie'!$E$2:$E$73,0),MATCH($C50,'Typy - chronologicznie'!$H$1:$DM$1,0))</f>
        <v>2-0</v>
      </c>
      <c r="BC50" s="102" t="str">
        <f>INDEX([0]!typy_chronol,MATCH(BC$3,'Typy - chronologicznie'!$E$2:$E$73,0),MATCH($C50,'Typy - chronologicznie'!$H$1:$DM$1,0))</f>
        <v>3-0</v>
      </c>
      <c r="BD50" s="102" t="str">
        <f>INDEX([0]!typy_chronol,MATCH(BD$3,'Typy - chronologicznie'!$E$2:$E$73,0),MATCH($C50,'Typy - chronologicznie'!$H$1:$DM$1,0))</f>
        <v>2-1</v>
      </c>
      <c r="BE50" s="102" t="str">
        <f>INDEX([0]!typy_chronol,MATCH(BE$3,'Typy - chronologicznie'!$E$2:$E$73,0),MATCH($C50,'Typy - chronologicznie'!$H$1:$DM$1,0))</f>
        <v>1-1</v>
      </c>
      <c r="BF50" s="102" t="str">
        <f>INDEX([0]!typy_chronol,MATCH(BF$3,'Typy - chronologicznie'!$E$2:$E$73,0),MATCH($C50,'Typy - chronologicznie'!$H$1:$DM$1,0))</f>
        <v>1-2</v>
      </c>
      <c r="BG50" s="102" t="str">
        <f>INDEX([0]!typy_chronol,MATCH(BG$3,'Typy - chronologicznie'!$E$2:$E$73,0),MATCH($C50,'Typy - chronologicznie'!$H$1:$DM$1,0))</f>
        <v>3-0</v>
      </c>
      <c r="BH50" s="102" t="str">
        <f>INDEX([0]!typy_chronol,MATCH(BH$3,'Typy - chronologicznie'!$E$2:$E$73,0),MATCH($C50,'Typy - chronologicznie'!$H$1:$DM$1,0))</f>
        <v>2-1</v>
      </c>
      <c r="BI50" s="102" t="str">
        <f>INDEX([0]!typy_chronol,MATCH(BI$3,'Typy - chronologicznie'!$E$2:$E$73,0),MATCH($C50,'Typy - chronologicznie'!$H$1:$DM$1,0))</f>
        <v>0-1</v>
      </c>
      <c r="BJ50" s="102" t="str">
        <f>INDEX([0]!typy_chronol,MATCH(BJ$3,'Typy - chronologicznie'!$E$2:$E$73,0),MATCH($C50,'Typy - chronologicznie'!$H$1:$DM$1,0))</f>
        <v>3-0</v>
      </c>
      <c r="BK50" s="102" t="str">
        <f>INDEX([0]!typy_chronol,MATCH(BK$3,'Typy - chronologicznie'!$E$2:$E$73,0),MATCH($C50,'Typy - chronologicznie'!$H$1:$DM$1,0))</f>
        <v>0-2</v>
      </c>
      <c r="BL50" s="102" t="str">
        <f>INDEX([0]!typy_chronol,MATCH(BL$3,'Typy - chronologicznie'!$E$2:$E$73,0),MATCH($C50,'Typy - chronologicznie'!$H$1:$DM$1,0))</f>
        <v>4-0</v>
      </c>
      <c r="BM50" s="102" t="str">
        <f>INDEX([0]!typy_chronol,MATCH(BM$3,'Typy - chronologicznie'!$E$2:$E$73,0),MATCH($C50,'Typy - chronologicznie'!$H$1:$DM$1,0))</f>
        <v>2-0</v>
      </c>
      <c r="BN50" s="102" t="str">
        <f>INDEX([0]!typy_chronol,MATCH(BN$3,'Typy - chronologicznie'!$E$2:$E$73,0),MATCH($C50,'Typy - chronologicznie'!$H$1:$DM$1,0))</f>
        <v>0-2</v>
      </c>
      <c r="BO50" s="102" t="str">
        <f>INDEX([0]!typy_chronol,MATCH(BO$3,'Typy - chronologicznie'!$E$2:$E$73,0),MATCH($C50,'Typy - chronologicznie'!$H$1:$DM$1,0))</f>
        <v>1-0</v>
      </c>
      <c r="BP50" s="102" t="str">
        <f>INDEX([0]!typy_chronol,MATCH(BP$3,'Typy - chronologicznie'!$E$2:$E$73,0),MATCH($C50,'Typy - chronologicznie'!$H$1:$DM$1,0))</f>
        <v>1-2</v>
      </c>
      <c r="BQ50" s="102" t="str">
        <f>INDEX([0]!typy_chronol,MATCH(BQ$3,'Typy - chronologicznie'!$E$2:$E$73,0),MATCH($C50,'Typy - chronologicznie'!$H$1:$DM$1,0))</f>
        <v>1-0</v>
      </c>
      <c r="BR50" s="102" t="str">
        <f>INDEX([0]!typy_chronol,MATCH(BR$3,'Typy - chronologicznie'!$E$2:$E$73,0),MATCH($C50,'Typy - chronologicznie'!$H$1:$DM$1,0))</f>
        <v>1-1</v>
      </c>
      <c r="BS50" s="102" t="str">
        <f>INDEX([0]!typy_chronol,MATCH(BS$3,'Typy - chronologicznie'!$E$2:$E$73,0),MATCH($C50,'Typy - chronologicznie'!$H$1:$DM$1,0))</f>
        <v>1-0</v>
      </c>
      <c r="BT50" s="102" t="str">
        <f>INDEX([0]!typy_chronol,MATCH(BT$3,'Typy - chronologicznie'!$E$2:$E$73,0),MATCH($C50,'Typy - chronologicznie'!$H$1:$DM$1,0))</f>
        <v>1-1</v>
      </c>
      <c r="BU50" s="102" t="str">
        <f>INDEX([0]!typy_chronol,MATCH(BU$3,'Typy - chronologicznie'!$E$2:$E$73,0),MATCH($C50,'Typy - chronologicznie'!$H$1:$DM$1,0))</f>
        <v>1-2</v>
      </c>
      <c r="BV50" s="102" t="str">
        <f>INDEX([0]!typy_chronol,MATCH(BV$3,'Typy - chronologicznie'!$E$2:$E$73,0),MATCH($C50,'Typy - chronologicznie'!$H$1:$DM$1,0))</f>
        <v>1-1</v>
      </c>
      <c r="BW50" s="102" t="str">
        <f>INDEX([0]!typy_chronol,MATCH(BW$3,'Typy - chronologicznie'!$E$2:$E$73,0),MATCH($C50,'Typy - chronologicznie'!$H$1:$DM$1,0))</f>
        <v>0-3</v>
      </c>
      <c r="BX50" s="102" t="str">
        <f>INDEX([0]!typy_chronol,MATCH(BX$3,'Typy - chronologicznie'!$E$2:$E$73,0),MATCH($C50,'Typy - chronologicznie'!$H$1:$DM$1,0))</f>
        <v>1-2</v>
      </c>
      <c r="BY50" s="102" t="str">
        <f>INDEX([0]!typy_chronol,MATCH(BY$3,'Typy - chronologicznie'!$E$2:$E$73,0),MATCH($C50,'Typy - chronologicznie'!$H$1:$DM$1,0))</f>
        <v>1-0</v>
      </c>
      <c r="BZ50" s="102" t="str">
        <f>INDEX([0]!typy_chronol,MATCH(BZ$3,'Typy - chronologicznie'!$E$2:$E$73,0),MATCH($C50,'Typy - chronologicznie'!$H$1:$DM$1,0))</f>
        <v>1-2</v>
      </c>
      <c r="CA50" s="102" t="str">
        <f>INDEX([0]!typy_chronol,MATCH(CA$3,'Typy - chronologicznie'!$E$2:$E$73,0),MATCH($C50,'Typy - chronologicznie'!$H$1:$DM$1,0))</f>
        <v>2-0</v>
      </c>
      <c r="CB50" s="102" t="str">
        <f>INDEX([0]!typy_chronol,MATCH(CB$3,'Typy - chronologicznie'!$E$2:$E$73,0),MATCH($C50,'Typy - chronologicznie'!$H$1:$DM$1,0))</f>
        <v>1-2</v>
      </c>
      <c r="CC50" s="102" t="str">
        <f>INDEX([0]!typy_chronol,MATCH(CC$3,'Typy - chronologicznie'!$E$2:$E$73,0),MATCH($C50,'Typy - chronologicznie'!$H$1:$DM$1,0))</f>
        <v>0-2</v>
      </c>
      <c r="CD50" s="102" t="str">
        <f>INDEX([0]!typy_chronol,MATCH(CD$3,'Typy - chronologicznie'!$E$2:$E$73,0),MATCH($C50,'Typy - chronologicznie'!$H$1:$DM$1,0))</f>
        <v>0-1</v>
      </c>
      <c r="CE50" s="102" t="str">
        <f>INDEX([0]!typy_chronol,MATCH(CE$3,'Typy - chronologicznie'!$E$2:$E$73,0),MATCH($C50,'Typy - chronologicznie'!$H$1:$DM$1,0))</f>
        <v>1-2</v>
      </c>
      <c r="CF50" s="102" t="str">
        <f>INDEX([0]!typy_chronol,MATCH(CF$3,'Typy - chronologicznie'!$E$2:$E$73,0),MATCH($C50,'Typy - chronologicznie'!$H$1:$DM$1,0))</f>
        <v>1-2</v>
      </c>
      <c r="CG50" s="102" t="str">
        <f>INDEX([0]!typy_chronol,MATCH(CG$3,'Typy - chronologicznie'!$E$2:$E$73,0),MATCH($C50,'Typy - chronologicznie'!$H$1:$DM$1,0))</f>
        <v>1-1</v>
      </c>
      <c r="CH50" s="102" t="str">
        <f>INDEX([0]!typy_chronol,MATCH(CH$3,'Typy - chronologicznie'!$E$2:$E$73,0),MATCH($C50,'Typy - chronologicznie'!$H$1:$DM$1,0))</f>
        <v>1-1</v>
      </c>
      <c r="CI50" s="102" t="str">
        <f>INDEX([0]!typy_chronol,MATCH(CI$3,'Typy - chronologicznie'!$E$2:$E$73,0),MATCH($C50,'Typy - chronologicznie'!$H$1:$DM$1,0))</f>
        <v>0-2</v>
      </c>
      <c r="CJ50" s="102" t="str">
        <f>INDEX([0]!typy_chronol,MATCH(CJ$3,'Typy - chronologicznie'!$E$2:$E$73,0),MATCH($C50,'Typy - chronologicznie'!$H$1:$DM$1,0))</f>
        <v>1-2</v>
      </c>
      <c r="CK50" s="102" t="str">
        <f>INDEX([0]!typy_chronol,MATCH(CK$3,'Typy - chronologicznie'!$E$2:$E$73,0),MATCH($C50,'Typy - chronologicznie'!$H$1:$DM$1,0))</f>
        <v>2-0</v>
      </c>
      <c r="CL50" s="134"/>
      <c r="CM50" s="105" t="str">
        <f>IF(CM$3="","",INDEX('Typy - chronologicznie'!$H$75:$DM$121,MATCH(CM$3,'Typy - chronologicznie'!$A$75:$A$121,0),MATCH($C50,'Typy - chronologicznie'!$H$1:$DM$1,0)))</f>
        <v>MEX</v>
      </c>
      <c r="CN50" s="102" t="str">
        <f>IF(CN$3="","",INDEX('Typy - chronologicznie'!$H$75:$DM$121,MATCH(CN$3,'Typy - chronologicznie'!$A$75:$A$121,0),MATCH($C50,'Typy - chronologicznie'!$H$1:$DM$1,0)))</f>
        <v>CZE</v>
      </c>
      <c r="CO50" s="106" t="str">
        <f>IF(CO$3="","",INDEX('Typy - chronologicznie'!$H$75:$DM$121,MATCH(CO$3,'Typy - chronologicznie'!$A$75:$A$121,0),MATCH($C50,'Typy - chronologicznie'!$H$1:$DM$1,0)))</f>
        <v>KOR</v>
      </c>
      <c r="CP50" s="135" t="str">
        <f>IF(CP$3="","",INDEX('Typy - chronologicznie'!$H$75:$DM$121,MATCH(CP$3,'Typy - chronologicznie'!$A$75:$A$121,0),MATCH($C50,'Typy - chronologicznie'!$H$1:$DM$1,0)))</f>
        <v/>
      </c>
      <c r="CQ50" s="105" t="str">
        <f>IF(CQ$3="","",INDEX('Typy - chronologicznie'!$H$75:$DM$121,MATCH(CQ$3,'Typy - chronologicznie'!$A$75:$A$121,0),MATCH($C50,'Typy - chronologicznie'!$H$1:$DM$1,0)))</f>
        <v>CAN</v>
      </c>
      <c r="CR50" s="102" t="str">
        <f>IF(CR$3="","",INDEX('Typy - chronologicznie'!$H$75:$DM$121,MATCH(CR$3,'Typy - chronologicznie'!$A$75:$A$121,0),MATCH($C50,'Typy - chronologicznie'!$H$1:$DM$1,0)))</f>
        <v>SUI</v>
      </c>
      <c r="CS50" s="106" t="str">
        <f>IF(CS$3="","",INDEX('Typy - chronologicznie'!$H$75:$DM$121,MATCH(CS$3,'Typy - chronologicznie'!$A$75:$A$121,0),MATCH($C50,'Typy - chronologicznie'!$H$1:$DM$1,0)))</f>
        <v>BIH</v>
      </c>
      <c r="CT50" s="135" t="str">
        <f>IF(CT$3="","",INDEX('Typy - chronologicznie'!$H$75:$DM$121,MATCH(CT$3,'Typy - chronologicznie'!$A$75:$A$121,0),MATCH($C50,'Typy - chronologicznie'!$H$1:$DM$1,0)))</f>
        <v/>
      </c>
      <c r="CU50" s="105" t="str">
        <f>IF(CU$3="","",INDEX('Typy - chronologicznie'!$H$75:$DM$121,MATCH(CU$3,'Typy - chronologicznie'!$A$75:$A$121,0),MATCH($C50,'Typy - chronologicznie'!$H$1:$DM$1,0)))</f>
        <v>BRA</v>
      </c>
      <c r="CV50" s="102" t="str">
        <f>IF(CV$3="","",INDEX('Typy - chronologicznie'!$H$75:$DM$121,MATCH(CV$3,'Typy - chronologicznie'!$A$75:$A$121,0),MATCH($C50,'Typy - chronologicznie'!$H$1:$DM$1,0)))</f>
        <v>MAR</v>
      </c>
      <c r="CW50" s="106" t="str">
        <f>IF(CW$3="","",INDEX('Typy - chronologicznie'!$H$75:$DM$121,MATCH(CW$3,'Typy - chronologicznie'!$A$75:$A$121,0),MATCH($C50,'Typy - chronologicznie'!$H$1:$DM$1,0)))</f>
        <v>SCO</v>
      </c>
      <c r="CX50" s="135" t="str">
        <f>IF(CX$3="","",INDEX('Typy - chronologicznie'!$H$75:$DM$121,MATCH(CX$3,'Typy - chronologicznie'!$A$75:$A$121,0),MATCH($C50,'Typy - chronologicznie'!$H$1:$DM$1,0)))</f>
        <v/>
      </c>
      <c r="CY50" s="105" t="str">
        <f>IF(CY$3="","",INDEX('Typy - chronologicznie'!$H$75:$DM$121,MATCH(CY$3,'Typy - chronologicznie'!$A$75:$A$121,0),MATCH($C50,'Typy - chronologicznie'!$H$1:$DM$1,0)))</f>
        <v>USA</v>
      </c>
      <c r="CZ50" s="102" t="str">
        <f>IF(CZ$3="","",INDEX('Typy - chronologicznie'!$H$75:$DM$121,MATCH(CZ$3,'Typy - chronologicznie'!$A$75:$A$121,0),MATCH($C50,'Typy - chronologicznie'!$H$1:$DM$1,0)))</f>
        <v>TUR</v>
      </c>
      <c r="DA50" s="106" t="str">
        <f>IF(DA$3="","",INDEX('Typy - chronologicznie'!$H$75:$DM$121,MATCH(DA$3,'Typy - chronologicznie'!$A$75:$A$121,0),MATCH($C50,'Typy - chronologicznie'!$H$1:$DM$1,0)))</f>
        <v>PAR</v>
      </c>
      <c r="DB50" s="135" t="str">
        <f>IF(DB$3="","",INDEX('Typy - chronologicznie'!$H$75:$DM$121,MATCH(DB$3,'Typy - chronologicznie'!$A$75:$A$121,0),MATCH($C50,'Typy - chronologicznie'!$H$1:$DM$1,0)))</f>
        <v/>
      </c>
      <c r="DC50" s="105" t="str">
        <f>IF(DC$3="","",INDEX('Typy - chronologicznie'!$H$75:$DM$121,MATCH(DC$3,'Typy - chronologicznie'!$A$75:$A$121,0),MATCH($C50,'Typy - chronologicznie'!$H$1:$DM$1,0)))</f>
        <v>GER</v>
      </c>
      <c r="DD50" s="102" t="str">
        <f>IF(DD$3="","",INDEX('Typy - chronologicznie'!$H$75:$DM$121,MATCH(DD$3,'Typy - chronologicznie'!$A$75:$A$121,0),MATCH($C50,'Typy - chronologicznie'!$H$1:$DM$1,0)))</f>
        <v>CIV</v>
      </c>
      <c r="DE50" s="106" t="str">
        <f>IF(DE$3="","",INDEX('Typy - chronologicznie'!$H$75:$DM$121,MATCH(DE$3,'Typy - chronologicznie'!$A$75:$A$121,0),MATCH($C50,'Typy - chronologicznie'!$H$1:$DM$1,0)))</f>
        <v>ECU</v>
      </c>
      <c r="DF50" s="135" t="str">
        <f>IF(DF$3="","",INDEX('Typy - chronologicznie'!$H$75:$DM$121,MATCH(DF$3,'Typy - chronologicznie'!$A$75:$A$121,0),MATCH($C50,'Typy - chronologicznie'!$H$1:$DM$1,0)))</f>
        <v/>
      </c>
      <c r="DG50" s="105" t="str">
        <f>IF(DG$3="","",INDEX('Typy - chronologicznie'!$H$75:$DM$121,MATCH(DG$3,'Typy - chronologicznie'!$A$75:$A$121,0),MATCH($C50,'Typy - chronologicznie'!$H$1:$DM$1,0)))</f>
        <v>NED</v>
      </c>
      <c r="DH50" s="102" t="str">
        <f>IF(DH$3="","",INDEX('Typy - chronologicznie'!$H$75:$DM$121,MATCH(DH$3,'Typy - chronologicznie'!$A$75:$A$121,0),MATCH($C50,'Typy - chronologicznie'!$H$1:$DM$1,0)))</f>
        <v>JPN</v>
      </c>
      <c r="DI50" s="106" t="str">
        <f>IF(DI$3="","",INDEX('Typy - chronologicznie'!$H$75:$DM$121,MATCH(DI$3,'Typy - chronologicznie'!$A$75:$A$121,0),MATCH($C50,'Typy - chronologicznie'!$H$1:$DM$1,0)))</f>
        <v>SWE</v>
      </c>
      <c r="DJ50" s="135" t="str">
        <f>IF(DJ$3="","",INDEX('Typy - chronologicznie'!$H$75:$DM$121,MATCH(DJ$3,'Typy - chronologicznie'!$A$75:$A$121,0),MATCH($C50,'Typy - chronologicznie'!$H$1:$DM$1,0)))</f>
        <v/>
      </c>
      <c r="DK50" s="105" t="str">
        <f>IF(DK$3="","",INDEX('Typy - chronologicznie'!$H$75:$DM$121,MATCH(DK$3,'Typy - chronologicznie'!$A$75:$A$121,0),MATCH($C50,'Typy - chronologicznie'!$H$1:$DM$1,0)))</f>
        <v>BEL</v>
      </c>
      <c r="DL50" s="102" t="str">
        <f>IF(DL$3="","",INDEX('Typy - chronologicznie'!$H$75:$DM$121,MATCH(DL$3,'Typy - chronologicznie'!$A$75:$A$121,0),MATCH($C50,'Typy - chronologicznie'!$H$1:$DM$1,0)))</f>
        <v>IRN</v>
      </c>
      <c r="DM50" s="106" t="str">
        <f>IF(DM$3="","",INDEX('Typy - chronologicznie'!$H$75:$DM$121,MATCH(DM$3,'Typy - chronologicznie'!$A$75:$A$121,0),MATCH($C50,'Typy - chronologicznie'!$H$1:$DM$1,0)))</f>
        <v>EGY</v>
      </c>
      <c r="DN50" s="135" t="str">
        <f>IF(DN$3="","",INDEX('Typy - chronologicznie'!$H$75:$DM$121,MATCH(DN$3,'Typy - chronologicznie'!$A$75:$A$121,0),MATCH($C50,'Typy - chronologicznie'!$H$1:$DM$1,0)))</f>
        <v/>
      </c>
      <c r="DO50" s="105" t="str">
        <f>IF(DO$3="","",INDEX('Typy - chronologicznie'!$H$75:$DM$121,MATCH(DO$3,'Typy - chronologicznie'!$A$75:$A$121,0),MATCH($C50,'Typy - chronologicznie'!$H$1:$DM$1,0)))</f>
        <v>ESP</v>
      </c>
      <c r="DP50" s="102" t="str">
        <f>IF(DP$3="","",INDEX('Typy - chronologicznie'!$H$75:$DM$121,MATCH(DP$3,'Typy - chronologicznie'!$A$75:$A$121,0),MATCH($C50,'Typy - chronologicznie'!$H$1:$DM$1,0)))</f>
        <v>URU</v>
      </c>
      <c r="DQ50" s="106" t="str">
        <f>IF(DQ$3="","",INDEX('Typy - chronologicznie'!$H$75:$DM$121,MATCH(DQ$3,'Typy - chronologicznie'!$A$75:$A$121,0),MATCH($C50,'Typy - chronologicznie'!$H$1:$DM$1,0)))</f>
        <v/>
      </c>
      <c r="DR50" s="135" t="str">
        <f>IF(DR$3="","",INDEX('Typy - chronologicznie'!$H$75:$DM$121,MATCH(DR$3,'Typy - chronologicznie'!$A$75:$A$121,0),MATCH($C50,'Typy - chronologicznie'!$H$1:$DM$1,0)))</f>
        <v/>
      </c>
      <c r="DS50" s="105" t="str">
        <f>IF(DS$3="","",INDEX('Typy - chronologicznie'!$H$75:$DM$121,MATCH(DS$3,'Typy - chronologicznie'!$A$75:$A$121,0),MATCH($C50,'Typy - chronologicznie'!$H$1:$DM$1,0)))</f>
        <v>FRA</v>
      </c>
      <c r="DT50" s="102" t="str">
        <f>IF(DT$3="","",INDEX('Typy - chronologicznie'!$H$75:$DM$121,MATCH(DT$3,'Typy - chronologicznie'!$A$75:$A$121,0),MATCH($C50,'Typy - chronologicznie'!$H$1:$DM$1,0)))</f>
        <v>NOR</v>
      </c>
      <c r="DU50" s="106" t="str">
        <f>IF(DU$3="","",INDEX('Typy - chronologicznie'!$H$75:$DM$121,MATCH(DU$3,'Typy - chronologicznie'!$A$75:$A$121,0),MATCH($C50,'Typy - chronologicznie'!$H$1:$DM$1,0)))</f>
        <v/>
      </c>
      <c r="DV50" s="135" t="str">
        <f>IF(DV$3="","",INDEX('Typy - chronologicznie'!$H$75:$DM$121,MATCH(DV$3,'Typy - chronologicznie'!$A$75:$A$121,0),MATCH($C50,'Typy - chronologicznie'!$H$1:$DM$1,0)))</f>
        <v/>
      </c>
      <c r="DW50" s="105" t="str">
        <f>IF(DW$3="","",INDEX('Typy - chronologicznie'!$H$75:$DM$121,MATCH(DW$3,'Typy - chronologicznie'!$A$75:$A$121,0),MATCH($C50,'Typy - chronologicznie'!$H$1:$DM$1,0)))</f>
        <v>ARG</v>
      </c>
      <c r="DX50" s="102" t="str">
        <f>IF(DX$3="","",INDEX('Typy - chronologicznie'!$H$75:$DM$121,MATCH(DX$3,'Typy - chronologicznie'!$A$75:$A$121,0),MATCH($C50,'Typy - chronologicznie'!$H$1:$DM$1,0)))</f>
        <v>AUT</v>
      </c>
      <c r="DY50" s="106" t="str">
        <f>IF(DY$3="","",INDEX('Typy - chronologicznie'!$H$75:$DM$121,MATCH(DY$3,'Typy - chronologicznie'!$A$75:$A$121,0),MATCH($C50,'Typy - chronologicznie'!$H$1:$DM$1,0)))</f>
        <v>ALG</v>
      </c>
      <c r="DZ50" s="135" t="str">
        <f>IF(DZ$3="","",INDEX('Typy - chronologicznie'!$H$75:$DM$121,MATCH(DZ$3,'Typy - chronologicznie'!$A$75:$A$121,0),MATCH($C50,'Typy - chronologicznie'!$H$1:$DM$1,0)))</f>
        <v/>
      </c>
      <c r="EA50" s="105" t="str">
        <f>IF(EA$3="","",INDEX('Typy - chronologicznie'!$H$75:$DM$121,MATCH(EA$3,'Typy - chronologicznie'!$A$75:$A$121,0),MATCH($C50,'Typy - chronologicznie'!$H$1:$DM$1,0)))</f>
        <v>POR</v>
      </c>
      <c r="EB50" s="102" t="str">
        <f>IF(EB$3="","",INDEX('Typy - chronologicznie'!$H$75:$DM$121,MATCH(EB$3,'Typy - chronologicznie'!$A$75:$A$121,0),MATCH($C50,'Typy - chronologicznie'!$H$1:$DM$1,0)))</f>
        <v>COL</v>
      </c>
      <c r="EC50" s="106" t="str">
        <f>IF(EC$3="","",INDEX('Typy - chronologicznie'!$H$75:$DM$121,MATCH(EC$3,'Typy - chronologicznie'!$A$75:$A$121,0),MATCH($C50,'Typy - chronologicznie'!$H$1:$DM$1,0)))</f>
        <v/>
      </c>
      <c r="ED50" s="135" t="str">
        <f>IF(ED$3="","",INDEX('Typy - chronologicznie'!$H$75:$DM$121,MATCH(ED$3,'Typy - chronologicznie'!$A$75:$A$121,0),MATCH($C50,'Typy - chronologicznie'!$H$1:$DM$1,0)))</f>
        <v/>
      </c>
      <c r="EE50" s="105" t="str">
        <f>IF(EE$3="","",INDEX('Typy - chronologicznie'!$H$75:$DM$121,MATCH(EE$3,'Typy - chronologicznie'!$A$75:$A$121,0),MATCH($C50,'Typy - chronologicznie'!$H$1:$DM$1,0)))</f>
        <v>ENG</v>
      </c>
      <c r="EF50" s="102" t="str">
        <f>IF(EF$3="","",INDEX('Typy - chronologicznie'!$H$75:$DM$121,MATCH(EF$3,'Typy - chronologicznie'!$A$75:$A$121,0),MATCH($C50,'Typy - chronologicznie'!$H$1:$DM$1,0)))</f>
        <v>CRO</v>
      </c>
      <c r="EG50" s="106" t="str">
        <f>IF(EG$3="","",INDEX('Typy - chronologicznie'!$H$75:$DM$121,MATCH(EG$3,'Typy - chronologicznie'!$A$75:$A$121,0),MATCH($C50,'Typy - chronologicznie'!$H$1:$DM$1,0)))</f>
        <v/>
      </c>
      <c r="EH50" s="134"/>
      <c r="EI50" s="136" t="str">
        <f>IF(EI$3="","",INDEX('Typy - chronologicznie'!$H$124:$DM$124,MATCH(EI$3,'Typy - chronologicznie'!$A$124:$A$124,0),MATCH($C50,'Typy - chronologicznie'!$H$1:$DM$1,0)))</f>
        <v>BRA</v>
      </c>
    </row>
    <row r="51" spans="1:139" ht="19.5" x14ac:dyDescent="0.25">
      <c r="A51" s="44"/>
      <c r="B51" s="48">
        <f>RANK(D51,D$4:D$113,0)</f>
        <v>48</v>
      </c>
      <c r="C51" s="81" t="s">
        <v>292</v>
      </c>
      <c r="D51" s="141">
        <f>3.0001*J51+1.000001*K51+2.00000001*M51+N51+0.0000000001*P51</f>
        <v>95.000831140000003</v>
      </c>
      <c r="E51" s="67">
        <f>J51</f>
        <v>8</v>
      </c>
      <c r="F51" s="89">
        <f>M51</f>
        <v>14</v>
      </c>
      <c r="G51" s="56">
        <f>K51+N51</f>
        <v>43</v>
      </c>
      <c r="H51" s="49">
        <f>L51+O51</f>
        <v>39</v>
      </c>
      <c r="I51" s="43"/>
      <c r="J51" s="61">
        <f t="array" ref="J51">SUM(IF('Typy - chronologicznie'!$F$2:$F$73=INDEX('Typy - chronologicznie'!$H$2:$DM$73,0,MATCH(C51,TRIM('Typy - chronologicznie'!$H$1:$DM$1),0)),1))</f>
        <v>8</v>
      </c>
      <c r="K51" s="58">
        <f t="array" ref="K5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chronologicznie'!$H$2:$DM$73,0,MATCH(C51,TRIM('Typy - chronologicznie'!$H$1:$DM$1),0)),FIND("-",INDEX('Typy - chronologicznie'!$H$2:$DM$73,0,MATCH(C51,TRIM('Typy - chronologicznie'!$H$1:$DM$1),0)))-1)-RIGHT(INDEX('Typy - chronologicznie'!$H$2:$DM$73,0,MATCH(C51,TRIM('Typy - chronologicznie'!$H$1:$DM$1),0)),LEN(INDEX('Typy - chronologicznie'!$H$2:$DM$73,0,MATCH(C51,TRIM('Typy - chronologicznie'!$H$1:$DM$1),0)))-FIND("-",INDEX('Typy - chronologicznie'!$H$2:$DM$73,0,MATCH(C51,TRIM('Typy - chronologicznie'!$H$1:$DM$1),0))))),1)))-J51</f>
        <v>31</v>
      </c>
      <c r="L51" s="62">
        <f>COUNTA('Typy - chronologicznie'!$F$2:$F$73)-J51-K51</f>
        <v>33</v>
      </c>
      <c r="M51" s="92">
        <f t="array" ref="M51">SUM(IF(LEN('Typy - chronologicznie'!F$75:F$121)=3,  IF('Typy - chronologicznie'!$F$75:$F$121=INDEX('Typy - chronologicznie'!$H$75:$DM$121,0,MATCH(C51,TRIM('Typy - chronologicznie'!$H$1:$DM$1),0)),1)))</f>
        <v>14</v>
      </c>
      <c r="N51" s="58">
        <f t="array" ref="N51">SUM(IF(LEN('Typy - chronologicznie'!F$75:F$121)=3,IF(ISERROR(SEARCH('Typy - chronologicznie'!F$75:F$121,INDEX('Typy - chronologicznie'!$H$73:$DM$119,0,MATCH(C51,TRIM('Typy - chronologicznie'!$H$1:$DM$1),0))&amp;INDEX('Typy - chronologicznie'!$H$74:$DM$120,0,MATCH(C51,TRIM('Typy - chronologicznie'!$H$1:$DM$1),0))&amp;INDEX('Typy - chronologicznie'!$H$75:$DM$121,0,MATCH(C51,TRIM('Typy - chronologicznie'!$H$1:$DM$1),0))&amp;INDEX('Typy - chronologicznie'!$H$76:$DM$122,0,MATCH(C51,TRIM('Typy - chronologicznie'!$H$1:$DM$1),0))&amp;INDEX('Typy - chronologicznie'!$H$77:$DM$123,0,MATCH(C51,TRIM('Typy - chronologicznie'!$H$1:$DM$1),0)),1))=FALSE,1,0)))-M51</f>
        <v>12</v>
      </c>
      <c r="O51" s="162">
        <f>COUNTA('Typy - chronologicznie'!$F$75:$F$121)-M51-N51</f>
        <v>6</v>
      </c>
      <c r="P51" s="159">
        <f t="array" ref="P51">SUM(IF(LEN('Typy - chronologicznie'!F$124)=3,  IF('Typy - chronologicznie'!$F$124=INDEX('Typy - chronologicznie'!$H$124:$DL$124,0,MATCH(C51,TRIM('Typy - chronologicznie'!$H$1:$DL$1),)),1)))</f>
        <v>0</v>
      </c>
      <c r="R51" s="105" t="str">
        <f>INDEX([0]!typy_chronol,MATCH(R$3,'Typy - chronologicznie'!$E$2:$E$73,0),MATCH($C51,'Typy - chronologicznie'!$H$1:$DM$1,0))</f>
        <v>0-0</v>
      </c>
      <c r="S51" s="102" t="str">
        <f>INDEX([0]!typy_chronol,MATCH(S$3,'Typy - chronologicznie'!$E$2:$E$73,0),MATCH($C51,'Typy - chronologicznie'!$H$1:$DM$1,0))</f>
        <v>0-2</v>
      </c>
      <c r="T51" s="102" t="str">
        <f>INDEX([0]!typy_chronol,MATCH(T$3,'Typy - chronologicznie'!$E$2:$E$73,0),MATCH($C51,'Typy - chronologicznie'!$H$1:$DM$1,0))</f>
        <v>1-1</v>
      </c>
      <c r="U51" s="102" t="str">
        <f>INDEX([0]!typy_chronol,MATCH(U$3,'Typy - chronologicznie'!$E$2:$E$73,0),MATCH($C51,'Typy - chronologicznie'!$H$1:$DM$1,0))</f>
        <v>2-1</v>
      </c>
      <c r="V51" s="102" t="str">
        <f>INDEX([0]!typy_chronol,MATCH(V$3,'Typy - chronologicznie'!$E$2:$E$73,0),MATCH($C51,'Typy - chronologicznie'!$H$1:$DM$1,0))</f>
        <v>0-3</v>
      </c>
      <c r="W51" s="102" t="str">
        <f>INDEX([0]!typy_chronol,MATCH(W$3,'Typy - chronologicznie'!$E$2:$E$73,0),MATCH($C51,'Typy - chronologicznie'!$H$1:$DM$1,0))</f>
        <v>1-1</v>
      </c>
      <c r="X51" s="102" t="str">
        <f>INDEX([0]!typy_chronol,MATCH(X$3,'Typy - chronologicznie'!$E$2:$E$73,0),MATCH($C51,'Typy - chronologicznie'!$H$1:$DM$1,0))</f>
        <v>1-1</v>
      </c>
      <c r="Y51" s="102" t="str">
        <f>INDEX([0]!typy_chronol,MATCH(Y$3,'Typy - chronologicznie'!$E$2:$E$73,0),MATCH($C51,'Typy - chronologicznie'!$H$1:$DM$1,0))</f>
        <v>1-3</v>
      </c>
      <c r="Z51" s="102" t="str">
        <f>INDEX([0]!typy_chronol,MATCH(Z$3,'Typy - chronologicznie'!$E$2:$E$73,0),MATCH($C51,'Typy - chronologicznie'!$H$1:$DM$1,0))</f>
        <v>2-2</v>
      </c>
      <c r="AA51" s="102" t="str">
        <f>INDEX([0]!typy_chronol,MATCH(AA$3,'Typy - chronologicznie'!$E$2:$E$73,0),MATCH($C51,'Typy - chronologicznie'!$H$1:$DM$1,0))</f>
        <v>9-0</v>
      </c>
      <c r="AB51" s="102" t="str">
        <f>INDEX([0]!typy_chronol,MATCH(AB$3,'Typy - chronologicznie'!$E$2:$E$73,0),MATCH($C51,'Typy - chronologicznie'!$H$1:$DM$1,0))</f>
        <v>1-0</v>
      </c>
      <c r="AC51" s="102" t="str">
        <f>INDEX([0]!typy_chronol,MATCH(AC$3,'Typy - chronologicznie'!$E$2:$E$73,0),MATCH($C51,'Typy - chronologicznie'!$H$1:$DM$1,0))</f>
        <v>2-0</v>
      </c>
      <c r="AD51" s="102" t="str">
        <f>INDEX([0]!typy_chronol,MATCH(AD$3,'Typy - chronologicznie'!$E$2:$E$73,0),MATCH($C51,'Typy - chronologicznie'!$H$1:$DM$1,0))</f>
        <v>1-1</v>
      </c>
      <c r="AE51" s="102" t="str">
        <f>INDEX([0]!typy_chronol,MATCH(AE$3,'Typy - chronologicznie'!$E$2:$E$73,0),MATCH($C51,'Typy - chronologicznie'!$H$1:$DM$1,0))</f>
        <v>4-0</v>
      </c>
      <c r="AF51" s="102" t="str">
        <f>INDEX([0]!typy_chronol,MATCH(AF$3,'Typy - chronologicznie'!$E$2:$E$73,0),MATCH($C51,'Typy - chronologicznie'!$H$1:$DM$1,0))</f>
        <v>1-1</v>
      </c>
      <c r="AG51" s="102" t="str">
        <f>INDEX([0]!typy_chronol,MATCH(AG$3,'Typy - chronologicznie'!$E$2:$E$73,0),MATCH($C51,'Typy - chronologicznie'!$H$1:$DM$1,0))</f>
        <v>3-1</v>
      </c>
      <c r="AH51" s="102" t="str">
        <f>INDEX([0]!typy_chronol,MATCH(AH$3,'Typy - chronologicznie'!$E$2:$E$73,0),MATCH($C51,'Typy - chronologicznie'!$H$1:$DM$1,0))</f>
        <v>2-1</v>
      </c>
      <c r="AI51" s="102" t="str">
        <f>INDEX([0]!typy_chronol,MATCH(AI$3,'Typy - chronologicznie'!$E$2:$E$73,0),MATCH($C51,'Typy - chronologicznie'!$H$1:$DM$1,0))</f>
        <v>0-1</v>
      </c>
      <c r="AJ51" s="102" t="str">
        <f>INDEX([0]!typy_chronol,MATCH(AJ$3,'Typy - chronologicznie'!$E$2:$E$73,0),MATCH($C51,'Typy - chronologicznie'!$H$1:$DM$1,0))</f>
        <v>3-1</v>
      </c>
      <c r="AK51" s="102" t="str">
        <f>INDEX([0]!typy_chronol,MATCH(AK$3,'Typy - chronologicznie'!$E$2:$E$73,0),MATCH($C51,'Typy - chronologicznie'!$H$1:$DM$1,0))</f>
        <v>1-1</v>
      </c>
      <c r="AL51" s="102" t="str">
        <f>INDEX([0]!typy_chronol,MATCH(AL$3,'Typy - chronologicznie'!$E$2:$E$73,0),MATCH($C51,'Typy - chronologicznie'!$H$1:$DM$1,0))</f>
        <v>0-0</v>
      </c>
      <c r="AM51" s="102" t="str">
        <f>INDEX([0]!typy_chronol,MATCH(AM$3,'Typy - chronologicznie'!$E$2:$E$73,0),MATCH($C51,'Typy - chronologicznie'!$H$1:$DM$1,0))</f>
        <v>1-1</v>
      </c>
      <c r="AN51" s="102" t="str">
        <f>INDEX([0]!typy_chronol,MATCH(AN$3,'Typy - chronologicznie'!$E$2:$E$73,0),MATCH($C51,'Typy - chronologicznie'!$H$1:$DM$1,0))</f>
        <v>5-0</v>
      </c>
      <c r="AO51" s="102" t="str">
        <f>INDEX([0]!typy_chronol,MATCH(AO$3,'Typy - chronologicznie'!$E$2:$E$73,0),MATCH($C51,'Typy - chronologicznie'!$H$1:$DM$1,0))</f>
        <v>2-3</v>
      </c>
      <c r="AP51" s="102" t="str">
        <f>INDEX([0]!typy_chronol,MATCH(AP$3,'Typy - chronologicznie'!$E$2:$E$73,0),MATCH($C51,'Typy - chronologicznie'!$H$1:$DM$1,0))</f>
        <v>3-1</v>
      </c>
      <c r="AQ51" s="102" t="str">
        <f>INDEX([0]!typy_chronol,MATCH(AQ$3,'Typy - chronologicznie'!$E$2:$E$73,0),MATCH($C51,'Typy - chronologicznie'!$H$1:$DM$1,0))</f>
        <v>2-0</v>
      </c>
      <c r="AR51" s="102" t="str">
        <f>INDEX([0]!typy_chronol,MATCH(AR$3,'Typy - chronologicznie'!$E$2:$E$73,0),MATCH($C51,'Typy - chronologicznie'!$H$1:$DM$1,0))</f>
        <v>1-1</v>
      </c>
      <c r="AS51" s="102" t="str">
        <f>INDEX([0]!typy_chronol,MATCH(AS$3,'Typy - chronologicznie'!$E$2:$E$73,0),MATCH($C51,'Typy - chronologicznie'!$H$1:$DM$1,0))</f>
        <v>3-3</v>
      </c>
      <c r="AT51" s="102" t="str">
        <f>INDEX([0]!typy_chronol,MATCH(AT$3,'Typy - chronologicznie'!$E$2:$E$73,0),MATCH($C51,'Typy - chronologicznie'!$H$1:$DM$1,0))</f>
        <v>6-0</v>
      </c>
      <c r="AU51" s="102" t="str">
        <f>INDEX([0]!typy_chronol,MATCH(AU$3,'Typy - chronologicznie'!$E$2:$E$73,0),MATCH($C51,'Typy - chronologicznie'!$H$1:$DM$1,0))</f>
        <v>4-1</v>
      </c>
      <c r="AV51" s="102" t="str">
        <f>INDEX([0]!typy_chronol,MATCH(AV$3,'Typy - chronologicznie'!$E$2:$E$73,0),MATCH($C51,'Typy - chronologicznie'!$H$1:$DM$1,0))</f>
        <v>1-0</v>
      </c>
      <c r="AW51" s="102" t="str">
        <f>INDEX([0]!typy_chronol,MATCH(AW$3,'Typy - chronologicznie'!$E$2:$E$73,0),MATCH($C51,'Typy - chronologicznie'!$H$1:$DM$1,0))</f>
        <v>0-0</v>
      </c>
      <c r="AX51" s="102" t="str">
        <f>INDEX([0]!typy_chronol,MATCH(AX$3,'Typy - chronologicznie'!$E$2:$E$73,0),MATCH($C51,'Typy - chronologicznie'!$H$1:$DM$1,0))</f>
        <v>3-1</v>
      </c>
      <c r="AY51" s="102" t="str">
        <f>INDEX([0]!typy_chronol,MATCH(AY$3,'Typy - chronologicznie'!$E$2:$E$73,0),MATCH($C51,'Typy - chronologicznie'!$H$1:$DM$1,0))</f>
        <v>0-0</v>
      </c>
      <c r="AZ51" s="102" t="str">
        <f>INDEX([0]!typy_chronol,MATCH(AZ$3,'Typy - chronologicznie'!$E$2:$E$73,0),MATCH($C51,'Typy - chronologicznie'!$H$1:$DM$1,0))</f>
        <v>1-1</v>
      </c>
      <c r="BA51" s="102" t="str">
        <f>INDEX([0]!typy_chronol,MATCH(BA$3,'Typy - chronologicznie'!$E$2:$E$73,0),MATCH($C51,'Typy - chronologicznie'!$H$1:$DM$1,0))</f>
        <v>1-3</v>
      </c>
      <c r="BB51" s="102" t="str">
        <f>INDEX([0]!typy_chronol,MATCH(BB$3,'Typy - chronologicznie'!$E$2:$E$73,0),MATCH($C51,'Typy - chronologicznie'!$H$1:$DM$1,0))</f>
        <v>2-1</v>
      </c>
      <c r="BC51" s="102" t="str">
        <f>INDEX([0]!typy_chronol,MATCH(BC$3,'Typy - chronologicznie'!$E$2:$E$73,0),MATCH($C51,'Typy - chronologicznie'!$H$1:$DM$1,0))</f>
        <v>4-1</v>
      </c>
      <c r="BD51" s="102" t="str">
        <f>INDEX([0]!typy_chronol,MATCH(BD$3,'Typy - chronologicznie'!$E$2:$E$73,0),MATCH($C51,'Typy - chronologicznie'!$H$1:$DM$1,0))</f>
        <v>2-0</v>
      </c>
      <c r="BE51" s="102" t="str">
        <f>INDEX([0]!typy_chronol,MATCH(BE$3,'Typy - chronologicznie'!$E$2:$E$73,0),MATCH($C51,'Typy - chronologicznie'!$H$1:$DM$1,0))</f>
        <v>0-1</v>
      </c>
      <c r="BF51" s="102" t="str">
        <f>INDEX([0]!typy_chronol,MATCH(BF$3,'Typy - chronologicznie'!$E$2:$E$73,0),MATCH($C51,'Typy - chronologicznie'!$H$1:$DM$1,0))</f>
        <v>1-1</v>
      </c>
      <c r="BG51" s="102" t="str">
        <f>INDEX([0]!typy_chronol,MATCH(BG$3,'Typy - chronologicznie'!$E$2:$E$73,0),MATCH($C51,'Typy - chronologicznie'!$H$1:$DM$1,0))</f>
        <v>3-1</v>
      </c>
      <c r="BH51" s="102" t="str">
        <f>INDEX([0]!typy_chronol,MATCH(BH$3,'Typy - chronologicznie'!$E$2:$E$73,0),MATCH($C51,'Typy - chronologicznie'!$H$1:$DM$1,0))</f>
        <v>2-0</v>
      </c>
      <c r="BI51" s="102" t="str">
        <f>INDEX([0]!typy_chronol,MATCH(BI$3,'Typy - chronologicznie'!$E$2:$E$73,0),MATCH($C51,'Typy - chronologicznie'!$H$1:$DM$1,0))</f>
        <v>1-2</v>
      </c>
      <c r="BJ51" s="102" t="str">
        <f>INDEX([0]!typy_chronol,MATCH(BJ$3,'Typy - chronologicznie'!$E$2:$E$73,0),MATCH($C51,'Typy - chronologicznie'!$H$1:$DM$1,0))</f>
        <v>4-1</v>
      </c>
      <c r="BK51" s="102" t="str">
        <f>INDEX([0]!typy_chronol,MATCH(BK$3,'Typy - chronologicznie'!$E$2:$E$73,0),MATCH($C51,'Typy - chronologicznie'!$H$1:$DM$1,0))</f>
        <v>0-3</v>
      </c>
      <c r="BL51" s="102" t="str">
        <f>INDEX([0]!typy_chronol,MATCH(BL$3,'Typy - chronologicznie'!$E$2:$E$73,0),MATCH($C51,'Typy - chronologicznie'!$H$1:$DM$1,0))</f>
        <v>3-0</v>
      </c>
      <c r="BM51" s="102" t="str">
        <f>INDEX([0]!typy_chronol,MATCH(BM$3,'Typy - chronologicznie'!$E$2:$E$73,0),MATCH($C51,'Typy - chronologicznie'!$H$1:$DM$1,0))</f>
        <v>2-2</v>
      </c>
      <c r="BN51" s="102" t="str">
        <f>INDEX([0]!typy_chronol,MATCH(BN$3,'Typy - chronologicznie'!$E$2:$E$73,0),MATCH($C51,'Typy - chronologicznie'!$H$1:$DM$1,0))</f>
        <v>1-2</v>
      </c>
      <c r="BO51" s="102" t="str">
        <f>INDEX([0]!typy_chronol,MATCH(BO$3,'Typy - chronologicznie'!$E$2:$E$73,0),MATCH($C51,'Typy - chronologicznie'!$H$1:$DM$1,0))</f>
        <v>0-0</v>
      </c>
      <c r="BP51" s="102" t="str">
        <f>INDEX([0]!typy_chronol,MATCH(BP$3,'Typy - chronologicznie'!$E$2:$E$73,0),MATCH($C51,'Typy - chronologicznie'!$H$1:$DM$1,0))</f>
        <v>2-1</v>
      </c>
      <c r="BQ51" s="102" t="str">
        <f>INDEX([0]!typy_chronol,MATCH(BQ$3,'Typy - chronologicznie'!$E$2:$E$73,0),MATCH($C51,'Typy - chronologicznie'!$H$1:$DM$1,0))</f>
        <v>3-2</v>
      </c>
      <c r="BR51" s="102" t="str">
        <f>INDEX([0]!typy_chronol,MATCH(BR$3,'Typy - chronologicznie'!$E$2:$E$73,0),MATCH($C51,'Typy - chronologicznie'!$H$1:$DM$1,0))</f>
        <v>1-2</v>
      </c>
      <c r="BS51" s="102" t="str">
        <f>INDEX([0]!typy_chronol,MATCH(BS$3,'Typy - chronologicznie'!$E$2:$E$73,0),MATCH($C51,'Typy - chronologicznie'!$H$1:$DM$1,0))</f>
        <v>2-2</v>
      </c>
      <c r="BT51" s="102" t="str">
        <f>INDEX([0]!typy_chronol,MATCH(BT$3,'Typy - chronologicznie'!$E$2:$E$73,0),MATCH($C51,'Typy - chronologicznie'!$H$1:$DM$1,0))</f>
        <v>1-2</v>
      </c>
      <c r="BU51" s="102" t="str">
        <f>INDEX([0]!typy_chronol,MATCH(BU$3,'Typy - chronologicznie'!$E$2:$E$73,0),MATCH($C51,'Typy - chronologicznie'!$H$1:$DM$1,0))</f>
        <v>2-6</v>
      </c>
      <c r="BV51" s="102" t="str">
        <f>INDEX([0]!typy_chronol,MATCH(BV$3,'Typy - chronologicznie'!$E$2:$E$73,0),MATCH($C51,'Typy - chronologicznie'!$H$1:$DM$1,0))</f>
        <v>0-3</v>
      </c>
      <c r="BW51" s="102" t="str">
        <f>INDEX([0]!typy_chronol,MATCH(BW$3,'Typy - chronologicznie'!$E$2:$E$73,0),MATCH($C51,'Typy - chronologicznie'!$H$1:$DM$1,0))</f>
        <v>0-2</v>
      </c>
      <c r="BX51" s="102" t="str">
        <f>INDEX([0]!typy_chronol,MATCH(BX$3,'Typy - chronologicznie'!$E$2:$E$73,0),MATCH($C51,'Typy - chronologicznie'!$H$1:$DM$1,0))</f>
        <v>3-2</v>
      </c>
      <c r="BY51" s="102" t="str">
        <f>INDEX([0]!typy_chronol,MATCH(BY$3,'Typy - chronologicznie'!$E$2:$E$73,0),MATCH($C51,'Typy - chronologicznie'!$H$1:$DM$1,0))</f>
        <v>1-3</v>
      </c>
      <c r="BZ51" s="102" t="str">
        <f>INDEX([0]!typy_chronol,MATCH(BZ$3,'Typy - chronologicznie'!$E$2:$E$73,0),MATCH($C51,'Typy - chronologicznie'!$H$1:$DM$1,0))</f>
        <v>0-2</v>
      </c>
      <c r="CA51" s="102" t="str">
        <f>INDEX([0]!typy_chronol,MATCH(CA$3,'Typy - chronologicznie'!$E$2:$E$73,0),MATCH($C51,'Typy - chronologicznie'!$H$1:$DM$1,0))</f>
        <v>0-0</v>
      </c>
      <c r="CB51" s="102" t="str">
        <f>INDEX([0]!typy_chronol,MATCH(CB$3,'Typy - chronologicznie'!$E$2:$E$73,0),MATCH($C51,'Typy - chronologicznie'!$H$1:$DM$1,0))</f>
        <v>2-2</v>
      </c>
      <c r="CC51" s="102" t="str">
        <f>INDEX([0]!typy_chronol,MATCH(CC$3,'Typy - chronologicznie'!$E$2:$E$73,0),MATCH($C51,'Typy - chronologicznie'!$H$1:$DM$1,0))</f>
        <v>0-2</v>
      </c>
      <c r="CD51" s="102" t="str">
        <f>INDEX([0]!typy_chronol,MATCH(CD$3,'Typy - chronologicznie'!$E$2:$E$73,0),MATCH($C51,'Typy - chronologicznie'!$H$1:$DM$1,0))</f>
        <v>3-3</v>
      </c>
      <c r="CE51" s="102" t="str">
        <f>INDEX([0]!typy_chronol,MATCH(CE$3,'Typy - chronologicznie'!$E$2:$E$73,0),MATCH($C51,'Typy - chronologicznie'!$H$1:$DM$1,0))</f>
        <v>0-3</v>
      </c>
      <c r="CF51" s="102" t="str">
        <f>INDEX([0]!typy_chronol,MATCH(CF$3,'Typy - chronologicznie'!$E$2:$E$73,0),MATCH($C51,'Typy - chronologicznie'!$H$1:$DM$1,0))</f>
        <v>0-5</v>
      </c>
      <c r="CG51" s="102" t="str">
        <f>INDEX([0]!typy_chronol,MATCH(CG$3,'Typy - chronologicznie'!$E$2:$E$73,0),MATCH($C51,'Typy - chronologicznie'!$H$1:$DM$1,0))</f>
        <v>3-1</v>
      </c>
      <c r="CH51" s="102" t="str">
        <f>INDEX([0]!typy_chronol,MATCH(CH$3,'Typy - chronologicznie'!$E$2:$E$73,0),MATCH($C51,'Typy - chronologicznie'!$H$1:$DM$1,0))</f>
        <v>0-1</v>
      </c>
      <c r="CI51" s="102" t="str">
        <f>INDEX([0]!typy_chronol,MATCH(CI$3,'Typy - chronologicznie'!$E$2:$E$73,0),MATCH($C51,'Typy - chronologicznie'!$H$1:$DM$1,0))</f>
        <v>1-4</v>
      </c>
      <c r="CJ51" s="102" t="str">
        <f>INDEX([0]!typy_chronol,MATCH(CJ$3,'Typy - chronologicznie'!$E$2:$E$73,0),MATCH($C51,'Typy - chronologicznie'!$H$1:$DM$1,0))</f>
        <v>0-2</v>
      </c>
      <c r="CK51" s="102" t="str">
        <f>INDEX([0]!typy_chronol,MATCH(CK$3,'Typy - chronologicznie'!$E$2:$E$73,0),MATCH($C51,'Typy - chronologicznie'!$H$1:$DM$1,0))</f>
        <v>0-0</v>
      </c>
      <c r="CL51" s="134"/>
      <c r="CM51" s="105" t="str">
        <f>IF(CM$3="","",INDEX('Typy - chronologicznie'!$H$75:$DM$121,MATCH(CM$3,'Typy - chronologicznie'!$A$75:$A$121,0),MATCH($C51,'Typy - chronologicznie'!$H$1:$DM$1,0)))</f>
        <v>CZE</v>
      </c>
      <c r="CN51" s="102" t="str">
        <f>IF(CN$3="","",INDEX('Typy - chronologicznie'!$H$75:$DM$121,MATCH(CN$3,'Typy - chronologicznie'!$A$75:$A$121,0),MATCH($C51,'Typy - chronologicznie'!$H$1:$DM$1,0)))</f>
        <v>RSA</v>
      </c>
      <c r="CO51" s="106" t="str">
        <f>IF(CO$3="","",INDEX('Typy - chronologicznie'!$H$75:$DM$121,MATCH(CO$3,'Typy - chronologicznie'!$A$75:$A$121,0),MATCH($C51,'Typy - chronologicznie'!$H$1:$DM$1,0)))</f>
        <v>MEX</v>
      </c>
      <c r="CP51" s="135" t="str">
        <f>IF(CP$3="","",INDEX('Typy - chronologicznie'!$H$75:$DM$121,MATCH(CP$3,'Typy - chronologicznie'!$A$75:$A$121,0),MATCH($C51,'Typy - chronologicznie'!$H$1:$DM$1,0)))</f>
        <v/>
      </c>
      <c r="CQ51" s="105" t="str">
        <f>IF(CQ$3="","",INDEX('Typy - chronologicznie'!$H$75:$DM$121,MATCH(CQ$3,'Typy - chronologicznie'!$A$75:$A$121,0),MATCH($C51,'Typy - chronologicznie'!$H$1:$DM$1,0)))</f>
        <v>SUI</v>
      </c>
      <c r="CR51" s="102" t="str">
        <f>IF(CR$3="","",INDEX('Typy - chronologicznie'!$H$75:$DM$121,MATCH(CR$3,'Typy - chronologicznie'!$A$75:$A$121,0),MATCH($C51,'Typy - chronologicznie'!$H$1:$DM$1,0)))</f>
        <v>BIH</v>
      </c>
      <c r="CS51" s="106" t="str">
        <f>IF(CS$3="","",INDEX('Typy - chronologicznie'!$H$75:$DM$121,MATCH(CS$3,'Typy - chronologicznie'!$A$75:$A$121,0),MATCH($C51,'Typy - chronologicznie'!$H$1:$DM$1,0)))</f>
        <v>CAN</v>
      </c>
      <c r="CT51" s="135" t="str">
        <f>IF(CT$3="","",INDEX('Typy - chronologicznie'!$H$75:$DM$121,MATCH(CT$3,'Typy - chronologicznie'!$A$75:$A$121,0),MATCH($C51,'Typy - chronologicznie'!$H$1:$DM$1,0)))</f>
        <v/>
      </c>
      <c r="CU51" s="105" t="str">
        <f>IF(CU$3="","",INDEX('Typy - chronologicznie'!$H$75:$DM$121,MATCH(CU$3,'Typy - chronologicznie'!$A$75:$A$121,0),MATCH($C51,'Typy - chronologicznie'!$H$1:$DM$1,0)))</f>
        <v>BRA</v>
      </c>
      <c r="CV51" s="102" t="str">
        <f>IF(CV$3="","",INDEX('Typy - chronologicznie'!$H$75:$DM$121,MATCH(CV$3,'Typy - chronologicznie'!$A$75:$A$121,0),MATCH($C51,'Typy - chronologicznie'!$H$1:$DM$1,0)))</f>
        <v>SCO</v>
      </c>
      <c r="CW51" s="106" t="str">
        <f>IF(CW$3="","",INDEX('Typy - chronologicznie'!$H$75:$DM$121,MATCH(CW$3,'Typy - chronologicznie'!$A$75:$A$121,0),MATCH($C51,'Typy - chronologicznie'!$H$1:$DM$1,0)))</f>
        <v/>
      </c>
      <c r="CX51" s="135" t="str">
        <f>IF(CX$3="","",INDEX('Typy - chronologicznie'!$H$75:$DM$121,MATCH(CX$3,'Typy - chronologicznie'!$A$75:$A$121,0),MATCH($C51,'Typy - chronologicznie'!$H$1:$DM$1,0)))</f>
        <v/>
      </c>
      <c r="CY51" s="105" t="str">
        <f>IF(CY$3="","",INDEX('Typy - chronologicznie'!$H$75:$DM$121,MATCH(CY$3,'Typy - chronologicznie'!$A$75:$A$121,0),MATCH($C51,'Typy - chronologicznie'!$H$1:$DM$1,0)))</f>
        <v>TUR</v>
      </c>
      <c r="CZ51" s="102" t="str">
        <f>IF(CZ$3="","",INDEX('Typy - chronologicznie'!$H$75:$DM$121,MATCH(CZ$3,'Typy - chronologicznie'!$A$75:$A$121,0),MATCH($C51,'Typy - chronologicznie'!$H$1:$DM$1,0)))</f>
        <v>AUS</v>
      </c>
      <c r="DA51" s="106" t="str">
        <f>IF(DA$3="","",INDEX('Typy - chronologicznie'!$H$75:$DM$121,MATCH(DA$3,'Typy - chronologicznie'!$A$75:$A$121,0),MATCH($C51,'Typy - chronologicznie'!$H$1:$DM$1,0)))</f>
        <v>PAR</v>
      </c>
      <c r="DB51" s="135" t="str">
        <f>IF(DB$3="","",INDEX('Typy - chronologicznie'!$H$75:$DM$121,MATCH(DB$3,'Typy - chronologicznie'!$A$75:$A$121,0),MATCH($C51,'Typy - chronologicznie'!$H$1:$DM$1,0)))</f>
        <v/>
      </c>
      <c r="DC51" s="105" t="str">
        <f>IF(DC$3="","",INDEX('Typy - chronologicznie'!$H$75:$DM$121,MATCH(DC$3,'Typy - chronologicznie'!$A$75:$A$121,0),MATCH($C51,'Typy - chronologicznie'!$H$1:$DM$1,0)))</f>
        <v>GER</v>
      </c>
      <c r="DD51" s="102" t="str">
        <f>IF(DD$3="","",INDEX('Typy - chronologicznie'!$H$75:$DM$121,MATCH(DD$3,'Typy - chronologicznie'!$A$75:$A$121,0),MATCH($C51,'Typy - chronologicznie'!$H$1:$DM$1,0)))</f>
        <v>CIV</v>
      </c>
      <c r="DE51" s="106" t="str">
        <f>IF(DE$3="","",INDEX('Typy - chronologicznie'!$H$75:$DM$121,MATCH(DE$3,'Typy - chronologicznie'!$A$75:$A$121,0),MATCH($C51,'Typy - chronologicznie'!$H$1:$DM$1,0)))</f>
        <v>CUW</v>
      </c>
      <c r="DF51" s="135" t="str">
        <f>IF(DF$3="","",INDEX('Typy - chronologicznie'!$H$75:$DM$121,MATCH(DF$3,'Typy - chronologicznie'!$A$75:$A$121,0),MATCH($C51,'Typy - chronologicznie'!$H$1:$DM$1,0)))</f>
        <v/>
      </c>
      <c r="DG51" s="105" t="str">
        <f>IF(DG$3="","",INDEX('Typy - chronologicznie'!$H$75:$DM$121,MATCH(DG$3,'Typy - chronologicznie'!$A$75:$A$121,0),MATCH($C51,'Typy - chronologicznie'!$H$1:$DM$1,0)))</f>
        <v>NED</v>
      </c>
      <c r="DH51" s="102" t="str">
        <f>IF(DH$3="","",INDEX('Typy - chronologicznie'!$H$75:$DM$121,MATCH(DH$3,'Typy - chronologicznie'!$A$75:$A$121,0),MATCH($C51,'Typy - chronologicznie'!$H$1:$DM$1,0)))</f>
        <v>SWE</v>
      </c>
      <c r="DI51" s="106" t="str">
        <f>IF(DI$3="","",INDEX('Typy - chronologicznie'!$H$75:$DM$121,MATCH(DI$3,'Typy - chronologicznie'!$A$75:$A$121,0),MATCH($C51,'Typy - chronologicznie'!$H$1:$DM$1,0)))</f>
        <v>JPN</v>
      </c>
      <c r="DJ51" s="135" t="str">
        <f>IF(DJ$3="","",INDEX('Typy - chronologicznie'!$H$75:$DM$121,MATCH(DJ$3,'Typy - chronologicznie'!$A$75:$A$121,0),MATCH($C51,'Typy - chronologicznie'!$H$1:$DM$1,0)))</f>
        <v/>
      </c>
      <c r="DK51" s="105" t="str">
        <f>IF(DK$3="","",INDEX('Typy - chronologicznie'!$H$75:$DM$121,MATCH(DK$3,'Typy - chronologicznie'!$A$75:$A$121,0),MATCH($C51,'Typy - chronologicznie'!$H$1:$DM$1,0)))</f>
        <v>BEL</v>
      </c>
      <c r="DL51" s="102" t="str">
        <f>IF(DL$3="","",INDEX('Typy - chronologicznie'!$H$75:$DM$121,MATCH(DL$3,'Typy - chronologicznie'!$A$75:$A$121,0),MATCH($C51,'Typy - chronologicznie'!$H$1:$DM$1,0)))</f>
        <v>NZL</v>
      </c>
      <c r="DM51" s="106" t="str">
        <f>IF(DM$3="","",INDEX('Typy - chronologicznie'!$H$75:$DM$121,MATCH(DM$3,'Typy - chronologicznie'!$A$75:$A$121,0),MATCH($C51,'Typy - chronologicznie'!$H$1:$DM$1,0)))</f>
        <v>EGY</v>
      </c>
      <c r="DN51" s="135" t="str">
        <f>IF(DN$3="","",INDEX('Typy - chronologicznie'!$H$75:$DM$121,MATCH(DN$3,'Typy - chronologicznie'!$A$75:$A$121,0),MATCH($C51,'Typy - chronologicznie'!$H$1:$DM$1,0)))</f>
        <v/>
      </c>
      <c r="DO51" s="105" t="str">
        <f>IF(DO$3="","",INDEX('Typy - chronologicznie'!$H$75:$DM$121,MATCH(DO$3,'Typy - chronologicznie'!$A$75:$A$121,0),MATCH($C51,'Typy - chronologicznie'!$H$1:$DM$1,0)))</f>
        <v>ESP</v>
      </c>
      <c r="DP51" s="102" t="str">
        <f>IF(DP$3="","",INDEX('Typy - chronologicznie'!$H$75:$DM$121,MATCH(DP$3,'Typy - chronologicznie'!$A$75:$A$121,0),MATCH($C51,'Typy - chronologicznie'!$H$1:$DM$1,0)))</f>
        <v>URU</v>
      </c>
      <c r="DQ51" s="106" t="str">
        <f>IF(DQ$3="","",INDEX('Typy - chronologicznie'!$H$75:$DM$121,MATCH(DQ$3,'Typy - chronologicznie'!$A$75:$A$121,0),MATCH($C51,'Typy - chronologicznie'!$H$1:$DM$1,0)))</f>
        <v/>
      </c>
      <c r="DR51" s="135" t="str">
        <f>IF(DR$3="","",INDEX('Typy - chronologicznie'!$H$75:$DM$121,MATCH(DR$3,'Typy - chronologicznie'!$A$75:$A$121,0),MATCH($C51,'Typy - chronologicznie'!$H$1:$DM$1,0)))</f>
        <v/>
      </c>
      <c r="DS51" s="105" t="str">
        <f>IF(DS$3="","",INDEX('Typy - chronologicznie'!$H$75:$DM$121,MATCH(DS$3,'Typy - chronologicznie'!$A$75:$A$121,0),MATCH($C51,'Typy - chronologicznie'!$H$1:$DM$1,0)))</f>
        <v>FRA</v>
      </c>
      <c r="DT51" s="102" t="str">
        <f>IF(DT$3="","",INDEX('Typy - chronologicznie'!$H$75:$DM$121,MATCH(DT$3,'Typy - chronologicznie'!$A$75:$A$121,0),MATCH($C51,'Typy - chronologicznie'!$H$1:$DM$1,0)))</f>
        <v>SEN</v>
      </c>
      <c r="DU51" s="106" t="str">
        <f>IF(DU$3="","",INDEX('Typy - chronologicznie'!$H$75:$DM$121,MATCH(DU$3,'Typy - chronologicznie'!$A$75:$A$121,0),MATCH($C51,'Typy - chronologicznie'!$H$1:$DM$1,0)))</f>
        <v>NOR</v>
      </c>
      <c r="DV51" s="135" t="str">
        <f>IF(DV$3="","",INDEX('Typy - chronologicznie'!$H$75:$DM$121,MATCH(DV$3,'Typy - chronologicznie'!$A$75:$A$121,0),MATCH($C51,'Typy - chronologicznie'!$H$1:$DM$1,0)))</f>
        <v/>
      </c>
      <c r="DW51" s="105" t="str">
        <f>IF(DW$3="","",INDEX('Typy - chronologicznie'!$H$75:$DM$121,MATCH(DW$3,'Typy - chronologicznie'!$A$75:$A$121,0),MATCH($C51,'Typy - chronologicznie'!$H$1:$DM$1,0)))</f>
        <v>ARG</v>
      </c>
      <c r="DX51" s="102" t="str">
        <f>IF(DX$3="","",INDEX('Typy - chronologicznie'!$H$75:$DM$121,MATCH(DX$3,'Typy - chronologicznie'!$A$75:$A$121,0),MATCH($C51,'Typy - chronologicznie'!$H$1:$DM$1,0)))</f>
        <v>ALG</v>
      </c>
      <c r="DY51" s="106" t="str">
        <f>IF(DY$3="","",INDEX('Typy - chronologicznie'!$H$75:$DM$121,MATCH(DY$3,'Typy - chronologicznie'!$A$75:$A$121,0),MATCH($C51,'Typy - chronologicznie'!$H$1:$DM$1,0)))</f>
        <v>AUT</v>
      </c>
      <c r="DZ51" s="135" t="str">
        <f>IF(DZ$3="","",INDEX('Typy - chronologicznie'!$H$75:$DM$121,MATCH(DZ$3,'Typy - chronologicznie'!$A$75:$A$121,0),MATCH($C51,'Typy - chronologicznie'!$H$1:$DM$1,0)))</f>
        <v/>
      </c>
      <c r="EA51" s="105" t="str">
        <f>IF(EA$3="","",INDEX('Typy - chronologicznie'!$H$75:$DM$121,MATCH(EA$3,'Typy - chronologicznie'!$A$75:$A$121,0),MATCH($C51,'Typy - chronologicznie'!$H$1:$DM$1,0)))</f>
        <v>POR</v>
      </c>
      <c r="EB51" s="102" t="str">
        <f>IF(EB$3="","",INDEX('Typy - chronologicznie'!$H$75:$DM$121,MATCH(EB$3,'Typy - chronologicznie'!$A$75:$A$121,0),MATCH($C51,'Typy - chronologicznie'!$H$1:$DM$1,0)))</f>
        <v>COD</v>
      </c>
      <c r="EC51" s="106" t="str">
        <f>IF(EC$3="","",INDEX('Typy - chronologicznie'!$H$75:$DM$121,MATCH(EC$3,'Typy - chronologicznie'!$A$75:$A$121,0),MATCH($C51,'Typy - chronologicznie'!$H$1:$DM$1,0)))</f>
        <v/>
      </c>
      <c r="ED51" s="135" t="str">
        <f>IF(ED$3="","",INDEX('Typy - chronologicznie'!$H$75:$DM$121,MATCH(ED$3,'Typy - chronologicznie'!$A$75:$A$121,0),MATCH($C51,'Typy - chronologicznie'!$H$1:$DM$1,0)))</f>
        <v/>
      </c>
      <c r="EE51" s="105" t="str">
        <f>IF(EE$3="","",INDEX('Typy - chronologicznie'!$H$75:$DM$121,MATCH(EE$3,'Typy - chronologicznie'!$A$75:$A$121,0),MATCH($C51,'Typy - chronologicznie'!$H$1:$DM$1,0)))</f>
        <v>ENG</v>
      </c>
      <c r="EF51" s="102" t="str">
        <f>IF(EF$3="","",INDEX('Typy - chronologicznie'!$H$75:$DM$121,MATCH(EF$3,'Typy - chronologicznie'!$A$75:$A$121,0),MATCH($C51,'Typy - chronologicznie'!$H$1:$DM$1,0)))</f>
        <v>CRO</v>
      </c>
      <c r="EG51" s="106" t="str">
        <f>IF(EG$3="","",INDEX('Typy - chronologicznie'!$H$75:$DM$121,MATCH(EG$3,'Typy - chronologicznie'!$A$75:$A$121,0),MATCH($C51,'Typy - chronologicznie'!$H$1:$DM$1,0)))</f>
        <v/>
      </c>
      <c r="EH51" s="134"/>
      <c r="EI51" s="136" t="str">
        <f>IF(EI$3="","",INDEX('Typy - chronologicznie'!$H$124:$DM$124,MATCH(EI$3,'Typy - chronologicznie'!$A$124:$A$124,0),MATCH($C51,'Typy - chronologicznie'!$H$1:$DM$1,0)))</f>
        <v>ESP</v>
      </c>
    </row>
    <row r="52" spans="1:139" ht="19.5" x14ac:dyDescent="0.25">
      <c r="A52" s="44"/>
      <c r="B52" s="48">
        <f>RANK(D52,D$4:D$113,0)</f>
        <v>49</v>
      </c>
      <c r="C52" s="81" t="s">
        <v>336</v>
      </c>
      <c r="D52" s="141">
        <f>3.0001*J52+1.000001*K52+2.00000001*M52+N52+0.0000000001*P52</f>
        <v>95.000733150000002</v>
      </c>
      <c r="E52" s="67">
        <f>J52</f>
        <v>7</v>
      </c>
      <c r="F52" s="89">
        <f>M52</f>
        <v>15</v>
      </c>
      <c r="G52" s="56">
        <f>K52+N52</f>
        <v>44</v>
      </c>
      <c r="H52" s="49">
        <f>L52+O52</f>
        <v>38</v>
      </c>
      <c r="I52" s="43"/>
      <c r="J52" s="61">
        <f t="array" ref="J52">SUM(IF('Typy - chronologicznie'!$F$2:$F$73=INDEX('Typy - chronologicznie'!$H$2:$DM$73,0,MATCH(C52,TRIM('Typy - chronologicznie'!$H$1:$DM$1),0)),1))</f>
        <v>7</v>
      </c>
      <c r="K52" s="58">
        <f t="array" ref="K5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chronologicznie'!$H$2:$DM$73,0,MATCH(C52,TRIM('Typy - chronologicznie'!$H$1:$DM$1),0)),FIND("-",INDEX('Typy - chronologicznie'!$H$2:$DM$73,0,MATCH(C52,TRIM('Typy - chronologicznie'!$H$1:$DM$1),0)))-1)-RIGHT(INDEX('Typy - chronologicznie'!$H$2:$DM$73,0,MATCH(C52,TRIM('Typy - chronologicznie'!$H$1:$DM$1),0)),LEN(INDEX('Typy - chronologicznie'!$H$2:$DM$73,0,MATCH(C52,TRIM('Typy - chronologicznie'!$H$1:$DM$1),0)))-FIND("-",INDEX('Typy - chronologicznie'!$H$2:$DM$73,0,MATCH(C52,TRIM('Typy - chronologicznie'!$H$1:$DM$1),0))))),1)))-J52</f>
        <v>33</v>
      </c>
      <c r="L52" s="62">
        <f>COUNTA('Typy - chronologicznie'!$F$2:$F$73)-J52-K52</f>
        <v>32</v>
      </c>
      <c r="M52" s="92">
        <f t="array" ref="M52">SUM(IF(LEN('Typy - chronologicznie'!F$75:F$121)=3,  IF('Typy - chronologicznie'!$F$75:$F$121=INDEX('Typy - chronologicznie'!$H$75:$DM$121,0,MATCH(C52,TRIM('Typy - chronologicznie'!$H$1:$DM$1),0)),1)))</f>
        <v>15</v>
      </c>
      <c r="N52" s="58">
        <f t="array" ref="N52">SUM(IF(LEN('Typy - chronologicznie'!F$75:F$121)=3,IF(ISERROR(SEARCH('Typy - chronologicznie'!F$75:F$121,INDEX('Typy - chronologicznie'!$H$73:$DM$119,0,MATCH(C52,TRIM('Typy - chronologicznie'!$H$1:$DM$1),0))&amp;INDEX('Typy - chronologicznie'!$H$74:$DM$120,0,MATCH(C52,TRIM('Typy - chronologicznie'!$H$1:$DM$1),0))&amp;INDEX('Typy - chronologicznie'!$H$75:$DM$121,0,MATCH(C52,TRIM('Typy - chronologicznie'!$H$1:$DM$1),0))&amp;INDEX('Typy - chronologicznie'!$H$76:$DM$122,0,MATCH(C52,TRIM('Typy - chronologicznie'!$H$1:$DM$1),0))&amp;INDEX('Typy - chronologicznie'!$H$77:$DM$123,0,MATCH(C52,TRIM('Typy - chronologicznie'!$H$1:$DM$1),0)),1))=FALSE,1,0)))-M52</f>
        <v>11</v>
      </c>
      <c r="O52" s="162">
        <f>COUNTA('Typy - chronologicznie'!$F$75:$F$121)-M52-N52</f>
        <v>6</v>
      </c>
      <c r="P52" s="159">
        <f t="array" ref="P52">SUM(IF(LEN('Typy - chronologicznie'!F$124)=3,  IF('Typy - chronologicznie'!$F$124=INDEX('Typy - chronologicznie'!$H$124:$DL$124,0,MATCH(C52,TRIM('Typy - chronologicznie'!$H$1:$DL$1),)),1)))</f>
        <v>0</v>
      </c>
      <c r="R52" s="105" t="str">
        <f>INDEX([0]!typy_chronol,MATCH(R$3,'Typy - chronologicznie'!$E$2:$E$73,0),MATCH($C52,'Typy - chronologicznie'!$H$1:$DM$1,0))</f>
        <v>2-1</v>
      </c>
      <c r="S52" s="102" t="str">
        <f>INDEX([0]!typy_chronol,MATCH(S$3,'Typy - chronologicznie'!$E$2:$E$73,0),MATCH($C52,'Typy - chronologicznie'!$H$1:$DM$1,0))</f>
        <v>0-3</v>
      </c>
      <c r="T52" s="102" t="str">
        <f>INDEX([0]!typy_chronol,MATCH(T$3,'Typy - chronologicznie'!$E$2:$E$73,0),MATCH($C52,'Typy - chronologicznie'!$H$1:$DM$1,0))</f>
        <v>0-2</v>
      </c>
      <c r="U52" s="102" t="str">
        <f>INDEX([0]!typy_chronol,MATCH(U$3,'Typy - chronologicznie'!$E$2:$E$73,0),MATCH($C52,'Typy - chronologicznie'!$H$1:$DM$1,0))</f>
        <v>1-3</v>
      </c>
      <c r="V52" s="102" t="str">
        <f>INDEX([0]!typy_chronol,MATCH(V$3,'Typy - chronologicznie'!$E$2:$E$73,0),MATCH($C52,'Typy - chronologicznie'!$H$1:$DM$1,0))</f>
        <v>0-3</v>
      </c>
      <c r="W52" s="102" t="str">
        <f>INDEX([0]!typy_chronol,MATCH(W$3,'Typy - chronologicznie'!$E$2:$E$73,0),MATCH($C52,'Typy - chronologicznie'!$H$1:$DM$1,0))</f>
        <v>1-3</v>
      </c>
      <c r="X52" s="102" t="str">
        <f>INDEX([0]!typy_chronol,MATCH(X$3,'Typy - chronologicznie'!$E$2:$E$73,0),MATCH($C52,'Typy - chronologicznie'!$H$1:$DM$1,0))</f>
        <v>3-2</v>
      </c>
      <c r="Y52" s="102" t="str">
        <f>INDEX([0]!typy_chronol,MATCH(Y$3,'Typy - chronologicznie'!$E$2:$E$73,0),MATCH($C52,'Typy - chronologicznie'!$H$1:$DM$1,0))</f>
        <v>2-2</v>
      </c>
      <c r="Z52" s="102" t="str">
        <f>INDEX([0]!typy_chronol,MATCH(Z$3,'Typy - chronologicznie'!$E$2:$E$73,0),MATCH($C52,'Typy - chronologicznie'!$H$1:$DM$1,0))</f>
        <v>0-2</v>
      </c>
      <c r="AA52" s="102" t="str">
        <f>INDEX([0]!typy_chronol,MATCH(AA$3,'Typy - chronologicznie'!$E$2:$E$73,0),MATCH($C52,'Typy - chronologicznie'!$H$1:$DM$1,0))</f>
        <v>3-0</v>
      </c>
      <c r="AB52" s="102" t="str">
        <f>INDEX([0]!typy_chronol,MATCH(AB$3,'Typy - chronologicznie'!$E$2:$E$73,0),MATCH($C52,'Typy - chronologicznie'!$H$1:$DM$1,0))</f>
        <v>2-1</v>
      </c>
      <c r="AC52" s="102" t="str">
        <f>INDEX([0]!typy_chronol,MATCH(AC$3,'Typy - chronologicznie'!$E$2:$E$73,0),MATCH($C52,'Typy - chronologicznie'!$H$1:$DM$1,0))</f>
        <v>3-1</v>
      </c>
      <c r="AD52" s="102" t="str">
        <f>INDEX([0]!typy_chronol,MATCH(AD$3,'Typy - chronologicznie'!$E$2:$E$73,0),MATCH($C52,'Typy - chronologicznie'!$H$1:$DM$1,0))</f>
        <v>1-3</v>
      </c>
      <c r="AE52" s="102" t="str">
        <f>INDEX([0]!typy_chronol,MATCH(AE$3,'Typy - chronologicznie'!$E$2:$E$73,0),MATCH($C52,'Typy - chronologicznie'!$H$1:$DM$1,0))</f>
        <v>5-0</v>
      </c>
      <c r="AF52" s="102" t="str">
        <f>INDEX([0]!typy_chronol,MATCH(AF$3,'Typy - chronologicznie'!$E$2:$E$73,0),MATCH($C52,'Typy - chronologicznie'!$H$1:$DM$1,0))</f>
        <v>1-2</v>
      </c>
      <c r="AG52" s="102" t="str">
        <f>INDEX([0]!typy_chronol,MATCH(AG$3,'Typy - chronologicznie'!$E$2:$E$73,0),MATCH($C52,'Typy - chronologicznie'!$H$1:$DM$1,0))</f>
        <v>4-2</v>
      </c>
      <c r="AH52" s="102" t="str">
        <f>INDEX([0]!typy_chronol,MATCH(AH$3,'Typy - chronologicznie'!$E$2:$E$73,0),MATCH($C52,'Typy - chronologicznie'!$H$1:$DM$1,0))</f>
        <v>3-1</v>
      </c>
      <c r="AI52" s="102" t="str">
        <f>INDEX([0]!typy_chronol,MATCH(AI$3,'Typy - chronologicznie'!$E$2:$E$73,0),MATCH($C52,'Typy - chronologicznie'!$H$1:$DM$1,0))</f>
        <v>1-2</v>
      </c>
      <c r="AJ52" s="102" t="str">
        <f>INDEX([0]!typy_chronol,MATCH(AJ$3,'Typy - chronologicznie'!$E$2:$E$73,0),MATCH($C52,'Typy - chronologicznie'!$H$1:$DM$1,0))</f>
        <v>3-1</v>
      </c>
      <c r="AK52" s="102" t="str">
        <f>INDEX([0]!typy_chronol,MATCH(AK$3,'Typy - chronologicznie'!$E$2:$E$73,0),MATCH($C52,'Typy - chronologicznie'!$H$1:$DM$1,0))</f>
        <v>2-1</v>
      </c>
      <c r="AL52" s="102" t="str">
        <f>INDEX([0]!typy_chronol,MATCH(AL$3,'Typy - chronologicznie'!$E$2:$E$73,0),MATCH($C52,'Typy - chronologicznie'!$H$1:$DM$1,0))</f>
        <v>4-2</v>
      </c>
      <c r="AM52" s="102" t="str">
        <f>INDEX([0]!typy_chronol,MATCH(AM$3,'Typy - chronologicznie'!$E$2:$E$73,0),MATCH($C52,'Typy - chronologicznie'!$H$1:$DM$1,0))</f>
        <v>1-3</v>
      </c>
      <c r="AN52" s="102" t="str">
        <f>INDEX([0]!typy_chronol,MATCH(AN$3,'Typy - chronologicznie'!$E$2:$E$73,0),MATCH($C52,'Typy - chronologicznie'!$H$1:$DM$1,0))</f>
        <v>2-1</v>
      </c>
      <c r="AO52" s="102" t="str">
        <f>INDEX([0]!typy_chronol,MATCH(AO$3,'Typy - chronologicznie'!$E$2:$E$73,0),MATCH($C52,'Typy - chronologicznie'!$H$1:$DM$1,0))</f>
        <v>1-4</v>
      </c>
      <c r="AP52" s="102" t="str">
        <f>INDEX([0]!typy_chronol,MATCH(AP$3,'Typy - chronologicznie'!$E$2:$E$73,0),MATCH($C52,'Typy - chronologicznie'!$H$1:$DM$1,0))</f>
        <v>1-1</v>
      </c>
      <c r="AQ52" s="102" t="str">
        <f>INDEX([0]!typy_chronol,MATCH(AQ$3,'Typy - chronologicznie'!$E$2:$E$73,0),MATCH($C52,'Typy - chronologicznie'!$H$1:$DM$1,0))</f>
        <v>2-1</v>
      </c>
      <c r="AR52" s="102" t="str">
        <f>INDEX([0]!typy_chronol,MATCH(AR$3,'Typy - chronologicznie'!$E$2:$E$73,0),MATCH($C52,'Typy - chronologicznie'!$H$1:$DM$1,0))</f>
        <v>1-2</v>
      </c>
      <c r="AS52" s="102" t="str">
        <f>INDEX([0]!typy_chronol,MATCH(AS$3,'Typy - chronologicznie'!$E$2:$E$73,0),MATCH($C52,'Typy - chronologicznie'!$H$1:$DM$1,0))</f>
        <v>2-1</v>
      </c>
      <c r="AT52" s="102" t="str">
        <f>INDEX([0]!typy_chronol,MATCH(AT$3,'Typy - chronologicznie'!$E$2:$E$73,0),MATCH($C52,'Typy - chronologicznie'!$H$1:$DM$1,0))</f>
        <v>3-0</v>
      </c>
      <c r="AU52" s="102" t="str">
        <f>INDEX([0]!typy_chronol,MATCH(AU$3,'Typy - chronologicznie'!$E$2:$E$73,0),MATCH($C52,'Typy - chronologicznie'!$H$1:$DM$1,0))</f>
        <v>1-2</v>
      </c>
      <c r="AV52" s="102" t="str">
        <f>INDEX([0]!typy_chronol,MATCH(AV$3,'Typy - chronologicznie'!$E$2:$E$73,0),MATCH($C52,'Typy - chronologicznie'!$H$1:$DM$1,0))</f>
        <v>1-3</v>
      </c>
      <c r="AW52" s="102" t="str">
        <f>INDEX([0]!typy_chronol,MATCH(AW$3,'Typy - chronologicznie'!$E$2:$E$73,0),MATCH($C52,'Typy - chronologicznie'!$H$1:$DM$1,0))</f>
        <v>2-2</v>
      </c>
      <c r="AX52" s="102" t="str">
        <f>INDEX([0]!typy_chronol,MATCH(AX$3,'Typy - chronologicznie'!$E$2:$E$73,0),MATCH($C52,'Typy - chronologicznie'!$H$1:$DM$1,0))</f>
        <v>3-1</v>
      </c>
      <c r="AY52" s="102" t="str">
        <f>INDEX([0]!typy_chronol,MATCH(AY$3,'Typy - chronologicznie'!$E$2:$E$73,0),MATCH($C52,'Typy - chronologicznie'!$H$1:$DM$1,0))</f>
        <v>5-0</v>
      </c>
      <c r="AZ52" s="102" t="str">
        <f>INDEX([0]!typy_chronol,MATCH(AZ$3,'Typy - chronologicznie'!$E$2:$E$73,0),MATCH($C52,'Typy - chronologicznie'!$H$1:$DM$1,0))</f>
        <v>3-1</v>
      </c>
      <c r="BA52" s="102" t="str">
        <f>INDEX([0]!typy_chronol,MATCH(BA$3,'Typy - chronologicznie'!$E$2:$E$73,0),MATCH($C52,'Typy - chronologicznie'!$H$1:$DM$1,0))</f>
        <v>1-1</v>
      </c>
      <c r="BB52" s="102" t="str">
        <f>INDEX([0]!typy_chronol,MATCH(BB$3,'Typy - chronologicznie'!$E$2:$E$73,0),MATCH($C52,'Typy - chronologicznie'!$H$1:$DM$1,0))</f>
        <v>5-0</v>
      </c>
      <c r="BC52" s="102" t="str">
        <f>INDEX([0]!typy_chronol,MATCH(BC$3,'Typy - chronologicznie'!$E$2:$E$73,0),MATCH($C52,'Typy - chronologicznie'!$H$1:$DM$1,0))</f>
        <v>3-1</v>
      </c>
      <c r="BD52" s="102" t="str">
        <f>INDEX([0]!typy_chronol,MATCH(BD$3,'Typy - chronologicznie'!$E$2:$E$73,0),MATCH($C52,'Typy - chronologicznie'!$H$1:$DM$1,0))</f>
        <v>5-1</v>
      </c>
      <c r="BE52" s="102" t="str">
        <f>INDEX([0]!typy_chronol,MATCH(BE$3,'Typy - chronologicznie'!$E$2:$E$73,0),MATCH($C52,'Typy - chronologicznie'!$H$1:$DM$1,0))</f>
        <v>1-1</v>
      </c>
      <c r="BF52" s="102" t="str">
        <f>INDEX([0]!typy_chronol,MATCH(BF$3,'Typy - chronologicznie'!$E$2:$E$73,0),MATCH($C52,'Typy - chronologicznie'!$H$1:$DM$1,0))</f>
        <v>1-3</v>
      </c>
      <c r="BG52" s="102" t="str">
        <f>INDEX([0]!typy_chronol,MATCH(BG$3,'Typy - chronologicznie'!$E$2:$E$73,0),MATCH($C52,'Typy - chronologicznie'!$H$1:$DM$1,0))</f>
        <v>4-1</v>
      </c>
      <c r="BH52" s="102" t="str">
        <f>INDEX([0]!typy_chronol,MATCH(BH$3,'Typy - chronologicznie'!$E$2:$E$73,0),MATCH($C52,'Typy - chronologicznie'!$H$1:$DM$1,0))</f>
        <v>3-1</v>
      </c>
      <c r="BI52" s="102" t="str">
        <f>INDEX([0]!typy_chronol,MATCH(BI$3,'Typy - chronologicznie'!$E$2:$E$73,0),MATCH($C52,'Typy - chronologicznie'!$H$1:$DM$1,0))</f>
        <v>1-2</v>
      </c>
      <c r="BJ52" s="102" t="str">
        <f>INDEX([0]!typy_chronol,MATCH(BJ$3,'Typy - chronologicznie'!$E$2:$E$73,0),MATCH($C52,'Typy - chronologicznie'!$H$1:$DM$1,0))</f>
        <v>1-1</v>
      </c>
      <c r="BK52" s="102" t="str">
        <f>INDEX([0]!typy_chronol,MATCH(BK$3,'Typy - chronologicznie'!$E$2:$E$73,0),MATCH($C52,'Typy - chronologicznie'!$H$1:$DM$1,0))</f>
        <v>1-5</v>
      </c>
      <c r="BL52" s="102" t="str">
        <f>INDEX([0]!typy_chronol,MATCH(BL$3,'Typy - chronologicznie'!$E$2:$E$73,0),MATCH($C52,'Typy - chronologicznie'!$H$1:$DM$1,0))</f>
        <v>3-1</v>
      </c>
      <c r="BM52" s="102" t="str">
        <f>INDEX([0]!typy_chronol,MATCH(BM$3,'Typy - chronologicznie'!$E$2:$E$73,0),MATCH($C52,'Typy - chronologicznie'!$H$1:$DM$1,0))</f>
        <v>3-2</v>
      </c>
      <c r="BN52" s="102" t="str">
        <f>INDEX([0]!typy_chronol,MATCH(BN$3,'Typy - chronologicznie'!$E$2:$E$73,0),MATCH($C52,'Typy - chronologicznie'!$H$1:$DM$1,0))</f>
        <v>0-3</v>
      </c>
      <c r="BO52" s="102" t="str">
        <f>INDEX([0]!typy_chronol,MATCH(BO$3,'Typy - chronologicznie'!$E$2:$E$73,0),MATCH($C52,'Typy - chronologicznie'!$H$1:$DM$1,0))</f>
        <v>2-0</v>
      </c>
      <c r="BP52" s="102" t="str">
        <f>INDEX([0]!typy_chronol,MATCH(BP$3,'Typy - chronologicznie'!$E$2:$E$73,0),MATCH($C52,'Typy - chronologicznie'!$H$1:$DM$1,0))</f>
        <v>2-2</v>
      </c>
      <c r="BQ52" s="102" t="str">
        <f>INDEX([0]!typy_chronol,MATCH(BQ$3,'Typy - chronologicznie'!$E$2:$E$73,0),MATCH($C52,'Typy - chronologicznie'!$H$1:$DM$1,0))</f>
        <v>0-2</v>
      </c>
      <c r="BR52" s="102" t="str">
        <f>INDEX([0]!typy_chronol,MATCH(BR$3,'Typy - chronologicznie'!$E$2:$E$73,0),MATCH($C52,'Typy - chronologicznie'!$H$1:$DM$1,0))</f>
        <v>1-1</v>
      </c>
      <c r="BS52" s="102" t="str">
        <f>INDEX([0]!typy_chronol,MATCH(BS$3,'Typy - chronologicznie'!$E$2:$E$73,0),MATCH($C52,'Typy - chronologicznie'!$H$1:$DM$1,0))</f>
        <v>3-1</v>
      </c>
      <c r="BT52" s="102" t="str">
        <f>INDEX([0]!typy_chronol,MATCH(BT$3,'Typy - chronologicznie'!$E$2:$E$73,0),MATCH($C52,'Typy - chronologicznie'!$H$1:$DM$1,0))</f>
        <v>0-0</v>
      </c>
      <c r="BU52" s="102" t="str">
        <f>INDEX([0]!typy_chronol,MATCH(BU$3,'Typy - chronologicznie'!$E$2:$E$73,0),MATCH($C52,'Typy - chronologicznie'!$H$1:$DM$1,0))</f>
        <v>2-3</v>
      </c>
      <c r="BV52" s="102" t="str">
        <f>INDEX([0]!typy_chronol,MATCH(BV$3,'Typy - chronologicznie'!$E$2:$E$73,0),MATCH($C52,'Typy - chronologicznie'!$H$1:$DM$1,0))</f>
        <v>1-1</v>
      </c>
      <c r="BW52" s="102" t="str">
        <f>INDEX([0]!typy_chronol,MATCH(BW$3,'Typy - chronologicznie'!$E$2:$E$73,0),MATCH($C52,'Typy - chronologicznie'!$H$1:$DM$1,0))</f>
        <v>1-2</v>
      </c>
      <c r="BX52" s="102" t="str">
        <f>INDEX([0]!typy_chronol,MATCH(BX$3,'Typy - chronologicznie'!$E$2:$E$73,0),MATCH($C52,'Typy - chronologicznie'!$H$1:$DM$1,0))</f>
        <v>2-1</v>
      </c>
      <c r="BY52" s="102" t="str">
        <f>INDEX([0]!typy_chronol,MATCH(BY$3,'Typy - chronologicznie'!$E$2:$E$73,0),MATCH($C52,'Typy - chronologicznie'!$H$1:$DM$1,0))</f>
        <v>3-0</v>
      </c>
      <c r="BZ52" s="102" t="str">
        <f>INDEX([0]!typy_chronol,MATCH(BZ$3,'Typy - chronologicznie'!$E$2:$E$73,0),MATCH($C52,'Typy - chronologicznie'!$H$1:$DM$1,0))</f>
        <v>1-4</v>
      </c>
      <c r="CA52" s="102" t="str">
        <f>INDEX([0]!typy_chronol,MATCH(CA$3,'Typy - chronologicznie'!$E$2:$E$73,0),MATCH($C52,'Typy - chronologicznie'!$H$1:$DM$1,0))</f>
        <v>2-1</v>
      </c>
      <c r="CB52" s="102" t="str">
        <f>INDEX([0]!typy_chronol,MATCH(CB$3,'Typy - chronologicznie'!$E$2:$E$73,0),MATCH($C52,'Typy - chronologicznie'!$H$1:$DM$1,0))</f>
        <v>2-2</v>
      </c>
      <c r="CC52" s="102" t="str">
        <f>INDEX([0]!typy_chronol,MATCH(CC$3,'Typy - chronologicznie'!$E$2:$E$73,0),MATCH($C52,'Typy - chronologicznie'!$H$1:$DM$1,0))</f>
        <v>2-4</v>
      </c>
      <c r="CD52" s="102" t="str">
        <f>INDEX([0]!typy_chronol,MATCH(CD$3,'Typy - chronologicznie'!$E$2:$E$73,0),MATCH($C52,'Typy - chronologicznie'!$H$1:$DM$1,0))</f>
        <v>5-0</v>
      </c>
      <c r="CE52" s="102" t="str">
        <f>INDEX([0]!typy_chronol,MATCH(CE$3,'Typy - chronologicznie'!$E$2:$E$73,0),MATCH($C52,'Typy - chronologicznie'!$H$1:$DM$1,0))</f>
        <v>2-2</v>
      </c>
      <c r="CF52" s="102" t="str">
        <f>INDEX([0]!typy_chronol,MATCH(CF$3,'Typy - chronologicznie'!$E$2:$E$73,0),MATCH($C52,'Typy - chronologicznie'!$H$1:$DM$1,0))</f>
        <v>1-4</v>
      </c>
      <c r="CG52" s="102" t="str">
        <f>INDEX([0]!typy_chronol,MATCH(CG$3,'Typy - chronologicznie'!$E$2:$E$73,0),MATCH($C52,'Typy - chronologicznie'!$H$1:$DM$1,0))</f>
        <v>3-2</v>
      </c>
      <c r="CH52" s="102" t="str">
        <f>INDEX([0]!typy_chronol,MATCH(CH$3,'Typy - chronologicznie'!$E$2:$E$73,0),MATCH($C52,'Typy - chronologicznie'!$H$1:$DM$1,0))</f>
        <v>1-4</v>
      </c>
      <c r="CI52" s="102" t="str">
        <f>INDEX([0]!typy_chronol,MATCH(CI$3,'Typy - chronologicznie'!$E$2:$E$73,0),MATCH($C52,'Typy - chronologicznie'!$H$1:$DM$1,0))</f>
        <v>1-4</v>
      </c>
      <c r="CJ52" s="102" t="str">
        <f>INDEX([0]!typy_chronol,MATCH(CJ$3,'Typy - chronologicznie'!$E$2:$E$73,0),MATCH($C52,'Typy - chronologicznie'!$H$1:$DM$1,0))</f>
        <v>3-2</v>
      </c>
      <c r="CK52" s="102" t="str">
        <f>INDEX([0]!typy_chronol,MATCH(CK$3,'Typy - chronologicznie'!$E$2:$E$73,0),MATCH($C52,'Typy - chronologicznie'!$H$1:$DM$1,0))</f>
        <v>1-1</v>
      </c>
      <c r="CL52" s="134"/>
      <c r="CM52" s="105" t="str">
        <f>IF(CM$3="","",INDEX('Typy - chronologicznie'!$H$75:$DM$121,MATCH(CM$3,'Typy - chronologicznie'!$A$75:$A$121,0),MATCH($C52,'Typy - chronologicznie'!$H$1:$DM$1,0)))</f>
        <v>MEX</v>
      </c>
      <c r="CN52" s="102" t="str">
        <f>IF(CN$3="","",INDEX('Typy - chronologicznie'!$H$75:$DM$121,MATCH(CN$3,'Typy - chronologicznie'!$A$75:$A$121,0),MATCH($C52,'Typy - chronologicznie'!$H$1:$DM$1,0)))</f>
        <v>CZE</v>
      </c>
      <c r="CO52" s="106" t="str">
        <f>IF(CO$3="","",INDEX('Typy - chronologicznie'!$H$75:$DM$121,MATCH(CO$3,'Typy - chronologicznie'!$A$75:$A$121,0),MATCH($C52,'Typy - chronologicznie'!$H$1:$DM$1,0)))</f>
        <v>RSA</v>
      </c>
      <c r="CP52" s="135" t="str">
        <f>IF(CP$3="","",INDEX('Typy - chronologicznie'!$H$75:$DM$121,MATCH(CP$3,'Typy - chronologicznie'!$A$75:$A$121,0),MATCH($C52,'Typy - chronologicznie'!$H$1:$DM$1,0)))</f>
        <v/>
      </c>
      <c r="CQ52" s="105" t="str">
        <f>IF(CQ$3="","",INDEX('Typy - chronologicznie'!$H$75:$DM$121,MATCH(CQ$3,'Typy - chronologicznie'!$A$75:$A$121,0),MATCH($C52,'Typy - chronologicznie'!$H$1:$DM$1,0)))</f>
        <v>SUI</v>
      </c>
      <c r="CR52" s="102" t="str">
        <f>IF(CR$3="","",INDEX('Typy - chronologicznie'!$H$75:$DM$121,MATCH(CR$3,'Typy - chronologicznie'!$A$75:$A$121,0),MATCH($C52,'Typy - chronologicznie'!$H$1:$DM$1,0)))</f>
        <v>QAT</v>
      </c>
      <c r="CS52" s="106" t="str">
        <f>IF(CS$3="","",INDEX('Typy - chronologicznie'!$H$75:$DM$121,MATCH(CS$3,'Typy - chronologicznie'!$A$75:$A$121,0),MATCH($C52,'Typy - chronologicznie'!$H$1:$DM$1,0)))</f>
        <v>CAN</v>
      </c>
      <c r="CT52" s="135" t="str">
        <f>IF(CT$3="","",INDEX('Typy - chronologicznie'!$H$75:$DM$121,MATCH(CT$3,'Typy - chronologicznie'!$A$75:$A$121,0),MATCH($C52,'Typy - chronologicznie'!$H$1:$DM$1,0)))</f>
        <v/>
      </c>
      <c r="CU52" s="105" t="str">
        <f>IF(CU$3="","",INDEX('Typy - chronologicznie'!$H$75:$DM$121,MATCH(CU$3,'Typy - chronologicznie'!$A$75:$A$121,0),MATCH($C52,'Typy - chronologicznie'!$H$1:$DM$1,0)))</f>
        <v>BRA</v>
      </c>
      <c r="CV52" s="102" t="str">
        <f>IF(CV$3="","",INDEX('Typy - chronologicznie'!$H$75:$DM$121,MATCH(CV$3,'Typy - chronologicznie'!$A$75:$A$121,0),MATCH($C52,'Typy - chronologicznie'!$H$1:$DM$1,0)))</f>
        <v>MAR</v>
      </c>
      <c r="CW52" s="106" t="str">
        <f>IF(CW$3="","",INDEX('Typy - chronologicznie'!$H$75:$DM$121,MATCH(CW$3,'Typy - chronologicznie'!$A$75:$A$121,0),MATCH($C52,'Typy - chronologicznie'!$H$1:$DM$1,0)))</f>
        <v>SCO</v>
      </c>
      <c r="CX52" s="135" t="str">
        <f>IF(CX$3="","",INDEX('Typy - chronologicznie'!$H$75:$DM$121,MATCH(CX$3,'Typy - chronologicznie'!$A$75:$A$121,0),MATCH($C52,'Typy - chronologicznie'!$H$1:$DM$1,0)))</f>
        <v/>
      </c>
      <c r="CY52" s="105" t="str">
        <f>IF(CY$3="","",INDEX('Typy - chronologicznie'!$H$75:$DM$121,MATCH(CY$3,'Typy - chronologicznie'!$A$75:$A$121,0),MATCH($C52,'Typy - chronologicznie'!$H$1:$DM$1,0)))</f>
        <v>PAR</v>
      </c>
      <c r="CZ52" s="102" t="str">
        <f>IF(CZ$3="","",INDEX('Typy - chronologicznie'!$H$75:$DM$121,MATCH(CZ$3,'Typy - chronologicznie'!$A$75:$A$121,0),MATCH($C52,'Typy - chronologicznie'!$H$1:$DM$1,0)))</f>
        <v>USA</v>
      </c>
      <c r="DA52" s="106" t="str">
        <f>IF(DA$3="","",INDEX('Typy - chronologicznie'!$H$75:$DM$121,MATCH(DA$3,'Typy - chronologicznie'!$A$75:$A$121,0),MATCH($C52,'Typy - chronologicznie'!$H$1:$DM$1,0)))</f>
        <v>TUR</v>
      </c>
      <c r="DB52" s="135" t="str">
        <f>IF(DB$3="","",INDEX('Typy - chronologicznie'!$H$75:$DM$121,MATCH(DB$3,'Typy - chronologicznie'!$A$75:$A$121,0),MATCH($C52,'Typy - chronologicznie'!$H$1:$DM$1,0)))</f>
        <v/>
      </c>
      <c r="DC52" s="105" t="str">
        <f>IF(DC$3="","",INDEX('Typy - chronologicznie'!$H$75:$DM$121,MATCH(DC$3,'Typy - chronologicznie'!$A$75:$A$121,0),MATCH($C52,'Typy - chronologicznie'!$H$1:$DM$1,0)))</f>
        <v>GER</v>
      </c>
      <c r="DD52" s="102" t="str">
        <f>IF(DD$3="","",INDEX('Typy - chronologicznie'!$H$75:$DM$121,MATCH(DD$3,'Typy - chronologicznie'!$A$75:$A$121,0),MATCH($C52,'Typy - chronologicznie'!$H$1:$DM$1,0)))</f>
        <v>ECU</v>
      </c>
      <c r="DE52" s="106" t="str">
        <f>IF(DE$3="","",INDEX('Typy - chronologicznie'!$H$75:$DM$121,MATCH(DE$3,'Typy - chronologicznie'!$A$75:$A$121,0),MATCH($C52,'Typy - chronologicznie'!$H$1:$DM$1,0)))</f>
        <v>CIV</v>
      </c>
      <c r="DF52" s="135" t="str">
        <f>IF(DF$3="","",INDEX('Typy - chronologicznie'!$H$75:$DM$121,MATCH(DF$3,'Typy - chronologicznie'!$A$75:$A$121,0),MATCH($C52,'Typy - chronologicznie'!$H$1:$DM$1,0)))</f>
        <v/>
      </c>
      <c r="DG52" s="105" t="str">
        <f>IF(DG$3="","",INDEX('Typy - chronologicznie'!$H$75:$DM$121,MATCH(DG$3,'Typy - chronologicznie'!$A$75:$A$121,0),MATCH($C52,'Typy - chronologicznie'!$H$1:$DM$1,0)))</f>
        <v>NED</v>
      </c>
      <c r="DH52" s="102" t="str">
        <f>IF(DH$3="","",INDEX('Typy - chronologicznie'!$H$75:$DM$121,MATCH(DH$3,'Typy - chronologicznie'!$A$75:$A$121,0),MATCH($C52,'Typy - chronologicznie'!$H$1:$DM$1,0)))</f>
        <v>SWE</v>
      </c>
      <c r="DI52" s="106" t="str">
        <f>IF(DI$3="","",INDEX('Typy - chronologicznie'!$H$75:$DM$121,MATCH(DI$3,'Typy - chronologicznie'!$A$75:$A$121,0),MATCH($C52,'Typy - chronologicznie'!$H$1:$DM$1,0)))</f>
        <v>JPN</v>
      </c>
      <c r="DJ52" s="135" t="str">
        <f>IF(DJ$3="","",INDEX('Typy - chronologicznie'!$H$75:$DM$121,MATCH(DJ$3,'Typy - chronologicznie'!$A$75:$A$121,0),MATCH($C52,'Typy - chronologicznie'!$H$1:$DM$1,0)))</f>
        <v/>
      </c>
      <c r="DK52" s="105" t="str">
        <f>IF(DK$3="","",INDEX('Typy - chronologicznie'!$H$75:$DM$121,MATCH(DK$3,'Typy - chronologicznie'!$A$75:$A$121,0),MATCH($C52,'Typy - chronologicznie'!$H$1:$DM$1,0)))</f>
        <v>BEL</v>
      </c>
      <c r="DL52" s="102" t="str">
        <f>IF(DL$3="","",INDEX('Typy - chronologicznie'!$H$75:$DM$121,MATCH(DL$3,'Typy - chronologicznie'!$A$75:$A$121,0),MATCH($C52,'Typy - chronologicznie'!$H$1:$DM$1,0)))</f>
        <v>EGY</v>
      </c>
      <c r="DM52" s="106" t="str">
        <f>IF(DM$3="","",INDEX('Typy - chronologicznie'!$H$75:$DM$121,MATCH(DM$3,'Typy - chronologicznie'!$A$75:$A$121,0),MATCH($C52,'Typy - chronologicznie'!$H$1:$DM$1,0)))</f>
        <v/>
      </c>
      <c r="DN52" s="135" t="str">
        <f>IF(DN$3="","",INDEX('Typy - chronologicznie'!$H$75:$DM$121,MATCH(DN$3,'Typy - chronologicznie'!$A$75:$A$121,0),MATCH($C52,'Typy - chronologicznie'!$H$1:$DM$1,0)))</f>
        <v/>
      </c>
      <c r="DO52" s="105" t="str">
        <f>IF(DO$3="","",INDEX('Typy - chronologicznie'!$H$75:$DM$121,MATCH(DO$3,'Typy - chronologicznie'!$A$75:$A$121,0),MATCH($C52,'Typy - chronologicznie'!$H$1:$DM$1,0)))</f>
        <v>ESP</v>
      </c>
      <c r="DP52" s="102" t="str">
        <f>IF(DP$3="","",INDEX('Typy - chronologicznie'!$H$75:$DM$121,MATCH(DP$3,'Typy - chronologicznie'!$A$75:$A$121,0),MATCH($C52,'Typy - chronologicznie'!$H$1:$DM$1,0)))</f>
        <v>URU</v>
      </c>
      <c r="DQ52" s="106" t="str">
        <f>IF(DQ$3="","",INDEX('Typy - chronologicznie'!$H$75:$DM$121,MATCH(DQ$3,'Typy - chronologicznie'!$A$75:$A$121,0),MATCH($C52,'Typy - chronologicznie'!$H$1:$DM$1,0)))</f>
        <v>KSA</v>
      </c>
      <c r="DR52" s="135" t="str">
        <f>IF(DR$3="","",INDEX('Typy - chronologicznie'!$H$75:$DM$121,MATCH(DR$3,'Typy - chronologicznie'!$A$75:$A$121,0),MATCH($C52,'Typy - chronologicznie'!$H$1:$DM$1,0)))</f>
        <v/>
      </c>
      <c r="DS52" s="105" t="str">
        <f>IF(DS$3="","",INDEX('Typy - chronologicznie'!$H$75:$DM$121,MATCH(DS$3,'Typy - chronologicznie'!$A$75:$A$121,0),MATCH($C52,'Typy - chronologicznie'!$H$1:$DM$1,0)))</f>
        <v>FRA</v>
      </c>
      <c r="DT52" s="102" t="str">
        <f>IF(DT$3="","",INDEX('Typy - chronologicznie'!$H$75:$DM$121,MATCH(DT$3,'Typy - chronologicznie'!$A$75:$A$121,0),MATCH($C52,'Typy - chronologicznie'!$H$1:$DM$1,0)))</f>
        <v>SEN</v>
      </c>
      <c r="DU52" s="106" t="str">
        <f>IF(DU$3="","",INDEX('Typy - chronologicznie'!$H$75:$DM$121,MATCH(DU$3,'Typy - chronologicznie'!$A$75:$A$121,0),MATCH($C52,'Typy - chronologicznie'!$H$1:$DM$1,0)))</f>
        <v/>
      </c>
      <c r="DV52" s="135" t="str">
        <f>IF(DV$3="","",INDEX('Typy - chronologicznie'!$H$75:$DM$121,MATCH(DV$3,'Typy - chronologicznie'!$A$75:$A$121,0),MATCH($C52,'Typy - chronologicznie'!$H$1:$DM$1,0)))</f>
        <v/>
      </c>
      <c r="DW52" s="105" t="str">
        <f>IF(DW$3="","",INDEX('Typy - chronologicznie'!$H$75:$DM$121,MATCH(DW$3,'Typy - chronologicznie'!$A$75:$A$121,0),MATCH($C52,'Typy - chronologicznie'!$H$1:$DM$1,0)))</f>
        <v>ARG</v>
      </c>
      <c r="DX52" s="102" t="str">
        <f>IF(DX$3="","",INDEX('Typy - chronologicznie'!$H$75:$DM$121,MATCH(DX$3,'Typy - chronologicznie'!$A$75:$A$121,0),MATCH($C52,'Typy - chronologicznie'!$H$1:$DM$1,0)))</f>
        <v>AUT</v>
      </c>
      <c r="DY52" s="106" t="str">
        <f>IF(DY$3="","",INDEX('Typy - chronologicznie'!$H$75:$DM$121,MATCH(DY$3,'Typy - chronologicznie'!$A$75:$A$121,0),MATCH($C52,'Typy - chronologicznie'!$H$1:$DM$1,0)))</f>
        <v>ALG</v>
      </c>
      <c r="DZ52" s="135" t="str">
        <f>IF(DZ$3="","",INDEX('Typy - chronologicznie'!$H$75:$DM$121,MATCH(DZ$3,'Typy - chronologicznie'!$A$75:$A$121,0),MATCH($C52,'Typy - chronologicznie'!$H$1:$DM$1,0)))</f>
        <v/>
      </c>
      <c r="EA52" s="105" t="str">
        <f>IF(EA$3="","",INDEX('Typy - chronologicznie'!$H$75:$DM$121,MATCH(EA$3,'Typy - chronologicznie'!$A$75:$A$121,0),MATCH($C52,'Typy - chronologicznie'!$H$1:$DM$1,0)))</f>
        <v>COL</v>
      </c>
      <c r="EB52" s="102" t="str">
        <f>IF(EB$3="","",INDEX('Typy - chronologicznie'!$H$75:$DM$121,MATCH(EB$3,'Typy - chronologicznie'!$A$75:$A$121,0),MATCH($C52,'Typy - chronologicznie'!$H$1:$DM$1,0)))</f>
        <v>POR</v>
      </c>
      <c r="EC52" s="106" t="str">
        <f>IF(EC$3="","",INDEX('Typy - chronologicznie'!$H$75:$DM$121,MATCH(EC$3,'Typy - chronologicznie'!$A$75:$A$121,0),MATCH($C52,'Typy - chronologicznie'!$H$1:$DM$1,0)))</f>
        <v/>
      </c>
      <c r="ED52" s="135" t="str">
        <f>IF(ED$3="","",INDEX('Typy - chronologicznie'!$H$75:$DM$121,MATCH(ED$3,'Typy - chronologicznie'!$A$75:$A$121,0),MATCH($C52,'Typy - chronologicznie'!$H$1:$DM$1,0)))</f>
        <v/>
      </c>
      <c r="EE52" s="105" t="str">
        <f>IF(EE$3="","",INDEX('Typy - chronologicznie'!$H$75:$DM$121,MATCH(EE$3,'Typy - chronologicznie'!$A$75:$A$121,0),MATCH($C52,'Typy - chronologicznie'!$H$1:$DM$1,0)))</f>
        <v>CRO</v>
      </c>
      <c r="EF52" s="102" t="str">
        <f>IF(EF$3="","",INDEX('Typy - chronologicznie'!$H$75:$DM$121,MATCH(EF$3,'Typy - chronologicznie'!$A$75:$A$121,0),MATCH($C52,'Typy - chronologicznie'!$H$1:$DM$1,0)))</f>
        <v>ENG</v>
      </c>
      <c r="EG52" s="106" t="str">
        <f>IF(EG$3="","",INDEX('Typy - chronologicznie'!$H$75:$DM$121,MATCH(EG$3,'Typy - chronologicznie'!$A$75:$A$121,0),MATCH($C52,'Typy - chronologicznie'!$H$1:$DM$1,0)))</f>
        <v/>
      </c>
      <c r="EH52" s="134"/>
      <c r="EI52" s="136" t="str">
        <f>IF(EI$3="","",INDEX('Typy - chronologicznie'!$H$124:$DM$124,MATCH(EI$3,'Typy - chronologicznie'!$A$124:$A$124,0),MATCH($C52,'Typy - chronologicznie'!$H$1:$DM$1,0)))</f>
        <v>FRA</v>
      </c>
    </row>
    <row r="53" spans="1:139" ht="19.5" x14ac:dyDescent="0.25">
      <c r="A53" s="44"/>
      <c r="B53" s="48">
        <f>RANK(D53,D$4:D$113,0)</f>
        <v>50</v>
      </c>
      <c r="C53" s="81" t="s">
        <v>328</v>
      </c>
      <c r="D53" s="141">
        <f>3.0001*J53+1.000001*K53+2.00000001*M53+N53+0.0000000001*P53</f>
        <v>95.000539140000001</v>
      </c>
      <c r="E53" s="67">
        <f>J53</f>
        <v>5</v>
      </c>
      <c r="F53" s="89">
        <f>M53</f>
        <v>14</v>
      </c>
      <c r="G53" s="56">
        <f>K53+N53</f>
        <v>52</v>
      </c>
      <c r="H53" s="49">
        <f>L53+O53</f>
        <v>33</v>
      </c>
      <c r="I53" s="43"/>
      <c r="J53" s="61">
        <f t="array" ref="J53">SUM(IF('Typy - chronologicznie'!$F$2:$F$73=INDEX('Typy - chronologicznie'!$H$2:$DM$73,0,MATCH(C53,TRIM('Typy - chronologicznie'!$H$1:$DM$1),0)),1))</f>
        <v>5</v>
      </c>
      <c r="K53" s="58">
        <f t="array" ref="K5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chronologicznie'!$H$2:$DM$73,0,MATCH(C53,TRIM('Typy - chronologicznie'!$H$1:$DM$1),0)),FIND("-",INDEX('Typy - chronologicznie'!$H$2:$DM$73,0,MATCH(C53,TRIM('Typy - chronologicznie'!$H$1:$DM$1),0)))-1)-RIGHT(INDEX('Typy - chronologicznie'!$H$2:$DM$73,0,MATCH(C53,TRIM('Typy - chronologicznie'!$H$1:$DM$1),0)),LEN(INDEX('Typy - chronologicznie'!$H$2:$DM$73,0,MATCH(C53,TRIM('Typy - chronologicznie'!$H$1:$DM$1),0)))-FIND("-",INDEX('Typy - chronologicznie'!$H$2:$DM$73,0,MATCH(C53,TRIM('Typy - chronologicznie'!$H$1:$DM$1),0))))),1)))-J53</f>
        <v>39</v>
      </c>
      <c r="L53" s="62">
        <f>COUNTA('Typy - chronologicznie'!$F$2:$F$73)-J53-K53</f>
        <v>28</v>
      </c>
      <c r="M53" s="92">
        <f t="array" ref="M53">SUM(IF(LEN('Typy - chronologicznie'!F$75:F$121)=3,  IF('Typy - chronologicznie'!$F$75:$F$121=INDEX('Typy - chronologicznie'!$H$75:$DM$121,0,MATCH(C53,TRIM('Typy - chronologicznie'!$H$1:$DM$1),0)),1)))</f>
        <v>14</v>
      </c>
      <c r="N53" s="58">
        <f t="array" ref="N53">SUM(IF(LEN('Typy - chronologicznie'!F$75:F$121)=3,IF(ISERROR(SEARCH('Typy - chronologicznie'!F$75:F$121,INDEX('Typy - chronologicznie'!$H$73:$DM$119,0,MATCH(C53,TRIM('Typy - chronologicznie'!$H$1:$DM$1),0))&amp;INDEX('Typy - chronologicznie'!$H$74:$DM$120,0,MATCH(C53,TRIM('Typy - chronologicznie'!$H$1:$DM$1),0))&amp;INDEX('Typy - chronologicznie'!$H$75:$DM$121,0,MATCH(C53,TRIM('Typy - chronologicznie'!$H$1:$DM$1),0))&amp;INDEX('Typy - chronologicznie'!$H$76:$DM$122,0,MATCH(C53,TRIM('Typy - chronologicznie'!$H$1:$DM$1),0))&amp;INDEX('Typy - chronologicznie'!$H$77:$DM$123,0,MATCH(C53,TRIM('Typy - chronologicznie'!$H$1:$DM$1),0)),1))=FALSE,1,0)))-M53</f>
        <v>13</v>
      </c>
      <c r="O53" s="162">
        <f>COUNTA('Typy - chronologicznie'!$F$75:$F$121)-M53-N53</f>
        <v>5</v>
      </c>
      <c r="P53" s="159">
        <f t="array" ref="P53">SUM(IF(LEN('Typy - chronologicznie'!F$124)=3,  IF('Typy - chronologicznie'!$F$124=INDEX('Typy - chronologicznie'!$H$124:$DL$124,0,MATCH(C53,TRIM('Typy - chronologicznie'!$H$1:$DL$1),)),1)))</f>
        <v>0</v>
      </c>
      <c r="R53" s="105" t="str">
        <f>INDEX([0]!typy_chronol,MATCH(R$3,'Typy - chronologicznie'!$E$2:$E$73,0),MATCH($C53,'Typy - chronologicznie'!$H$1:$DM$1,0))</f>
        <v>2-1</v>
      </c>
      <c r="S53" s="102" t="str">
        <f>INDEX([0]!typy_chronol,MATCH(S$3,'Typy - chronologicznie'!$E$2:$E$73,0),MATCH($C53,'Typy - chronologicznie'!$H$1:$DM$1,0))</f>
        <v>1-1</v>
      </c>
      <c r="T53" s="102" t="str">
        <f>INDEX([0]!typy_chronol,MATCH(T$3,'Typy - chronologicznie'!$E$2:$E$73,0),MATCH($C53,'Typy - chronologicznie'!$H$1:$DM$1,0))</f>
        <v>0-2</v>
      </c>
      <c r="U53" s="102" t="str">
        <f>INDEX([0]!typy_chronol,MATCH(U$3,'Typy - chronologicznie'!$E$2:$E$73,0),MATCH($C53,'Typy - chronologicznie'!$H$1:$DM$1,0))</f>
        <v>2-1</v>
      </c>
      <c r="V53" s="102" t="str">
        <f>INDEX([0]!typy_chronol,MATCH(V$3,'Typy - chronologicznie'!$E$2:$E$73,0),MATCH($C53,'Typy - chronologicznie'!$H$1:$DM$1,0))</f>
        <v>0-2</v>
      </c>
      <c r="W53" s="102" t="str">
        <f>INDEX([0]!typy_chronol,MATCH(W$3,'Typy - chronologicznie'!$E$2:$E$73,0),MATCH($C53,'Typy - chronologicznie'!$H$1:$DM$1,0))</f>
        <v>0-3</v>
      </c>
      <c r="X53" s="102" t="str">
        <f>INDEX([0]!typy_chronol,MATCH(X$3,'Typy - chronologicznie'!$E$2:$E$73,0),MATCH($C53,'Typy - chronologicznie'!$H$1:$DM$1,0))</f>
        <v>3-2</v>
      </c>
      <c r="Y53" s="102" t="str">
        <f>INDEX([0]!typy_chronol,MATCH(Y$3,'Typy - chronologicznie'!$E$2:$E$73,0),MATCH($C53,'Typy - chronologicznie'!$H$1:$DM$1,0))</f>
        <v>0-2</v>
      </c>
      <c r="Z53" s="102" t="str">
        <f>INDEX([0]!typy_chronol,MATCH(Z$3,'Typy - chronologicznie'!$E$2:$E$73,0),MATCH($C53,'Typy - chronologicznie'!$H$1:$DM$1,0))</f>
        <v>1-3</v>
      </c>
      <c r="AA53" s="102" t="str">
        <f>INDEX([0]!typy_chronol,MATCH(AA$3,'Typy - chronologicznie'!$E$2:$E$73,0),MATCH($C53,'Typy - chronologicznie'!$H$1:$DM$1,0))</f>
        <v>4-0</v>
      </c>
      <c r="AB53" s="102" t="str">
        <f>INDEX([0]!typy_chronol,MATCH(AB$3,'Typy - chronologicznie'!$E$2:$E$73,0),MATCH($C53,'Typy - chronologicznie'!$H$1:$DM$1,0))</f>
        <v>3-3</v>
      </c>
      <c r="AC53" s="102" t="str">
        <f>INDEX([0]!typy_chronol,MATCH(AC$3,'Typy - chronologicznie'!$E$2:$E$73,0),MATCH($C53,'Typy - chronologicznie'!$H$1:$DM$1,0))</f>
        <v>1-0</v>
      </c>
      <c r="AD53" s="102" t="str">
        <f>INDEX([0]!typy_chronol,MATCH(AD$3,'Typy - chronologicznie'!$E$2:$E$73,0),MATCH($C53,'Typy - chronologicznie'!$H$1:$DM$1,0))</f>
        <v>1-2</v>
      </c>
      <c r="AE53" s="102" t="str">
        <f>INDEX([0]!typy_chronol,MATCH(AE$3,'Typy - chronologicznie'!$E$2:$E$73,0),MATCH($C53,'Typy - chronologicznie'!$H$1:$DM$1,0))</f>
        <v>4-1</v>
      </c>
      <c r="AF53" s="102" t="str">
        <f>INDEX([0]!typy_chronol,MATCH(AF$3,'Typy - chronologicznie'!$E$2:$E$73,0),MATCH($C53,'Typy - chronologicznie'!$H$1:$DM$1,0))</f>
        <v>0-0</v>
      </c>
      <c r="AG53" s="102" t="str">
        <f>INDEX([0]!typy_chronol,MATCH(AG$3,'Typy - chronologicznie'!$E$2:$E$73,0),MATCH($C53,'Typy - chronologicznie'!$H$1:$DM$1,0))</f>
        <v>2-1</v>
      </c>
      <c r="AH53" s="102" t="str">
        <f>INDEX([0]!typy_chronol,MATCH(AH$3,'Typy - chronologicznie'!$E$2:$E$73,0),MATCH($C53,'Typy - chronologicznie'!$H$1:$DM$1,0))</f>
        <v>2-2</v>
      </c>
      <c r="AI53" s="102" t="str">
        <f>INDEX([0]!typy_chronol,MATCH(AI$3,'Typy - chronologicznie'!$E$2:$E$73,0),MATCH($C53,'Typy - chronologicznie'!$H$1:$DM$1,0))</f>
        <v>0-1</v>
      </c>
      <c r="AJ53" s="102" t="str">
        <f>INDEX([0]!typy_chronol,MATCH(AJ$3,'Typy - chronologicznie'!$E$2:$E$73,0),MATCH($C53,'Typy - chronologicznie'!$H$1:$DM$1,0))</f>
        <v>3-1</v>
      </c>
      <c r="AK53" s="102" t="str">
        <f>INDEX([0]!typy_chronol,MATCH(AK$3,'Typy - chronologicznie'!$E$2:$E$73,0),MATCH($C53,'Typy - chronologicznie'!$H$1:$DM$1,0))</f>
        <v>1-0</v>
      </c>
      <c r="AL53" s="102" t="str">
        <f>INDEX([0]!typy_chronol,MATCH(AL$3,'Typy - chronologicznie'!$E$2:$E$73,0),MATCH($C53,'Typy - chronologicznie'!$H$1:$DM$1,0))</f>
        <v>3-1</v>
      </c>
      <c r="AM53" s="102" t="str">
        <f>INDEX([0]!typy_chronol,MATCH(AM$3,'Typy - chronologicznie'!$E$2:$E$73,0),MATCH($C53,'Typy - chronologicznie'!$H$1:$DM$1,0))</f>
        <v>2-1</v>
      </c>
      <c r="AN53" s="102" t="str">
        <f>INDEX([0]!typy_chronol,MATCH(AN$3,'Typy - chronologicznie'!$E$2:$E$73,0),MATCH($C53,'Typy - chronologicznie'!$H$1:$DM$1,0))</f>
        <v>2-0</v>
      </c>
      <c r="AO53" s="102" t="str">
        <f>INDEX([0]!typy_chronol,MATCH(AO$3,'Typy - chronologicznie'!$E$2:$E$73,0),MATCH($C53,'Typy - chronologicznie'!$H$1:$DM$1,0))</f>
        <v>0-1</v>
      </c>
      <c r="AP53" s="102" t="str">
        <f>INDEX([0]!typy_chronol,MATCH(AP$3,'Typy - chronologicznie'!$E$2:$E$73,0),MATCH($C53,'Typy - chronologicznie'!$H$1:$DM$1,0))</f>
        <v>2-0</v>
      </c>
      <c r="AQ53" s="102" t="str">
        <f>INDEX([0]!typy_chronol,MATCH(AQ$3,'Typy - chronologicznie'!$E$2:$E$73,0),MATCH($C53,'Typy - chronologicznie'!$H$1:$DM$1,0))</f>
        <v>1-0</v>
      </c>
      <c r="AR53" s="102" t="str">
        <f>INDEX([0]!typy_chronol,MATCH(AR$3,'Typy - chronologicznie'!$E$2:$E$73,0),MATCH($C53,'Typy - chronologicznie'!$H$1:$DM$1,0))</f>
        <v>2-1</v>
      </c>
      <c r="AS53" s="102" t="str">
        <f>INDEX([0]!typy_chronol,MATCH(AS$3,'Typy - chronologicznie'!$E$2:$E$73,0),MATCH($C53,'Typy - chronologicznie'!$H$1:$DM$1,0))</f>
        <v>0-1</v>
      </c>
      <c r="AT53" s="102" t="str">
        <f>INDEX([0]!typy_chronol,MATCH(AT$3,'Typy - chronologicznie'!$E$2:$E$73,0),MATCH($C53,'Typy - chronologicznie'!$H$1:$DM$1,0))</f>
        <v>4-1</v>
      </c>
      <c r="AU53" s="102" t="str">
        <f>INDEX([0]!typy_chronol,MATCH(AU$3,'Typy - chronologicznie'!$E$2:$E$73,0),MATCH($C53,'Typy - chronologicznie'!$H$1:$DM$1,0))</f>
        <v>1-2</v>
      </c>
      <c r="AV53" s="102" t="str">
        <f>INDEX([0]!typy_chronol,MATCH(AV$3,'Typy - chronologicznie'!$E$2:$E$73,0),MATCH($C53,'Typy - chronologicznie'!$H$1:$DM$1,0))</f>
        <v>2-2</v>
      </c>
      <c r="AW53" s="102" t="str">
        <f>INDEX([0]!typy_chronol,MATCH(AW$3,'Typy - chronologicznie'!$E$2:$E$73,0),MATCH($C53,'Typy - chronologicznie'!$H$1:$DM$1,0))</f>
        <v>2-0</v>
      </c>
      <c r="AX53" s="102" t="str">
        <f>INDEX([0]!typy_chronol,MATCH(AX$3,'Typy - chronologicznie'!$E$2:$E$73,0),MATCH($C53,'Typy - chronologicznie'!$H$1:$DM$1,0))</f>
        <v>2-1</v>
      </c>
      <c r="AY53" s="102" t="str">
        <f>INDEX([0]!typy_chronol,MATCH(AY$3,'Typy - chronologicznie'!$E$2:$E$73,0),MATCH($C53,'Typy - chronologicznie'!$H$1:$DM$1,0))</f>
        <v>1-1</v>
      </c>
      <c r="AZ53" s="102" t="str">
        <f>INDEX([0]!typy_chronol,MATCH(AZ$3,'Typy - chronologicznie'!$E$2:$E$73,0),MATCH($C53,'Typy - chronologicznie'!$H$1:$DM$1,0))</f>
        <v>2-2</v>
      </c>
      <c r="BA53" s="102" t="str">
        <f>INDEX([0]!typy_chronol,MATCH(BA$3,'Typy - chronologicznie'!$E$2:$E$73,0),MATCH($C53,'Typy - chronologicznie'!$H$1:$DM$1,0))</f>
        <v>1-2</v>
      </c>
      <c r="BB53" s="102" t="str">
        <f>INDEX([0]!typy_chronol,MATCH(BB$3,'Typy - chronologicznie'!$E$2:$E$73,0),MATCH($C53,'Typy - chronologicznie'!$H$1:$DM$1,0))</f>
        <v>1-0</v>
      </c>
      <c r="BC53" s="102" t="str">
        <f>INDEX([0]!typy_chronol,MATCH(BC$3,'Typy - chronologicznie'!$E$2:$E$73,0),MATCH($C53,'Typy - chronologicznie'!$H$1:$DM$1,0))</f>
        <v>3-1</v>
      </c>
      <c r="BD53" s="102" t="str">
        <f>INDEX([0]!typy_chronol,MATCH(BD$3,'Typy - chronologicznie'!$E$2:$E$73,0),MATCH($C53,'Typy - chronologicznie'!$H$1:$DM$1,0))</f>
        <v>3-0</v>
      </c>
      <c r="BE53" s="102" t="str">
        <f>INDEX([0]!typy_chronol,MATCH(BE$3,'Typy - chronologicznie'!$E$2:$E$73,0),MATCH($C53,'Typy - chronologicznie'!$H$1:$DM$1,0))</f>
        <v>1-2</v>
      </c>
      <c r="BF53" s="102" t="str">
        <f>INDEX([0]!typy_chronol,MATCH(BF$3,'Typy - chronologicznie'!$E$2:$E$73,0),MATCH($C53,'Typy - chronologicznie'!$H$1:$DM$1,0))</f>
        <v>1-1</v>
      </c>
      <c r="BG53" s="102" t="str">
        <f>INDEX([0]!typy_chronol,MATCH(BG$3,'Typy - chronologicznie'!$E$2:$E$73,0),MATCH($C53,'Typy - chronologicznie'!$H$1:$DM$1,0))</f>
        <v>2-0</v>
      </c>
      <c r="BH53" s="102" t="str">
        <f>INDEX([0]!typy_chronol,MATCH(BH$3,'Typy - chronologicznie'!$E$2:$E$73,0),MATCH($C53,'Typy - chronologicznie'!$H$1:$DM$1,0))</f>
        <v>2-2</v>
      </c>
      <c r="BI53" s="102" t="str">
        <f>INDEX([0]!typy_chronol,MATCH(BI$3,'Typy - chronologicznie'!$E$2:$E$73,0),MATCH($C53,'Typy - chronologicznie'!$H$1:$DM$1,0))</f>
        <v>0-1</v>
      </c>
      <c r="BJ53" s="102" t="str">
        <f>INDEX([0]!typy_chronol,MATCH(BJ$3,'Typy - chronologicznie'!$E$2:$E$73,0),MATCH($C53,'Typy - chronologicznie'!$H$1:$DM$1,0))</f>
        <v>1-2</v>
      </c>
      <c r="BK53" s="102" t="str">
        <f>INDEX([0]!typy_chronol,MATCH(BK$3,'Typy - chronologicznie'!$E$2:$E$73,0),MATCH($C53,'Typy - chronologicznie'!$H$1:$DM$1,0))</f>
        <v>0-1</v>
      </c>
      <c r="BL53" s="102" t="str">
        <f>INDEX([0]!typy_chronol,MATCH(BL$3,'Typy - chronologicznie'!$E$2:$E$73,0),MATCH($C53,'Typy - chronologicznie'!$H$1:$DM$1,0))</f>
        <v>1-0</v>
      </c>
      <c r="BM53" s="102" t="str">
        <f>INDEX([0]!typy_chronol,MATCH(BM$3,'Typy - chronologicznie'!$E$2:$E$73,0),MATCH($C53,'Typy - chronologicznie'!$H$1:$DM$1,0))</f>
        <v>0-0</v>
      </c>
      <c r="BN53" s="102" t="str">
        <f>INDEX([0]!typy_chronol,MATCH(BN$3,'Typy - chronologicznie'!$E$2:$E$73,0),MATCH($C53,'Typy - chronologicznie'!$H$1:$DM$1,0))</f>
        <v>2-3</v>
      </c>
      <c r="BO53" s="102" t="str">
        <f>INDEX([0]!typy_chronol,MATCH(BO$3,'Typy - chronologicznie'!$E$2:$E$73,0),MATCH($C53,'Typy - chronologicznie'!$H$1:$DM$1,0))</f>
        <v>2-0</v>
      </c>
      <c r="BP53" s="102" t="str">
        <f>INDEX([0]!typy_chronol,MATCH(BP$3,'Typy - chronologicznie'!$E$2:$E$73,0),MATCH($C53,'Typy - chronologicznie'!$H$1:$DM$1,0))</f>
        <v>2-0</v>
      </c>
      <c r="BQ53" s="102" t="str">
        <f>INDEX([0]!typy_chronol,MATCH(BQ$3,'Typy - chronologicznie'!$E$2:$E$73,0),MATCH($C53,'Typy - chronologicznie'!$H$1:$DM$1,0))</f>
        <v>1-0</v>
      </c>
      <c r="BR53" s="102" t="str">
        <f>INDEX([0]!typy_chronol,MATCH(BR$3,'Typy - chronologicznie'!$E$2:$E$73,0),MATCH($C53,'Typy - chronologicznie'!$H$1:$DM$1,0))</f>
        <v>1-2</v>
      </c>
      <c r="BS53" s="102" t="str">
        <f>INDEX([0]!typy_chronol,MATCH(BS$3,'Typy - chronologicznie'!$E$2:$E$73,0),MATCH($C53,'Typy - chronologicznie'!$H$1:$DM$1,0))</f>
        <v>1-3</v>
      </c>
      <c r="BT53" s="102" t="str">
        <f>INDEX([0]!typy_chronol,MATCH(BT$3,'Typy - chronologicznie'!$E$2:$E$73,0),MATCH($C53,'Typy - chronologicznie'!$H$1:$DM$1,0))</f>
        <v>1-2</v>
      </c>
      <c r="BU53" s="102" t="str">
        <f>INDEX([0]!typy_chronol,MATCH(BU$3,'Typy - chronologicznie'!$E$2:$E$73,0),MATCH($C53,'Typy - chronologicznie'!$H$1:$DM$1,0))</f>
        <v>0-2</v>
      </c>
      <c r="BV53" s="102" t="str">
        <f>INDEX([0]!typy_chronol,MATCH(BV$3,'Typy - chronologicznie'!$E$2:$E$73,0),MATCH($C53,'Typy - chronologicznie'!$H$1:$DM$1,0))</f>
        <v>1-1</v>
      </c>
      <c r="BW53" s="102" t="str">
        <f>INDEX([0]!typy_chronol,MATCH(BW$3,'Typy - chronologicznie'!$E$2:$E$73,0),MATCH($C53,'Typy - chronologicznie'!$H$1:$DM$1,0))</f>
        <v>1-2</v>
      </c>
      <c r="BX53" s="102" t="str">
        <f>INDEX([0]!typy_chronol,MATCH(BX$3,'Typy - chronologicznie'!$E$2:$E$73,0),MATCH($C53,'Typy - chronologicznie'!$H$1:$DM$1,0))</f>
        <v>3-1</v>
      </c>
      <c r="BY53" s="102" t="str">
        <f>INDEX([0]!typy_chronol,MATCH(BY$3,'Typy - chronologicznie'!$E$2:$E$73,0),MATCH($C53,'Typy - chronologicznie'!$H$1:$DM$1,0))</f>
        <v>2-1</v>
      </c>
      <c r="BZ53" s="102" t="str">
        <f>INDEX([0]!typy_chronol,MATCH(BZ$3,'Typy - chronologicznie'!$E$2:$E$73,0),MATCH($C53,'Typy - chronologicznie'!$H$1:$DM$1,0))</f>
        <v>1-3</v>
      </c>
      <c r="CA53" s="102" t="str">
        <f>INDEX([0]!typy_chronol,MATCH(CA$3,'Typy - chronologicznie'!$E$2:$E$73,0),MATCH($C53,'Typy - chronologicznie'!$H$1:$DM$1,0))</f>
        <v>2-0</v>
      </c>
      <c r="CB53" s="102" t="str">
        <f>INDEX([0]!typy_chronol,MATCH(CB$3,'Typy - chronologicznie'!$E$2:$E$73,0),MATCH($C53,'Typy - chronologicznie'!$H$1:$DM$1,0))</f>
        <v>3-2</v>
      </c>
      <c r="CC53" s="102" t="str">
        <f>INDEX([0]!typy_chronol,MATCH(CC$3,'Typy - chronologicznie'!$E$2:$E$73,0),MATCH($C53,'Typy - chronologicznie'!$H$1:$DM$1,0))</f>
        <v>1-4</v>
      </c>
      <c r="CD53" s="102" t="str">
        <f>INDEX([0]!typy_chronol,MATCH(CD$3,'Typy - chronologicznie'!$E$2:$E$73,0),MATCH($C53,'Typy - chronologicznie'!$H$1:$DM$1,0))</f>
        <v>0-0</v>
      </c>
      <c r="CE53" s="102" t="str">
        <f>INDEX([0]!typy_chronol,MATCH(CE$3,'Typy - chronologicznie'!$E$2:$E$73,0),MATCH($C53,'Typy - chronologicznie'!$H$1:$DM$1,0))</f>
        <v>1-2</v>
      </c>
      <c r="CF53" s="102" t="str">
        <f>INDEX([0]!typy_chronol,MATCH(CF$3,'Typy - chronologicznie'!$E$2:$E$73,0),MATCH($C53,'Typy - chronologicznie'!$H$1:$DM$1,0))</f>
        <v>1-4</v>
      </c>
      <c r="CG53" s="102" t="str">
        <f>INDEX([0]!typy_chronol,MATCH(CG$3,'Typy - chronologicznie'!$E$2:$E$73,0),MATCH($C53,'Typy - chronologicznie'!$H$1:$DM$1,0))</f>
        <v>2-2</v>
      </c>
      <c r="CH53" s="102" t="str">
        <f>INDEX([0]!typy_chronol,MATCH(CH$3,'Typy - chronologicznie'!$E$2:$E$73,0),MATCH($C53,'Typy - chronologicznie'!$H$1:$DM$1,0))</f>
        <v>0-0</v>
      </c>
      <c r="CI53" s="102" t="str">
        <f>INDEX([0]!typy_chronol,MATCH(CI$3,'Typy - chronologicznie'!$E$2:$E$73,0),MATCH($C53,'Typy - chronologicznie'!$H$1:$DM$1,0))</f>
        <v>0-2</v>
      </c>
      <c r="CJ53" s="102" t="str">
        <f>INDEX([0]!typy_chronol,MATCH(CJ$3,'Typy - chronologicznie'!$E$2:$E$73,0),MATCH($C53,'Typy - chronologicznie'!$H$1:$DM$1,0))</f>
        <v>2-3</v>
      </c>
      <c r="CK53" s="102" t="str">
        <f>INDEX([0]!typy_chronol,MATCH(CK$3,'Typy - chronologicznie'!$E$2:$E$73,0),MATCH($C53,'Typy - chronologicznie'!$H$1:$DM$1,0))</f>
        <v>0-1</v>
      </c>
      <c r="CL53" s="134"/>
      <c r="CM53" s="105" t="str">
        <f>IF(CM$3="","",INDEX('Typy - chronologicznie'!$H$75:$DM$121,MATCH(CM$3,'Typy - chronologicznie'!$A$75:$A$121,0),MATCH($C53,'Typy - chronologicznie'!$H$1:$DM$1,0)))</f>
        <v>KOR</v>
      </c>
      <c r="CN53" s="102" t="str">
        <f>IF(CN$3="","",INDEX('Typy - chronologicznie'!$H$75:$DM$121,MATCH(CN$3,'Typy - chronologicznie'!$A$75:$A$121,0),MATCH($C53,'Typy - chronologicznie'!$H$1:$DM$1,0)))</f>
        <v>MEX</v>
      </c>
      <c r="CO53" s="106" t="str">
        <f>IF(CO$3="","",INDEX('Typy - chronologicznie'!$H$75:$DM$121,MATCH(CO$3,'Typy - chronologicznie'!$A$75:$A$121,0),MATCH($C53,'Typy - chronologicznie'!$H$1:$DM$1,0)))</f>
        <v>CZE</v>
      </c>
      <c r="CP53" s="135" t="str">
        <f>IF(CP$3="","",INDEX('Typy - chronologicznie'!$H$75:$DM$121,MATCH(CP$3,'Typy - chronologicznie'!$A$75:$A$121,0),MATCH($C53,'Typy - chronologicznie'!$H$1:$DM$1,0)))</f>
        <v/>
      </c>
      <c r="CQ53" s="105" t="str">
        <f>IF(CQ$3="","",INDEX('Typy - chronologicznie'!$H$75:$DM$121,MATCH(CQ$3,'Typy - chronologicznie'!$A$75:$A$121,0),MATCH($C53,'Typy - chronologicznie'!$H$1:$DM$1,0)))</f>
        <v>SUI</v>
      </c>
      <c r="CR53" s="102" t="str">
        <f>IF(CR$3="","",INDEX('Typy - chronologicznie'!$H$75:$DM$121,MATCH(CR$3,'Typy - chronologicznie'!$A$75:$A$121,0),MATCH($C53,'Typy - chronologicznie'!$H$1:$DM$1,0)))</f>
        <v>BIH</v>
      </c>
      <c r="CS53" s="106" t="str">
        <f>IF(CS$3="","",INDEX('Typy - chronologicznie'!$H$75:$DM$121,MATCH(CS$3,'Typy - chronologicznie'!$A$75:$A$121,0),MATCH($C53,'Typy - chronologicznie'!$H$1:$DM$1,0)))</f>
        <v/>
      </c>
      <c r="CT53" s="135" t="str">
        <f>IF(CT$3="","",INDEX('Typy - chronologicznie'!$H$75:$DM$121,MATCH(CT$3,'Typy - chronologicznie'!$A$75:$A$121,0),MATCH($C53,'Typy - chronologicznie'!$H$1:$DM$1,0)))</f>
        <v/>
      </c>
      <c r="CU53" s="105" t="str">
        <f>IF(CU$3="","",INDEX('Typy - chronologicznie'!$H$75:$DM$121,MATCH(CU$3,'Typy - chronologicznie'!$A$75:$A$121,0),MATCH($C53,'Typy - chronologicznie'!$H$1:$DM$1,0)))</f>
        <v>BRA</v>
      </c>
      <c r="CV53" s="102" t="str">
        <f>IF(CV$3="","",INDEX('Typy - chronologicznie'!$H$75:$DM$121,MATCH(CV$3,'Typy - chronologicznie'!$A$75:$A$121,0),MATCH($C53,'Typy - chronologicznie'!$H$1:$DM$1,0)))</f>
        <v>MAR</v>
      </c>
      <c r="CW53" s="106" t="str">
        <f>IF(CW$3="","",INDEX('Typy - chronologicznie'!$H$75:$DM$121,MATCH(CW$3,'Typy - chronologicznie'!$A$75:$A$121,0),MATCH($C53,'Typy - chronologicznie'!$H$1:$DM$1,0)))</f>
        <v/>
      </c>
      <c r="CX53" s="135" t="str">
        <f>IF(CX$3="","",INDEX('Typy - chronologicznie'!$H$75:$DM$121,MATCH(CX$3,'Typy - chronologicznie'!$A$75:$A$121,0),MATCH($C53,'Typy - chronologicznie'!$H$1:$DM$1,0)))</f>
        <v/>
      </c>
      <c r="CY53" s="105" t="str">
        <f>IF(CY$3="","",INDEX('Typy - chronologicznie'!$H$75:$DM$121,MATCH(CY$3,'Typy - chronologicznie'!$A$75:$A$121,0),MATCH($C53,'Typy - chronologicznie'!$H$1:$DM$1,0)))</f>
        <v>TUR</v>
      </c>
      <c r="CZ53" s="102" t="str">
        <f>IF(CZ$3="","",INDEX('Typy - chronologicznie'!$H$75:$DM$121,MATCH(CZ$3,'Typy - chronologicznie'!$A$75:$A$121,0),MATCH($C53,'Typy - chronologicznie'!$H$1:$DM$1,0)))</f>
        <v>USA</v>
      </c>
      <c r="DA53" s="106" t="str">
        <f>IF(DA$3="","",INDEX('Typy - chronologicznie'!$H$75:$DM$121,MATCH(DA$3,'Typy - chronologicznie'!$A$75:$A$121,0),MATCH($C53,'Typy - chronologicznie'!$H$1:$DM$1,0)))</f>
        <v>PAR</v>
      </c>
      <c r="DB53" s="135" t="str">
        <f>IF(DB$3="","",INDEX('Typy - chronologicznie'!$H$75:$DM$121,MATCH(DB$3,'Typy - chronologicznie'!$A$75:$A$121,0),MATCH($C53,'Typy - chronologicznie'!$H$1:$DM$1,0)))</f>
        <v/>
      </c>
      <c r="DC53" s="105" t="str">
        <f>IF(DC$3="","",INDEX('Typy - chronologicznie'!$H$75:$DM$121,MATCH(DC$3,'Typy - chronologicznie'!$A$75:$A$121,0),MATCH($C53,'Typy - chronologicznie'!$H$1:$DM$1,0)))</f>
        <v>GER</v>
      </c>
      <c r="DD53" s="102" t="str">
        <f>IF(DD$3="","",INDEX('Typy - chronologicznie'!$H$75:$DM$121,MATCH(DD$3,'Typy - chronologicznie'!$A$75:$A$121,0),MATCH($C53,'Typy - chronologicznie'!$H$1:$DM$1,0)))</f>
        <v>ECU</v>
      </c>
      <c r="DE53" s="106" t="str">
        <f>IF(DE$3="","",INDEX('Typy - chronologicznie'!$H$75:$DM$121,MATCH(DE$3,'Typy - chronologicznie'!$A$75:$A$121,0),MATCH($C53,'Typy - chronologicznie'!$H$1:$DM$1,0)))</f>
        <v>CIV</v>
      </c>
      <c r="DF53" s="135" t="str">
        <f>IF(DF$3="","",INDEX('Typy - chronologicznie'!$H$75:$DM$121,MATCH(DF$3,'Typy - chronologicznie'!$A$75:$A$121,0),MATCH($C53,'Typy - chronologicznie'!$H$1:$DM$1,0)))</f>
        <v/>
      </c>
      <c r="DG53" s="105" t="str">
        <f>IF(DG$3="","",INDEX('Typy - chronologicznie'!$H$75:$DM$121,MATCH(DG$3,'Typy - chronologicznie'!$A$75:$A$121,0),MATCH($C53,'Typy - chronologicznie'!$H$1:$DM$1,0)))</f>
        <v>SWE</v>
      </c>
      <c r="DH53" s="102" t="str">
        <f>IF(DH$3="","",INDEX('Typy - chronologicznie'!$H$75:$DM$121,MATCH(DH$3,'Typy - chronologicznie'!$A$75:$A$121,0),MATCH($C53,'Typy - chronologicznie'!$H$1:$DM$1,0)))</f>
        <v>JPN</v>
      </c>
      <c r="DI53" s="106" t="str">
        <f>IF(DI$3="","",INDEX('Typy - chronologicznie'!$H$75:$DM$121,MATCH(DI$3,'Typy - chronologicznie'!$A$75:$A$121,0),MATCH($C53,'Typy - chronologicznie'!$H$1:$DM$1,0)))</f>
        <v>NED</v>
      </c>
      <c r="DJ53" s="135" t="str">
        <f>IF(DJ$3="","",INDEX('Typy - chronologicznie'!$H$75:$DM$121,MATCH(DJ$3,'Typy - chronologicznie'!$A$75:$A$121,0),MATCH($C53,'Typy - chronologicznie'!$H$1:$DM$1,0)))</f>
        <v/>
      </c>
      <c r="DK53" s="105" t="str">
        <f>IF(DK$3="","",INDEX('Typy - chronologicznie'!$H$75:$DM$121,MATCH(DK$3,'Typy - chronologicznie'!$A$75:$A$121,0),MATCH($C53,'Typy - chronologicznie'!$H$1:$DM$1,0)))</f>
        <v>BEL</v>
      </c>
      <c r="DL53" s="102" t="str">
        <f>IF(DL$3="","",INDEX('Typy - chronologicznie'!$H$75:$DM$121,MATCH(DL$3,'Typy - chronologicznie'!$A$75:$A$121,0),MATCH($C53,'Typy - chronologicznie'!$H$1:$DM$1,0)))</f>
        <v>EGY</v>
      </c>
      <c r="DM53" s="106" t="str">
        <f>IF(DM$3="","",INDEX('Typy - chronologicznie'!$H$75:$DM$121,MATCH(DM$3,'Typy - chronologicznie'!$A$75:$A$121,0),MATCH($C53,'Typy - chronologicznie'!$H$1:$DM$1,0)))</f>
        <v>IRN</v>
      </c>
      <c r="DN53" s="135" t="str">
        <f>IF(DN$3="","",INDEX('Typy - chronologicznie'!$H$75:$DM$121,MATCH(DN$3,'Typy - chronologicznie'!$A$75:$A$121,0),MATCH($C53,'Typy - chronologicznie'!$H$1:$DM$1,0)))</f>
        <v/>
      </c>
      <c r="DO53" s="105" t="str">
        <f>IF(DO$3="","",INDEX('Typy - chronologicznie'!$H$75:$DM$121,MATCH(DO$3,'Typy - chronologicznie'!$A$75:$A$121,0),MATCH($C53,'Typy - chronologicznie'!$H$1:$DM$1,0)))</f>
        <v>ESP</v>
      </c>
      <c r="DP53" s="102" t="str">
        <f>IF(DP$3="","",INDEX('Typy - chronologicznie'!$H$75:$DM$121,MATCH(DP$3,'Typy - chronologicznie'!$A$75:$A$121,0),MATCH($C53,'Typy - chronologicznie'!$H$1:$DM$1,0)))</f>
        <v>URU</v>
      </c>
      <c r="DQ53" s="106" t="str">
        <f>IF(DQ$3="","",INDEX('Typy - chronologicznie'!$H$75:$DM$121,MATCH(DQ$3,'Typy - chronologicznie'!$A$75:$A$121,0),MATCH($C53,'Typy - chronologicznie'!$H$1:$DM$1,0)))</f>
        <v/>
      </c>
      <c r="DR53" s="135" t="str">
        <f>IF(DR$3="","",INDEX('Typy - chronologicznie'!$H$75:$DM$121,MATCH(DR$3,'Typy - chronologicznie'!$A$75:$A$121,0),MATCH($C53,'Typy - chronologicznie'!$H$1:$DM$1,0)))</f>
        <v/>
      </c>
      <c r="DS53" s="105" t="str">
        <f>IF(DS$3="","",INDEX('Typy - chronologicznie'!$H$75:$DM$121,MATCH(DS$3,'Typy - chronologicznie'!$A$75:$A$121,0),MATCH($C53,'Typy - chronologicznie'!$H$1:$DM$1,0)))</f>
        <v>FRA</v>
      </c>
      <c r="DT53" s="102" t="str">
        <f>IF(DT$3="","",INDEX('Typy - chronologicznie'!$H$75:$DM$121,MATCH(DT$3,'Typy - chronologicznie'!$A$75:$A$121,0),MATCH($C53,'Typy - chronologicznie'!$H$1:$DM$1,0)))</f>
        <v>SEN</v>
      </c>
      <c r="DU53" s="106" t="str">
        <f>IF(DU$3="","",INDEX('Typy - chronologicznie'!$H$75:$DM$121,MATCH(DU$3,'Typy - chronologicznie'!$A$75:$A$121,0),MATCH($C53,'Typy - chronologicznie'!$H$1:$DM$1,0)))</f>
        <v>NOR</v>
      </c>
      <c r="DV53" s="135" t="str">
        <f>IF(DV$3="","",INDEX('Typy - chronologicznie'!$H$75:$DM$121,MATCH(DV$3,'Typy - chronologicznie'!$A$75:$A$121,0),MATCH($C53,'Typy - chronologicznie'!$H$1:$DM$1,0)))</f>
        <v/>
      </c>
      <c r="DW53" s="105" t="str">
        <f>IF(DW$3="","",INDEX('Typy - chronologicznie'!$H$75:$DM$121,MATCH(DW$3,'Typy - chronologicznie'!$A$75:$A$121,0),MATCH($C53,'Typy - chronologicznie'!$H$1:$DM$1,0)))</f>
        <v>ARG</v>
      </c>
      <c r="DX53" s="102" t="str">
        <f>IF(DX$3="","",INDEX('Typy - chronologicznie'!$H$75:$DM$121,MATCH(DX$3,'Typy - chronologicznie'!$A$75:$A$121,0),MATCH($C53,'Typy - chronologicznie'!$H$1:$DM$1,0)))</f>
        <v>AUT</v>
      </c>
      <c r="DY53" s="106" t="str">
        <f>IF(DY$3="","",INDEX('Typy - chronologicznie'!$H$75:$DM$121,MATCH(DY$3,'Typy - chronologicznie'!$A$75:$A$121,0),MATCH($C53,'Typy - chronologicznie'!$H$1:$DM$1,0)))</f>
        <v>ALG</v>
      </c>
      <c r="DZ53" s="135" t="str">
        <f>IF(DZ$3="","",INDEX('Typy - chronologicznie'!$H$75:$DM$121,MATCH(DZ$3,'Typy - chronologicznie'!$A$75:$A$121,0),MATCH($C53,'Typy - chronologicznie'!$H$1:$DM$1,0)))</f>
        <v/>
      </c>
      <c r="EA53" s="105" t="str">
        <f>IF(EA$3="","",INDEX('Typy - chronologicznie'!$H$75:$DM$121,MATCH(EA$3,'Typy - chronologicznie'!$A$75:$A$121,0),MATCH($C53,'Typy - chronologicznie'!$H$1:$DM$1,0)))</f>
        <v>POR</v>
      </c>
      <c r="EB53" s="102" t="str">
        <f>IF(EB$3="","",INDEX('Typy - chronologicznie'!$H$75:$DM$121,MATCH(EB$3,'Typy - chronologicznie'!$A$75:$A$121,0),MATCH($C53,'Typy - chronologicznie'!$H$1:$DM$1,0)))</f>
        <v>COL</v>
      </c>
      <c r="EC53" s="106" t="str">
        <f>IF(EC$3="","",INDEX('Typy - chronologicznie'!$H$75:$DM$121,MATCH(EC$3,'Typy - chronologicznie'!$A$75:$A$121,0),MATCH($C53,'Typy - chronologicznie'!$H$1:$DM$1,0)))</f>
        <v/>
      </c>
      <c r="ED53" s="135" t="str">
        <f>IF(ED$3="","",INDEX('Typy - chronologicznie'!$H$75:$DM$121,MATCH(ED$3,'Typy - chronologicznie'!$A$75:$A$121,0),MATCH($C53,'Typy - chronologicznie'!$H$1:$DM$1,0)))</f>
        <v/>
      </c>
      <c r="EE53" s="105" t="str">
        <f>IF(EE$3="","",INDEX('Typy - chronologicznie'!$H$75:$DM$121,MATCH(EE$3,'Typy - chronologicznie'!$A$75:$A$121,0),MATCH($C53,'Typy - chronologicznie'!$H$1:$DM$1,0)))</f>
        <v>ENG</v>
      </c>
      <c r="EF53" s="102" t="str">
        <f>IF(EF$3="","",INDEX('Typy - chronologicznie'!$H$75:$DM$121,MATCH(EF$3,'Typy - chronologicznie'!$A$75:$A$121,0),MATCH($C53,'Typy - chronologicznie'!$H$1:$DM$1,0)))</f>
        <v>GHA</v>
      </c>
      <c r="EG53" s="106" t="str">
        <f>IF(EG$3="","",INDEX('Typy - chronologicznie'!$H$75:$DM$121,MATCH(EG$3,'Typy - chronologicznie'!$A$75:$A$121,0),MATCH($C53,'Typy - chronologicznie'!$H$1:$DM$1,0)))</f>
        <v>CRO</v>
      </c>
      <c r="EH53" s="134"/>
      <c r="EI53" s="136" t="str">
        <f>IF(EI$3="","",INDEX('Typy - chronologicznie'!$H$124:$DM$124,MATCH(EI$3,'Typy - chronologicznie'!$A$124:$A$124,0),MATCH($C53,'Typy - chronologicznie'!$H$1:$DM$1,0)))</f>
        <v>ESP</v>
      </c>
    </row>
    <row r="54" spans="1:139" ht="19.5" x14ac:dyDescent="0.25">
      <c r="A54" s="44"/>
      <c r="B54" s="48">
        <f>RANK(D54,D$4:D$113,0)</f>
        <v>51</v>
      </c>
      <c r="C54" s="81" t="s">
        <v>311</v>
      </c>
      <c r="D54" s="141">
        <f>3.0001*J54+1.000001*K54+2.00000001*M54+N54+0.0000000001*P54</f>
        <v>95.000537159999993</v>
      </c>
      <c r="E54" s="67">
        <f>J54</f>
        <v>5</v>
      </c>
      <c r="F54" s="89">
        <f>M54</f>
        <v>16</v>
      </c>
      <c r="G54" s="56">
        <f>K54+N54</f>
        <v>48</v>
      </c>
      <c r="H54" s="49">
        <f>L54+O54</f>
        <v>35</v>
      </c>
      <c r="I54" s="43"/>
      <c r="J54" s="61">
        <f t="array" ref="J54">SUM(IF('Typy - chronologicznie'!$F$2:$F$73=INDEX('Typy - chronologicznie'!$H$2:$DM$73,0,MATCH(C54,TRIM('Typy - chronologicznie'!$H$1:$DM$1),0)),1))</f>
        <v>5</v>
      </c>
      <c r="K54" s="58">
        <f t="array" ref="K5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chronologicznie'!$H$2:$DM$73,0,MATCH(C54,TRIM('Typy - chronologicznie'!$H$1:$DM$1),0)),FIND("-",INDEX('Typy - chronologicznie'!$H$2:$DM$73,0,MATCH(C54,TRIM('Typy - chronologicznie'!$H$1:$DM$1),0)))-1)-RIGHT(INDEX('Typy - chronologicznie'!$H$2:$DM$73,0,MATCH(C54,TRIM('Typy - chronologicznie'!$H$1:$DM$1),0)),LEN(INDEX('Typy - chronologicznie'!$H$2:$DM$73,0,MATCH(C54,TRIM('Typy - chronologicznie'!$H$1:$DM$1),0)))-FIND("-",INDEX('Typy - chronologicznie'!$H$2:$DM$73,0,MATCH(C54,TRIM('Typy - chronologicznie'!$H$1:$DM$1),0))))),1)))-J54</f>
        <v>37</v>
      </c>
      <c r="L54" s="62">
        <f>COUNTA('Typy - chronologicznie'!$F$2:$F$73)-J54-K54</f>
        <v>30</v>
      </c>
      <c r="M54" s="92">
        <f t="array" ref="M54">SUM(IF(LEN('Typy - chronologicznie'!F$75:F$121)=3,  IF('Typy - chronologicznie'!$F$75:$F$121=INDEX('Typy - chronologicznie'!$H$75:$DM$121,0,MATCH(C54,TRIM('Typy - chronologicznie'!$H$1:$DM$1),0)),1)))</f>
        <v>16</v>
      </c>
      <c r="N54" s="58">
        <f t="array" ref="N54">SUM(IF(LEN('Typy - chronologicznie'!F$75:F$121)=3,IF(ISERROR(SEARCH('Typy - chronologicznie'!F$75:F$121,INDEX('Typy - chronologicznie'!$H$73:$DM$119,0,MATCH(C54,TRIM('Typy - chronologicznie'!$H$1:$DM$1),0))&amp;INDEX('Typy - chronologicznie'!$H$74:$DM$120,0,MATCH(C54,TRIM('Typy - chronologicznie'!$H$1:$DM$1),0))&amp;INDEX('Typy - chronologicznie'!$H$75:$DM$121,0,MATCH(C54,TRIM('Typy - chronologicznie'!$H$1:$DM$1),0))&amp;INDEX('Typy - chronologicznie'!$H$76:$DM$122,0,MATCH(C54,TRIM('Typy - chronologicznie'!$H$1:$DM$1),0))&amp;INDEX('Typy - chronologicznie'!$H$77:$DM$123,0,MATCH(C54,TRIM('Typy - chronologicznie'!$H$1:$DM$1),0)),1))=FALSE,1,0)))-M54</f>
        <v>11</v>
      </c>
      <c r="O54" s="162">
        <f>COUNTA('Typy - chronologicznie'!$F$75:$F$121)-M54-N54</f>
        <v>5</v>
      </c>
      <c r="P54" s="159">
        <f t="array" ref="P54">SUM(IF(LEN('Typy - chronologicznie'!F$124)=3,  IF('Typy - chronologicznie'!$F$124=INDEX('Typy - chronologicznie'!$H$124:$DL$124,0,MATCH(C54,TRIM('Typy - chronologicznie'!$H$1:$DL$1),)),1)))</f>
        <v>0</v>
      </c>
      <c r="R54" s="105" t="str">
        <f>INDEX([0]!typy_chronol,MATCH(R$3,'Typy - chronologicznie'!$E$2:$E$73,0),MATCH($C54,'Typy - chronologicznie'!$H$1:$DM$1,0))</f>
        <v>1-1</v>
      </c>
      <c r="S54" s="102" t="str">
        <f>INDEX([0]!typy_chronol,MATCH(S$3,'Typy - chronologicznie'!$E$2:$E$73,0),MATCH($C54,'Typy - chronologicznie'!$H$1:$DM$1,0))</f>
        <v>0-2</v>
      </c>
      <c r="T54" s="102" t="str">
        <f>INDEX([0]!typy_chronol,MATCH(T$3,'Typy - chronologicznie'!$E$2:$E$73,0),MATCH($C54,'Typy - chronologicznie'!$H$1:$DM$1,0))</f>
        <v>0-2</v>
      </c>
      <c r="U54" s="102" t="str">
        <f>INDEX([0]!typy_chronol,MATCH(U$3,'Typy - chronologicznie'!$E$2:$E$73,0),MATCH($C54,'Typy - chronologicznie'!$H$1:$DM$1,0))</f>
        <v>2-1</v>
      </c>
      <c r="V54" s="102" t="str">
        <f>INDEX([0]!typy_chronol,MATCH(V$3,'Typy - chronologicznie'!$E$2:$E$73,0),MATCH($C54,'Typy - chronologicznie'!$H$1:$DM$1,0))</f>
        <v>0-4</v>
      </c>
      <c r="W54" s="102" t="str">
        <f>INDEX([0]!typy_chronol,MATCH(W$3,'Typy - chronologicznie'!$E$2:$E$73,0),MATCH($C54,'Typy - chronologicznie'!$H$1:$DM$1,0))</f>
        <v>0-3</v>
      </c>
      <c r="X54" s="102" t="str">
        <f>INDEX([0]!typy_chronol,MATCH(X$3,'Typy - chronologicznie'!$E$2:$E$73,0),MATCH($C54,'Typy - chronologicznie'!$H$1:$DM$1,0))</f>
        <v>2-0</v>
      </c>
      <c r="Y54" s="102" t="str">
        <f>INDEX([0]!typy_chronol,MATCH(Y$3,'Typy - chronologicznie'!$E$2:$E$73,0),MATCH($C54,'Typy - chronologicznie'!$H$1:$DM$1,0))</f>
        <v>0-3</v>
      </c>
      <c r="Z54" s="102" t="str">
        <f>INDEX([0]!typy_chronol,MATCH(Z$3,'Typy - chronologicznie'!$E$2:$E$73,0),MATCH($C54,'Typy - chronologicznie'!$H$1:$DM$1,0))</f>
        <v>3-2</v>
      </c>
      <c r="AA54" s="102" t="str">
        <f>INDEX([0]!typy_chronol,MATCH(AA$3,'Typy - chronologicznie'!$E$2:$E$73,0),MATCH($C54,'Typy - chronologicznie'!$H$1:$DM$1,0))</f>
        <v>5-0</v>
      </c>
      <c r="AB54" s="102" t="str">
        <f>INDEX([0]!typy_chronol,MATCH(AB$3,'Typy - chronologicznie'!$E$2:$E$73,0),MATCH($C54,'Typy - chronologicznie'!$H$1:$DM$1,0))</f>
        <v>3-0</v>
      </c>
      <c r="AC54" s="102" t="str">
        <f>INDEX([0]!typy_chronol,MATCH(AC$3,'Typy - chronologicznie'!$E$2:$E$73,0),MATCH($C54,'Typy - chronologicznie'!$H$1:$DM$1,0))</f>
        <v>3-1</v>
      </c>
      <c r="AD54" s="102" t="str">
        <f>INDEX([0]!typy_chronol,MATCH(AD$3,'Typy - chronologicznie'!$E$2:$E$73,0),MATCH($C54,'Typy - chronologicznie'!$H$1:$DM$1,0))</f>
        <v>1-3</v>
      </c>
      <c r="AE54" s="102" t="str">
        <f>INDEX([0]!typy_chronol,MATCH(AE$3,'Typy - chronologicznie'!$E$2:$E$73,0),MATCH($C54,'Typy - chronologicznie'!$H$1:$DM$1,0))</f>
        <v>5-0</v>
      </c>
      <c r="AF54" s="102" t="str">
        <f>INDEX([0]!typy_chronol,MATCH(AF$3,'Typy - chronologicznie'!$E$2:$E$73,0),MATCH($C54,'Typy - chronologicznie'!$H$1:$DM$1,0))</f>
        <v>0-0</v>
      </c>
      <c r="AG54" s="102" t="str">
        <f>INDEX([0]!typy_chronol,MATCH(AG$3,'Typy - chronologicznie'!$E$2:$E$73,0),MATCH($C54,'Typy - chronologicznie'!$H$1:$DM$1,0))</f>
        <v>1-2</v>
      </c>
      <c r="AH54" s="102" t="str">
        <f>INDEX([0]!typy_chronol,MATCH(AH$3,'Typy - chronologicznie'!$E$2:$E$73,0),MATCH($C54,'Typy - chronologicznie'!$H$1:$DM$1,0))</f>
        <v>6-2</v>
      </c>
      <c r="AI54" s="102" t="str">
        <f>INDEX([0]!typy_chronol,MATCH(AI$3,'Typy - chronologicznie'!$E$2:$E$73,0),MATCH($C54,'Typy - chronologicznie'!$H$1:$DM$1,0))</f>
        <v>0-4</v>
      </c>
      <c r="AJ54" s="102" t="str">
        <f>INDEX([0]!typy_chronol,MATCH(AJ$3,'Typy - chronologicznie'!$E$2:$E$73,0),MATCH($C54,'Typy - chronologicznie'!$H$1:$DM$1,0))</f>
        <v>3-0</v>
      </c>
      <c r="AK54" s="102" t="str">
        <f>INDEX([0]!typy_chronol,MATCH(AK$3,'Typy - chronologicznie'!$E$2:$E$73,0),MATCH($C54,'Typy - chronologicznie'!$H$1:$DM$1,0))</f>
        <v>2-0</v>
      </c>
      <c r="AL54" s="102" t="str">
        <f>INDEX([0]!typy_chronol,MATCH(AL$3,'Typy - chronologicznie'!$E$2:$E$73,0),MATCH($C54,'Typy - chronologicznie'!$H$1:$DM$1,0))</f>
        <v>2-0</v>
      </c>
      <c r="AM54" s="102" t="str">
        <f>INDEX([0]!typy_chronol,MATCH(AM$3,'Typy - chronologicznie'!$E$2:$E$73,0),MATCH($C54,'Typy - chronologicznie'!$H$1:$DM$1,0))</f>
        <v>5-2</v>
      </c>
      <c r="AN54" s="102" t="str">
        <f>INDEX([0]!typy_chronol,MATCH(AN$3,'Typy - chronologicznie'!$E$2:$E$73,0),MATCH($C54,'Typy - chronologicznie'!$H$1:$DM$1,0))</f>
        <v>3-2</v>
      </c>
      <c r="AO54" s="102" t="str">
        <f>INDEX([0]!typy_chronol,MATCH(AO$3,'Typy - chronologicznie'!$E$2:$E$73,0),MATCH($C54,'Typy - chronologicznie'!$H$1:$DM$1,0))</f>
        <v>0-3</v>
      </c>
      <c r="AP54" s="102" t="str">
        <f>INDEX([0]!typy_chronol,MATCH(AP$3,'Typy - chronologicznie'!$E$2:$E$73,0),MATCH($C54,'Typy - chronologicznie'!$H$1:$DM$1,0))</f>
        <v>1-2</v>
      </c>
      <c r="AQ54" s="102" t="str">
        <f>INDEX([0]!typy_chronol,MATCH(AQ$3,'Typy - chronologicznie'!$E$2:$E$73,0),MATCH($C54,'Typy - chronologicznie'!$H$1:$DM$1,0))</f>
        <v>2-2</v>
      </c>
      <c r="AR54" s="102" t="str">
        <f>INDEX([0]!typy_chronol,MATCH(AR$3,'Typy - chronologicznie'!$E$2:$E$73,0),MATCH($C54,'Typy - chronologicznie'!$H$1:$DM$1,0))</f>
        <v>2-1</v>
      </c>
      <c r="AS54" s="102" t="str">
        <f>INDEX([0]!typy_chronol,MATCH(AS$3,'Typy - chronologicznie'!$E$2:$E$73,0),MATCH($C54,'Typy - chronologicznie'!$H$1:$DM$1,0))</f>
        <v>2-0</v>
      </c>
      <c r="AT54" s="102" t="str">
        <f>INDEX([0]!typy_chronol,MATCH(AT$3,'Typy - chronologicznie'!$E$2:$E$73,0),MATCH($C54,'Typy - chronologicznie'!$H$1:$DM$1,0))</f>
        <v>4-0</v>
      </c>
      <c r="AU54" s="102" t="str">
        <f>INDEX([0]!typy_chronol,MATCH(AU$3,'Typy - chronologicznie'!$E$2:$E$73,0),MATCH($C54,'Typy - chronologicznie'!$H$1:$DM$1,0))</f>
        <v>2-1</v>
      </c>
      <c r="AV54" s="102" t="str">
        <f>INDEX([0]!typy_chronol,MATCH(AV$3,'Typy - chronologicznie'!$E$2:$E$73,0),MATCH($C54,'Typy - chronologicznie'!$H$1:$DM$1,0))</f>
        <v>4-0</v>
      </c>
      <c r="AW54" s="102" t="str">
        <f>INDEX([0]!typy_chronol,MATCH(AW$3,'Typy - chronologicznie'!$E$2:$E$73,0),MATCH($C54,'Typy - chronologicznie'!$H$1:$DM$1,0))</f>
        <v>2-0</v>
      </c>
      <c r="AX54" s="102" t="str">
        <f>INDEX([0]!typy_chronol,MATCH(AX$3,'Typy - chronologicznie'!$E$2:$E$73,0),MATCH($C54,'Typy - chronologicznie'!$H$1:$DM$1,0))</f>
        <v>3-1</v>
      </c>
      <c r="AY54" s="102" t="str">
        <f>INDEX([0]!typy_chronol,MATCH(AY$3,'Typy - chronologicznie'!$E$2:$E$73,0),MATCH($C54,'Typy - chronologicznie'!$H$1:$DM$1,0))</f>
        <v>3-0</v>
      </c>
      <c r="AZ54" s="102" t="str">
        <f>INDEX([0]!typy_chronol,MATCH(AZ$3,'Typy - chronologicznie'!$E$2:$E$73,0),MATCH($C54,'Typy - chronologicznie'!$H$1:$DM$1,0))</f>
        <v>3-3</v>
      </c>
      <c r="BA54" s="102" t="str">
        <f>INDEX([0]!typy_chronol,MATCH(BA$3,'Typy - chronologicznie'!$E$2:$E$73,0),MATCH($C54,'Typy - chronologicznie'!$H$1:$DM$1,0))</f>
        <v>3-1</v>
      </c>
      <c r="BB54" s="102" t="str">
        <f>INDEX([0]!typy_chronol,MATCH(BB$3,'Typy - chronologicznie'!$E$2:$E$73,0),MATCH($C54,'Typy - chronologicznie'!$H$1:$DM$1,0))</f>
        <v>3-0</v>
      </c>
      <c r="BC54" s="102" t="str">
        <f>INDEX([0]!typy_chronol,MATCH(BC$3,'Typy - chronologicznie'!$E$2:$E$73,0),MATCH($C54,'Typy - chronologicznie'!$H$1:$DM$1,0))</f>
        <v>4-0</v>
      </c>
      <c r="BD54" s="102" t="str">
        <f>INDEX([0]!typy_chronol,MATCH(BD$3,'Typy - chronologicznie'!$E$2:$E$73,0),MATCH($C54,'Typy - chronologicznie'!$H$1:$DM$1,0))</f>
        <v>2-0</v>
      </c>
      <c r="BE54" s="102" t="str">
        <f>INDEX([0]!typy_chronol,MATCH(BE$3,'Typy - chronologicznie'!$E$2:$E$73,0),MATCH($C54,'Typy - chronologicznie'!$H$1:$DM$1,0))</f>
        <v>0-3</v>
      </c>
      <c r="BF54" s="102" t="str">
        <f>INDEX([0]!typy_chronol,MATCH(BF$3,'Typy - chronologicznie'!$E$2:$E$73,0),MATCH($C54,'Typy - chronologicznie'!$H$1:$DM$1,0))</f>
        <v>3-2</v>
      </c>
      <c r="BG54" s="102" t="str">
        <f>INDEX([0]!typy_chronol,MATCH(BG$3,'Typy - chronologicznie'!$E$2:$E$73,0),MATCH($C54,'Typy - chronologicznie'!$H$1:$DM$1,0))</f>
        <v>5-0</v>
      </c>
      <c r="BH54" s="102" t="str">
        <f>INDEX([0]!typy_chronol,MATCH(BH$3,'Typy - chronologicznie'!$E$2:$E$73,0),MATCH($C54,'Typy - chronologicznie'!$H$1:$DM$1,0))</f>
        <v>3-0</v>
      </c>
      <c r="BI54" s="102" t="str">
        <f>INDEX([0]!typy_chronol,MATCH(BI$3,'Typy - chronologicznie'!$E$2:$E$73,0),MATCH($C54,'Typy - chronologicznie'!$H$1:$DM$1,0))</f>
        <v>0-2</v>
      </c>
      <c r="BJ54" s="102" t="str">
        <f>INDEX([0]!typy_chronol,MATCH(BJ$3,'Typy - chronologicznie'!$E$2:$E$73,0),MATCH($C54,'Typy - chronologicznie'!$H$1:$DM$1,0))</f>
        <v>3-1</v>
      </c>
      <c r="BK54" s="102" t="str">
        <f>INDEX([0]!typy_chronol,MATCH(BK$3,'Typy - chronologicznie'!$E$2:$E$73,0),MATCH($C54,'Typy - chronologicznie'!$H$1:$DM$1,0))</f>
        <v>0-2</v>
      </c>
      <c r="BL54" s="102" t="str">
        <f>INDEX([0]!typy_chronol,MATCH(BL$3,'Typy - chronologicznie'!$E$2:$E$73,0),MATCH($C54,'Typy - chronologicznie'!$H$1:$DM$1,0))</f>
        <v>3-0</v>
      </c>
      <c r="BM54" s="102" t="str">
        <f>INDEX([0]!typy_chronol,MATCH(BM$3,'Typy - chronologicznie'!$E$2:$E$73,0),MATCH($C54,'Typy - chronologicznie'!$H$1:$DM$1,0))</f>
        <v>0-2</v>
      </c>
      <c r="BN54" s="102" t="str">
        <f>INDEX([0]!typy_chronol,MATCH(BN$3,'Typy - chronologicznie'!$E$2:$E$73,0),MATCH($C54,'Typy - chronologicznie'!$H$1:$DM$1,0))</f>
        <v>2-4</v>
      </c>
      <c r="BO54" s="102" t="str">
        <f>INDEX([0]!typy_chronol,MATCH(BO$3,'Typy - chronologicznie'!$E$2:$E$73,0),MATCH($C54,'Typy - chronologicznie'!$H$1:$DM$1,0))</f>
        <v>3-0</v>
      </c>
      <c r="BP54" s="102" t="str">
        <f>INDEX([0]!typy_chronol,MATCH(BP$3,'Typy - chronologicznie'!$E$2:$E$73,0),MATCH($C54,'Typy - chronologicznie'!$H$1:$DM$1,0))</f>
        <v>3-0</v>
      </c>
      <c r="BQ54" s="102" t="str">
        <f>INDEX([0]!typy_chronol,MATCH(BQ$3,'Typy - chronologicznie'!$E$2:$E$73,0),MATCH($C54,'Typy - chronologicznie'!$H$1:$DM$1,0))</f>
        <v>3-0</v>
      </c>
      <c r="BR54" s="102" t="str">
        <f>INDEX([0]!typy_chronol,MATCH(BR$3,'Typy - chronologicznie'!$E$2:$E$73,0),MATCH($C54,'Typy - chronologicznie'!$H$1:$DM$1,0))</f>
        <v>1-2</v>
      </c>
      <c r="BS54" s="102" t="str">
        <f>INDEX([0]!typy_chronol,MATCH(BS$3,'Typy - chronologicznie'!$E$2:$E$73,0),MATCH($C54,'Typy - chronologicznie'!$H$1:$DM$1,0))</f>
        <v>3-0</v>
      </c>
      <c r="BT54" s="102" t="str">
        <f>INDEX([0]!typy_chronol,MATCH(BT$3,'Typy - chronologicznie'!$E$2:$E$73,0),MATCH($C54,'Typy - chronologicznie'!$H$1:$DM$1,0))</f>
        <v>0-2</v>
      </c>
      <c r="BU54" s="102" t="str">
        <f>INDEX([0]!typy_chronol,MATCH(BU$3,'Typy - chronologicznie'!$E$2:$E$73,0),MATCH($C54,'Typy - chronologicznie'!$H$1:$DM$1,0))</f>
        <v>1-4</v>
      </c>
      <c r="BV54" s="102" t="str">
        <f>INDEX([0]!typy_chronol,MATCH(BV$3,'Typy - chronologicznie'!$E$2:$E$73,0),MATCH($C54,'Typy - chronologicznie'!$H$1:$DM$1,0))</f>
        <v>0-2</v>
      </c>
      <c r="BW54" s="102" t="str">
        <f>INDEX([0]!typy_chronol,MATCH(BW$3,'Typy - chronologicznie'!$E$2:$E$73,0),MATCH($C54,'Typy - chronologicznie'!$H$1:$DM$1,0))</f>
        <v>2-3</v>
      </c>
      <c r="BX54" s="102" t="str">
        <f>INDEX([0]!typy_chronol,MATCH(BX$3,'Typy - chronologicznie'!$E$2:$E$73,0),MATCH($C54,'Typy - chronologicznie'!$H$1:$DM$1,0))</f>
        <v>3-0</v>
      </c>
      <c r="BY54" s="102" t="str">
        <f>INDEX([0]!typy_chronol,MATCH(BY$3,'Typy - chronologicznie'!$E$2:$E$73,0),MATCH($C54,'Typy - chronologicznie'!$H$1:$DM$1,0))</f>
        <v>1-1</v>
      </c>
      <c r="BZ54" s="102" t="str">
        <f>INDEX([0]!typy_chronol,MATCH(BZ$3,'Typy - chronologicznie'!$E$2:$E$73,0),MATCH($C54,'Typy - chronologicznie'!$H$1:$DM$1,0))</f>
        <v>3-3</v>
      </c>
      <c r="CA54" s="102" t="str">
        <f>INDEX([0]!typy_chronol,MATCH(CA$3,'Typy - chronologicznie'!$E$2:$E$73,0),MATCH($C54,'Typy - chronologicznie'!$H$1:$DM$1,0))</f>
        <v>3-1</v>
      </c>
      <c r="CB54" s="102" t="str">
        <f>INDEX([0]!typy_chronol,MATCH(CB$3,'Typy - chronologicznie'!$E$2:$E$73,0),MATCH($C54,'Typy - chronologicznie'!$H$1:$DM$1,0))</f>
        <v>2-0</v>
      </c>
      <c r="CC54" s="102" t="str">
        <f>INDEX([0]!typy_chronol,MATCH(CC$3,'Typy - chronologicznie'!$E$2:$E$73,0),MATCH($C54,'Typy - chronologicznie'!$H$1:$DM$1,0))</f>
        <v>0-3</v>
      </c>
      <c r="CD54" s="102" t="str">
        <f>INDEX([0]!typy_chronol,MATCH(CD$3,'Typy - chronologicznie'!$E$2:$E$73,0),MATCH($C54,'Typy - chronologicznie'!$H$1:$DM$1,0))</f>
        <v>0-1</v>
      </c>
      <c r="CE54" s="102" t="str">
        <f>INDEX([0]!typy_chronol,MATCH(CE$3,'Typy - chronologicznie'!$E$2:$E$73,0),MATCH($C54,'Typy - chronologicznie'!$H$1:$DM$1,0))</f>
        <v>2-5</v>
      </c>
      <c r="CF54" s="102" t="str">
        <f>INDEX([0]!typy_chronol,MATCH(CF$3,'Typy - chronologicznie'!$E$2:$E$73,0),MATCH($C54,'Typy - chronologicznie'!$H$1:$DM$1,0))</f>
        <v>0-4</v>
      </c>
      <c r="CG54" s="102" t="str">
        <f>INDEX([0]!typy_chronol,MATCH(CG$3,'Typy - chronologicznie'!$E$2:$E$73,0),MATCH($C54,'Typy - chronologicznie'!$H$1:$DM$1,0))</f>
        <v>1-1</v>
      </c>
      <c r="CH54" s="102" t="str">
        <f>INDEX([0]!typy_chronol,MATCH(CH$3,'Typy - chronologicznie'!$E$2:$E$73,0),MATCH($C54,'Typy - chronologicznie'!$H$1:$DM$1,0))</f>
        <v>1-2</v>
      </c>
      <c r="CI54" s="102" t="str">
        <f>INDEX([0]!typy_chronol,MATCH(CI$3,'Typy - chronologicznie'!$E$2:$E$73,0),MATCH($C54,'Typy - chronologicznie'!$H$1:$DM$1,0))</f>
        <v>0-3</v>
      </c>
      <c r="CJ54" s="102" t="str">
        <f>INDEX([0]!typy_chronol,MATCH(CJ$3,'Typy - chronologicznie'!$E$2:$E$73,0),MATCH($C54,'Typy - chronologicznie'!$H$1:$DM$1,0))</f>
        <v>1-2</v>
      </c>
      <c r="CK54" s="102" t="str">
        <f>INDEX([0]!typy_chronol,MATCH(CK$3,'Typy - chronologicznie'!$E$2:$E$73,0),MATCH($C54,'Typy - chronologicznie'!$H$1:$DM$1,0))</f>
        <v>2-0</v>
      </c>
      <c r="CL54" s="134"/>
      <c r="CM54" s="105" t="str">
        <f>IF(CM$3="","",INDEX('Typy - chronologicznie'!$H$75:$DM$121,MATCH(CM$3,'Typy - chronologicznie'!$A$75:$A$121,0),MATCH($C54,'Typy - chronologicznie'!$H$1:$DM$1,0)))</f>
        <v>MEX</v>
      </c>
      <c r="CN54" s="102" t="str">
        <f>IF(CN$3="","",INDEX('Typy - chronologicznie'!$H$75:$DM$121,MATCH(CN$3,'Typy - chronologicznie'!$A$75:$A$121,0),MATCH($C54,'Typy - chronologicznie'!$H$1:$DM$1,0)))</f>
        <v>RSA</v>
      </c>
      <c r="CO54" s="106" t="str">
        <f>IF(CO$3="","",INDEX('Typy - chronologicznie'!$H$75:$DM$121,MATCH(CO$3,'Typy - chronologicznie'!$A$75:$A$121,0),MATCH($C54,'Typy - chronologicznie'!$H$1:$DM$1,0)))</f>
        <v/>
      </c>
      <c r="CP54" s="135" t="str">
        <f>IF(CP$3="","",INDEX('Typy - chronologicznie'!$H$75:$DM$121,MATCH(CP$3,'Typy - chronologicznie'!$A$75:$A$121,0),MATCH($C54,'Typy - chronologicznie'!$H$1:$DM$1,0)))</f>
        <v/>
      </c>
      <c r="CQ54" s="105" t="str">
        <f>IF(CQ$3="","",INDEX('Typy - chronologicznie'!$H$75:$DM$121,MATCH(CQ$3,'Typy - chronologicznie'!$A$75:$A$121,0),MATCH($C54,'Typy - chronologicznie'!$H$1:$DM$1,0)))</f>
        <v>SUI</v>
      </c>
      <c r="CR54" s="102" t="str">
        <f>IF(CR$3="","",INDEX('Typy - chronologicznie'!$H$75:$DM$121,MATCH(CR$3,'Typy - chronologicznie'!$A$75:$A$121,0),MATCH($C54,'Typy - chronologicznie'!$H$1:$DM$1,0)))</f>
        <v>BIH</v>
      </c>
      <c r="CS54" s="106" t="str">
        <f>IF(CS$3="","",INDEX('Typy - chronologicznie'!$H$75:$DM$121,MATCH(CS$3,'Typy - chronologicznie'!$A$75:$A$121,0),MATCH($C54,'Typy - chronologicznie'!$H$1:$DM$1,0)))</f>
        <v>CAN</v>
      </c>
      <c r="CT54" s="135" t="str">
        <f>IF(CT$3="","",INDEX('Typy - chronologicznie'!$H$75:$DM$121,MATCH(CT$3,'Typy - chronologicznie'!$A$75:$A$121,0),MATCH($C54,'Typy - chronologicznie'!$H$1:$DM$1,0)))</f>
        <v/>
      </c>
      <c r="CU54" s="105" t="str">
        <f>IF(CU$3="","",INDEX('Typy - chronologicznie'!$H$75:$DM$121,MATCH(CU$3,'Typy - chronologicznie'!$A$75:$A$121,0),MATCH($C54,'Typy - chronologicznie'!$H$1:$DM$1,0)))</f>
        <v>BRA</v>
      </c>
      <c r="CV54" s="102" t="str">
        <f>IF(CV$3="","",INDEX('Typy - chronologicznie'!$H$75:$DM$121,MATCH(CV$3,'Typy - chronologicznie'!$A$75:$A$121,0),MATCH($C54,'Typy - chronologicznie'!$H$1:$DM$1,0)))</f>
        <v>SCO</v>
      </c>
      <c r="CW54" s="106" t="str">
        <f>IF(CW$3="","",INDEX('Typy - chronologicznie'!$H$75:$DM$121,MATCH(CW$3,'Typy - chronologicznie'!$A$75:$A$121,0),MATCH($C54,'Typy - chronologicznie'!$H$1:$DM$1,0)))</f>
        <v>MAR</v>
      </c>
      <c r="CX54" s="135" t="str">
        <f>IF(CX$3="","",INDEX('Typy - chronologicznie'!$H$75:$DM$121,MATCH(CX$3,'Typy - chronologicznie'!$A$75:$A$121,0),MATCH($C54,'Typy - chronologicznie'!$H$1:$DM$1,0)))</f>
        <v/>
      </c>
      <c r="CY54" s="105" t="str">
        <f>IF(CY$3="","",INDEX('Typy - chronologicznie'!$H$75:$DM$121,MATCH(CY$3,'Typy - chronologicznie'!$A$75:$A$121,0),MATCH($C54,'Typy - chronologicznie'!$H$1:$DM$1,0)))</f>
        <v>TUR</v>
      </c>
      <c r="CZ54" s="102" t="str">
        <f>IF(CZ$3="","",INDEX('Typy - chronologicznie'!$H$75:$DM$121,MATCH(CZ$3,'Typy - chronologicznie'!$A$75:$A$121,0),MATCH($C54,'Typy - chronologicznie'!$H$1:$DM$1,0)))</f>
        <v>USA</v>
      </c>
      <c r="DA54" s="106" t="str">
        <f>IF(DA$3="","",INDEX('Typy - chronologicznie'!$H$75:$DM$121,MATCH(DA$3,'Typy - chronologicznie'!$A$75:$A$121,0),MATCH($C54,'Typy - chronologicznie'!$H$1:$DM$1,0)))</f>
        <v/>
      </c>
      <c r="DB54" s="135" t="str">
        <f>IF(DB$3="","",INDEX('Typy - chronologicznie'!$H$75:$DM$121,MATCH(DB$3,'Typy - chronologicznie'!$A$75:$A$121,0),MATCH($C54,'Typy - chronologicznie'!$H$1:$DM$1,0)))</f>
        <v/>
      </c>
      <c r="DC54" s="105" t="str">
        <f>IF(DC$3="","",INDEX('Typy - chronologicznie'!$H$75:$DM$121,MATCH(DC$3,'Typy - chronologicznie'!$A$75:$A$121,0),MATCH($C54,'Typy - chronologicznie'!$H$1:$DM$1,0)))</f>
        <v>GER</v>
      </c>
      <c r="DD54" s="102" t="str">
        <f>IF(DD$3="","",INDEX('Typy - chronologicznie'!$H$75:$DM$121,MATCH(DD$3,'Typy - chronologicznie'!$A$75:$A$121,0),MATCH($C54,'Typy - chronologicznie'!$H$1:$DM$1,0)))</f>
        <v>CIV</v>
      </c>
      <c r="DE54" s="106" t="str">
        <f>IF(DE$3="","",INDEX('Typy - chronologicznie'!$H$75:$DM$121,MATCH(DE$3,'Typy - chronologicznie'!$A$75:$A$121,0),MATCH($C54,'Typy - chronologicznie'!$H$1:$DM$1,0)))</f>
        <v/>
      </c>
      <c r="DF54" s="135" t="str">
        <f>IF(DF$3="","",INDEX('Typy - chronologicznie'!$H$75:$DM$121,MATCH(DF$3,'Typy - chronologicznie'!$A$75:$A$121,0),MATCH($C54,'Typy - chronologicznie'!$H$1:$DM$1,0)))</f>
        <v/>
      </c>
      <c r="DG54" s="105" t="str">
        <f>IF(DG$3="","",INDEX('Typy - chronologicznie'!$H$75:$DM$121,MATCH(DG$3,'Typy - chronologicznie'!$A$75:$A$121,0),MATCH($C54,'Typy - chronologicznie'!$H$1:$DM$1,0)))</f>
        <v>SWE</v>
      </c>
      <c r="DH54" s="102" t="str">
        <f>IF(DH$3="","",INDEX('Typy - chronologicznie'!$H$75:$DM$121,MATCH(DH$3,'Typy - chronologicznie'!$A$75:$A$121,0),MATCH($C54,'Typy - chronologicznie'!$H$1:$DM$1,0)))</f>
        <v>NED</v>
      </c>
      <c r="DI54" s="106" t="str">
        <f>IF(DI$3="","",INDEX('Typy - chronologicznie'!$H$75:$DM$121,MATCH(DI$3,'Typy - chronologicznie'!$A$75:$A$121,0),MATCH($C54,'Typy - chronologicznie'!$H$1:$DM$1,0)))</f>
        <v>TUN</v>
      </c>
      <c r="DJ54" s="135" t="str">
        <f>IF(DJ$3="","",INDEX('Typy - chronologicznie'!$H$75:$DM$121,MATCH(DJ$3,'Typy - chronologicznie'!$A$75:$A$121,0),MATCH($C54,'Typy - chronologicznie'!$H$1:$DM$1,0)))</f>
        <v/>
      </c>
      <c r="DK54" s="105" t="str">
        <f>IF(DK$3="","",INDEX('Typy - chronologicznie'!$H$75:$DM$121,MATCH(DK$3,'Typy - chronologicznie'!$A$75:$A$121,0),MATCH($C54,'Typy - chronologicznie'!$H$1:$DM$1,0)))</f>
        <v>EGY</v>
      </c>
      <c r="DL54" s="102" t="str">
        <f>IF(DL$3="","",INDEX('Typy - chronologicznie'!$H$75:$DM$121,MATCH(DL$3,'Typy - chronologicznie'!$A$75:$A$121,0),MATCH($C54,'Typy - chronologicznie'!$H$1:$DM$1,0)))</f>
        <v>BEL</v>
      </c>
      <c r="DM54" s="106" t="str">
        <f>IF(DM$3="","",INDEX('Typy - chronologicznie'!$H$75:$DM$121,MATCH(DM$3,'Typy - chronologicznie'!$A$75:$A$121,0),MATCH($C54,'Typy - chronologicznie'!$H$1:$DM$1,0)))</f>
        <v/>
      </c>
      <c r="DN54" s="135" t="str">
        <f>IF(DN$3="","",INDEX('Typy - chronologicznie'!$H$75:$DM$121,MATCH(DN$3,'Typy - chronologicznie'!$A$75:$A$121,0),MATCH($C54,'Typy - chronologicznie'!$H$1:$DM$1,0)))</f>
        <v/>
      </c>
      <c r="DO54" s="105" t="str">
        <f>IF(DO$3="","",INDEX('Typy - chronologicznie'!$H$75:$DM$121,MATCH(DO$3,'Typy - chronologicznie'!$A$75:$A$121,0),MATCH($C54,'Typy - chronologicznie'!$H$1:$DM$1,0)))</f>
        <v>ESP</v>
      </c>
      <c r="DP54" s="102" t="str">
        <f>IF(DP$3="","",INDEX('Typy - chronologicznie'!$H$75:$DM$121,MATCH(DP$3,'Typy - chronologicznie'!$A$75:$A$121,0),MATCH($C54,'Typy - chronologicznie'!$H$1:$DM$1,0)))</f>
        <v>URU</v>
      </c>
      <c r="DQ54" s="106" t="str">
        <f>IF(DQ$3="","",INDEX('Typy - chronologicznie'!$H$75:$DM$121,MATCH(DQ$3,'Typy - chronologicznie'!$A$75:$A$121,0),MATCH($C54,'Typy - chronologicznie'!$H$1:$DM$1,0)))</f>
        <v>KSA</v>
      </c>
      <c r="DR54" s="135" t="str">
        <f>IF(DR$3="","",INDEX('Typy - chronologicznie'!$H$75:$DM$121,MATCH(DR$3,'Typy - chronologicznie'!$A$75:$A$121,0),MATCH($C54,'Typy - chronologicznie'!$H$1:$DM$1,0)))</f>
        <v/>
      </c>
      <c r="DS54" s="105" t="str">
        <f>IF(DS$3="","",INDEX('Typy - chronologicznie'!$H$75:$DM$121,MATCH(DS$3,'Typy - chronologicznie'!$A$75:$A$121,0),MATCH($C54,'Typy - chronologicznie'!$H$1:$DM$1,0)))</f>
        <v>FRA</v>
      </c>
      <c r="DT54" s="102" t="str">
        <f>IF(DT$3="","",INDEX('Typy - chronologicznie'!$H$75:$DM$121,MATCH(DT$3,'Typy - chronologicznie'!$A$75:$A$121,0),MATCH($C54,'Typy - chronologicznie'!$H$1:$DM$1,0)))</f>
        <v>NOR</v>
      </c>
      <c r="DU54" s="106" t="str">
        <f>IF(DU$3="","",INDEX('Typy - chronologicznie'!$H$75:$DM$121,MATCH(DU$3,'Typy - chronologicznie'!$A$75:$A$121,0),MATCH($C54,'Typy - chronologicznie'!$H$1:$DM$1,0)))</f>
        <v>SEN</v>
      </c>
      <c r="DV54" s="135" t="str">
        <f>IF(DV$3="","",INDEX('Typy - chronologicznie'!$H$75:$DM$121,MATCH(DV$3,'Typy - chronologicznie'!$A$75:$A$121,0),MATCH($C54,'Typy - chronologicznie'!$H$1:$DM$1,0)))</f>
        <v/>
      </c>
      <c r="DW54" s="105" t="str">
        <f>IF(DW$3="","",INDEX('Typy - chronologicznie'!$H$75:$DM$121,MATCH(DW$3,'Typy - chronologicznie'!$A$75:$A$121,0),MATCH($C54,'Typy - chronologicznie'!$H$1:$DM$1,0)))</f>
        <v>ARG</v>
      </c>
      <c r="DX54" s="102" t="str">
        <f>IF(DX$3="","",INDEX('Typy - chronologicznie'!$H$75:$DM$121,MATCH(DX$3,'Typy - chronologicznie'!$A$75:$A$121,0),MATCH($C54,'Typy - chronologicznie'!$H$1:$DM$1,0)))</f>
        <v>AUT</v>
      </c>
      <c r="DY54" s="106" t="str">
        <f>IF(DY$3="","",INDEX('Typy - chronologicznie'!$H$75:$DM$121,MATCH(DY$3,'Typy - chronologicznie'!$A$75:$A$121,0),MATCH($C54,'Typy - chronologicznie'!$H$1:$DM$1,0)))</f>
        <v>ALG</v>
      </c>
      <c r="DZ54" s="135" t="str">
        <f>IF(DZ$3="","",INDEX('Typy - chronologicznie'!$H$75:$DM$121,MATCH(DZ$3,'Typy - chronologicznie'!$A$75:$A$121,0),MATCH($C54,'Typy - chronologicznie'!$H$1:$DM$1,0)))</f>
        <v/>
      </c>
      <c r="EA54" s="105" t="str">
        <f>IF(EA$3="","",INDEX('Typy - chronologicznie'!$H$75:$DM$121,MATCH(EA$3,'Typy - chronologicznie'!$A$75:$A$121,0),MATCH($C54,'Typy - chronologicznie'!$H$1:$DM$1,0)))</f>
        <v>POR</v>
      </c>
      <c r="EB54" s="102" t="str">
        <f>IF(EB$3="","",INDEX('Typy - chronologicznie'!$H$75:$DM$121,MATCH(EB$3,'Typy - chronologicznie'!$A$75:$A$121,0),MATCH($C54,'Typy - chronologicznie'!$H$1:$DM$1,0)))</f>
        <v>COD</v>
      </c>
      <c r="EC54" s="106" t="str">
        <f>IF(EC$3="","",INDEX('Typy - chronologicznie'!$H$75:$DM$121,MATCH(EC$3,'Typy - chronologicznie'!$A$75:$A$121,0),MATCH($C54,'Typy - chronologicznie'!$H$1:$DM$1,0)))</f>
        <v>COL</v>
      </c>
      <c r="ED54" s="135" t="str">
        <f>IF(ED$3="","",INDEX('Typy - chronologicznie'!$H$75:$DM$121,MATCH(ED$3,'Typy - chronologicznie'!$A$75:$A$121,0),MATCH($C54,'Typy - chronologicznie'!$H$1:$DM$1,0)))</f>
        <v/>
      </c>
      <c r="EE54" s="105" t="str">
        <f>IF(EE$3="","",INDEX('Typy - chronologicznie'!$H$75:$DM$121,MATCH(EE$3,'Typy - chronologicznie'!$A$75:$A$121,0),MATCH($C54,'Typy - chronologicznie'!$H$1:$DM$1,0)))</f>
        <v>ENG</v>
      </c>
      <c r="EF54" s="102" t="str">
        <f>IF(EF$3="","",INDEX('Typy - chronologicznie'!$H$75:$DM$121,MATCH(EF$3,'Typy - chronologicznie'!$A$75:$A$121,0),MATCH($C54,'Typy - chronologicznie'!$H$1:$DM$1,0)))</f>
        <v>CRO</v>
      </c>
      <c r="EG54" s="106" t="str">
        <f>IF(EG$3="","",INDEX('Typy - chronologicznie'!$H$75:$DM$121,MATCH(EG$3,'Typy - chronologicznie'!$A$75:$A$121,0),MATCH($C54,'Typy - chronologicznie'!$H$1:$DM$1,0)))</f>
        <v>GHA</v>
      </c>
      <c r="EH54" s="134"/>
      <c r="EI54" s="136" t="str">
        <f>IF(EI$3="","",INDEX('Typy - chronologicznie'!$H$124:$DM$124,MATCH(EI$3,'Typy - chronologicznie'!$A$124:$A$124,0),MATCH($C54,'Typy - chronologicznie'!$H$1:$DM$1,0)))</f>
        <v>FRA</v>
      </c>
    </row>
    <row r="55" spans="1:139" ht="19.5" x14ac:dyDescent="0.25">
      <c r="A55" s="44"/>
      <c r="B55" s="48">
        <f>RANK(D55,D$4:D$113,0)</f>
        <v>52</v>
      </c>
      <c r="C55" s="81" t="s">
        <v>331</v>
      </c>
      <c r="D55" s="141">
        <f>3.0001*J55+1.000001*K55+2.00000001*M55+N55+0.0000000001*P55</f>
        <v>95.000536189999991</v>
      </c>
      <c r="E55" s="67">
        <f>J55</f>
        <v>5</v>
      </c>
      <c r="F55" s="89">
        <f>M55</f>
        <v>19</v>
      </c>
      <c r="G55" s="56">
        <f>K55+N55</f>
        <v>42</v>
      </c>
      <c r="H55" s="49">
        <f>L55+O55</f>
        <v>38</v>
      </c>
      <c r="I55" s="43"/>
      <c r="J55" s="61">
        <f t="array" ref="J55">SUM(IF('Typy - chronologicznie'!$F$2:$F$73=INDEX('Typy - chronologicznie'!$H$2:$DM$73,0,MATCH(C55,TRIM('Typy - chronologicznie'!$H$1:$DM$1),0)),1))</f>
        <v>5</v>
      </c>
      <c r="K55" s="58">
        <f t="array" ref="K5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chronologicznie'!$H$2:$DM$73,0,MATCH(C55,TRIM('Typy - chronologicznie'!$H$1:$DM$1),0)),FIND("-",INDEX('Typy - chronologicznie'!$H$2:$DM$73,0,MATCH(C55,TRIM('Typy - chronologicznie'!$H$1:$DM$1),0)))-1)-RIGHT(INDEX('Typy - chronologicznie'!$H$2:$DM$73,0,MATCH(C55,TRIM('Typy - chronologicznie'!$H$1:$DM$1),0)),LEN(INDEX('Typy - chronologicznie'!$H$2:$DM$73,0,MATCH(C55,TRIM('Typy - chronologicznie'!$H$1:$DM$1),0)))-FIND("-",INDEX('Typy - chronologicznie'!$H$2:$DM$73,0,MATCH(C55,TRIM('Typy - chronologicznie'!$H$1:$DM$1),0))))),1)))-J55</f>
        <v>36</v>
      </c>
      <c r="L55" s="62">
        <f>COUNTA('Typy - chronologicznie'!$F$2:$F$73)-J55-K55</f>
        <v>31</v>
      </c>
      <c r="M55" s="92">
        <f t="array" ref="M55">SUM(IF(LEN('Typy - chronologicznie'!F$75:F$121)=3,  IF('Typy - chronologicznie'!$F$75:$F$121=INDEX('Typy - chronologicznie'!$H$75:$DM$121,0,MATCH(C55,TRIM('Typy - chronologicznie'!$H$1:$DM$1),0)),1)))</f>
        <v>19</v>
      </c>
      <c r="N55" s="58">
        <f t="array" ref="N55">SUM(IF(LEN('Typy - chronologicznie'!F$75:F$121)=3,IF(ISERROR(SEARCH('Typy - chronologicznie'!F$75:F$121,INDEX('Typy - chronologicznie'!$H$73:$DM$119,0,MATCH(C55,TRIM('Typy - chronologicznie'!$H$1:$DM$1),0))&amp;INDEX('Typy - chronologicznie'!$H$74:$DM$120,0,MATCH(C55,TRIM('Typy - chronologicznie'!$H$1:$DM$1),0))&amp;INDEX('Typy - chronologicznie'!$H$75:$DM$121,0,MATCH(C55,TRIM('Typy - chronologicznie'!$H$1:$DM$1),0))&amp;INDEX('Typy - chronologicznie'!$H$76:$DM$122,0,MATCH(C55,TRIM('Typy - chronologicznie'!$H$1:$DM$1),0))&amp;INDEX('Typy - chronologicznie'!$H$77:$DM$123,0,MATCH(C55,TRIM('Typy - chronologicznie'!$H$1:$DM$1),0)),1))=FALSE,1,0)))-M55</f>
        <v>6</v>
      </c>
      <c r="O55" s="162">
        <f>COUNTA('Typy - chronologicznie'!$F$75:$F$121)-M55-N55</f>
        <v>7</v>
      </c>
      <c r="P55" s="159">
        <f t="array" ref="P55">SUM(IF(LEN('Typy - chronologicznie'!F$124)=3,  IF('Typy - chronologicznie'!$F$124=INDEX('Typy - chronologicznie'!$H$124:$DL$124,0,MATCH(C55,TRIM('Typy - chronologicznie'!$H$1:$DL$1),)),1)))</f>
        <v>0</v>
      </c>
      <c r="R55" s="105" t="str">
        <f>INDEX([0]!typy_chronol,MATCH(R$3,'Typy - chronologicznie'!$E$2:$E$73,0),MATCH($C55,'Typy - chronologicznie'!$H$1:$DM$1,0))</f>
        <v>2-1</v>
      </c>
      <c r="S55" s="102" t="str">
        <f>INDEX([0]!typy_chronol,MATCH(S$3,'Typy - chronologicznie'!$E$2:$E$73,0),MATCH($C55,'Typy - chronologicznie'!$H$1:$DM$1,0))</f>
        <v>1-1</v>
      </c>
      <c r="T55" s="102" t="str">
        <f>INDEX([0]!typy_chronol,MATCH(T$3,'Typy - chronologicznie'!$E$2:$E$73,0),MATCH($C55,'Typy - chronologicznie'!$H$1:$DM$1,0))</f>
        <v>1-0</v>
      </c>
      <c r="U55" s="102" t="str">
        <f>INDEX([0]!typy_chronol,MATCH(U$3,'Typy - chronologicznie'!$E$2:$E$73,0),MATCH($C55,'Typy - chronologicznie'!$H$1:$DM$1,0))</f>
        <v>2-0</v>
      </c>
      <c r="V55" s="102" t="str">
        <f>INDEX([0]!typy_chronol,MATCH(V$3,'Typy - chronologicznie'!$E$2:$E$73,0),MATCH($C55,'Typy - chronologicznie'!$H$1:$DM$1,0))</f>
        <v>0-3</v>
      </c>
      <c r="W55" s="102" t="str">
        <f>INDEX([0]!typy_chronol,MATCH(W$3,'Typy - chronologicznie'!$E$2:$E$73,0),MATCH($C55,'Typy - chronologicznie'!$H$1:$DM$1,0))</f>
        <v>0-1</v>
      </c>
      <c r="X55" s="102" t="str">
        <f>INDEX([0]!typy_chronol,MATCH(X$3,'Typy - chronologicznie'!$E$2:$E$73,0),MATCH($C55,'Typy - chronologicznie'!$H$1:$DM$1,0))</f>
        <v>2-1</v>
      </c>
      <c r="Y55" s="102" t="str">
        <f>INDEX([0]!typy_chronol,MATCH(Y$3,'Typy - chronologicznie'!$E$2:$E$73,0),MATCH($C55,'Typy - chronologicznie'!$H$1:$DM$1,0))</f>
        <v>0-2</v>
      </c>
      <c r="Z55" s="102" t="str">
        <f>INDEX([0]!typy_chronol,MATCH(Z$3,'Typy - chronologicznie'!$E$2:$E$73,0),MATCH($C55,'Typy - chronologicznie'!$H$1:$DM$1,0))</f>
        <v>2-0</v>
      </c>
      <c r="AA55" s="102" t="str">
        <f>INDEX([0]!typy_chronol,MATCH(AA$3,'Typy - chronologicznie'!$E$2:$E$73,0),MATCH($C55,'Typy - chronologicznie'!$H$1:$DM$1,0))</f>
        <v>6-1</v>
      </c>
      <c r="AB55" s="102" t="str">
        <f>INDEX([0]!typy_chronol,MATCH(AB$3,'Typy - chronologicznie'!$E$2:$E$73,0),MATCH($C55,'Typy - chronologicznie'!$H$1:$DM$1,0))</f>
        <v>3-3</v>
      </c>
      <c r="AC55" s="102" t="str">
        <f>INDEX([0]!typy_chronol,MATCH(AC$3,'Typy - chronologicznie'!$E$2:$E$73,0),MATCH($C55,'Typy - chronologicznie'!$H$1:$DM$1,0))</f>
        <v>2-1</v>
      </c>
      <c r="AD55" s="102" t="str">
        <f>INDEX([0]!typy_chronol,MATCH(AD$3,'Typy - chronologicznie'!$E$2:$E$73,0),MATCH($C55,'Typy - chronologicznie'!$H$1:$DM$1,0))</f>
        <v>0-3</v>
      </c>
      <c r="AE55" s="102" t="str">
        <f>INDEX([0]!typy_chronol,MATCH(AE$3,'Typy - chronologicznie'!$E$2:$E$73,0),MATCH($C55,'Typy - chronologicznie'!$H$1:$DM$1,0))</f>
        <v>5-0</v>
      </c>
      <c r="AF55" s="102" t="str">
        <f>INDEX([0]!typy_chronol,MATCH(AF$3,'Typy - chronologicznie'!$E$2:$E$73,0),MATCH($C55,'Typy - chronologicznie'!$H$1:$DM$1,0))</f>
        <v>1-0</v>
      </c>
      <c r="AG55" s="102" t="str">
        <f>INDEX([0]!typy_chronol,MATCH(AG$3,'Typy - chronologicznie'!$E$2:$E$73,0),MATCH($C55,'Typy - chronologicznie'!$H$1:$DM$1,0))</f>
        <v>2-1</v>
      </c>
      <c r="AH55" s="102" t="str">
        <f>INDEX([0]!typy_chronol,MATCH(AH$3,'Typy - chronologicznie'!$E$2:$E$73,0),MATCH($C55,'Typy - chronologicznie'!$H$1:$DM$1,0))</f>
        <v>4-2</v>
      </c>
      <c r="AI55" s="102" t="str">
        <f>INDEX([0]!typy_chronol,MATCH(AI$3,'Typy - chronologicznie'!$E$2:$E$73,0),MATCH($C55,'Typy - chronologicznie'!$H$1:$DM$1,0))</f>
        <v>1-4</v>
      </c>
      <c r="AJ55" s="102" t="str">
        <f>INDEX([0]!typy_chronol,MATCH(AJ$3,'Typy - chronologicznie'!$E$2:$E$73,0),MATCH($C55,'Typy - chronologicznie'!$H$1:$DM$1,0))</f>
        <v>3-1</v>
      </c>
      <c r="AK55" s="102" t="str">
        <f>INDEX([0]!typy_chronol,MATCH(AK$3,'Typy - chronologicznie'!$E$2:$E$73,0),MATCH($C55,'Typy - chronologicznie'!$H$1:$DM$1,0))</f>
        <v>2-1</v>
      </c>
      <c r="AL55" s="102" t="str">
        <f>INDEX([0]!typy_chronol,MATCH(AL$3,'Typy - chronologicznie'!$E$2:$E$73,0),MATCH($C55,'Typy - chronologicznie'!$H$1:$DM$1,0))</f>
        <v>3-1</v>
      </c>
      <c r="AM55" s="102" t="str">
        <f>INDEX([0]!typy_chronol,MATCH(AM$3,'Typy - chronologicznie'!$E$2:$E$73,0),MATCH($C55,'Typy - chronologicznie'!$H$1:$DM$1,0))</f>
        <v>2-0</v>
      </c>
      <c r="AN55" s="102" t="str">
        <f>INDEX([0]!typy_chronol,MATCH(AN$3,'Typy - chronologicznie'!$E$2:$E$73,0),MATCH($C55,'Typy - chronologicznie'!$H$1:$DM$1,0))</f>
        <v>2-1</v>
      </c>
      <c r="AO55" s="102" t="str">
        <f>INDEX([0]!typy_chronol,MATCH(AO$3,'Typy - chronologicznie'!$E$2:$E$73,0),MATCH($C55,'Typy - chronologicznie'!$H$1:$DM$1,0))</f>
        <v>0-3</v>
      </c>
      <c r="AP55" s="102" t="str">
        <f>INDEX([0]!typy_chronol,MATCH(AP$3,'Typy - chronologicznie'!$E$2:$E$73,0),MATCH($C55,'Typy - chronologicznie'!$H$1:$DM$1,0))</f>
        <v>2-0</v>
      </c>
      <c r="AQ55" s="102" t="str">
        <f>INDEX([0]!typy_chronol,MATCH(AQ$3,'Typy - chronologicznie'!$E$2:$E$73,0),MATCH($C55,'Typy - chronologicznie'!$H$1:$DM$1,0))</f>
        <v>1-1</v>
      </c>
      <c r="AR55" s="102" t="str">
        <f>INDEX([0]!typy_chronol,MATCH(AR$3,'Typy - chronologicznie'!$E$2:$E$73,0),MATCH($C55,'Typy - chronologicznie'!$H$1:$DM$1,0))</f>
        <v>0-1</v>
      </c>
      <c r="AS55" s="102" t="str">
        <f>INDEX([0]!typy_chronol,MATCH(AS$3,'Typy - chronologicznie'!$E$2:$E$73,0),MATCH($C55,'Typy - chronologicznie'!$H$1:$DM$1,0))</f>
        <v>2-2</v>
      </c>
      <c r="AT55" s="102" t="str">
        <f>INDEX([0]!typy_chronol,MATCH(AT$3,'Typy - chronologicznie'!$E$2:$E$73,0),MATCH($C55,'Typy - chronologicznie'!$H$1:$DM$1,0))</f>
        <v>4-1</v>
      </c>
      <c r="AU55" s="102" t="str">
        <f>INDEX([0]!typy_chronol,MATCH(AU$3,'Typy - chronologicznie'!$E$2:$E$73,0),MATCH($C55,'Typy - chronologicznie'!$H$1:$DM$1,0))</f>
        <v>1-3</v>
      </c>
      <c r="AV55" s="102" t="str">
        <f>INDEX([0]!typy_chronol,MATCH(AV$3,'Typy - chronologicznie'!$E$2:$E$73,0),MATCH($C55,'Typy - chronologicznie'!$H$1:$DM$1,0))</f>
        <v>3-1</v>
      </c>
      <c r="AW55" s="102" t="str">
        <f>INDEX([0]!typy_chronol,MATCH(AW$3,'Typy - chronologicznie'!$E$2:$E$73,0),MATCH($C55,'Typy - chronologicznie'!$H$1:$DM$1,0))</f>
        <v>2-1</v>
      </c>
      <c r="AX55" s="102" t="str">
        <f>INDEX([0]!typy_chronol,MATCH(AX$3,'Typy - chronologicznie'!$E$2:$E$73,0),MATCH($C55,'Typy - chronologicznie'!$H$1:$DM$1,0))</f>
        <v>2-1</v>
      </c>
      <c r="AY55" s="102" t="str">
        <f>INDEX([0]!typy_chronol,MATCH(AY$3,'Typy - chronologicznie'!$E$2:$E$73,0),MATCH($C55,'Typy - chronologicznie'!$H$1:$DM$1,0))</f>
        <v>1-1</v>
      </c>
      <c r="AZ55" s="102" t="str">
        <f>INDEX([0]!typy_chronol,MATCH(AZ$3,'Typy - chronologicznie'!$E$2:$E$73,0),MATCH($C55,'Typy - chronologicznie'!$H$1:$DM$1,0))</f>
        <v>3-2</v>
      </c>
      <c r="BA55" s="102" t="str">
        <f>INDEX([0]!typy_chronol,MATCH(BA$3,'Typy - chronologicznie'!$E$2:$E$73,0),MATCH($C55,'Typy - chronologicznie'!$H$1:$DM$1,0))</f>
        <v>1-3</v>
      </c>
      <c r="BB55" s="102" t="str">
        <f>INDEX([0]!typy_chronol,MATCH(BB$3,'Typy - chronologicznie'!$E$2:$E$73,0),MATCH($C55,'Typy - chronologicznie'!$H$1:$DM$1,0))</f>
        <v>3-1</v>
      </c>
      <c r="BC55" s="102" t="str">
        <f>INDEX([0]!typy_chronol,MATCH(BC$3,'Typy - chronologicznie'!$E$2:$E$73,0),MATCH($C55,'Typy - chronologicznie'!$H$1:$DM$1,0))</f>
        <v>3-1</v>
      </c>
      <c r="BD55" s="102" t="str">
        <f>INDEX([0]!typy_chronol,MATCH(BD$3,'Typy - chronologicznie'!$E$2:$E$73,0),MATCH($C55,'Typy - chronologicznie'!$H$1:$DM$1,0))</f>
        <v>2-0</v>
      </c>
      <c r="BE55" s="102" t="str">
        <f>INDEX([0]!typy_chronol,MATCH(BE$3,'Typy - chronologicznie'!$E$2:$E$73,0),MATCH($C55,'Typy - chronologicznie'!$H$1:$DM$1,0))</f>
        <v>1-1</v>
      </c>
      <c r="BF55" s="102" t="str">
        <f>INDEX([0]!typy_chronol,MATCH(BF$3,'Typy - chronologicznie'!$E$2:$E$73,0),MATCH($C55,'Typy - chronologicznie'!$H$1:$DM$1,0))</f>
        <v>3-2</v>
      </c>
      <c r="BG55" s="102" t="str">
        <f>INDEX([0]!typy_chronol,MATCH(BG$3,'Typy - chronologicznie'!$E$2:$E$73,0),MATCH($C55,'Typy - chronologicznie'!$H$1:$DM$1,0))</f>
        <v>5-0</v>
      </c>
      <c r="BH55" s="102" t="str">
        <f>INDEX([0]!typy_chronol,MATCH(BH$3,'Typy - chronologicznie'!$E$2:$E$73,0),MATCH($C55,'Typy - chronologicznie'!$H$1:$DM$1,0))</f>
        <v>2-2</v>
      </c>
      <c r="BI55" s="102" t="str">
        <f>INDEX([0]!typy_chronol,MATCH(BI$3,'Typy - chronologicznie'!$E$2:$E$73,0),MATCH($C55,'Typy - chronologicznie'!$H$1:$DM$1,0))</f>
        <v>1-1</v>
      </c>
      <c r="BJ55" s="102" t="str">
        <f>INDEX([0]!typy_chronol,MATCH(BJ$3,'Typy - chronologicznie'!$E$2:$E$73,0),MATCH($C55,'Typy - chronologicznie'!$H$1:$DM$1,0))</f>
        <v>2-1</v>
      </c>
      <c r="BK55" s="102" t="str">
        <f>INDEX([0]!typy_chronol,MATCH(BK$3,'Typy - chronologicznie'!$E$2:$E$73,0),MATCH($C55,'Typy - chronologicznie'!$H$1:$DM$1,0))</f>
        <v>1-0</v>
      </c>
      <c r="BL55" s="102" t="str">
        <f>INDEX([0]!typy_chronol,MATCH(BL$3,'Typy - chronologicznie'!$E$2:$E$73,0),MATCH($C55,'Typy - chronologicznie'!$H$1:$DM$1,0))</f>
        <v>3-0</v>
      </c>
      <c r="BM55" s="102" t="str">
        <f>INDEX([0]!typy_chronol,MATCH(BM$3,'Typy - chronologicznie'!$E$2:$E$73,0),MATCH($C55,'Typy - chronologicznie'!$H$1:$DM$1,0))</f>
        <v>2-1</v>
      </c>
      <c r="BN55" s="102" t="str">
        <f>INDEX([0]!typy_chronol,MATCH(BN$3,'Typy - chronologicznie'!$E$2:$E$73,0),MATCH($C55,'Typy - chronologicznie'!$H$1:$DM$1,0))</f>
        <v>0-1</v>
      </c>
      <c r="BO55" s="102" t="str">
        <f>INDEX([0]!typy_chronol,MATCH(BO$3,'Typy - chronologicznie'!$E$2:$E$73,0),MATCH($C55,'Typy - chronologicznie'!$H$1:$DM$1,0))</f>
        <v>2-0</v>
      </c>
      <c r="BP55" s="102" t="str">
        <f>INDEX([0]!typy_chronol,MATCH(BP$3,'Typy - chronologicznie'!$E$2:$E$73,0),MATCH($C55,'Typy - chronologicznie'!$H$1:$DM$1,0))</f>
        <v>3-2</v>
      </c>
      <c r="BQ55" s="102" t="str">
        <f>INDEX([0]!typy_chronol,MATCH(BQ$3,'Typy - chronologicznie'!$E$2:$E$73,0),MATCH($C55,'Typy - chronologicznie'!$H$1:$DM$1,0))</f>
        <v>1-1</v>
      </c>
      <c r="BR55" s="102" t="str">
        <f>INDEX([0]!typy_chronol,MATCH(BR$3,'Typy - chronologicznie'!$E$2:$E$73,0),MATCH($C55,'Typy - chronologicznie'!$H$1:$DM$1,0))</f>
        <v>1-1</v>
      </c>
      <c r="BS55" s="102" t="str">
        <f>INDEX([0]!typy_chronol,MATCH(BS$3,'Typy - chronologicznie'!$E$2:$E$73,0),MATCH($C55,'Typy - chronologicznie'!$H$1:$DM$1,0))</f>
        <v>2-1</v>
      </c>
      <c r="BT55" s="102" t="str">
        <f>INDEX([0]!typy_chronol,MATCH(BT$3,'Typy - chronologicznie'!$E$2:$E$73,0),MATCH($C55,'Typy - chronologicznie'!$H$1:$DM$1,0))</f>
        <v>0-3</v>
      </c>
      <c r="BU55" s="102" t="str">
        <f>INDEX([0]!typy_chronol,MATCH(BU$3,'Typy - chronologicznie'!$E$2:$E$73,0),MATCH($C55,'Typy - chronologicznie'!$H$1:$DM$1,0))</f>
        <v>2-2</v>
      </c>
      <c r="BV55" s="102" t="str">
        <f>INDEX([0]!typy_chronol,MATCH(BV$3,'Typy - chronologicznie'!$E$2:$E$73,0),MATCH($C55,'Typy - chronologicznie'!$H$1:$DM$1,0))</f>
        <v>1-0</v>
      </c>
      <c r="BW55" s="102" t="str">
        <f>INDEX([0]!typy_chronol,MATCH(BW$3,'Typy - chronologicznie'!$E$2:$E$73,0),MATCH($C55,'Typy - chronologicznie'!$H$1:$DM$1,0))</f>
        <v>1-4</v>
      </c>
      <c r="BX55" s="102" t="str">
        <f>INDEX([0]!typy_chronol,MATCH(BX$3,'Typy - chronologicznie'!$E$2:$E$73,0),MATCH($C55,'Typy - chronologicznie'!$H$1:$DM$1,0))</f>
        <v>3-2</v>
      </c>
      <c r="BY55" s="102" t="str">
        <f>INDEX([0]!typy_chronol,MATCH(BY$3,'Typy - chronologicznie'!$E$2:$E$73,0),MATCH($C55,'Typy - chronologicznie'!$H$1:$DM$1,0))</f>
        <v>0-0</v>
      </c>
      <c r="BZ55" s="102" t="str">
        <f>INDEX([0]!typy_chronol,MATCH(BZ$3,'Typy - chronologicznie'!$E$2:$E$73,0),MATCH($C55,'Typy - chronologicznie'!$H$1:$DM$1,0))</f>
        <v>0-1</v>
      </c>
      <c r="CA55" s="102" t="str">
        <f>INDEX([0]!typy_chronol,MATCH(CA$3,'Typy - chronologicznie'!$E$2:$E$73,0),MATCH($C55,'Typy - chronologicznie'!$H$1:$DM$1,0))</f>
        <v>2-0</v>
      </c>
      <c r="CB55" s="102" t="str">
        <f>INDEX([0]!typy_chronol,MATCH(CB$3,'Typy - chronologicznie'!$E$2:$E$73,0),MATCH($C55,'Typy - chronologicznie'!$H$1:$DM$1,0))</f>
        <v>2-1</v>
      </c>
      <c r="CC55" s="102" t="str">
        <f>INDEX([0]!typy_chronol,MATCH(CC$3,'Typy - chronologicznie'!$E$2:$E$73,0),MATCH($C55,'Typy - chronologicznie'!$H$1:$DM$1,0))</f>
        <v>0-2</v>
      </c>
      <c r="CD55" s="102" t="str">
        <f>INDEX([0]!typy_chronol,MATCH(CD$3,'Typy - chronologicznie'!$E$2:$E$73,0),MATCH($C55,'Typy - chronologicznie'!$H$1:$DM$1,0))</f>
        <v>1-1</v>
      </c>
      <c r="CE55" s="102" t="str">
        <f>INDEX([0]!typy_chronol,MATCH(CE$3,'Typy - chronologicznie'!$E$2:$E$73,0),MATCH($C55,'Typy - chronologicznie'!$H$1:$DM$1,0))</f>
        <v>2-3</v>
      </c>
      <c r="CF55" s="102" t="str">
        <f>INDEX([0]!typy_chronol,MATCH(CF$3,'Typy - chronologicznie'!$E$2:$E$73,0),MATCH($C55,'Typy - chronologicznie'!$H$1:$DM$1,0))</f>
        <v>0-5</v>
      </c>
      <c r="CG55" s="102" t="str">
        <f>INDEX([0]!typy_chronol,MATCH(CG$3,'Typy - chronologicznie'!$E$2:$E$73,0),MATCH($C55,'Typy - chronologicznie'!$H$1:$DM$1,0))</f>
        <v>4-1</v>
      </c>
      <c r="CH55" s="102" t="str">
        <f>INDEX([0]!typy_chronol,MATCH(CH$3,'Typy - chronologicznie'!$E$2:$E$73,0),MATCH($C55,'Typy - chronologicznie'!$H$1:$DM$1,0))</f>
        <v>2-3</v>
      </c>
      <c r="CI55" s="102" t="str">
        <f>INDEX([0]!typy_chronol,MATCH(CI$3,'Typy - chronologicznie'!$E$2:$E$73,0),MATCH($C55,'Typy - chronologicznie'!$H$1:$DM$1,0))</f>
        <v>1-1</v>
      </c>
      <c r="CJ55" s="102" t="str">
        <f>INDEX([0]!typy_chronol,MATCH(CJ$3,'Typy - chronologicznie'!$E$2:$E$73,0),MATCH($C55,'Typy - chronologicznie'!$H$1:$DM$1,0))</f>
        <v>2-3</v>
      </c>
      <c r="CK55" s="102" t="str">
        <f>INDEX([0]!typy_chronol,MATCH(CK$3,'Typy - chronologicznie'!$E$2:$E$73,0),MATCH($C55,'Typy - chronologicznie'!$H$1:$DM$1,0))</f>
        <v>3-3</v>
      </c>
      <c r="CL55" s="134"/>
      <c r="CM55" s="105" t="str">
        <f>IF(CM$3="","",INDEX('Typy - chronologicznie'!$H$75:$DM$121,MATCH(CM$3,'Typy - chronologicznie'!$A$75:$A$121,0),MATCH($C55,'Typy - chronologicznie'!$H$1:$DM$1,0)))</f>
        <v>CZE</v>
      </c>
      <c r="CN55" s="102" t="str">
        <f>IF(CN$3="","",INDEX('Typy - chronologicznie'!$H$75:$DM$121,MATCH(CN$3,'Typy - chronologicznie'!$A$75:$A$121,0),MATCH($C55,'Typy - chronologicznie'!$H$1:$DM$1,0)))</f>
        <v>MEX</v>
      </c>
      <c r="CO55" s="106" t="str">
        <f>IF(CO$3="","",INDEX('Typy - chronologicznie'!$H$75:$DM$121,MATCH(CO$3,'Typy - chronologicznie'!$A$75:$A$121,0),MATCH($C55,'Typy - chronologicznie'!$H$1:$DM$1,0)))</f>
        <v>KOR</v>
      </c>
      <c r="CP55" s="135" t="str">
        <f>IF(CP$3="","",INDEX('Typy - chronologicznie'!$H$75:$DM$121,MATCH(CP$3,'Typy - chronologicznie'!$A$75:$A$121,0),MATCH($C55,'Typy - chronologicznie'!$H$1:$DM$1,0)))</f>
        <v/>
      </c>
      <c r="CQ55" s="105" t="str">
        <f>IF(CQ$3="","",INDEX('Typy - chronologicznie'!$H$75:$DM$121,MATCH(CQ$3,'Typy - chronologicznie'!$A$75:$A$121,0),MATCH($C55,'Typy - chronologicznie'!$H$1:$DM$1,0)))</f>
        <v>SUI</v>
      </c>
      <c r="CR55" s="102" t="str">
        <f>IF(CR$3="","",INDEX('Typy - chronologicznie'!$H$75:$DM$121,MATCH(CR$3,'Typy - chronologicznie'!$A$75:$A$121,0),MATCH($C55,'Typy - chronologicznie'!$H$1:$DM$1,0)))</f>
        <v>QAT</v>
      </c>
      <c r="CS55" s="106" t="str">
        <f>IF(CS$3="","",INDEX('Typy - chronologicznie'!$H$75:$DM$121,MATCH(CS$3,'Typy - chronologicznie'!$A$75:$A$121,0),MATCH($C55,'Typy - chronologicznie'!$H$1:$DM$1,0)))</f>
        <v>BIH</v>
      </c>
      <c r="CT55" s="135" t="str">
        <f>IF(CT$3="","",INDEX('Typy - chronologicznie'!$H$75:$DM$121,MATCH(CT$3,'Typy - chronologicznie'!$A$75:$A$121,0),MATCH($C55,'Typy - chronologicznie'!$H$1:$DM$1,0)))</f>
        <v/>
      </c>
      <c r="CU55" s="105" t="str">
        <f>IF(CU$3="","",INDEX('Typy - chronologicznie'!$H$75:$DM$121,MATCH(CU$3,'Typy - chronologicznie'!$A$75:$A$121,0),MATCH($C55,'Typy - chronologicznie'!$H$1:$DM$1,0)))</f>
        <v>BRA</v>
      </c>
      <c r="CV55" s="102" t="str">
        <f>IF(CV$3="","",INDEX('Typy - chronologicznie'!$H$75:$DM$121,MATCH(CV$3,'Typy - chronologicznie'!$A$75:$A$121,0),MATCH($C55,'Typy - chronologicznie'!$H$1:$DM$1,0)))</f>
        <v>MAR</v>
      </c>
      <c r="CW55" s="106" t="str">
        <f>IF(CW$3="","",INDEX('Typy - chronologicznie'!$H$75:$DM$121,MATCH(CW$3,'Typy - chronologicznie'!$A$75:$A$121,0),MATCH($C55,'Typy - chronologicznie'!$H$1:$DM$1,0)))</f>
        <v>SCO</v>
      </c>
      <c r="CX55" s="135" t="str">
        <f>IF(CX$3="","",INDEX('Typy - chronologicznie'!$H$75:$DM$121,MATCH(CX$3,'Typy - chronologicznie'!$A$75:$A$121,0),MATCH($C55,'Typy - chronologicznie'!$H$1:$DM$1,0)))</f>
        <v/>
      </c>
      <c r="CY55" s="105" t="str">
        <f>IF(CY$3="","",INDEX('Typy - chronologicznie'!$H$75:$DM$121,MATCH(CY$3,'Typy - chronologicznie'!$A$75:$A$121,0),MATCH($C55,'Typy - chronologicznie'!$H$1:$DM$1,0)))</f>
        <v>TUR</v>
      </c>
      <c r="CZ55" s="102" t="str">
        <f>IF(CZ$3="","",INDEX('Typy - chronologicznie'!$H$75:$DM$121,MATCH(CZ$3,'Typy - chronologicznie'!$A$75:$A$121,0),MATCH($C55,'Typy - chronologicznie'!$H$1:$DM$1,0)))</f>
        <v>USA</v>
      </c>
      <c r="DA55" s="106" t="str">
        <f>IF(DA$3="","",INDEX('Typy - chronologicznie'!$H$75:$DM$121,MATCH(DA$3,'Typy - chronologicznie'!$A$75:$A$121,0),MATCH($C55,'Typy - chronologicznie'!$H$1:$DM$1,0)))</f>
        <v/>
      </c>
      <c r="DB55" s="135" t="str">
        <f>IF(DB$3="","",INDEX('Typy - chronologicznie'!$H$75:$DM$121,MATCH(DB$3,'Typy - chronologicznie'!$A$75:$A$121,0),MATCH($C55,'Typy - chronologicznie'!$H$1:$DM$1,0)))</f>
        <v/>
      </c>
      <c r="DC55" s="105" t="str">
        <f>IF(DC$3="","",INDEX('Typy - chronologicznie'!$H$75:$DM$121,MATCH(DC$3,'Typy - chronologicznie'!$A$75:$A$121,0),MATCH($C55,'Typy - chronologicznie'!$H$1:$DM$1,0)))</f>
        <v>GER</v>
      </c>
      <c r="DD55" s="102" t="str">
        <f>IF(DD$3="","",INDEX('Typy - chronologicznie'!$H$75:$DM$121,MATCH(DD$3,'Typy - chronologicznie'!$A$75:$A$121,0),MATCH($C55,'Typy - chronologicznie'!$H$1:$DM$1,0)))</f>
        <v>CIV</v>
      </c>
      <c r="DE55" s="106" t="str">
        <f>IF(DE$3="","",INDEX('Typy - chronologicznie'!$H$75:$DM$121,MATCH(DE$3,'Typy - chronologicznie'!$A$75:$A$121,0),MATCH($C55,'Typy - chronologicznie'!$H$1:$DM$1,0)))</f>
        <v>ECU</v>
      </c>
      <c r="DF55" s="135" t="str">
        <f>IF(DF$3="","",INDEX('Typy - chronologicznie'!$H$75:$DM$121,MATCH(DF$3,'Typy - chronologicznie'!$A$75:$A$121,0),MATCH($C55,'Typy - chronologicznie'!$H$1:$DM$1,0)))</f>
        <v/>
      </c>
      <c r="DG55" s="105" t="str">
        <f>IF(DG$3="","",INDEX('Typy - chronologicznie'!$H$75:$DM$121,MATCH(DG$3,'Typy - chronologicznie'!$A$75:$A$121,0),MATCH($C55,'Typy - chronologicznie'!$H$1:$DM$1,0)))</f>
        <v>NED</v>
      </c>
      <c r="DH55" s="102" t="str">
        <f>IF(DH$3="","",INDEX('Typy - chronologicznie'!$H$75:$DM$121,MATCH(DH$3,'Typy - chronologicznie'!$A$75:$A$121,0),MATCH($C55,'Typy - chronologicznie'!$H$1:$DM$1,0)))</f>
        <v>JPN</v>
      </c>
      <c r="DI55" s="106" t="str">
        <f>IF(DI$3="","",INDEX('Typy - chronologicznie'!$H$75:$DM$121,MATCH(DI$3,'Typy - chronologicznie'!$A$75:$A$121,0),MATCH($C55,'Typy - chronologicznie'!$H$1:$DM$1,0)))</f>
        <v>SWE</v>
      </c>
      <c r="DJ55" s="135" t="str">
        <f>IF(DJ$3="","",INDEX('Typy - chronologicznie'!$H$75:$DM$121,MATCH(DJ$3,'Typy - chronologicznie'!$A$75:$A$121,0),MATCH($C55,'Typy - chronologicznie'!$H$1:$DM$1,0)))</f>
        <v/>
      </c>
      <c r="DK55" s="105" t="str">
        <f>IF(DK$3="","",INDEX('Typy - chronologicznie'!$H$75:$DM$121,MATCH(DK$3,'Typy - chronologicznie'!$A$75:$A$121,0),MATCH($C55,'Typy - chronologicznie'!$H$1:$DM$1,0)))</f>
        <v>BEL</v>
      </c>
      <c r="DL55" s="102" t="str">
        <f>IF(DL$3="","",INDEX('Typy - chronologicznie'!$H$75:$DM$121,MATCH(DL$3,'Typy - chronologicznie'!$A$75:$A$121,0),MATCH($C55,'Typy - chronologicznie'!$H$1:$DM$1,0)))</f>
        <v>EGY</v>
      </c>
      <c r="DM55" s="106" t="str">
        <f>IF(DM$3="","",INDEX('Typy - chronologicznie'!$H$75:$DM$121,MATCH(DM$3,'Typy - chronologicznie'!$A$75:$A$121,0),MATCH($C55,'Typy - chronologicznie'!$H$1:$DM$1,0)))</f>
        <v>IRN</v>
      </c>
      <c r="DN55" s="135" t="str">
        <f>IF(DN$3="","",INDEX('Typy - chronologicznie'!$H$75:$DM$121,MATCH(DN$3,'Typy - chronologicznie'!$A$75:$A$121,0),MATCH($C55,'Typy - chronologicznie'!$H$1:$DM$1,0)))</f>
        <v/>
      </c>
      <c r="DO55" s="105" t="str">
        <f>IF(DO$3="","",INDEX('Typy - chronologicznie'!$H$75:$DM$121,MATCH(DO$3,'Typy - chronologicznie'!$A$75:$A$121,0),MATCH($C55,'Typy - chronologicznie'!$H$1:$DM$1,0)))</f>
        <v>ESP</v>
      </c>
      <c r="DP55" s="102" t="str">
        <f>IF(DP$3="","",INDEX('Typy - chronologicznie'!$H$75:$DM$121,MATCH(DP$3,'Typy - chronologicznie'!$A$75:$A$121,0),MATCH($C55,'Typy - chronologicznie'!$H$1:$DM$1,0)))</f>
        <v>URU</v>
      </c>
      <c r="DQ55" s="106" t="str">
        <f>IF(DQ$3="","",INDEX('Typy - chronologicznie'!$H$75:$DM$121,MATCH(DQ$3,'Typy - chronologicznie'!$A$75:$A$121,0),MATCH($C55,'Typy - chronologicznie'!$H$1:$DM$1,0)))</f>
        <v/>
      </c>
      <c r="DR55" s="135" t="str">
        <f>IF(DR$3="","",INDEX('Typy - chronologicznie'!$H$75:$DM$121,MATCH(DR$3,'Typy - chronologicznie'!$A$75:$A$121,0),MATCH($C55,'Typy - chronologicznie'!$H$1:$DM$1,0)))</f>
        <v/>
      </c>
      <c r="DS55" s="105" t="str">
        <f>IF(DS$3="","",INDEX('Typy - chronologicznie'!$H$75:$DM$121,MATCH(DS$3,'Typy - chronologicznie'!$A$75:$A$121,0),MATCH($C55,'Typy - chronologicznie'!$H$1:$DM$1,0)))</f>
        <v>FRA</v>
      </c>
      <c r="DT55" s="102" t="str">
        <f>IF(DT$3="","",INDEX('Typy - chronologicznie'!$H$75:$DM$121,MATCH(DT$3,'Typy - chronologicznie'!$A$75:$A$121,0),MATCH($C55,'Typy - chronologicznie'!$H$1:$DM$1,0)))</f>
        <v>NOR</v>
      </c>
      <c r="DU55" s="106" t="str">
        <f>IF(DU$3="","",INDEX('Typy - chronologicznie'!$H$75:$DM$121,MATCH(DU$3,'Typy - chronologicznie'!$A$75:$A$121,0),MATCH($C55,'Typy - chronologicznie'!$H$1:$DM$1,0)))</f>
        <v>SEN</v>
      </c>
      <c r="DV55" s="135" t="str">
        <f>IF(DV$3="","",INDEX('Typy - chronologicznie'!$H$75:$DM$121,MATCH(DV$3,'Typy - chronologicznie'!$A$75:$A$121,0),MATCH($C55,'Typy - chronologicznie'!$H$1:$DM$1,0)))</f>
        <v/>
      </c>
      <c r="DW55" s="105" t="str">
        <f>IF(DW$3="","",INDEX('Typy - chronologicznie'!$H$75:$DM$121,MATCH(DW$3,'Typy - chronologicznie'!$A$75:$A$121,0),MATCH($C55,'Typy - chronologicznie'!$H$1:$DM$1,0)))</f>
        <v>AUT</v>
      </c>
      <c r="DX55" s="102" t="str">
        <f>IF(DX$3="","",INDEX('Typy - chronologicznie'!$H$75:$DM$121,MATCH(DX$3,'Typy - chronologicznie'!$A$75:$A$121,0),MATCH($C55,'Typy - chronologicznie'!$H$1:$DM$1,0)))</f>
        <v>ARG</v>
      </c>
      <c r="DY55" s="106" t="str">
        <f>IF(DY$3="","",INDEX('Typy - chronologicznie'!$H$75:$DM$121,MATCH(DY$3,'Typy - chronologicznie'!$A$75:$A$121,0),MATCH($C55,'Typy - chronologicznie'!$H$1:$DM$1,0)))</f>
        <v/>
      </c>
      <c r="DZ55" s="135" t="str">
        <f>IF(DZ$3="","",INDEX('Typy - chronologicznie'!$H$75:$DM$121,MATCH(DZ$3,'Typy - chronologicznie'!$A$75:$A$121,0),MATCH($C55,'Typy - chronologicznie'!$H$1:$DM$1,0)))</f>
        <v/>
      </c>
      <c r="EA55" s="105" t="str">
        <f>IF(EA$3="","",INDEX('Typy - chronologicznie'!$H$75:$DM$121,MATCH(EA$3,'Typy - chronologicznie'!$A$75:$A$121,0),MATCH($C55,'Typy - chronologicznie'!$H$1:$DM$1,0)))</f>
        <v>POR</v>
      </c>
      <c r="EB55" s="102" t="str">
        <f>IF(EB$3="","",INDEX('Typy - chronologicznie'!$H$75:$DM$121,MATCH(EB$3,'Typy - chronologicznie'!$A$75:$A$121,0),MATCH($C55,'Typy - chronologicznie'!$H$1:$DM$1,0)))</f>
        <v>COL</v>
      </c>
      <c r="EC55" s="106" t="str">
        <f>IF(EC$3="","",INDEX('Typy - chronologicznie'!$H$75:$DM$121,MATCH(EC$3,'Typy - chronologicznie'!$A$75:$A$121,0),MATCH($C55,'Typy - chronologicznie'!$H$1:$DM$1,0)))</f>
        <v/>
      </c>
      <c r="ED55" s="135" t="str">
        <f>IF(ED$3="","",INDEX('Typy - chronologicznie'!$H$75:$DM$121,MATCH(ED$3,'Typy - chronologicznie'!$A$75:$A$121,0),MATCH($C55,'Typy - chronologicznie'!$H$1:$DM$1,0)))</f>
        <v/>
      </c>
      <c r="EE55" s="105" t="str">
        <f>IF(EE$3="","",INDEX('Typy - chronologicznie'!$H$75:$DM$121,MATCH(EE$3,'Typy - chronologicznie'!$A$75:$A$121,0),MATCH($C55,'Typy - chronologicznie'!$H$1:$DM$1,0)))</f>
        <v>ENG</v>
      </c>
      <c r="EF55" s="102" t="str">
        <f>IF(EF$3="","",INDEX('Typy - chronologicznie'!$H$75:$DM$121,MATCH(EF$3,'Typy - chronologicznie'!$A$75:$A$121,0),MATCH($C55,'Typy - chronologicznie'!$H$1:$DM$1,0)))</f>
        <v>CRO</v>
      </c>
      <c r="EG55" s="106" t="str">
        <f>IF(EG$3="","",INDEX('Typy - chronologicznie'!$H$75:$DM$121,MATCH(EG$3,'Typy - chronologicznie'!$A$75:$A$121,0),MATCH($C55,'Typy - chronologicznie'!$H$1:$DM$1,0)))</f>
        <v>GHA</v>
      </c>
      <c r="EH55" s="134"/>
      <c r="EI55" s="136" t="str">
        <f>IF(EI$3="","",INDEX('Typy - chronologicznie'!$H$124:$DM$124,MATCH(EI$3,'Typy - chronologicznie'!$A$124:$A$124,0),MATCH($C55,'Typy - chronologicznie'!$H$1:$DM$1,0)))</f>
        <v>ESP</v>
      </c>
    </row>
    <row r="56" spans="1:139" ht="19.5" x14ac:dyDescent="0.25">
      <c r="A56" s="44"/>
      <c r="B56" s="48">
        <f>RANK(D56,D$4:D$113,0)</f>
        <v>53</v>
      </c>
      <c r="C56" s="81" t="s">
        <v>342</v>
      </c>
      <c r="D56" s="141">
        <f>3.0001*J56+1.000001*K56+2.00000001*M56+N56+0.0000000001*P56</f>
        <v>95.000439180000001</v>
      </c>
      <c r="E56" s="67">
        <f>J56</f>
        <v>4</v>
      </c>
      <c r="F56" s="89">
        <f>M56</f>
        <v>18</v>
      </c>
      <c r="G56" s="56">
        <f>K56+N56</f>
        <v>47</v>
      </c>
      <c r="H56" s="49">
        <f>L56+O56</f>
        <v>35</v>
      </c>
      <c r="I56" s="43"/>
      <c r="J56" s="61">
        <f t="array" ref="J56">SUM(IF('Typy - chronologicznie'!$F$2:$F$73=INDEX('Typy - chronologicznie'!$H$2:$DM$73,0,MATCH(C56,TRIM('Typy - chronologicznie'!$H$1:$DM$1),0)),1))</f>
        <v>4</v>
      </c>
      <c r="K56" s="58">
        <f t="array" ref="K5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chronologicznie'!$H$2:$DM$73,0,MATCH(C56,TRIM('Typy - chronologicznie'!$H$1:$DM$1),0)),FIND("-",INDEX('Typy - chronologicznie'!$H$2:$DM$73,0,MATCH(C56,TRIM('Typy - chronologicznie'!$H$1:$DM$1),0)))-1)-RIGHT(INDEX('Typy - chronologicznie'!$H$2:$DM$73,0,MATCH(C56,TRIM('Typy - chronologicznie'!$H$1:$DM$1),0)),LEN(INDEX('Typy - chronologicznie'!$H$2:$DM$73,0,MATCH(C56,TRIM('Typy - chronologicznie'!$H$1:$DM$1),0)))-FIND("-",INDEX('Typy - chronologicznie'!$H$2:$DM$73,0,MATCH(C56,TRIM('Typy - chronologicznie'!$H$1:$DM$1),0))))),1)))-J56</f>
        <v>39</v>
      </c>
      <c r="L56" s="62">
        <f>COUNTA('Typy - chronologicznie'!$F$2:$F$73)-J56-K56</f>
        <v>29</v>
      </c>
      <c r="M56" s="92">
        <f t="array" ref="M56">SUM(IF(LEN('Typy - chronologicznie'!F$75:F$121)=3,  IF('Typy - chronologicznie'!$F$75:$F$121=INDEX('Typy - chronologicznie'!$H$75:$DM$121,0,MATCH(C56,TRIM('Typy - chronologicznie'!$H$1:$DM$1),0)),1)))</f>
        <v>18</v>
      </c>
      <c r="N56" s="58">
        <f t="array" ref="N56">SUM(IF(LEN('Typy - chronologicznie'!F$75:F$121)=3,IF(ISERROR(SEARCH('Typy - chronologicznie'!F$75:F$121,INDEX('Typy - chronologicznie'!$H$73:$DM$119,0,MATCH(C56,TRIM('Typy - chronologicznie'!$H$1:$DM$1),0))&amp;INDEX('Typy - chronologicznie'!$H$74:$DM$120,0,MATCH(C56,TRIM('Typy - chronologicznie'!$H$1:$DM$1),0))&amp;INDEX('Typy - chronologicznie'!$H$75:$DM$121,0,MATCH(C56,TRIM('Typy - chronologicznie'!$H$1:$DM$1),0))&amp;INDEX('Typy - chronologicznie'!$H$76:$DM$122,0,MATCH(C56,TRIM('Typy - chronologicznie'!$H$1:$DM$1),0))&amp;INDEX('Typy - chronologicznie'!$H$77:$DM$123,0,MATCH(C56,TRIM('Typy - chronologicznie'!$H$1:$DM$1),0)),1))=FALSE,1,0)))-M56</f>
        <v>8</v>
      </c>
      <c r="O56" s="162">
        <f>COUNTA('Typy - chronologicznie'!$F$75:$F$121)-M56-N56</f>
        <v>6</v>
      </c>
      <c r="P56" s="159">
        <f t="array" ref="P56">SUM(IF(LEN('Typy - chronologicznie'!F$124)=3,  IF('Typy - chronologicznie'!$F$124=INDEX('Typy - chronologicznie'!$H$124:$DL$124,0,MATCH(C56,TRIM('Typy - chronologicznie'!$H$1:$DL$1),)),1)))</f>
        <v>0</v>
      </c>
      <c r="R56" s="105" t="str">
        <f>INDEX([0]!typy_chronol,MATCH(R$3,'Typy - chronologicznie'!$E$2:$E$73,0),MATCH($C56,'Typy - chronologicznie'!$H$1:$DM$1,0))</f>
        <v>1-1</v>
      </c>
      <c r="S56" s="102" t="str">
        <f>INDEX([0]!typy_chronol,MATCH(S$3,'Typy - chronologicznie'!$E$2:$E$73,0),MATCH($C56,'Typy - chronologicznie'!$H$1:$DM$1,0))</f>
        <v>2-1</v>
      </c>
      <c r="T56" s="102" t="str">
        <f>INDEX([0]!typy_chronol,MATCH(T$3,'Typy - chronologicznie'!$E$2:$E$73,0),MATCH($C56,'Typy - chronologicznie'!$H$1:$DM$1,0))</f>
        <v>1-2</v>
      </c>
      <c r="U56" s="102" t="str">
        <f>INDEX([0]!typy_chronol,MATCH(U$3,'Typy - chronologicznie'!$E$2:$E$73,0),MATCH($C56,'Typy - chronologicznie'!$H$1:$DM$1,0))</f>
        <v>2-2</v>
      </c>
      <c r="V56" s="102" t="str">
        <f>INDEX([0]!typy_chronol,MATCH(V$3,'Typy - chronologicznie'!$E$2:$E$73,0),MATCH($C56,'Typy - chronologicznie'!$H$1:$DM$1,0))</f>
        <v>0-2</v>
      </c>
      <c r="W56" s="102" t="str">
        <f>INDEX([0]!typy_chronol,MATCH(W$3,'Typy - chronologicznie'!$E$2:$E$73,0),MATCH($C56,'Typy - chronologicznie'!$H$1:$DM$1,0))</f>
        <v>1-1</v>
      </c>
      <c r="X56" s="102" t="str">
        <f>INDEX([0]!typy_chronol,MATCH(X$3,'Typy - chronologicznie'!$E$2:$E$73,0),MATCH($C56,'Typy - chronologicznie'!$H$1:$DM$1,0))</f>
        <v>2-1</v>
      </c>
      <c r="Y56" s="102" t="str">
        <f>INDEX([0]!typy_chronol,MATCH(Y$3,'Typy - chronologicznie'!$E$2:$E$73,0),MATCH($C56,'Typy - chronologicznie'!$H$1:$DM$1,0))</f>
        <v>0-3</v>
      </c>
      <c r="Z56" s="102" t="str">
        <f>INDEX([0]!typy_chronol,MATCH(Z$3,'Typy - chronologicznie'!$E$2:$E$73,0),MATCH($C56,'Typy - chronologicznie'!$H$1:$DM$1,0))</f>
        <v>1-1</v>
      </c>
      <c r="AA56" s="102" t="str">
        <f>INDEX([0]!typy_chronol,MATCH(AA$3,'Typy - chronologicznie'!$E$2:$E$73,0),MATCH($C56,'Typy - chronologicznie'!$H$1:$DM$1,0))</f>
        <v>4-0</v>
      </c>
      <c r="AB56" s="102" t="str">
        <f>INDEX([0]!typy_chronol,MATCH(AB$3,'Typy - chronologicznie'!$E$2:$E$73,0),MATCH($C56,'Typy - chronologicznie'!$H$1:$DM$1,0))</f>
        <v>1-1</v>
      </c>
      <c r="AC56" s="102" t="str">
        <f>INDEX([0]!typy_chronol,MATCH(AC$3,'Typy - chronologicznie'!$E$2:$E$73,0),MATCH($C56,'Typy - chronologicznie'!$H$1:$DM$1,0))</f>
        <v>1-1</v>
      </c>
      <c r="AD56" s="102" t="str">
        <f>INDEX([0]!typy_chronol,MATCH(AD$3,'Typy - chronologicznie'!$E$2:$E$73,0),MATCH($C56,'Typy - chronologicznie'!$H$1:$DM$1,0))</f>
        <v>1-3</v>
      </c>
      <c r="AE56" s="102" t="str">
        <f>INDEX([0]!typy_chronol,MATCH(AE$3,'Typy - chronologicznie'!$E$2:$E$73,0),MATCH($C56,'Typy - chronologicznie'!$H$1:$DM$1,0))</f>
        <v>4-0</v>
      </c>
      <c r="AF56" s="102" t="str">
        <f>INDEX([0]!typy_chronol,MATCH(AF$3,'Typy - chronologicznie'!$E$2:$E$73,0),MATCH($C56,'Typy - chronologicznie'!$H$1:$DM$1,0))</f>
        <v>1-1</v>
      </c>
      <c r="AG56" s="102" t="str">
        <f>INDEX([0]!typy_chronol,MATCH(AG$3,'Typy - chronologicznie'!$E$2:$E$73,0),MATCH($C56,'Typy - chronologicznie'!$H$1:$DM$1,0))</f>
        <v>2-1</v>
      </c>
      <c r="AH56" s="102" t="str">
        <f>INDEX([0]!typy_chronol,MATCH(AH$3,'Typy - chronologicznie'!$E$2:$E$73,0),MATCH($C56,'Typy - chronologicznie'!$H$1:$DM$1,0))</f>
        <v>2-0</v>
      </c>
      <c r="AI56" s="102" t="str">
        <f>INDEX([0]!typy_chronol,MATCH(AI$3,'Typy - chronologicznie'!$E$2:$E$73,0),MATCH($C56,'Typy - chronologicznie'!$H$1:$DM$1,0))</f>
        <v>0-3</v>
      </c>
      <c r="AJ56" s="102" t="str">
        <f>INDEX([0]!typy_chronol,MATCH(AJ$3,'Typy - chronologicznie'!$E$2:$E$73,0),MATCH($C56,'Typy - chronologicznie'!$H$1:$DM$1,0))</f>
        <v>2-0</v>
      </c>
      <c r="AK56" s="102" t="str">
        <f>INDEX([0]!typy_chronol,MATCH(AK$3,'Typy - chronologicznie'!$E$2:$E$73,0),MATCH($C56,'Typy - chronologicznie'!$H$1:$DM$1,0))</f>
        <v>3-0</v>
      </c>
      <c r="AL56" s="102" t="str">
        <f>INDEX([0]!typy_chronol,MATCH(AL$3,'Typy - chronologicznie'!$E$2:$E$73,0),MATCH($C56,'Typy - chronologicznie'!$H$1:$DM$1,0))</f>
        <v>2-0</v>
      </c>
      <c r="AM56" s="102" t="str">
        <f>INDEX([0]!typy_chronol,MATCH(AM$3,'Typy - chronologicznie'!$E$2:$E$73,0),MATCH($C56,'Typy - chronologicznie'!$H$1:$DM$1,0))</f>
        <v>2-1</v>
      </c>
      <c r="AN56" s="102" t="str">
        <f>INDEX([0]!typy_chronol,MATCH(AN$3,'Typy - chronologicznie'!$E$2:$E$73,0),MATCH($C56,'Typy - chronologicznie'!$H$1:$DM$1,0))</f>
        <v>3-0</v>
      </c>
      <c r="AO56" s="102" t="str">
        <f>INDEX([0]!typy_chronol,MATCH(AO$3,'Typy - chronologicznie'!$E$2:$E$73,0),MATCH($C56,'Typy - chronologicznie'!$H$1:$DM$1,0))</f>
        <v>0-2</v>
      </c>
      <c r="AP56" s="102" t="str">
        <f>INDEX([0]!typy_chronol,MATCH(AP$3,'Typy - chronologicznie'!$E$2:$E$73,0),MATCH($C56,'Typy - chronologicznie'!$H$1:$DM$1,0))</f>
        <v>1-0</v>
      </c>
      <c r="AQ56" s="102" t="str">
        <f>INDEX([0]!typy_chronol,MATCH(AQ$3,'Typy - chronologicznie'!$E$2:$E$73,0),MATCH($C56,'Typy - chronologicznie'!$H$1:$DM$1,0))</f>
        <v>2-1</v>
      </c>
      <c r="AR56" s="102" t="str">
        <f>INDEX([0]!typy_chronol,MATCH(AR$3,'Typy - chronologicznie'!$E$2:$E$73,0),MATCH($C56,'Typy - chronologicznie'!$H$1:$DM$1,0))</f>
        <v>2-0</v>
      </c>
      <c r="AS56" s="102" t="str">
        <f>INDEX([0]!typy_chronol,MATCH(AS$3,'Typy - chronologicznie'!$E$2:$E$73,0),MATCH($C56,'Typy - chronologicznie'!$H$1:$DM$1,0))</f>
        <v>3-1</v>
      </c>
      <c r="AT56" s="102" t="str">
        <f>INDEX([0]!typy_chronol,MATCH(AT$3,'Typy - chronologicznie'!$E$2:$E$73,0),MATCH($C56,'Typy - chronologicznie'!$H$1:$DM$1,0))</f>
        <v>3-0</v>
      </c>
      <c r="AU56" s="102" t="str">
        <f>INDEX([0]!typy_chronol,MATCH(AU$3,'Typy - chronologicznie'!$E$2:$E$73,0),MATCH($C56,'Typy - chronologicznie'!$H$1:$DM$1,0))</f>
        <v>1-2</v>
      </c>
      <c r="AV56" s="102" t="str">
        <f>INDEX([0]!typy_chronol,MATCH(AV$3,'Typy - chronologicznie'!$E$2:$E$73,0),MATCH($C56,'Typy - chronologicznie'!$H$1:$DM$1,0))</f>
        <v>1-1</v>
      </c>
      <c r="AW56" s="102" t="str">
        <f>INDEX([0]!typy_chronol,MATCH(AW$3,'Typy - chronologicznie'!$E$2:$E$73,0),MATCH($C56,'Typy - chronologicznie'!$H$1:$DM$1,0))</f>
        <v>2-1</v>
      </c>
      <c r="AX56" s="102" t="str">
        <f>INDEX([0]!typy_chronol,MATCH(AX$3,'Typy - chronologicznie'!$E$2:$E$73,0),MATCH($C56,'Typy - chronologicznie'!$H$1:$DM$1,0))</f>
        <v>2-1</v>
      </c>
      <c r="AY56" s="102" t="str">
        <f>INDEX([0]!typy_chronol,MATCH(AY$3,'Typy - chronologicznie'!$E$2:$E$73,0),MATCH($C56,'Typy - chronologicznie'!$H$1:$DM$1,0))</f>
        <v>2-0</v>
      </c>
      <c r="AZ56" s="102" t="str">
        <f>INDEX([0]!typy_chronol,MATCH(AZ$3,'Typy - chronologicznie'!$E$2:$E$73,0),MATCH($C56,'Typy - chronologicznie'!$H$1:$DM$1,0))</f>
        <v>2-1</v>
      </c>
      <c r="BA56" s="102" t="str">
        <f>INDEX([0]!typy_chronol,MATCH(BA$3,'Typy - chronologicznie'!$E$2:$E$73,0),MATCH($C56,'Typy - chronologicznie'!$H$1:$DM$1,0))</f>
        <v>1-2</v>
      </c>
      <c r="BB56" s="102" t="str">
        <f>INDEX([0]!typy_chronol,MATCH(BB$3,'Typy - chronologicznie'!$E$2:$E$73,0),MATCH($C56,'Typy - chronologicznie'!$H$1:$DM$1,0))</f>
        <v>3-0</v>
      </c>
      <c r="BC56" s="102" t="str">
        <f>INDEX([0]!typy_chronol,MATCH(BC$3,'Typy - chronologicznie'!$E$2:$E$73,0),MATCH($C56,'Typy - chronologicznie'!$H$1:$DM$1,0))</f>
        <v>2-0</v>
      </c>
      <c r="BD56" s="102" t="str">
        <f>INDEX([0]!typy_chronol,MATCH(BD$3,'Typy - chronologicznie'!$E$2:$E$73,0),MATCH($C56,'Typy - chronologicznie'!$H$1:$DM$1,0))</f>
        <v>2-1</v>
      </c>
      <c r="BE56" s="102" t="str">
        <f>INDEX([0]!typy_chronol,MATCH(BE$3,'Typy - chronologicznie'!$E$2:$E$73,0),MATCH($C56,'Typy - chronologicznie'!$H$1:$DM$1,0))</f>
        <v>1-2</v>
      </c>
      <c r="BF56" s="102" t="str">
        <f>INDEX([0]!typy_chronol,MATCH(BF$3,'Typy - chronologicznie'!$E$2:$E$73,0),MATCH($C56,'Typy - chronologicznie'!$H$1:$DM$1,0))</f>
        <v>2-1</v>
      </c>
      <c r="BG56" s="102" t="str">
        <f>INDEX([0]!typy_chronol,MATCH(BG$3,'Typy - chronologicznie'!$E$2:$E$73,0),MATCH($C56,'Typy - chronologicznie'!$H$1:$DM$1,0))</f>
        <v>2-0</v>
      </c>
      <c r="BH56" s="102" t="str">
        <f>INDEX([0]!typy_chronol,MATCH(BH$3,'Typy - chronologicznie'!$E$2:$E$73,0),MATCH($C56,'Typy - chronologicznie'!$H$1:$DM$1,0))</f>
        <v>2-1</v>
      </c>
      <c r="BI56" s="102" t="str">
        <f>INDEX([0]!typy_chronol,MATCH(BI$3,'Typy - chronologicznie'!$E$2:$E$73,0),MATCH($C56,'Typy - chronologicznie'!$H$1:$DM$1,0))</f>
        <v>0-2</v>
      </c>
      <c r="BJ56" s="102" t="str">
        <f>INDEX([0]!typy_chronol,MATCH(BJ$3,'Typy - chronologicznie'!$E$2:$E$73,0),MATCH($C56,'Typy - chronologicznie'!$H$1:$DM$1,0))</f>
        <v>1-0</v>
      </c>
      <c r="BK56" s="102" t="str">
        <f>INDEX([0]!typy_chronol,MATCH(BK$3,'Typy - chronologicznie'!$E$2:$E$73,0),MATCH($C56,'Typy - chronologicznie'!$H$1:$DM$1,0))</f>
        <v>0-2</v>
      </c>
      <c r="BL56" s="102" t="str">
        <f>INDEX([0]!typy_chronol,MATCH(BL$3,'Typy - chronologicznie'!$E$2:$E$73,0),MATCH($C56,'Typy - chronologicznie'!$H$1:$DM$1,0))</f>
        <v>2-0</v>
      </c>
      <c r="BM56" s="102" t="str">
        <f>INDEX([0]!typy_chronol,MATCH(BM$3,'Typy - chronologicznie'!$E$2:$E$73,0),MATCH($C56,'Typy - chronologicznie'!$H$1:$DM$1,0))</f>
        <v>3-1</v>
      </c>
      <c r="BN56" s="102" t="str">
        <f>INDEX([0]!typy_chronol,MATCH(BN$3,'Typy - chronologicznie'!$E$2:$E$73,0),MATCH($C56,'Typy - chronologicznie'!$H$1:$DM$1,0))</f>
        <v>1-2</v>
      </c>
      <c r="BO56" s="102" t="str">
        <f>INDEX([0]!typy_chronol,MATCH(BO$3,'Typy - chronologicznie'!$E$2:$E$73,0),MATCH($C56,'Typy - chronologicznie'!$H$1:$DM$1,0))</f>
        <v>3-1</v>
      </c>
      <c r="BP56" s="102" t="str">
        <f>INDEX([0]!typy_chronol,MATCH(BP$3,'Typy - chronologicznie'!$E$2:$E$73,0),MATCH($C56,'Typy - chronologicznie'!$H$1:$DM$1,0))</f>
        <v>1-1</v>
      </c>
      <c r="BQ56" s="102" t="str">
        <f>INDEX([0]!typy_chronol,MATCH(BQ$3,'Typy - chronologicznie'!$E$2:$E$73,0),MATCH($C56,'Typy - chronologicznie'!$H$1:$DM$1,0))</f>
        <v>2-0</v>
      </c>
      <c r="BR56" s="102" t="str">
        <f>INDEX([0]!typy_chronol,MATCH(BR$3,'Typy - chronologicznie'!$E$2:$E$73,0),MATCH($C56,'Typy - chronologicznie'!$H$1:$DM$1,0))</f>
        <v>1-3</v>
      </c>
      <c r="BS56" s="102" t="str">
        <f>INDEX([0]!typy_chronol,MATCH(BS$3,'Typy - chronologicznie'!$E$2:$E$73,0),MATCH($C56,'Typy - chronologicznie'!$H$1:$DM$1,0))</f>
        <v>1-1</v>
      </c>
      <c r="BT56" s="102" t="str">
        <f>INDEX([0]!typy_chronol,MATCH(BT$3,'Typy - chronologicznie'!$E$2:$E$73,0),MATCH($C56,'Typy - chronologicznie'!$H$1:$DM$1,0))</f>
        <v>0-3</v>
      </c>
      <c r="BU56" s="102" t="str">
        <f>INDEX([0]!typy_chronol,MATCH(BU$3,'Typy - chronologicznie'!$E$2:$E$73,0),MATCH($C56,'Typy - chronologicznie'!$H$1:$DM$1,0))</f>
        <v>1-2</v>
      </c>
      <c r="BV56" s="102" t="str">
        <f>INDEX([0]!typy_chronol,MATCH(BV$3,'Typy - chronologicznie'!$E$2:$E$73,0),MATCH($C56,'Typy - chronologicznie'!$H$1:$DM$1,0))</f>
        <v>2-2</v>
      </c>
      <c r="BW56" s="102" t="str">
        <f>INDEX([0]!typy_chronol,MATCH(BW$3,'Typy - chronologicznie'!$E$2:$E$73,0),MATCH($C56,'Typy - chronologicznie'!$H$1:$DM$1,0))</f>
        <v>1-2</v>
      </c>
      <c r="BX56" s="102" t="str">
        <f>INDEX([0]!typy_chronol,MATCH(BX$3,'Typy - chronologicznie'!$E$2:$E$73,0),MATCH($C56,'Typy - chronologicznie'!$H$1:$DM$1,0))</f>
        <v>1-1</v>
      </c>
      <c r="BY56" s="102" t="str">
        <f>INDEX([0]!typy_chronol,MATCH(BY$3,'Typy - chronologicznie'!$E$2:$E$73,0),MATCH($C56,'Typy - chronologicznie'!$H$1:$DM$1,0))</f>
        <v>2-0</v>
      </c>
      <c r="BZ56" s="102" t="str">
        <f>INDEX([0]!typy_chronol,MATCH(BZ$3,'Typy - chronologicznie'!$E$2:$E$73,0),MATCH($C56,'Typy - chronologicznie'!$H$1:$DM$1,0))</f>
        <v>2-1</v>
      </c>
      <c r="CA56" s="102" t="str">
        <f>INDEX([0]!typy_chronol,MATCH(CA$3,'Typy - chronologicznie'!$E$2:$E$73,0),MATCH($C56,'Typy - chronologicznie'!$H$1:$DM$1,0))</f>
        <v>1-0</v>
      </c>
      <c r="CB56" s="102" t="str">
        <f>INDEX([0]!typy_chronol,MATCH(CB$3,'Typy - chronologicznie'!$E$2:$E$73,0),MATCH($C56,'Typy - chronologicznie'!$H$1:$DM$1,0))</f>
        <v>2-1</v>
      </c>
      <c r="CC56" s="102" t="str">
        <f>INDEX([0]!typy_chronol,MATCH(CC$3,'Typy - chronologicznie'!$E$2:$E$73,0),MATCH($C56,'Typy - chronologicznie'!$H$1:$DM$1,0))</f>
        <v>0-1</v>
      </c>
      <c r="CD56" s="102" t="str">
        <f>INDEX([0]!typy_chronol,MATCH(CD$3,'Typy - chronologicznie'!$E$2:$E$73,0),MATCH($C56,'Typy - chronologicznie'!$H$1:$DM$1,0))</f>
        <v>0-2</v>
      </c>
      <c r="CE56" s="102" t="str">
        <f>INDEX([0]!typy_chronol,MATCH(CE$3,'Typy - chronologicznie'!$E$2:$E$73,0),MATCH($C56,'Typy - chronologicznie'!$H$1:$DM$1,0))</f>
        <v>1-1</v>
      </c>
      <c r="CF56" s="102" t="str">
        <f>INDEX([0]!typy_chronol,MATCH(CF$3,'Typy - chronologicznie'!$E$2:$E$73,0),MATCH($C56,'Typy - chronologicznie'!$H$1:$DM$1,0))</f>
        <v>0-3</v>
      </c>
      <c r="CG56" s="102" t="str">
        <f>INDEX([0]!typy_chronol,MATCH(CG$3,'Typy - chronologicznie'!$E$2:$E$73,0),MATCH($C56,'Typy - chronologicznie'!$H$1:$DM$1,0))</f>
        <v>2-1</v>
      </c>
      <c r="CH56" s="102" t="str">
        <f>INDEX([0]!typy_chronol,MATCH(CH$3,'Typy - chronologicznie'!$E$2:$E$73,0),MATCH($C56,'Typy - chronologicznie'!$H$1:$DM$1,0))</f>
        <v>1-2</v>
      </c>
      <c r="CI56" s="102" t="str">
        <f>INDEX([0]!typy_chronol,MATCH(CI$3,'Typy - chronologicznie'!$E$2:$E$73,0),MATCH($C56,'Typy - chronologicznie'!$H$1:$DM$1,0))</f>
        <v>0-4</v>
      </c>
      <c r="CJ56" s="102" t="str">
        <f>INDEX([0]!typy_chronol,MATCH(CJ$3,'Typy - chronologicznie'!$E$2:$E$73,0),MATCH($C56,'Typy - chronologicznie'!$H$1:$DM$1,0))</f>
        <v>1-1</v>
      </c>
      <c r="CK56" s="102" t="str">
        <f>INDEX([0]!typy_chronol,MATCH(CK$3,'Typy - chronologicznie'!$E$2:$E$73,0),MATCH($C56,'Typy - chronologicznie'!$H$1:$DM$1,0))</f>
        <v>1-1</v>
      </c>
      <c r="CL56" s="134"/>
      <c r="CM56" s="105" t="str">
        <f>IF(CM$3="","",INDEX('Typy - chronologicznie'!$H$75:$DM$121,MATCH(CM$3,'Typy - chronologicznie'!$A$75:$A$121,0),MATCH($C56,'Typy - chronologicznie'!$H$1:$DM$1,0)))</f>
        <v>MEX</v>
      </c>
      <c r="CN56" s="102" t="str">
        <f>IF(CN$3="","",INDEX('Typy - chronologicznie'!$H$75:$DM$121,MATCH(CN$3,'Typy - chronologicznie'!$A$75:$A$121,0),MATCH($C56,'Typy - chronologicznie'!$H$1:$DM$1,0)))</f>
        <v>KOR</v>
      </c>
      <c r="CO56" s="106" t="str">
        <f>IF(CO$3="","",INDEX('Typy - chronologicznie'!$H$75:$DM$121,MATCH(CO$3,'Typy - chronologicznie'!$A$75:$A$121,0),MATCH($C56,'Typy - chronologicznie'!$H$1:$DM$1,0)))</f>
        <v>CZE</v>
      </c>
      <c r="CP56" s="135" t="str">
        <f>IF(CP$3="","",INDEX('Typy - chronologicznie'!$H$75:$DM$121,MATCH(CP$3,'Typy - chronologicznie'!$A$75:$A$121,0),MATCH($C56,'Typy - chronologicznie'!$H$1:$DM$1,0)))</f>
        <v/>
      </c>
      <c r="CQ56" s="105" t="str">
        <f>IF(CQ$3="","",INDEX('Typy - chronologicznie'!$H$75:$DM$121,MATCH(CQ$3,'Typy - chronologicznie'!$A$75:$A$121,0),MATCH($C56,'Typy - chronologicznie'!$H$1:$DM$1,0)))</f>
        <v>SUI</v>
      </c>
      <c r="CR56" s="102" t="str">
        <f>IF(CR$3="","",INDEX('Typy - chronologicznie'!$H$75:$DM$121,MATCH(CR$3,'Typy - chronologicznie'!$A$75:$A$121,0),MATCH($C56,'Typy - chronologicznie'!$H$1:$DM$1,0)))</f>
        <v>BIH</v>
      </c>
      <c r="CS56" s="106" t="str">
        <f>IF(CS$3="","",INDEX('Typy - chronologicznie'!$H$75:$DM$121,MATCH(CS$3,'Typy - chronologicznie'!$A$75:$A$121,0),MATCH($C56,'Typy - chronologicznie'!$H$1:$DM$1,0)))</f>
        <v>CAN</v>
      </c>
      <c r="CT56" s="135" t="str">
        <f>IF(CT$3="","",INDEX('Typy - chronologicznie'!$H$75:$DM$121,MATCH(CT$3,'Typy - chronologicznie'!$A$75:$A$121,0),MATCH($C56,'Typy - chronologicznie'!$H$1:$DM$1,0)))</f>
        <v/>
      </c>
      <c r="CU56" s="105" t="str">
        <f>IF(CU$3="","",INDEX('Typy - chronologicznie'!$H$75:$DM$121,MATCH(CU$3,'Typy - chronologicznie'!$A$75:$A$121,0),MATCH($C56,'Typy - chronologicznie'!$H$1:$DM$1,0)))</f>
        <v>BRA</v>
      </c>
      <c r="CV56" s="102" t="str">
        <f>IF(CV$3="","",INDEX('Typy - chronologicznie'!$H$75:$DM$121,MATCH(CV$3,'Typy - chronologicznie'!$A$75:$A$121,0),MATCH($C56,'Typy - chronologicznie'!$H$1:$DM$1,0)))</f>
        <v>MAR</v>
      </c>
      <c r="CW56" s="106" t="str">
        <f>IF(CW$3="","",INDEX('Typy - chronologicznie'!$H$75:$DM$121,MATCH(CW$3,'Typy - chronologicznie'!$A$75:$A$121,0),MATCH($C56,'Typy - chronologicznie'!$H$1:$DM$1,0)))</f>
        <v>SCO</v>
      </c>
      <c r="CX56" s="135" t="str">
        <f>IF(CX$3="","",INDEX('Typy - chronologicznie'!$H$75:$DM$121,MATCH(CX$3,'Typy - chronologicznie'!$A$75:$A$121,0),MATCH($C56,'Typy - chronologicznie'!$H$1:$DM$1,0)))</f>
        <v/>
      </c>
      <c r="CY56" s="105" t="str">
        <f>IF(CY$3="","",INDEX('Typy - chronologicznie'!$H$75:$DM$121,MATCH(CY$3,'Typy - chronologicznie'!$A$75:$A$121,0),MATCH($C56,'Typy - chronologicznie'!$H$1:$DM$1,0)))</f>
        <v>PAR</v>
      </c>
      <c r="CZ56" s="102" t="str">
        <f>IF(CZ$3="","",INDEX('Typy - chronologicznie'!$H$75:$DM$121,MATCH(CZ$3,'Typy - chronologicznie'!$A$75:$A$121,0),MATCH($C56,'Typy - chronologicznie'!$H$1:$DM$1,0)))</f>
        <v>USA</v>
      </c>
      <c r="DA56" s="106" t="str">
        <f>IF(DA$3="","",INDEX('Typy - chronologicznie'!$H$75:$DM$121,MATCH(DA$3,'Typy - chronologicznie'!$A$75:$A$121,0),MATCH($C56,'Typy - chronologicznie'!$H$1:$DM$1,0)))</f>
        <v>TUR</v>
      </c>
      <c r="DB56" s="135" t="str">
        <f>IF(DB$3="","",INDEX('Typy - chronologicznie'!$H$75:$DM$121,MATCH(DB$3,'Typy - chronologicznie'!$A$75:$A$121,0),MATCH($C56,'Typy - chronologicznie'!$H$1:$DM$1,0)))</f>
        <v/>
      </c>
      <c r="DC56" s="105" t="str">
        <f>IF(DC$3="","",INDEX('Typy - chronologicznie'!$H$75:$DM$121,MATCH(DC$3,'Typy - chronologicznie'!$A$75:$A$121,0),MATCH($C56,'Typy - chronologicznie'!$H$1:$DM$1,0)))</f>
        <v>GER</v>
      </c>
      <c r="DD56" s="102" t="str">
        <f>IF(DD$3="","",INDEX('Typy - chronologicznie'!$H$75:$DM$121,MATCH(DD$3,'Typy - chronologicznie'!$A$75:$A$121,0),MATCH($C56,'Typy - chronologicznie'!$H$1:$DM$1,0)))</f>
        <v>CIV</v>
      </c>
      <c r="DE56" s="106" t="str">
        <f>IF(DE$3="","",INDEX('Typy - chronologicznie'!$H$75:$DM$121,MATCH(DE$3,'Typy - chronologicznie'!$A$75:$A$121,0),MATCH($C56,'Typy - chronologicznie'!$H$1:$DM$1,0)))</f>
        <v>ECU</v>
      </c>
      <c r="DF56" s="135" t="str">
        <f>IF(DF$3="","",INDEX('Typy - chronologicznie'!$H$75:$DM$121,MATCH(DF$3,'Typy - chronologicznie'!$A$75:$A$121,0),MATCH($C56,'Typy - chronologicznie'!$H$1:$DM$1,0)))</f>
        <v/>
      </c>
      <c r="DG56" s="105" t="str">
        <f>IF(DG$3="","",INDEX('Typy - chronologicznie'!$H$75:$DM$121,MATCH(DG$3,'Typy - chronologicznie'!$A$75:$A$121,0),MATCH($C56,'Typy - chronologicznie'!$H$1:$DM$1,0)))</f>
        <v>NED</v>
      </c>
      <c r="DH56" s="102" t="str">
        <f>IF(DH$3="","",INDEX('Typy - chronologicznie'!$H$75:$DM$121,MATCH(DH$3,'Typy - chronologicznie'!$A$75:$A$121,0),MATCH($C56,'Typy - chronologicznie'!$H$1:$DM$1,0)))</f>
        <v>JPN</v>
      </c>
      <c r="DI56" s="106" t="str">
        <f>IF(DI$3="","",INDEX('Typy - chronologicznie'!$H$75:$DM$121,MATCH(DI$3,'Typy - chronologicznie'!$A$75:$A$121,0),MATCH($C56,'Typy - chronologicznie'!$H$1:$DM$1,0)))</f>
        <v/>
      </c>
      <c r="DJ56" s="135" t="str">
        <f>IF(DJ$3="","",INDEX('Typy - chronologicznie'!$H$75:$DM$121,MATCH(DJ$3,'Typy - chronologicznie'!$A$75:$A$121,0),MATCH($C56,'Typy - chronologicznie'!$H$1:$DM$1,0)))</f>
        <v/>
      </c>
      <c r="DK56" s="105" t="str">
        <f>IF(DK$3="","",INDEX('Typy - chronologicznie'!$H$75:$DM$121,MATCH(DK$3,'Typy - chronologicznie'!$A$75:$A$121,0),MATCH($C56,'Typy - chronologicznie'!$H$1:$DM$1,0)))</f>
        <v>BEL</v>
      </c>
      <c r="DL56" s="102" t="str">
        <f>IF(DL$3="","",INDEX('Typy - chronologicznie'!$H$75:$DM$121,MATCH(DL$3,'Typy - chronologicznie'!$A$75:$A$121,0),MATCH($C56,'Typy - chronologicznie'!$H$1:$DM$1,0)))</f>
        <v>EGY</v>
      </c>
      <c r="DM56" s="106" t="str">
        <f>IF(DM$3="","",INDEX('Typy - chronologicznie'!$H$75:$DM$121,MATCH(DM$3,'Typy - chronologicznie'!$A$75:$A$121,0),MATCH($C56,'Typy - chronologicznie'!$H$1:$DM$1,0)))</f>
        <v/>
      </c>
      <c r="DN56" s="135" t="str">
        <f>IF(DN$3="","",INDEX('Typy - chronologicznie'!$H$75:$DM$121,MATCH(DN$3,'Typy - chronologicznie'!$A$75:$A$121,0),MATCH($C56,'Typy - chronologicznie'!$H$1:$DM$1,0)))</f>
        <v/>
      </c>
      <c r="DO56" s="105" t="str">
        <f>IF(DO$3="","",INDEX('Typy - chronologicznie'!$H$75:$DM$121,MATCH(DO$3,'Typy - chronologicznie'!$A$75:$A$121,0),MATCH($C56,'Typy - chronologicznie'!$H$1:$DM$1,0)))</f>
        <v>ESP</v>
      </c>
      <c r="DP56" s="102" t="str">
        <f>IF(DP$3="","",INDEX('Typy - chronologicznie'!$H$75:$DM$121,MATCH(DP$3,'Typy - chronologicznie'!$A$75:$A$121,0),MATCH($C56,'Typy - chronologicznie'!$H$1:$DM$1,0)))</f>
        <v>URU</v>
      </c>
      <c r="DQ56" s="106" t="str">
        <f>IF(DQ$3="","",INDEX('Typy - chronologicznie'!$H$75:$DM$121,MATCH(DQ$3,'Typy - chronologicznie'!$A$75:$A$121,0),MATCH($C56,'Typy - chronologicznie'!$H$1:$DM$1,0)))</f>
        <v>KSA</v>
      </c>
      <c r="DR56" s="135" t="str">
        <f>IF(DR$3="","",INDEX('Typy - chronologicznie'!$H$75:$DM$121,MATCH(DR$3,'Typy - chronologicznie'!$A$75:$A$121,0),MATCH($C56,'Typy - chronologicznie'!$H$1:$DM$1,0)))</f>
        <v/>
      </c>
      <c r="DS56" s="105" t="str">
        <f>IF(DS$3="","",INDEX('Typy - chronologicznie'!$H$75:$DM$121,MATCH(DS$3,'Typy - chronologicznie'!$A$75:$A$121,0),MATCH($C56,'Typy - chronologicznie'!$H$1:$DM$1,0)))</f>
        <v>NOR</v>
      </c>
      <c r="DT56" s="102" t="str">
        <f>IF(DT$3="","",INDEX('Typy - chronologicznie'!$H$75:$DM$121,MATCH(DT$3,'Typy - chronologicznie'!$A$75:$A$121,0),MATCH($C56,'Typy - chronologicznie'!$H$1:$DM$1,0)))</f>
        <v>FRA</v>
      </c>
      <c r="DU56" s="106" t="str">
        <f>IF(DU$3="","",INDEX('Typy - chronologicznie'!$H$75:$DM$121,MATCH(DU$3,'Typy - chronologicznie'!$A$75:$A$121,0),MATCH($C56,'Typy - chronologicznie'!$H$1:$DM$1,0)))</f>
        <v/>
      </c>
      <c r="DV56" s="135" t="str">
        <f>IF(DV$3="","",INDEX('Typy - chronologicznie'!$H$75:$DM$121,MATCH(DV$3,'Typy - chronologicznie'!$A$75:$A$121,0),MATCH($C56,'Typy - chronologicznie'!$H$1:$DM$1,0)))</f>
        <v/>
      </c>
      <c r="DW56" s="105" t="str">
        <f>IF(DW$3="","",INDEX('Typy - chronologicznie'!$H$75:$DM$121,MATCH(DW$3,'Typy - chronologicznie'!$A$75:$A$121,0),MATCH($C56,'Typy - chronologicznie'!$H$1:$DM$1,0)))</f>
        <v>ARG</v>
      </c>
      <c r="DX56" s="102" t="str">
        <f>IF(DX$3="","",INDEX('Typy - chronologicznie'!$H$75:$DM$121,MATCH(DX$3,'Typy - chronologicznie'!$A$75:$A$121,0),MATCH($C56,'Typy - chronologicznie'!$H$1:$DM$1,0)))</f>
        <v>AUT</v>
      </c>
      <c r="DY56" s="106" t="str">
        <f>IF(DY$3="","",INDEX('Typy - chronologicznie'!$H$75:$DM$121,MATCH(DY$3,'Typy - chronologicznie'!$A$75:$A$121,0),MATCH($C56,'Typy - chronologicznie'!$H$1:$DM$1,0)))</f>
        <v>ALG</v>
      </c>
      <c r="DZ56" s="135" t="str">
        <f>IF(DZ$3="","",INDEX('Typy - chronologicznie'!$H$75:$DM$121,MATCH(DZ$3,'Typy - chronologicznie'!$A$75:$A$121,0),MATCH($C56,'Typy - chronologicznie'!$H$1:$DM$1,0)))</f>
        <v/>
      </c>
      <c r="EA56" s="105" t="str">
        <f>IF(EA$3="","",INDEX('Typy - chronologicznie'!$H$75:$DM$121,MATCH(EA$3,'Typy - chronologicznie'!$A$75:$A$121,0),MATCH($C56,'Typy - chronologicznie'!$H$1:$DM$1,0)))</f>
        <v>POR</v>
      </c>
      <c r="EB56" s="102" t="str">
        <f>IF(EB$3="","",INDEX('Typy - chronologicznie'!$H$75:$DM$121,MATCH(EB$3,'Typy - chronologicznie'!$A$75:$A$121,0),MATCH($C56,'Typy - chronologicznie'!$H$1:$DM$1,0)))</f>
        <v>COL</v>
      </c>
      <c r="EC56" s="106" t="str">
        <f>IF(EC$3="","",INDEX('Typy - chronologicznie'!$H$75:$DM$121,MATCH(EC$3,'Typy - chronologicznie'!$A$75:$A$121,0),MATCH($C56,'Typy - chronologicznie'!$H$1:$DM$1,0)))</f>
        <v/>
      </c>
      <c r="ED56" s="135" t="str">
        <f>IF(ED$3="","",INDEX('Typy - chronologicznie'!$H$75:$DM$121,MATCH(ED$3,'Typy - chronologicznie'!$A$75:$A$121,0),MATCH($C56,'Typy - chronologicznie'!$H$1:$DM$1,0)))</f>
        <v/>
      </c>
      <c r="EE56" s="105" t="str">
        <f>IF(EE$3="","",INDEX('Typy - chronologicznie'!$H$75:$DM$121,MATCH(EE$3,'Typy - chronologicznie'!$A$75:$A$121,0),MATCH($C56,'Typy - chronologicznie'!$H$1:$DM$1,0)))</f>
        <v>ENG</v>
      </c>
      <c r="EF56" s="102" t="str">
        <f>IF(EF$3="","",INDEX('Typy - chronologicznie'!$H$75:$DM$121,MATCH(EF$3,'Typy - chronologicznie'!$A$75:$A$121,0),MATCH($C56,'Typy - chronologicznie'!$H$1:$DM$1,0)))</f>
        <v>CRO</v>
      </c>
      <c r="EG56" s="106" t="str">
        <f>IF(EG$3="","",INDEX('Typy - chronologicznie'!$H$75:$DM$121,MATCH(EG$3,'Typy - chronologicznie'!$A$75:$A$121,0),MATCH($C56,'Typy - chronologicznie'!$H$1:$DM$1,0)))</f>
        <v>GHA</v>
      </c>
      <c r="EH56" s="134"/>
      <c r="EI56" s="136" t="str">
        <f>IF(EI$3="","",INDEX('Typy - chronologicznie'!$H$124:$DM$124,MATCH(EI$3,'Typy - chronologicznie'!$A$124:$A$124,0),MATCH($C56,'Typy - chronologicznie'!$H$1:$DM$1,0)))</f>
        <v>ESP</v>
      </c>
    </row>
    <row r="57" spans="1:139" ht="19.5" x14ac:dyDescent="0.25">
      <c r="A57" s="44"/>
      <c r="B57" s="48">
        <f>RANK(D57,D$4:D$113,0)</f>
        <v>54</v>
      </c>
      <c r="C57" s="81" t="s">
        <v>298</v>
      </c>
      <c r="D57" s="141">
        <f>3.0001*J57+1.000001*K57+2.00000001*M57+N57+0.0000000001*P57</f>
        <v>95.000242200000002</v>
      </c>
      <c r="E57" s="67">
        <f>J57</f>
        <v>2</v>
      </c>
      <c r="F57" s="89">
        <f>M57</f>
        <v>20</v>
      </c>
      <c r="G57" s="56">
        <f>K57+N57</f>
        <v>49</v>
      </c>
      <c r="H57" s="49">
        <f>L57+O57</f>
        <v>33</v>
      </c>
      <c r="I57" s="43"/>
      <c r="J57" s="61">
        <f t="array" ref="J57">SUM(IF('Typy - chronologicznie'!$F$2:$F$73=INDEX('Typy - chronologicznie'!$H$2:$DM$73,0,MATCH(C57,TRIM('Typy - chronologicznie'!$H$1:$DM$1),0)),1))</f>
        <v>2</v>
      </c>
      <c r="K57" s="58">
        <f t="array" ref="K5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chronologicznie'!$H$2:$DM$73,0,MATCH(C57,TRIM('Typy - chronologicznie'!$H$1:$DM$1),0)),FIND("-",INDEX('Typy - chronologicznie'!$H$2:$DM$73,0,MATCH(C57,TRIM('Typy - chronologicznie'!$H$1:$DM$1),0)))-1)-RIGHT(INDEX('Typy - chronologicznie'!$H$2:$DM$73,0,MATCH(C57,TRIM('Typy - chronologicznie'!$H$1:$DM$1),0)),LEN(INDEX('Typy - chronologicznie'!$H$2:$DM$73,0,MATCH(C57,TRIM('Typy - chronologicznie'!$H$1:$DM$1),0)))-FIND("-",INDEX('Typy - chronologicznie'!$H$2:$DM$73,0,MATCH(C57,TRIM('Typy - chronologicznie'!$H$1:$DM$1),0))))),1)))-J57</f>
        <v>42</v>
      </c>
      <c r="L57" s="62">
        <f>COUNTA('Typy - chronologicznie'!$F$2:$F$73)-J57-K57</f>
        <v>28</v>
      </c>
      <c r="M57" s="92">
        <f t="array" ref="M57">SUM(IF(LEN('Typy - chronologicznie'!F$75:F$121)=3,  IF('Typy - chronologicznie'!$F$75:$F$121=INDEX('Typy - chronologicznie'!$H$75:$DM$121,0,MATCH(C57,TRIM('Typy - chronologicznie'!$H$1:$DM$1),0)),1)))</f>
        <v>20</v>
      </c>
      <c r="N57" s="58">
        <f t="array" ref="N57">SUM(IF(LEN('Typy - chronologicznie'!F$75:F$121)=3,IF(ISERROR(SEARCH('Typy - chronologicznie'!F$75:F$121,INDEX('Typy - chronologicznie'!$H$73:$DM$119,0,MATCH(C57,TRIM('Typy - chronologicznie'!$H$1:$DM$1),0))&amp;INDEX('Typy - chronologicznie'!$H$74:$DM$120,0,MATCH(C57,TRIM('Typy - chronologicznie'!$H$1:$DM$1),0))&amp;INDEX('Typy - chronologicznie'!$H$75:$DM$121,0,MATCH(C57,TRIM('Typy - chronologicznie'!$H$1:$DM$1),0))&amp;INDEX('Typy - chronologicznie'!$H$76:$DM$122,0,MATCH(C57,TRIM('Typy - chronologicznie'!$H$1:$DM$1),0))&amp;INDEX('Typy - chronologicznie'!$H$77:$DM$123,0,MATCH(C57,TRIM('Typy - chronologicznie'!$H$1:$DM$1),0)),1))=FALSE,1,0)))-M57</f>
        <v>7</v>
      </c>
      <c r="O57" s="162">
        <f>COUNTA('Typy - chronologicznie'!$F$75:$F$121)-M57-N57</f>
        <v>5</v>
      </c>
      <c r="P57" s="159">
        <f t="array" ref="P57">SUM(IF(LEN('Typy - chronologicznie'!F$124)=3,  IF('Typy - chronologicznie'!$F$124=INDEX('Typy - chronologicznie'!$H$124:$DL$124,0,MATCH(C57,TRIM('Typy - chronologicznie'!$H$1:$DL$1),)),1)))</f>
        <v>0</v>
      </c>
      <c r="R57" s="105" t="str">
        <f>INDEX([0]!typy_chronol,MATCH(R$3,'Typy - chronologicznie'!$E$2:$E$73,0),MATCH($C57,'Typy - chronologicznie'!$H$1:$DM$1,0))</f>
        <v>3-0</v>
      </c>
      <c r="S57" s="102" t="str">
        <f>INDEX([0]!typy_chronol,MATCH(S$3,'Typy - chronologicznie'!$E$2:$E$73,0),MATCH($C57,'Typy - chronologicznie'!$H$1:$DM$1,0))</f>
        <v>1-3</v>
      </c>
      <c r="T57" s="102" t="str">
        <f>INDEX([0]!typy_chronol,MATCH(T$3,'Typy - chronologicznie'!$E$2:$E$73,0),MATCH($C57,'Typy - chronologicznie'!$H$1:$DM$1,0))</f>
        <v>2-1</v>
      </c>
      <c r="U57" s="102" t="str">
        <f>INDEX([0]!typy_chronol,MATCH(U$3,'Typy - chronologicznie'!$E$2:$E$73,0),MATCH($C57,'Typy - chronologicznie'!$H$1:$DM$1,0))</f>
        <v>3-2</v>
      </c>
      <c r="V57" s="102" t="str">
        <f>INDEX([0]!typy_chronol,MATCH(V$3,'Typy - chronologicznie'!$E$2:$E$73,0),MATCH($C57,'Typy - chronologicznie'!$H$1:$DM$1,0))</f>
        <v>2-2</v>
      </c>
      <c r="W57" s="102" t="str">
        <f>INDEX([0]!typy_chronol,MATCH(W$3,'Typy - chronologicznie'!$E$2:$E$73,0),MATCH($C57,'Typy - chronologicznie'!$H$1:$DM$1,0))</f>
        <v>1-2</v>
      </c>
      <c r="X57" s="102" t="str">
        <f>INDEX([0]!typy_chronol,MATCH(X$3,'Typy - chronologicznie'!$E$2:$E$73,0),MATCH($C57,'Typy - chronologicznie'!$H$1:$DM$1,0))</f>
        <v>3-1</v>
      </c>
      <c r="Y57" s="102" t="str">
        <f>INDEX([0]!typy_chronol,MATCH(Y$3,'Typy - chronologicznie'!$E$2:$E$73,0),MATCH($C57,'Typy - chronologicznie'!$H$1:$DM$1,0))</f>
        <v>0-3</v>
      </c>
      <c r="Z57" s="102" t="str">
        <f>INDEX([0]!typy_chronol,MATCH(Z$3,'Typy - chronologicznie'!$E$2:$E$73,0),MATCH($C57,'Typy - chronologicznie'!$H$1:$DM$1,0))</f>
        <v>2-1</v>
      </c>
      <c r="AA57" s="102" t="str">
        <f>INDEX([0]!typy_chronol,MATCH(AA$3,'Typy - chronologicznie'!$E$2:$E$73,0),MATCH($C57,'Typy - chronologicznie'!$H$1:$DM$1,0))</f>
        <v>5-1</v>
      </c>
      <c r="AB57" s="102" t="str">
        <f>INDEX([0]!typy_chronol,MATCH(AB$3,'Typy - chronologicznie'!$E$2:$E$73,0),MATCH($C57,'Typy - chronologicznie'!$H$1:$DM$1,0))</f>
        <v>3-2</v>
      </c>
      <c r="AC57" s="102" t="str">
        <f>INDEX([0]!typy_chronol,MATCH(AC$3,'Typy - chronologicznie'!$E$2:$E$73,0),MATCH($C57,'Typy - chronologicznie'!$H$1:$DM$1,0))</f>
        <v>1-0</v>
      </c>
      <c r="AD57" s="102" t="str">
        <f>INDEX([0]!typy_chronol,MATCH(AD$3,'Typy - chronologicznie'!$E$2:$E$73,0),MATCH($C57,'Typy - chronologicznie'!$H$1:$DM$1,0))</f>
        <v>0-2</v>
      </c>
      <c r="AE57" s="102" t="str">
        <f>INDEX([0]!typy_chronol,MATCH(AE$3,'Typy - chronologicznie'!$E$2:$E$73,0),MATCH($C57,'Typy - chronologicznie'!$H$1:$DM$1,0))</f>
        <v>3-0</v>
      </c>
      <c r="AF57" s="102" t="str">
        <f>INDEX([0]!typy_chronol,MATCH(AF$3,'Typy - chronologicznie'!$E$2:$E$73,0),MATCH($C57,'Typy - chronologicznie'!$H$1:$DM$1,0))</f>
        <v>2-1</v>
      </c>
      <c r="AG57" s="102" t="str">
        <f>INDEX([0]!typy_chronol,MATCH(AG$3,'Typy - chronologicznie'!$E$2:$E$73,0),MATCH($C57,'Typy - chronologicznie'!$H$1:$DM$1,0))</f>
        <v>1-0</v>
      </c>
      <c r="AH57" s="102" t="str">
        <f>INDEX([0]!typy_chronol,MATCH(AH$3,'Typy - chronologicznie'!$E$2:$E$73,0),MATCH($C57,'Typy - chronologicznie'!$H$1:$DM$1,0))</f>
        <v>3-1</v>
      </c>
      <c r="AI57" s="102" t="str">
        <f>INDEX([0]!typy_chronol,MATCH(AI$3,'Typy - chronologicznie'!$E$2:$E$73,0),MATCH($C57,'Typy - chronologicznie'!$H$1:$DM$1,0))</f>
        <v>0-3</v>
      </c>
      <c r="AJ57" s="102" t="str">
        <f>INDEX([0]!typy_chronol,MATCH(AJ$3,'Typy - chronologicznie'!$E$2:$E$73,0),MATCH($C57,'Typy - chronologicznie'!$H$1:$DM$1,0))</f>
        <v>2-0</v>
      </c>
      <c r="AK57" s="102" t="str">
        <f>INDEX([0]!typy_chronol,MATCH(AK$3,'Typy - chronologicznie'!$E$2:$E$73,0),MATCH($C57,'Typy - chronologicznie'!$H$1:$DM$1,0))</f>
        <v>3-0</v>
      </c>
      <c r="AL57" s="102" t="str">
        <f>INDEX([0]!typy_chronol,MATCH(AL$3,'Typy - chronologicznie'!$E$2:$E$73,0),MATCH($C57,'Typy - chronologicznie'!$H$1:$DM$1,0))</f>
        <v>2-0</v>
      </c>
      <c r="AM57" s="102" t="str">
        <f>INDEX([0]!typy_chronol,MATCH(AM$3,'Typy - chronologicznie'!$E$2:$E$73,0),MATCH($C57,'Typy - chronologicznie'!$H$1:$DM$1,0))</f>
        <v>2-1</v>
      </c>
      <c r="AN57" s="102" t="str">
        <f>INDEX([0]!typy_chronol,MATCH(AN$3,'Typy - chronologicznie'!$E$2:$E$73,0),MATCH($C57,'Typy - chronologicznie'!$H$1:$DM$1,0))</f>
        <v>3-1</v>
      </c>
      <c r="AO57" s="102" t="str">
        <f>INDEX([0]!typy_chronol,MATCH(AO$3,'Typy - chronologicznie'!$E$2:$E$73,0),MATCH($C57,'Typy - chronologicznie'!$H$1:$DM$1,0))</f>
        <v>1-4</v>
      </c>
      <c r="AP57" s="102" t="str">
        <f>INDEX([0]!typy_chronol,MATCH(AP$3,'Typy - chronologicznie'!$E$2:$E$73,0),MATCH($C57,'Typy - chronologicznie'!$H$1:$DM$1,0))</f>
        <v>2-0</v>
      </c>
      <c r="AQ57" s="102" t="str">
        <f>INDEX([0]!typy_chronol,MATCH(AQ$3,'Typy - chronologicznie'!$E$2:$E$73,0),MATCH($C57,'Typy - chronologicznie'!$H$1:$DM$1,0))</f>
        <v>2-0</v>
      </c>
      <c r="AR57" s="102" t="str">
        <f>INDEX([0]!typy_chronol,MATCH(AR$3,'Typy - chronologicznie'!$E$2:$E$73,0),MATCH($C57,'Typy - chronologicznie'!$H$1:$DM$1,0))</f>
        <v>2-1</v>
      </c>
      <c r="AS57" s="102" t="str">
        <f>INDEX([0]!typy_chronol,MATCH(AS$3,'Typy - chronologicznie'!$E$2:$E$73,0),MATCH($C57,'Typy - chronologicznie'!$H$1:$DM$1,0))</f>
        <v>2-1</v>
      </c>
      <c r="AT57" s="102" t="str">
        <f>INDEX([0]!typy_chronol,MATCH(AT$3,'Typy - chronologicznie'!$E$2:$E$73,0),MATCH($C57,'Typy - chronologicznie'!$H$1:$DM$1,0))</f>
        <v>4-1</v>
      </c>
      <c r="AU57" s="102" t="str">
        <f>INDEX([0]!typy_chronol,MATCH(AU$3,'Typy - chronologicznie'!$E$2:$E$73,0),MATCH($C57,'Typy - chronologicznie'!$H$1:$DM$1,0))</f>
        <v>1-1</v>
      </c>
      <c r="AV57" s="102" t="str">
        <f>INDEX([0]!typy_chronol,MATCH(AV$3,'Typy - chronologicznie'!$E$2:$E$73,0),MATCH($C57,'Typy - chronologicznie'!$H$1:$DM$1,0))</f>
        <v>1-1</v>
      </c>
      <c r="AW57" s="102" t="str">
        <f>INDEX([0]!typy_chronol,MATCH(AW$3,'Typy - chronologicznie'!$E$2:$E$73,0),MATCH($C57,'Typy - chronologicznie'!$H$1:$DM$1,0))</f>
        <v>3-0</v>
      </c>
      <c r="AX57" s="102" t="str">
        <f>INDEX([0]!typy_chronol,MATCH(AX$3,'Typy - chronologicznie'!$E$2:$E$73,0),MATCH($C57,'Typy - chronologicznie'!$H$1:$DM$1,0))</f>
        <v>3-1</v>
      </c>
      <c r="AY57" s="102" t="str">
        <f>INDEX([0]!typy_chronol,MATCH(AY$3,'Typy - chronologicznie'!$E$2:$E$73,0),MATCH($C57,'Typy - chronologicznie'!$H$1:$DM$1,0))</f>
        <v>3-0</v>
      </c>
      <c r="AZ57" s="102" t="str">
        <f>INDEX([0]!typy_chronol,MATCH(AZ$3,'Typy - chronologicznie'!$E$2:$E$73,0),MATCH($C57,'Typy - chronologicznie'!$H$1:$DM$1,0))</f>
        <v>2-1</v>
      </c>
      <c r="BA57" s="102" t="str">
        <f>INDEX([0]!typy_chronol,MATCH(BA$3,'Typy - chronologicznie'!$E$2:$E$73,0),MATCH($C57,'Typy - chronologicznie'!$H$1:$DM$1,0))</f>
        <v>0-2</v>
      </c>
      <c r="BB57" s="102" t="str">
        <f>INDEX([0]!typy_chronol,MATCH(BB$3,'Typy - chronologicznie'!$E$2:$E$73,0),MATCH($C57,'Typy - chronologicznie'!$H$1:$DM$1,0))</f>
        <v>4-1</v>
      </c>
      <c r="BC57" s="102" t="str">
        <f>INDEX([0]!typy_chronol,MATCH(BC$3,'Typy - chronologicznie'!$E$2:$E$73,0),MATCH($C57,'Typy - chronologicznie'!$H$1:$DM$1,0))</f>
        <v>5-0</v>
      </c>
      <c r="BD57" s="102" t="str">
        <f>INDEX([0]!typy_chronol,MATCH(BD$3,'Typy - chronologicznie'!$E$2:$E$73,0),MATCH($C57,'Typy - chronologicznie'!$H$1:$DM$1,0))</f>
        <v>3-1</v>
      </c>
      <c r="BE57" s="102" t="str">
        <f>INDEX([0]!typy_chronol,MATCH(BE$3,'Typy - chronologicznie'!$E$2:$E$73,0),MATCH($C57,'Typy - chronologicznie'!$H$1:$DM$1,0))</f>
        <v>0-1</v>
      </c>
      <c r="BF57" s="102" t="str">
        <f>INDEX([0]!typy_chronol,MATCH(BF$3,'Typy - chronologicznie'!$E$2:$E$73,0),MATCH($C57,'Typy - chronologicznie'!$H$1:$DM$1,0))</f>
        <v>2-0</v>
      </c>
      <c r="BG57" s="102" t="str">
        <f>INDEX([0]!typy_chronol,MATCH(BG$3,'Typy - chronologicznie'!$E$2:$E$73,0),MATCH($C57,'Typy - chronologicznie'!$H$1:$DM$1,0))</f>
        <v>3-0</v>
      </c>
      <c r="BH57" s="102" t="str">
        <f>INDEX([0]!typy_chronol,MATCH(BH$3,'Typy - chronologicznie'!$E$2:$E$73,0),MATCH($C57,'Typy - chronologicznie'!$H$1:$DM$1,0))</f>
        <v>4-1</v>
      </c>
      <c r="BI57" s="102" t="str">
        <f>INDEX([0]!typy_chronol,MATCH(BI$3,'Typy - chronologicznie'!$E$2:$E$73,0),MATCH($C57,'Typy - chronologicznie'!$H$1:$DM$1,0))</f>
        <v>0-2</v>
      </c>
      <c r="BJ57" s="102" t="str">
        <f>INDEX([0]!typy_chronol,MATCH(BJ$3,'Typy - chronologicznie'!$E$2:$E$73,0),MATCH($C57,'Typy - chronologicznie'!$H$1:$DM$1,0))</f>
        <v>3-0</v>
      </c>
      <c r="BK57" s="102" t="str">
        <f>INDEX([0]!typy_chronol,MATCH(BK$3,'Typy - chronologicznie'!$E$2:$E$73,0),MATCH($C57,'Typy - chronologicznie'!$H$1:$DM$1,0))</f>
        <v>3-3</v>
      </c>
      <c r="BL57" s="102" t="str">
        <f>INDEX([0]!typy_chronol,MATCH(BL$3,'Typy - chronologicznie'!$E$2:$E$73,0),MATCH($C57,'Typy - chronologicznie'!$H$1:$DM$1,0))</f>
        <v>3-0</v>
      </c>
      <c r="BM57" s="102" t="str">
        <f>INDEX([0]!typy_chronol,MATCH(BM$3,'Typy - chronologicznie'!$E$2:$E$73,0),MATCH($C57,'Typy - chronologicznie'!$H$1:$DM$1,0))</f>
        <v>2-0</v>
      </c>
      <c r="BN57" s="102" t="str">
        <f>INDEX([0]!typy_chronol,MATCH(BN$3,'Typy - chronologicznie'!$E$2:$E$73,0),MATCH($C57,'Typy - chronologicznie'!$H$1:$DM$1,0))</f>
        <v>0-1</v>
      </c>
      <c r="BO57" s="102" t="str">
        <f>INDEX([0]!typy_chronol,MATCH(BO$3,'Typy - chronologicznie'!$E$2:$E$73,0),MATCH($C57,'Typy - chronologicznie'!$H$1:$DM$1,0))</f>
        <v>2-0</v>
      </c>
      <c r="BP57" s="102" t="str">
        <f>INDEX([0]!typy_chronol,MATCH(BP$3,'Typy - chronologicznie'!$E$2:$E$73,0),MATCH($C57,'Typy - chronologicznie'!$H$1:$DM$1,0))</f>
        <v>1-0</v>
      </c>
      <c r="BQ57" s="102" t="str">
        <f>INDEX([0]!typy_chronol,MATCH(BQ$3,'Typy - chronologicznie'!$E$2:$E$73,0),MATCH($C57,'Typy - chronologicznie'!$H$1:$DM$1,0))</f>
        <v>2-2</v>
      </c>
      <c r="BR57" s="102" t="str">
        <f>INDEX([0]!typy_chronol,MATCH(BR$3,'Typy - chronologicznie'!$E$2:$E$73,0),MATCH($C57,'Typy - chronologicznie'!$H$1:$DM$1,0))</f>
        <v>1-1</v>
      </c>
      <c r="BS57" s="102" t="str">
        <f>INDEX([0]!typy_chronol,MATCH(BS$3,'Typy - chronologicznie'!$E$2:$E$73,0),MATCH($C57,'Typy - chronologicznie'!$H$1:$DM$1,0))</f>
        <v>0-2</v>
      </c>
      <c r="BT57" s="102" t="str">
        <f>INDEX([0]!typy_chronol,MATCH(BT$3,'Typy - chronologicznie'!$E$2:$E$73,0),MATCH($C57,'Typy - chronologicznie'!$H$1:$DM$1,0))</f>
        <v>1-0</v>
      </c>
      <c r="BU57" s="102" t="str">
        <f>INDEX([0]!typy_chronol,MATCH(BU$3,'Typy - chronologicznie'!$E$2:$E$73,0),MATCH($C57,'Typy - chronologicznie'!$H$1:$DM$1,0))</f>
        <v>2-3</v>
      </c>
      <c r="BV57" s="102" t="str">
        <f>INDEX([0]!typy_chronol,MATCH(BV$3,'Typy - chronologicznie'!$E$2:$E$73,0),MATCH($C57,'Typy - chronologicznie'!$H$1:$DM$1,0))</f>
        <v>3-1</v>
      </c>
      <c r="BW57" s="102" t="str">
        <f>INDEX([0]!typy_chronol,MATCH(BW$3,'Typy - chronologicznie'!$E$2:$E$73,0),MATCH($C57,'Typy - chronologicznie'!$H$1:$DM$1,0))</f>
        <v>2-3</v>
      </c>
      <c r="BX57" s="102" t="str">
        <f>INDEX([0]!typy_chronol,MATCH(BX$3,'Typy - chronologicznie'!$E$2:$E$73,0),MATCH($C57,'Typy - chronologicznie'!$H$1:$DM$1,0))</f>
        <v>2-1</v>
      </c>
      <c r="BY57" s="102" t="str">
        <f>INDEX([0]!typy_chronol,MATCH(BY$3,'Typy - chronologicznie'!$E$2:$E$73,0),MATCH($C57,'Typy - chronologicznie'!$H$1:$DM$1,0))</f>
        <v>0-1</v>
      </c>
      <c r="BZ57" s="102" t="str">
        <f>INDEX([0]!typy_chronol,MATCH(BZ$3,'Typy - chronologicznie'!$E$2:$E$73,0),MATCH($C57,'Typy - chronologicznie'!$H$1:$DM$1,0))</f>
        <v>1-2</v>
      </c>
      <c r="CA57" s="102" t="str">
        <f>INDEX([0]!typy_chronol,MATCH(CA$3,'Typy - chronologicznie'!$E$2:$E$73,0),MATCH($C57,'Typy - chronologicznie'!$H$1:$DM$1,0))</f>
        <v>3-0</v>
      </c>
      <c r="CB57" s="102" t="str">
        <f>INDEX([0]!typy_chronol,MATCH(CB$3,'Typy - chronologicznie'!$E$2:$E$73,0),MATCH($C57,'Typy - chronologicznie'!$H$1:$DM$1,0))</f>
        <v>0-0</v>
      </c>
      <c r="CC57" s="102" t="str">
        <f>INDEX([0]!typy_chronol,MATCH(CC$3,'Typy - chronologicznie'!$E$2:$E$73,0),MATCH($C57,'Typy - chronologicznie'!$H$1:$DM$1,0))</f>
        <v>0-2</v>
      </c>
      <c r="CD57" s="102" t="str">
        <f>INDEX([0]!typy_chronol,MATCH(CD$3,'Typy - chronologicznie'!$E$2:$E$73,0),MATCH($C57,'Typy - chronologicznie'!$H$1:$DM$1,0))</f>
        <v>1-1</v>
      </c>
      <c r="CE57" s="102" t="str">
        <f>INDEX([0]!typy_chronol,MATCH(CE$3,'Typy - chronologicznie'!$E$2:$E$73,0),MATCH($C57,'Typy - chronologicznie'!$H$1:$DM$1,0))</f>
        <v>2-4</v>
      </c>
      <c r="CF57" s="102" t="str">
        <f>INDEX([0]!typy_chronol,MATCH(CF$3,'Typy - chronologicznie'!$E$2:$E$73,0),MATCH($C57,'Typy - chronologicznie'!$H$1:$DM$1,0))</f>
        <v>0-3</v>
      </c>
      <c r="CG57" s="102" t="str">
        <f>INDEX([0]!typy_chronol,MATCH(CG$3,'Typy - chronologicznie'!$E$2:$E$73,0),MATCH($C57,'Typy - chronologicznie'!$H$1:$DM$1,0))</f>
        <v>1-0</v>
      </c>
      <c r="CH57" s="102" t="str">
        <f>INDEX([0]!typy_chronol,MATCH(CH$3,'Typy - chronologicznie'!$E$2:$E$73,0),MATCH($C57,'Typy - chronologicznie'!$H$1:$DM$1,0))</f>
        <v>1-1</v>
      </c>
      <c r="CI57" s="102" t="str">
        <f>INDEX([0]!typy_chronol,MATCH(CI$3,'Typy - chronologicznie'!$E$2:$E$73,0),MATCH($C57,'Typy - chronologicznie'!$H$1:$DM$1,0))</f>
        <v>0-3</v>
      </c>
      <c r="CJ57" s="102" t="str">
        <f>INDEX([0]!typy_chronol,MATCH(CJ$3,'Typy - chronologicznie'!$E$2:$E$73,0),MATCH($C57,'Typy - chronologicznie'!$H$1:$DM$1,0))</f>
        <v>0-1</v>
      </c>
      <c r="CK57" s="102" t="str">
        <f>INDEX([0]!typy_chronol,MATCH(CK$3,'Typy - chronologicznie'!$E$2:$E$73,0),MATCH($C57,'Typy - chronologicznie'!$H$1:$DM$1,0))</f>
        <v>2-1</v>
      </c>
      <c r="CL57" s="134"/>
      <c r="CM57" s="105" t="str">
        <f>IF(CM$3="","",INDEX('Typy - chronologicznie'!$H$75:$DM$121,MATCH(CM$3,'Typy - chronologicznie'!$A$75:$A$121,0),MATCH($C57,'Typy - chronologicznie'!$H$1:$DM$1,0)))</f>
        <v>CZE</v>
      </c>
      <c r="CN57" s="102" t="str">
        <f>IF(CN$3="","",INDEX('Typy - chronologicznie'!$H$75:$DM$121,MATCH(CN$3,'Typy - chronologicznie'!$A$75:$A$121,0),MATCH($C57,'Typy - chronologicznie'!$H$1:$DM$1,0)))</f>
        <v>MEX</v>
      </c>
      <c r="CO57" s="106" t="str">
        <f>IF(CO$3="","",INDEX('Typy - chronologicznie'!$H$75:$DM$121,MATCH(CO$3,'Typy - chronologicznie'!$A$75:$A$121,0),MATCH($C57,'Typy - chronologicznie'!$H$1:$DM$1,0)))</f>
        <v>KOR</v>
      </c>
      <c r="CP57" s="135" t="str">
        <f>IF(CP$3="","",INDEX('Typy - chronologicznie'!$H$75:$DM$121,MATCH(CP$3,'Typy - chronologicznie'!$A$75:$A$121,0),MATCH($C57,'Typy - chronologicznie'!$H$1:$DM$1,0)))</f>
        <v/>
      </c>
      <c r="CQ57" s="105" t="str">
        <f>IF(CQ$3="","",INDEX('Typy - chronologicznie'!$H$75:$DM$121,MATCH(CQ$3,'Typy - chronologicznie'!$A$75:$A$121,0),MATCH($C57,'Typy - chronologicznie'!$H$1:$DM$1,0)))</f>
        <v>SUI</v>
      </c>
      <c r="CR57" s="102" t="str">
        <f>IF(CR$3="","",INDEX('Typy - chronologicznie'!$H$75:$DM$121,MATCH(CR$3,'Typy - chronologicznie'!$A$75:$A$121,0),MATCH($C57,'Typy - chronologicznie'!$H$1:$DM$1,0)))</f>
        <v>CAN</v>
      </c>
      <c r="CS57" s="106" t="str">
        <f>IF(CS$3="","",INDEX('Typy - chronologicznie'!$H$75:$DM$121,MATCH(CS$3,'Typy - chronologicznie'!$A$75:$A$121,0),MATCH($C57,'Typy - chronologicznie'!$H$1:$DM$1,0)))</f>
        <v/>
      </c>
      <c r="CT57" s="135" t="str">
        <f>IF(CT$3="","",INDEX('Typy - chronologicznie'!$H$75:$DM$121,MATCH(CT$3,'Typy - chronologicznie'!$A$75:$A$121,0),MATCH($C57,'Typy - chronologicznie'!$H$1:$DM$1,0)))</f>
        <v/>
      </c>
      <c r="CU57" s="105" t="str">
        <f>IF(CU$3="","",INDEX('Typy - chronologicznie'!$H$75:$DM$121,MATCH(CU$3,'Typy - chronologicznie'!$A$75:$A$121,0),MATCH($C57,'Typy - chronologicznie'!$H$1:$DM$1,0)))</f>
        <v>BRA</v>
      </c>
      <c r="CV57" s="102" t="str">
        <f>IF(CV$3="","",INDEX('Typy - chronologicznie'!$H$75:$DM$121,MATCH(CV$3,'Typy - chronologicznie'!$A$75:$A$121,0),MATCH($C57,'Typy - chronologicznie'!$H$1:$DM$1,0)))</f>
        <v>MAR</v>
      </c>
      <c r="CW57" s="106" t="str">
        <f>IF(CW$3="","",INDEX('Typy - chronologicznie'!$H$75:$DM$121,MATCH(CW$3,'Typy - chronologicznie'!$A$75:$A$121,0),MATCH($C57,'Typy - chronologicznie'!$H$1:$DM$1,0)))</f>
        <v/>
      </c>
      <c r="CX57" s="135" t="str">
        <f>IF(CX$3="","",INDEX('Typy - chronologicznie'!$H$75:$DM$121,MATCH(CX$3,'Typy - chronologicznie'!$A$75:$A$121,0),MATCH($C57,'Typy - chronologicznie'!$H$1:$DM$1,0)))</f>
        <v/>
      </c>
      <c r="CY57" s="105" t="str">
        <f>IF(CY$3="","",INDEX('Typy - chronologicznie'!$H$75:$DM$121,MATCH(CY$3,'Typy - chronologicznie'!$A$75:$A$121,0),MATCH($C57,'Typy - chronologicznie'!$H$1:$DM$1,0)))</f>
        <v>TUR</v>
      </c>
      <c r="CZ57" s="102" t="str">
        <f>IF(CZ$3="","",INDEX('Typy - chronologicznie'!$H$75:$DM$121,MATCH(CZ$3,'Typy - chronologicznie'!$A$75:$A$121,0),MATCH($C57,'Typy - chronologicznie'!$H$1:$DM$1,0)))</f>
        <v>USA</v>
      </c>
      <c r="DA57" s="106" t="str">
        <f>IF(DA$3="","",INDEX('Typy - chronologicznie'!$H$75:$DM$121,MATCH(DA$3,'Typy - chronologicznie'!$A$75:$A$121,0),MATCH($C57,'Typy - chronologicznie'!$H$1:$DM$1,0)))</f>
        <v>AUS</v>
      </c>
      <c r="DB57" s="135" t="str">
        <f>IF(DB$3="","",INDEX('Typy - chronologicznie'!$H$75:$DM$121,MATCH(DB$3,'Typy - chronologicznie'!$A$75:$A$121,0),MATCH($C57,'Typy - chronologicznie'!$H$1:$DM$1,0)))</f>
        <v/>
      </c>
      <c r="DC57" s="105" t="str">
        <f>IF(DC$3="","",INDEX('Typy - chronologicznie'!$H$75:$DM$121,MATCH(DC$3,'Typy - chronologicznie'!$A$75:$A$121,0),MATCH($C57,'Typy - chronologicznie'!$H$1:$DM$1,0)))</f>
        <v>GER</v>
      </c>
      <c r="DD57" s="102" t="str">
        <f>IF(DD$3="","",INDEX('Typy - chronologicznie'!$H$75:$DM$121,MATCH(DD$3,'Typy - chronologicznie'!$A$75:$A$121,0),MATCH($C57,'Typy - chronologicznie'!$H$1:$DM$1,0)))</f>
        <v>ECU</v>
      </c>
      <c r="DE57" s="106" t="str">
        <f>IF(DE$3="","",INDEX('Typy - chronologicznie'!$H$75:$DM$121,MATCH(DE$3,'Typy - chronologicznie'!$A$75:$A$121,0),MATCH($C57,'Typy - chronologicznie'!$H$1:$DM$1,0)))</f>
        <v>CIV</v>
      </c>
      <c r="DF57" s="135" t="str">
        <f>IF(DF$3="","",INDEX('Typy - chronologicznie'!$H$75:$DM$121,MATCH(DF$3,'Typy - chronologicznie'!$A$75:$A$121,0),MATCH($C57,'Typy - chronologicznie'!$H$1:$DM$1,0)))</f>
        <v/>
      </c>
      <c r="DG57" s="105" t="str">
        <f>IF(DG$3="","",INDEX('Typy - chronologicznie'!$H$75:$DM$121,MATCH(DG$3,'Typy - chronologicznie'!$A$75:$A$121,0),MATCH($C57,'Typy - chronologicznie'!$H$1:$DM$1,0)))</f>
        <v>NED</v>
      </c>
      <c r="DH57" s="102" t="str">
        <f>IF(DH$3="","",INDEX('Typy - chronologicznie'!$H$75:$DM$121,MATCH(DH$3,'Typy - chronologicznie'!$A$75:$A$121,0),MATCH($C57,'Typy - chronologicznie'!$H$1:$DM$1,0)))</f>
        <v>JPN</v>
      </c>
      <c r="DI57" s="106" t="str">
        <f>IF(DI$3="","",INDEX('Typy - chronologicznie'!$H$75:$DM$121,MATCH(DI$3,'Typy - chronologicznie'!$A$75:$A$121,0),MATCH($C57,'Typy - chronologicznie'!$H$1:$DM$1,0)))</f>
        <v>SWE</v>
      </c>
      <c r="DJ57" s="135" t="str">
        <f>IF(DJ$3="","",INDEX('Typy - chronologicznie'!$H$75:$DM$121,MATCH(DJ$3,'Typy - chronologicznie'!$A$75:$A$121,0),MATCH($C57,'Typy - chronologicznie'!$H$1:$DM$1,0)))</f>
        <v/>
      </c>
      <c r="DK57" s="105" t="str">
        <f>IF(DK$3="","",INDEX('Typy - chronologicznie'!$H$75:$DM$121,MATCH(DK$3,'Typy - chronologicznie'!$A$75:$A$121,0),MATCH($C57,'Typy - chronologicznie'!$H$1:$DM$1,0)))</f>
        <v>BEL</v>
      </c>
      <c r="DL57" s="102" t="str">
        <f>IF(DL$3="","",INDEX('Typy - chronologicznie'!$H$75:$DM$121,MATCH(DL$3,'Typy - chronologicznie'!$A$75:$A$121,0),MATCH($C57,'Typy - chronologicznie'!$H$1:$DM$1,0)))</f>
        <v>EGY</v>
      </c>
      <c r="DM57" s="106" t="str">
        <f>IF(DM$3="","",INDEX('Typy - chronologicznie'!$H$75:$DM$121,MATCH(DM$3,'Typy - chronologicznie'!$A$75:$A$121,0),MATCH($C57,'Typy - chronologicznie'!$H$1:$DM$1,0)))</f>
        <v>IRN</v>
      </c>
      <c r="DN57" s="135" t="str">
        <f>IF(DN$3="","",INDEX('Typy - chronologicznie'!$H$75:$DM$121,MATCH(DN$3,'Typy - chronologicznie'!$A$75:$A$121,0),MATCH($C57,'Typy - chronologicznie'!$H$1:$DM$1,0)))</f>
        <v/>
      </c>
      <c r="DO57" s="105" t="str">
        <f>IF(DO$3="","",INDEX('Typy - chronologicznie'!$H$75:$DM$121,MATCH(DO$3,'Typy - chronologicznie'!$A$75:$A$121,0),MATCH($C57,'Typy - chronologicznie'!$H$1:$DM$1,0)))</f>
        <v>ESP</v>
      </c>
      <c r="DP57" s="102" t="str">
        <f>IF(DP$3="","",INDEX('Typy - chronologicznie'!$H$75:$DM$121,MATCH(DP$3,'Typy - chronologicznie'!$A$75:$A$121,0),MATCH($C57,'Typy - chronologicznie'!$H$1:$DM$1,0)))</f>
        <v>URU</v>
      </c>
      <c r="DQ57" s="106" t="str">
        <f>IF(DQ$3="","",INDEX('Typy - chronologicznie'!$H$75:$DM$121,MATCH(DQ$3,'Typy - chronologicznie'!$A$75:$A$121,0),MATCH($C57,'Typy - chronologicznie'!$H$1:$DM$1,0)))</f>
        <v/>
      </c>
      <c r="DR57" s="135" t="str">
        <f>IF(DR$3="","",INDEX('Typy - chronologicznie'!$H$75:$DM$121,MATCH(DR$3,'Typy - chronologicznie'!$A$75:$A$121,0),MATCH($C57,'Typy - chronologicznie'!$H$1:$DM$1,0)))</f>
        <v/>
      </c>
      <c r="DS57" s="105" t="str">
        <f>IF(DS$3="","",INDEX('Typy - chronologicznie'!$H$75:$DM$121,MATCH(DS$3,'Typy - chronologicznie'!$A$75:$A$121,0),MATCH($C57,'Typy - chronologicznie'!$H$1:$DM$1,0)))</f>
        <v>FRA</v>
      </c>
      <c r="DT57" s="102" t="str">
        <f>IF(DT$3="","",INDEX('Typy - chronologicznie'!$H$75:$DM$121,MATCH(DT$3,'Typy - chronologicznie'!$A$75:$A$121,0),MATCH($C57,'Typy - chronologicznie'!$H$1:$DM$1,0)))</f>
        <v>NOR</v>
      </c>
      <c r="DU57" s="106" t="str">
        <f>IF(DU$3="","",INDEX('Typy - chronologicznie'!$H$75:$DM$121,MATCH(DU$3,'Typy - chronologicznie'!$A$75:$A$121,0),MATCH($C57,'Typy - chronologicznie'!$H$1:$DM$1,0)))</f>
        <v>SEN</v>
      </c>
      <c r="DV57" s="135" t="str">
        <f>IF(DV$3="","",INDEX('Typy - chronologicznie'!$H$75:$DM$121,MATCH(DV$3,'Typy - chronologicznie'!$A$75:$A$121,0),MATCH($C57,'Typy - chronologicznie'!$H$1:$DM$1,0)))</f>
        <v/>
      </c>
      <c r="DW57" s="105" t="str">
        <f>IF(DW$3="","",INDEX('Typy - chronologicznie'!$H$75:$DM$121,MATCH(DW$3,'Typy - chronologicznie'!$A$75:$A$121,0),MATCH($C57,'Typy - chronologicznie'!$H$1:$DM$1,0)))</f>
        <v>ARG</v>
      </c>
      <c r="DX57" s="102" t="str">
        <f>IF(DX$3="","",INDEX('Typy - chronologicznie'!$H$75:$DM$121,MATCH(DX$3,'Typy - chronologicznie'!$A$75:$A$121,0),MATCH($C57,'Typy - chronologicznie'!$H$1:$DM$1,0)))</f>
        <v>AUT</v>
      </c>
      <c r="DY57" s="106" t="str">
        <f>IF(DY$3="","",INDEX('Typy - chronologicznie'!$H$75:$DM$121,MATCH(DY$3,'Typy - chronologicznie'!$A$75:$A$121,0),MATCH($C57,'Typy - chronologicznie'!$H$1:$DM$1,0)))</f>
        <v>ALG</v>
      </c>
      <c r="DZ57" s="135" t="str">
        <f>IF(DZ$3="","",INDEX('Typy - chronologicznie'!$H$75:$DM$121,MATCH(DZ$3,'Typy - chronologicznie'!$A$75:$A$121,0),MATCH($C57,'Typy - chronologicznie'!$H$1:$DM$1,0)))</f>
        <v/>
      </c>
      <c r="EA57" s="105" t="str">
        <f>IF(EA$3="","",INDEX('Typy - chronologicznie'!$H$75:$DM$121,MATCH(EA$3,'Typy - chronologicznie'!$A$75:$A$121,0),MATCH($C57,'Typy - chronologicznie'!$H$1:$DM$1,0)))</f>
        <v>POR</v>
      </c>
      <c r="EB57" s="102" t="str">
        <f>IF(EB$3="","",INDEX('Typy - chronologicznie'!$H$75:$DM$121,MATCH(EB$3,'Typy - chronologicznie'!$A$75:$A$121,0),MATCH($C57,'Typy - chronologicznie'!$H$1:$DM$1,0)))</f>
        <v>COL</v>
      </c>
      <c r="EC57" s="106" t="str">
        <f>IF(EC$3="","",INDEX('Typy - chronologicznie'!$H$75:$DM$121,MATCH(EC$3,'Typy - chronologicznie'!$A$75:$A$121,0),MATCH($C57,'Typy - chronologicznie'!$H$1:$DM$1,0)))</f>
        <v/>
      </c>
      <c r="ED57" s="135" t="str">
        <f>IF(ED$3="","",INDEX('Typy - chronologicznie'!$H$75:$DM$121,MATCH(ED$3,'Typy - chronologicznie'!$A$75:$A$121,0),MATCH($C57,'Typy - chronologicznie'!$H$1:$DM$1,0)))</f>
        <v/>
      </c>
      <c r="EE57" s="105" t="str">
        <f>IF(EE$3="","",INDEX('Typy - chronologicznie'!$H$75:$DM$121,MATCH(EE$3,'Typy - chronologicznie'!$A$75:$A$121,0),MATCH($C57,'Typy - chronologicznie'!$H$1:$DM$1,0)))</f>
        <v>ENG</v>
      </c>
      <c r="EF57" s="102" t="str">
        <f>IF(EF$3="","",INDEX('Typy - chronologicznie'!$H$75:$DM$121,MATCH(EF$3,'Typy - chronologicznie'!$A$75:$A$121,0),MATCH($C57,'Typy - chronologicznie'!$H$1:$DM$1,0)))</f>
        <v>CRO</v>
      </c>
      <c r="EG57" s="106" t="str">
        <f>IF(EG$3="","",INDEX('Typy - chronologicznie'!$H$75:$DM$121,MATCH(EG$3,'Typy - chronologicznie'!$A$75:$A$121,0),MATCH($C57,'Typy - chronologicznie'!$H$1:$DM$1,0)))</f>
        <v>GHA</v>
      </c>
      <c r="EH57" s="134"/>
      <c r="EI57" s="136" t="str">
        <f>IF(EI$3="","",INDEX('Typy - chronologicznie'!$H$124:$DM$124,MATCH(EI$3,'Typy - chronologicznie'!$A$124:$A$124,0),MATCH($C57,'Typy - chronologicznie'!$H$1:$DM$1,0)))</f>
        <v>BRA</v>
      </c>
    </row>
    <row r="58" spans="1:139" ht="19.5" x14ac:dyDescent="0.25">
      <c r="A58" s="44"/>
      <c r="B58" s="48">
        <f>RANK(D58,D$4:D$113,0)</f>
        <v>55</v>
      </c>
      <c r="C58" s="81" t="s">
        <v>354</v>
      </c>
      <c r="D58" s="141">
        <f>3.0001*J58+1.000001*K58+2.00000001*M58+N58+0.0000000001*P58</f>
        <v>94.000929130000003</v>
      </c>
      <c r="E58" s="67">
        <f>J58</f>
        <v>9</v>
      </c>
      <c r="F58" s="89">
        <f>M58</f>
        <v>13</v>
      </c>
      <c r="G58" s="56">
        <f>K58+N58</f>
        <v>41</v>
      </c>
      <c r="H58" s="49">
        <f>L58+O58</f>
        <v>41</v>
      </c>
      <c r="I58" s="43"/>
      <c r="J58" s="61">
        <f t="array" ref="J58">SUM(IF('Typy - chronologicznie'!$F$2:$F$73=INDEX('Typy - chronologicznie'!$H$2:$DM$73,0,MATCH(C58,TRIM('Typy - chronologicznie'!$H$1:$DM$1),0)),1))</f>
        <v>9</v>
      </c>
      <c r="K58" s="58">
        <f t="array" ref="K5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chronologicznie'!$H$2:$DM$73,0,MATCH(C58,TRIM('Typy - chronologicznie'!$H$1:$DM$1),0)),FIND("-",INDEX('Typy - chronologicznie'!$H$2:$DM$73,0,MATCH(C58,TRIM('Typy - chronologicznie'!$H$1:$DM$1),0)))-1)-RIGHT(INDEX('Typy - chronologicznie'!$H$2:$DM$73,0,MATCH(C58,TRIM('Typy - chronologicznie'!$H$1:$DM$1),0)),LEN(INDEX('Typy - chronologicznie'!$H$2:$DM$73,0,MATCH(C58,TRIM('Typy - chronologicznie'!$H$1:$DM$1),0)))-FIND("-",INDEX('Typy - chronologicznie'!$H$2:$DM$73,0,MATCH(C58,TRIM('Typy - chronologicznie'!$H$1:$DM$1),0))))),1)))-J58</f>
        <v>29</v>
      </c>
      <c r="L58" s="62">
        <f>COUNTA('Typy - chronologicznie'!$F$2:$F$73)-J58-K58</f>
        <v>34</v>
      </c>
      <c r="M58" s="92">
        <f t="array" ref="M58">SUM(IF(LEN('Typy - chronologicznie'!F$75:F$121)=3,  IF('Typy - chronologicznie'!$F$75:$F$121=INDEX('Typy - chronologicznie'!$H$75:$DM$121,0,MATCH(C58,TRIM('Typy - chronologicznie'!$H$1:$DM$1),0)),1)))</f>
        <v>13</v>
      </c>
      <c r="N58" s="58">
        <f t="array" ref="N58">SUM(IF(LEN('Typy - chronologicznie'!F$75:F$121)=3,IF(ISERROR(SEARCH('Typy - chronologicznie'!F$75:F$121,INDEX('Typy - chronologicznie'!$H$73:$DM$119,0,MATCH(C58,TRIM('Typy - chronologicznie'!$H$1:$DM$1),0))&amp;INDEX('Typy - chronologicznie'!$H$74:$DM$120,0,MATCH(C58,TRIM('Typy - chronologicznie'!$H$1:$DM$1),0))&amp;INDEX('Typy - chronologicznie'!$H$75:$DM$121,0,MATCH(C58,TRIM('Typy - chronologicznie'!$H$1:$DM$1),0))&amp;INDEX('Typy - chronologicznie'!$H$76:$DM$122,0,MATCH(C58,TRIM('Typy - chronologicznie'!$H$1:$DM$1),0))&amp;INDEX('Typy - chronologicznie'!$H$77:$DM$123,0,MATCH(C58,TRIM('Typy - chronologicznie'!$H$1:$DM$1),0)),1))=FALSE,1,0)))-M58</f>
        <v>12</v>
      </c>
      <c r="O58" s="162">
        <f>COUNTA('Typy - chronologicznie'!$F$75:$F$121)-M58-N58</f>
        <v>7</v>
      </c>
      <c r="P58" s="159">
        <f t="array" ref="P58">SUM(IF(LEN('Typy - chronologicznie'!F$124)=3,  IF('Typy - chronologicznie'!$F$124=INDEX('Typy - chronologicznie'!$H$124:$DL$124,0,MATCH(C58,TRIM('Typy - chronologicznie'!$H$1:$DL$1),)),1)))</f>
        <v>0</v>
      </c>
      <c r="R58" s="105" t="str">
        <f>INDEX([0]!typy_chronol,MATCH(R$3,'Typy - chronologicznie'!$E$2:$E$73,0),MATCH($C58,'Typy - chronologicznie'!$H$1:$DM$1,0))</f>
        <v>2-0</v>
      </c>
      <c r="S58" s="102" t="str">
        <f>INDEX([0]!typy_chronol,MATCH(S$3,'Typy - chronologicznie'!$E$2:$E$73,0),MATCH($C58,'Typy - chronologicznie'!$H$1:$DM$1,0))</f>
        <v>1-2</v>
      </c>
      <c r="T58" s="102" t="str">
        <f>INDEX([0]!typy_chronol,MATCH(T$3,'Typy - chronologicznie'!$E$2:$E$73,0),MATCH($C58,'Typy - chronologicznie'!$H$1:$DM$1,0))</f>
        <v>2-1</v>
      </c>
      <c r="U58" s="102" t="str">
        <f>INDEX([0]!typy_chronol,MATCH(U$3,'Typy - chronologicznie'!$E$2:$E$73,0),MATCH($C58,'Typy - chronologicznie'!$H$1:$DM$1,0))</f>
        <v>2-2</v>
      </c>
      <c r="V58" s="102" t="str">
        <f>INDEX([0]!typy_chronol,MATCH(V$3,'Typy - chronologicznie'!$E$2:$E$73,0),MATCH($C58,'Typy - chronologicznie'!$H$1:$DM$1,0))</f>
        <v>0-2</v>
      </c>
      <c r="W58" s="102" t="str">
        <f>INDEX([0]!typy_chronol,MATCH(W$3,'Typy - chronologicznie'!$E$2:$E$73,0),MATCH($C58,'Typy - chronologicznie'!$H$1:$DM$1,0))</f>
        <v>2-1</v>
      </c>
      <c r="X58" s="102" t="str">
        <f>INDEX([0]!typy_chronol,MATCH(X$3,'Typy - chronologicznie'!$E$2:$E$73,0),MATCH($C58,'Typy - chronologicznie'!$H$1:$DM$1,0))</f>
        <v>4-0</v>
      </c>
      <c r="Y58" s="102" t="str">
        <f>INDEX([0]!typy_chronol,MATCH(Y$3,'Typy - chronologicznie'!$E$2:$E$73,0),MATCH($C58,'Typy - chronologicznie'!$H$1:$DM$1,0))</f>
        <v>2-0</v>
      </c>
      <c r="Z58" s="102" t="str">
        <f>INDEX([0]!typy_chronol,MATCH(Z$3,'Typy - chronologicznie'!$E$2:$E$73,0),MATCH($C58,'Typy - chronologicznie'!$H$1:$DM$1,0))</f>
        <v>0-2</v>
      </c>
      <c r="AA58" s="102" t="str">
        <f>INDEX([0]!typy_chronol,MATCH(AA$3,'Typy - chronologicznie'!$E$2:$E$73,0),MATCH($C58,'Typy - chronologicznie'!$H$1:$DM$1,0))</f>
        <v>4-1</v>
      </c>
      <c r="AB58" s="102" t="str">
        <f>INDEX([0]!typy_chronol,MATCH(AB$3,'Typy - chronologicznie'!$E$2:$E$73,0),MATCH($C58,'Typy - chronologicznie'!$H$1:$DM$1,0))</f>
        <v>3-2</v>
      </c>
      <c r="AC58" s="102" t="str">
        <f>INDEX([0]!typy_chronol,MATCH(AC$3,'Typy - chronologicznie'!$E$2:$E$73,0),MATCH($C58,'Typy - chronologicznie'!$H$1:$DM$1,0))</f>
        <v>2-1</v>
      </c>
      <c r="AD58" s="102" t="str">
        <f>INDEX([0]!typy_chronol,MATCH(AD$3,'Typy - chronologicznie'!$E$2:$E$73,0),MATCH($C58,'Typy - chronologicznie'!$H$1:$DM$1,0))</f>
        <v>2-3</v>
      </c>
      <c r="AE58" s="102" t="str">
        <f>INDEX([0]!typy_chronol,MATCH(AE$3,'Typy - chronologicznie'!$E$2:$E$73,0),MATCH($C58,'Typy - chronologicznie'!$H$1:$DM$1,0))</f>
        <v>2-0</v>
      </c>
      <c r="AF58" s="102" t="str">
        <f>INDEX([0]!typy_chronol,MATCH(AF$3,'Typy - chronologicznie'!$E$2:$E$73,0),MATCH($C58,'Typy - chronologicznie'!$H$1:$DM$1,0))</f>
        <v>0-1</v>
      </c>
      <c r="AG58" s="102" t="str">
        <f>INDEX([0]!typy_chronol,MATCH(AG$3,'Typy - chronologicznie'!$E$2:$E$73,0),MATCH($C58,'Typy - chronologicznie'!$H$1:$DM$1,0))</f>
        <v>3-1</v>
      </c>
      <c r="AH58" s="102" t="str">
        <f>INDEX([0]!typy_chronol,MATCH(AH$3,'Typy - chronologicznie'!$E$2:$E$73,0),MATCH($C58,'Typy - chronologicznie'!$H$1:$DM$1,0))</f>
        <v>3-2</v>
      </c>
      <c r="AI58" s="102" t="str">
        <f>INDEX([0]!typy_chronol,MATCH(AI$3,'Typy - chronologicznie'!$E$2:$E$73,0),MATCH($C58,'Typy - chronologicznie'!$H$1:$DM$1,0))</f>
        <v>0-3</v>
      </c>
      <c r="AJ58" s="102" t="str">
        <f>INDEX([0]!typy_chronol,MATCH(AJ$3,'Typy - chronologicznie'!$E$2:$E$73,0),MATCH($C58,'Typy - chronologicznie'!$H$1:$DM$1,0))</f>
        <v>2-0</v>
      </c>
      <c r="AK58" s="102" t="str">
        <f>INDEX([0]!typy_chronol,MATCH(AK$3,'Typy - chronologicznie'!$E$2:$E$73,0),MATCH($C58,'Typy - chronologicznie'!$H$1:$DM$1,0))</f>
        <v>3-0</v>
      </c>
      <c r="AL58" s="102" t="str">
        <f>INDEX([0]!typy_chronol,MATCH(AL$3,'Typy - chronologicznie'!$E$2:$E$73,0),MATCH($C58,'Typy - chronologicznie'!$H$1:$DM$1,0))</f>
        <v>1-2</v>
      </c>
      <c r="AM58" s="102" t="str">
        <f>INDEX([0]!typy_chronol,MATCH(AM$3,'Typy - chronologicznie'!$E$2:$E$73,0),MATCH($C58,'Typy - chronologicznie'!$H$1:$DM$1,0))</f>
        <v>4-2</v>
      </c>
      <c r="AN58" s="102" t="str">
        <f>INDEX([0]!typy_chronol,MATCH(AN$3,'Typy - chronologicznie'!$E$2:$E$73,0),MATCH($C58,'Typy - chronologicznie'!$H$1:$DM$1,0))</f>
        <v>4-0</v>
      </c>
      <c r="AO58" s="102" t="str">
        <f>INDEX([0]!typy_chronol,MATCH(AO$3,'Typy - chronologicznie'!$E$2:$E$73,0),MATCH($C58,'Typy - chronologicznie'!$H$1:$DM$1,0))</f>
        <v>1-3</v>
      </c>
      <c r="AP58" s="102" t="str">
        <f>INDEX([0]!typy_chronol,MATCH(AP$3,'Typy - chronologicznie'!$E$2:$E$73,0),MATCH($C58,'Typy - chronologicznie'!$H$1:$DM$1,0))</f>
        <v>1-1</v>
      </c>
      <c r="AQ58" s="102" t="str">
        <f>INDEX([0]!typy_chronol,MATCH(AQ$3,'Typy - chronologicznie'!$E$2:$E$73,0),MATCH($C58,'Typy - chronologicznie'!$H$1:$DM$1,0))</f>
        <v>0-1</v>
      </c>
      <c r="AR58" s="102" t="str">
        <f>INDEX([0]!typy_chronol,MATCH(AR$3,'Typy - chronologicznie'!$E$2:$E$73,0),MATCH($C58,'Typy - chronologicznie'!$H$1:$DM$1,0))</f>
        <v>2-1</v>
      </c>
      <c r="AS58" s="102" t="str">
        <f>INDEX([0]!typy_chronol,MATCH(AS$3,'Typy - chronologicznie'!$E$2:$E$73,0),MATCH($C58,'Typy - chronologicznie'!$H$1:$DM$1,0))</f>
        <v>3-0</v>
      </c>
      <c r="AT58" s="102" t="str">
        <f>INDEX([0]!typy_chronol,MATCH(AT$3,'Typy - chronologicznie'!$E$2:$E$73,0),MATCH($C58,'Typy - chronologicznie'!$H$1:$DM$1,0))</f>
        <v>3-0</v>
      </c>
      <c r="AU58" s="102" t="str">
        <f>INDEX([0]!typy_chronol,MATCH(AU$3,'Typy - chronologicznie'!$E$2:$E$73,0),MATCH($C58,'Typy - chronologicznie'!$H$1:$DM$1,0))</f>
        <v>2-1</v>
      </c>
      <c r="AV58" s="102" t="str">
        <f>INDEX([0]!typy_chronol,MATCH(AV$3,'Typy - chronologicznie'!$E$2:$E$73,0),MATCH($C58,'Typy - chronologicznie'!$H$1:$DM$1,0))</f>
        <v>1-3</v>
      </c>
      <c r="AW58" s="102" t="str">
        <f>INDEX([0]!typy_chronol,MATCH(AW$3,'Typy - chronologicznie'!$E$2:$E$73,0),MATCH($C58,'Typy - chronologicznie'!$H$1:$DM$1,0))</f>
        <v>3-2</v>
      </c>
      <c r="AX58" s="102" t="str">
        <f>INDEX([0]!typy_chronol,MATCH(AX$3,'Typy - chronologicznie'!$E$2:$E$73,0),MATCH($C58,'Typy - chronologicznie'!$H$1:$DM$1,0))</f>
        <v>3-1</v>
      </c>
      <c r="AY58" s="102" t="str">
        <f>INDEX([0]!typy_chronol,MATCH(AY$3,'Typy - chronologicznie'!$E$2:$E$73,0),MATCH($C58,'Typy - chronologicznie'!$H$1:$DM$1,0))</f>
        <v>1-0</v>
      </c>
      <c r="AZ58" s="102" t="str">
        <f>INDEX([0]!typy_chronol,MATCH(AZ$3,'Typy - chronologicznie'!$E$2:$E$73,0),MATCH($C58,'Typy - chronologicznie'!$H$1:$DM$1,0))</f>
        <v>2-1</v>
      </c>
      <c r="BA58" s="102" t="str">
        <f>INDEX([0]!typy_chronol,MATCH(BA$3,'Typy - chronologicznie'!$E$2:$E$73,0),MATCH($C58,'Typy - chronologicznie'!$H$1:$DM$1,0))</f>
        <v>0-2</v>
      </c>
      <c r="BB58" s="102" t="str">
        <f>INDEX([0]!typy_chronol,MATCH(BB$3,'Typy - chronologicznie'!$E$2:$E$73,0),MATCH($C58,'Typy - chronologicznie'!$H$1:$DM$1,0))</f>
        <v>1-1</v>
      </c>
      <c r="BC58" s="102" t="str">
        <f>INDEX([0]!typy_chronol,MATCH(BC$3,'Typy - chronologicznie'!$E$2:$E$73,0),MATCH($C58,'Typy - chronologicznie'!$H$1:$DM$1,0))</f>
        <v>3-3</v>
      </c>
      <c r="BD58" s="102" t="str">
        <f>INDEX([0]!typy_chronol,MATCH(BD$3,'Typy - chronologicznie'!$E$2:$E$73,0),MATCH($C58,'Typy - chronologicznie'!$H$1:$DM$1,0))</f>
        <v>3-0</v>
      </c>
      <c r="BE58" s="102" t="str">
        <f>INDEX([0]!typy_chronol,MATCH(BE$3,'Typy - chronologicznie'!$E$2:$E$73,0),MATCH($C58,'Typy - chronologicznie'!$H$1:$DM$1,0))</f>
        <v>2-1</v>
      </c>
      <c r="BF58" s="102" t="str">
        <f>INDEX([0]!typy_chronol,MATCH(BF$3,'Typy - chronologicznie'!$E$2:$E$73,0),MATCH($C58,'Typy - chronologicznie'!$H$1:$DM$1,0))</f>
        <v>1-2</v>
      </c>
      <c r="BG58" s="102" t="str">
        <f>INDEX([0]!typy_chronol,MATCH(BG$3,'Typy - chronologicznie'!$E$2:$E$73,0),MATCH($C58,'Typy - chronologicznie'!$H$1:$DM$1,0))</f>
        <v>4-0</v>
      </c>
      <c r="BH58" s="102" t="str">
        <f>INDEX([0]!typy_chronol,MATCH(BH$3,'Typy - chronologicznie'!$E$2:$E$73,0),MATCH($C58,'Typy - chronologicznie'!$H$1:$DM$1,0))</f>
        <v>1-1</v>
      </c>
      <c r="BI58" s="102" t="str">
        <f>INDEX([0]!typy_chronol,MATCH(BI$3,'Typy - chronologicznie'!$E$2:$E$73,0),MATCH($C58,'Typy - chronologicznie'!$H$1:$DM$1,0))</f>
        <v>2-1</v>
      </c>
      <c r="BJ58" s="102" t="str">
        <f>INDEX([0]!typy_chronol,MATCH(BJ$3,'Typy - chronologicznie'!$E$2:$E$73,0),MATCH($C58,'Typy - chronologicznie'!$H$1:$DM$1,0))</f>
        <v>4-1</v>
      </c>
      <c r="BK58" s="102" t="str">
        <f>INDEX([0]!typy_chronol,MATCH(BK$3,'Typy - chronologicznie'!$E$2:$E$73,0),MATCH($C58,'Typy - chronologicznie'!$H$1:$DM$1,0))</f>
        <v>1-3</v>
      </c>
      <c r="BL58" s="102" t="str">
        <f>INDEX([0]!typy_chronol,MATCH(BL$3,'Typy - chronologicznie'!$E$2:$E$73,0),MATCH($C58,'Typy - chronologicznie'!$H$1:$DM$1,0))</f>
        <v>3-0</v>
      </c>
      <c r="BM58" s="102" t="str">
        <f>INDEX([0]!typy_chronol,MATCH(BM$3,'Typy - chronologicznie'!$E$2:$E$73,0),MATCH($C58,'Typy - chronologicznie'!$H$1:$DM$1,0))</f>
        <v>2-0</v>
      </c>
      <c r="BN58" s="102" t="str">
        <f>INDEX([0]!typy_chronol,MATCH(BN$3,'Typy - chronologicznie'!$E$2:$E$73,0),MATCH($C58,'Typy - chronologicznie'!$H$1:$DM$1,0))</f>
        <v>2-3</v>
      </c>
      <c r="BO58" s="102" t="str">
        <f>INDEX([0]!typy_chronol,MATCH(BO$3,'Typy - chronologicznie'!$E$2:$E$73,0),MATCH($C58,'Typy - chronologicznie'!$H$1:$DM$1,0))</f>
        <v>1-1</v>
      </c>
      <c r="BP58" s="102" t="str">
        <f>INDEX([0]!typy_chronol,MATCH(BP$3,'Typy - chronologicznie'!$E$2:$E$73,0),MATCH($C58,'Typy - chronologicznie'!$H$1:$DM$1,0))</f>
        <v>0-2</v>
      </c>
      <c r="BQ58" s="102" t="str">
        <f>INDEX([0]!typy_chronol,MATCH(BQ$3,'Typy - chronologicznie'!$E$2:$E$73,0),MATCH($C58,'Typy - chronologicznie'!$H$1:$DM$1,0))</f>
        <v>2-2</v>
      </c>
      <c r="BR58" s="102" t="str">
        <f>INDEX([0]!typy_chronol,MATCH(BR$3,'Typy - chronologicznie'!$E$2:$E$73,0),MATCH($C58,'Typy - chronologicznie'!$H$1:$DM$1,0))</f>
        <v>1-1</v>
      </c>
      <c r="BS58" s="102" t="str">
        <f>INDEX([0]!typy_chronol,MATCH(BS$3,'Typy - chronologicznie'!$E$2:$E$73,0),MATCH($C58,'Typy - chronologicznie'!$H$1:$DM$1,0))</f>
        <v>1-0</v>
      </c>
      <c r="BT58" s="102" t="str">
        <f>INDEX([0]!typy_chronol,MATCH(BT$3,'Typy - chronologicznie'!$E$2:$E$73,0),MATCH($C58,'Typy - chronologicznie'!$H$1:$DM$1,0))</f>
        <v>0-0</v>
      </c>
      <c r="BU58" s="102" t="str">
        <f>INDEX([0]!typy_chronol,MATCH(BU$3,'Typy - chronologicznie'!$E$2:$E$73,0),MATCH($C58,'Typy - chronologicznie'!$H$1:$DM$1,0))</f>
        <v>2-1</v>
      </c>
      <c r="BV58" s="102" t="str">
        <f>INDEX([0]!typy_chronol,MATCH(BV$3,'Typy - chronologicznie'!$E$2:$E$73,0),MATCH($C58,'Typy - chronologicznie'!$H$1:$DM$1,0))</f>
        <v>2-2</v>
      </c>
      <c r="BW58" s="102" t="str">
        <f>INDEX([0]!typy_chronol,MATCH(BW$3,'Typy - chronologicznie'!$E$2:$E$73,0),MATCH($C58,'Typy - chronologicznie'!$H$1:$DM$1,0))</f>
        <v>0-4</v>
      </c>
      <c r="BX58" s="102" t="str">
        <f>INDEX([0]!typy_chronol,MATCH(BX$3,'Typy - chronologicznie'!$E$2:$E$73,0),MATCH($C58,'Typy - chronologicznie'!$H$1:$DM$1,0))</f>
        <v>0-2</v>
      </c>
      <c r="BY58" s="102" t="str">
        <f>INDEX([0]!typy_chronol,MATCH(BY$3,'Typy - chronologicznie'!$E$2:$E$73,0),MATCH($C58,'Typy - chronologicznie'!$H$1:$DM$1,0))</f>
        <v>2-1</v>
      </c>
      <c r="BZ58" s="102" t="str">
        <f>INDEX([0]!typy_chronol,MATCH(BZ$3,'Typy - chronologicznie'!$E$2:$E$73,0),MATCH($C58,'Typy - chronologicznie'!$H$1:$DM$1,0))</f>
        <v>1-2</v>
      </c>
      <c r="CA58" s="102" t="str">
        <f>INDEX([0]!typy_chronol,MATCH(CA$3,'Typy - chronologicznie'!$E$2:$E$73,0),MATCH($C58,'Typy - chronologicznie'!$H$1:$DM$1,0))</f>
        <v>1-0</v>
      </c>
      <c r="CB58" s="102" t="str">
        <f>INDEX([0]!typy_chronol,MATCH(CB$3,'Typy - chronologicznie'!$E$2:$E$73,0),MATCH($C58,'Typy - chronologicznie'!$H$1:$DM$1,0))</f>
        <v>1-1</v>
      </c>
      <c r="CC58" s="102" t="str">
        <f>INDEX([0]!typy_chronol,MATCH(CC$3,'Typy - chronologicznie'!$E$2:$E$73,0),MATCH($C58,'Typy - chronologicznie'!$H$1:$DM$1,0))</f>
        <v>2-4</v>
      </c>
      <c r="CD58" s="102" t="str">
        <f>INDEX([0]!typy_chronol,MATCH(CD$3,'Typy - chronologicznie'!$E$2:$E$73,0),MATCH($C58,'Typy - chronologicznie'!$H$1:$DM$1,0))</f>
        <v>0-1</v>
      </c>
      <c r="CE58" s="102" t="str">
        <f>INDEX([0]!typy_chronol,MATCH(CE$3,'Typy - chronologicznie'!$E$2:$E$73,0),MATCH($C58,'Typy - chronologicznie'!$H$1:$DM$1,0))</f>
        <v>1-2</v>
      </c>
      <c r="CF58" s="102" t="str">
        <f>INDEX([0]!typy_chronol,MATCH(CF$3,'Typy - chronologicznie'!$E$2:$E$73,0),MATCH($C58,'Typy - chronologicznie'!$H$1:$DM$1,0))</f>
        <v>1-3</v>
      </c>
      <c r="CG58" s="102" t="str">
        <f>INDEX([0]!typy_chronol,MATCH(CG$3,'Typy - chronologicznie'!$E$2:$E$73,0),MATCH($C58,'Typy - chronologicznie'!$H$1:$DM$1,0))</f>
        <v>2-0</v>
      </c>
      <c r="CH58" s="102" t="str">
        <f>INDEX([0]!typy_chronol,MATCH(CH$3,'Typy - chronologicznie'!$E$2:$E$73,0),MATCH($C58,'Typy - chronologicznie'!$H$1:$DM$1,0))</f>
        <v>1-3</v>
      </c>
      <c r="CI58" s="102" t="str">
        <f>INDEX([0]!typy_chronol,MATCH(CI$3,'Typy - chronologicznie'!$E$2:$E$73,0),MATCH($C58,'Typy - chronologicznie'!$H$1:$DM$1,0))</f>
        <v>1-3</v>
      </c>
      <c r="CJ58" s="102" t="str">
        <f>INDEX([0]!typy_chronol,MATCH(CJ$3,'Typy - chronologicznie'!$E$2:$E$73,0),MATCH($C58,'Typy - chronologicznie'!$H$1:$DM$1,0))</f>
        <v>2-3</v>
      </c>
      <c r="CK58" s="102" t="str">
        <f>INDEX([0]!typy_chronol,MATCH(CK$3,'Typy - chronologicznie'!$E$2:$E$73,0),MATCH($C58,'Typy - chronologicznie'!$H$1:$DM$1,0))</f>
        <v>1-1</v>
      </c>
      <c r="CL58" s="134"/>
      <c r="CM58" s="105" t="str">
        <f>IF(CM$3="","",INDEX('Typy - chronologicznie'!$H$75:$DM$121,MATCH(CM$3,'Typy - chronologicznie'!$A$75:$A$121,0),MATCH($C58,'Typy - chronologicznie'!$H$1:$DM$1,0)))</f>
        <v>MEX</v>
      </c>
      <c r="CN58" s="102" t="str">
        <f>IF(CN$3="","",INDEX('Typy - chronologicznie'!$H$75:$DM$121,MATCH(CN$3,'Typy - chronologicznie'!$A$75:$A$121,0),MATCH($C58,'Typy - chronologicznie'!$H$1:$DM$1,0)))</f>
        <v>CZE</v>
      </c>
      <c r="CO58" s="106" t="str">
        <f>IF(CO$3="","",INDEX('Typy - chronologicznie'!$H$75:$DM$121,MATCH(CO$3,'Typy - chronologicznie'!$A$75:$A$121,0),MATCH($C58,'Typy - chronologicznie'!$H$1:$DM$1,0)))</f>
        <v>RSA</v>
      </c>
      <c r="CP58" s="135" t="str">
        <f>IF(CP$3="","",INDEX('Typy - chronologicznie'!$H$75:$DM$121,MATCH(CP$3,'Typy - chronologicznie'!$A$75:$A$121,0),MATCH($C58,'Typy - chronologicznie'!$H$1:$DM$1,0)))</f>
        <v/>
      </c>
      <c r="CQ58" s="105" t="str">
        <f>IF(CQ$3="","",INDEX('Typy - chronologicznie'!$H$75:$DM$121,MATCH(CQ$3,'Typy - chronologicznie'!$A$75:$A$121,0),MATCH($C58,'Typy - chronologicznie'!$H$1:$DM$1,0)))</f>
        <v>CAN</v>
      </c>
      <c r="CR58" s="102" t="str">
        <f>IF(CR$3="","",INDEX('Typy - chronologicznie'!$H$75:$DM$121,MATCH(CR$3,'Typy - chronologicznie'!$A$75:$A$121,0),MATCH($C58,'Typy - chronologicznie'!$H$1:$DM$1,0)))</f>
        <v>QAT</v>
      </c>
      <c r="CS58" s="106" t="str">
        <f>IF(CS$3="","",INDEX('Typy - chronologicznie'!$H$75:$DM$121,MATCH(CS$3,'Typy - chronologicznie'!$A$75:$A$121,0),MATCH($C58,'Typy - chronologicznie'!$H$1:$DM$1,0)))</f>
        <v>BIH</v>
      </c>
      <c r="CT58" s="135" t="str">
        <f>IF(CT$3="","",INDEX('Typy - chronologicznie'!$H$75:$DM$121,MATCH(CT$3,'Typy - chronologicznie'!$A$75:$A$121,0),MATCH($C58,'Typy - chronologicznie'!$H$1:$DM$1,0)))</f>
        <v/>
      </c>
      <c r="CU58" s="105" t="str">
        <f>IF(CU$3="","",INDEX('Typy - chronologicznie'!$H$75:$DM$121,MATCH(CU$3,'Typy - chronologicznie'!$A$75:$A$121,0),MATCH($C58,'Typy - chronologicznie'!$H$1:$DM$1,0)))</f>
        <v>BRA</v>
      </c>
      <c r="CV58" s="102" t="str">
        <f>IF(CV$3="","",INDEX('Typy - chronologicznie'!$H$75:$DM$121,MATCH(CV$3,'Typy - chronologicznie'!$A$75:$A$121,0),MATCH($C58,'Typy - chronologicznie'!$H$1:$DM$1,0)))</f>
        <v>SCO</v>
      </c>
      <c r="CW58" s="106" t="str">
        <f>IF(CW$3="","",INDEX('Typy - chronologicznie'!$H$75:$DM$121,MATCH(CW$3,'Typy - chronologicznie'!$A$75:$A$121,0),MATCH($C58,'Typy - chronologicznie'!$H$1:$DM$1,0)))</f>
        <v/>
      </c>
      <c r="CX58" s="135" t="str">
        <f>IF(CX$3="","",INDEX('Typy - chronologicznie'!$H$75:$DM$121,MATCH(CX$3,'Typy - chronologicznie'!$A$75:$A$121,0),MATCH($C58,'Typy - chronologicznie'!$H$1:$DM$1,0)))</f>
        <v/>
      </c>
      <c r="CY58" s="105" t="str">
        <f>IF(CY$3="","",INDEX('Typy - chronologicznie'!$H$75:$DM$121,MATCH(CY$3,'Typy - chronologicznie'!$A$75:$A$121,0),MATCH($C58,'Typy - chronologicznie'!$H$1:$DM$1,0)))</f>
        <v>PAR</v>
      </c>
      <c r="CZ58" s="102" t="str">
        <f>IF(CZ$3="","",INDEX('Typy - chronologicznie'!$H$75:$DM$121,MATCH(CZ$3,'Typy - chronologicznie'!$A$75:$A$121,0),MATCH($C58,'Typy - chronologicznie'!$H$1:$DM$1,0)))</f>
        <v>USA</v>
      </c>
      <c r="DA58" s="106" t="str">
        <f>IF(DA$3="","",INDEX('Typy - chronologicznie'!$H$75:$DM$121,MATCH(DA$3,'Typy - chronologicznie'!$A$75:$A$121,0),MATCH($C58,'Typy - chronologicznie'!$H$1:$DM$1,0)))</f>
        <v>AUS</v>
      </c>
      <c r="DB58" s="135" t="str">
        <f>IF(DB$3="","",INDEX('Typy - chronologicznie'!$H$75:$DM$121,MATCH(DB$3,'Typy - chronologicznie'!$A$75:$A$121,0),MATCH($C58,'Typy - chronologicznie'!$H$1:$DM$1,0)))</f>
        <v/>
      </c>
      <c r="DC58" s="105" t="str">
        <f>IF(DC$3="","",INDEX('Typy - chronologicznie'!$H$75:$DM$121,MATCH(DC$3,'Typy - chronologicznie'!$A$75:$A$121,0),MATCH($C58,'Typy - chronologicznie'!$H$1:$DM$1,0)))</f>
        <v>ECU</v>
      </c>
      <c r="DD58" s="102" t="str">
        <f>IF(DD$3="","",INDEX('Typy - chronologicznie'!$H$75:$DM$121,MATCH(DD$3,'Typy - chronologicznie'!$A$75:$A$121,0),MATCH($C58,'Typy - chronologicznie'!$H$1:$DM$1,0)))</f>
        <v>GER</v>
      </c>
      <c r="DE58" s="106" t="str">
        <f>IF(DE$3="","",INDEX('Typy - chronologicznie'!$H$75:$DM$121,MATCH(DE$3,'Typy - chronologicznie'!$A$75:$A$121,0),MATCH($C58,'Typy - chronologicznie'!$H$1:$DM$1,0)))</f>
        <v/>
      </c>
      <c r="DF58" s="135" t="str">
        <f>IF(DF$3="","",INDEX('Typy - chronologicznie'!$H$75:$DM$121,MATCH(DF$3,'Typy - chronologicznie'!$A$75:$A$121,0),MATCH($C58,'Typy - chronologicznie'!$H$1:$DM$1,0)))</f>
        <v/>
      </c>
      <c r="DG58" s="105" t="str">
        <f>IF(DG$3="","",INDEX('Typy - chronologicznie'!$H$75:$DM$121,MATCH(DG$3,'Typy - chronologicznie'!$A$75:$A$121,0),MATCH($C58,'Typy - chronologicznie'!$H$1:$DM$1,0)))</f>
        <v>NED</v>
      </c>
      <c r="DH58" s="102" t="str">
        <f>IF(DH$3="","",INDEX('Typy - chronologicznie'!$H$75:$DM$121,MATCH(DH$3,'Typy - chronologicznie'!$A$75:$A$121,0),MATCH($C58,'Typy - chronologicznie'!$H$1:$DM$1,0)))</f>
        <v>JPN</v>
      </c>
      <c r="DI58" s="106" t="str">
        <f>IF(DI$3="","",INDEX('Typy - chronologicznie'!$H$75:$DM$121,MATCH(DI$3,'Typy - chronologicznie'!$A$75:$A$121,0),MATCH($C58,'Typy - chronologicznie'!$H$1:$DM$1,0)))</f>
        <v>SWE</v>
      </c>
      <c r="DJ58" s="135" t="str">
        <f>IF(DJ$3="","",INDEX('Typy - chronologicznie'!$H$75:$DM$121,MATCH(DJ$3,'Typy - chronologicznie'!$A$75:$A$121,0),MATCH($C58,'Typy - chronologicznie'!$H$1:$DM$1,0)))</f>
        <v/>
      </c>
      <c r="DK58" s="105" t="str">
        <f>IF(DK$3="","",INDEX('Typy - chronologicznie'!$H$75:$DM$121,MATCH(DK$3,'Typy - chronologicznie'!$A$75:$A$121,0),MATCH($C58,'Typy - chronologicznie'!$H$1:$DM$1,0)))</f>
        <v>BEL</v>
      </c>
      <c r="DL58" s="102" t="str">
        <f>IF(DL$3="","",INDEX('Typy - chronologicznie'!$H$75:$DM$121,MATCH(DL$3,'Typy - chronologicznie'!$A$75:$A$121,0),MATCH($C58,'Typy - chronologicznie'!$H$1:$DM$1,0)))</f>
        <v>NZL</v>
      </c>
      <c r="DM58" s="106" t="str">
        <f>IF(DM$3="","",INDEX('Typy - chronologicznie'!$H$75:$DM$121,MATCH(DM$3,'Typy - chronologicznie'!$A$75:$A$121,0),MATCH($C58,'Typy - chronologicznie'!$H$1:$DM$1,0)))</f>
        <v>EGY</v>
      </c>
      <c r="DN58" s="135" t="str">
        <f>IF(DN$3="","",INDEX('Typy - chronologicznie'!$H$75:$DM$121,MATCH(DN$3,'Typy - chronologicznie'!$A$75:$A$121,0),MATCH($C58,'Typy - chronologicznie'!$H$1:$DM$1,0)))</f>
        <v/>
      </c>
      <c r="DO58" s="105" t="str">
        <f>IF(DO$3="","",INDEX('Typy - chronologicznie'!$H$75:$DM$121,MATCH(DO$3,'Typy - chronologicznie'!$A$75:$A$121,0),MATCH($C58,'Typy - chronologicznie'!$H$1:$DM$1,0)))</f>
        <v>ESP</v>
      </c>
      <c r="DP58" s="102" t="str">
        <f>IF(DP$3="","",INDEX('Typy - chronologicznie'!$H$75:$DM$121,MATCH(DP$3,'Typy - chronologicznie'!$A$75:$A$121,0),MATCH($C58,'Typy - chronologicznie'!$H$1:$DM$1,0)))</f>
        <v>URU</v>
      </c>
      <c r="DQ58" s="106" t="str">
        <f>IF(DQ$3="","",INDEX('Typy - chronologicznie'!$H$75:$DM$121,MATCH(DQ$3,'Typy - chronologicznie'!$A$75:$A$121,0),MATCH($C58,'Typy - chronologicznie'!$H$1:$DM$1,0)))</f>
        <v>KSA</v>
      </c>
      <c r="DR58" s="135" t="str">
        <f>IF(DR$3="","",INDEX('Typy - chronologicznie'!$H$75:$DM$121,MATCH(DR$3,'Typy - chronologicznie'!$A$75:$A$121,0),MATCH($C58,'Typy - chronologicznie'!$H$1:$DM$1,0)))</f>
        <v/>
      </c>
      <c r="DS58" s="105" t="str">
        <f>IF(DS$3="","",INDEX('Typy - chronologicznie'!$H$75:$DM$121,MATCH(DS$3,'Typy - chronologicznie'!$A$75:$A$121,0),MATCH($C58,'Typy - chronologicznie'!$H$1:$DM$1,0)))</f>
        <v>FRA</v>
      </c>
      <c r="DT58" s="102" t="str">
        <f>IF(DT$3="","",INDEX('Typy - chronologicznie'!$H$75:$DM$121,MATCH(DT$3,'Typy - chronologicznie'!$A$75:$A$121,0),MATCH($C58,'Typy - chronologicznie'!$H$1:$DM$1,0)))</f>
        <v>SEN</v>
      </c>
      <c r="DU58" s="106" t="str">
        <f>IF(DU$3="","",INDEX('Typy - chronologicznie'!$H$75:$DM$121,MATCH(DU$3,'Typy - chronologicznie'!$A$75:$A$121,0),MATCH($C58,'Typy - chronologicznie'!$H$1:$DM$1,0)))</f>
        <v>NOR</v>
      </c>
      <c r="DV58" s="135" t="str">
        <f>IF(DV$3="","",INDEX('Typy - chronologicznie'!$H$75:$DM$121,MATCH(DV$3,'Typy - chronologicznie'!$A$75:$A$121,0),MATCH($C58,'Typy - chronologicznie'!$H$1:$DM$1,0)))</f>
        <v/>
      </c>
      <c r="DW58" s="105" t="str">
        <f>IF(DW$3="","",INDEX('Typy - chronologicznie'!$H$75:$DM$121,MATCH(DW$3,'Typy - chronologicznie'!$A$75:$A$121,0),MATCH($C58,'Typy - chronologicznie'!$H$1:$DM$1,0)))</f>
        <v>ARG</v>
      </c>
      <c r="DX58" s="102" t="str">
        <f>IF(DX$3="","",INDEX('Typy - chronologicznie'!$H$75:$DM$121,MATCH(DX$3,'Typy - chronologicznie'!$A$75:$A$121,0),MATCH($C58,'Typy - chronologicznie'!$H$1:$DM$1,0)))</f>
        <v>AUT</v>
      </c>
      <c r="DY58" s="106" t="str">
        <f>IF(DY$3="","",INDEX('Typy - chronologicznie'!$H$75:$DM$121,MATCH(DY$3,'Typy - chronologicznie'!$A$75:$A$121,0),MATCH($C58,'Typy - chronologicznie'!$H$1:$DM$1,0)))</f>
        <v/>
      </c>
      <c r="DZ58" s="135" t="str">
        <f>IF(DZ$3="","",INDEX('Typy - chronologicznie'!$H$75:$DM$121,MATCH(DZ$3,'Typy - chronologicznie'!$A$75:$A$121,0),MATCH($C58,'Typy - chronologicznie'!$H$1:$DM$1,0)))</f>
        <v/>
      </c>
      <c r="EA58" s="105" t="str">
        <f>IF(EA$3="","",INDEX('Typy - chronologicznie'!$H$75:$DM$121,MATCH(EA$3,'Typy - chronologicznie'!$A$75:$A$121,0),MATCH($C58,'Typy - chronologicznie'!$H$1:$DM$1,0)))</f>
        <v>POR</v>
      </c>
      <c r="EB58" s="102" t="str">
        <f>IF(EB$3="","",INDEX('Typy - chronologicznie'!$H$75:$DM$121,MATCH(EB$3,'Typy - chronologicznie'!$A$75:$A$121,0),MATCH($C58,'Typy - chronologicznie'!$H$1:$DM$1,0)))</f>
        <v>COL</v>
      </c>
      <c r="EC58" s="106" t="str">
        <f>IF(EC$3="","",INDEX('Typy - chronologicznie'!$H$75:$DM$121,MATCH(EC$3,'Typy - chronologicznie'!$A$75:$A$121,0),MATCH($C58,'Typy - chronologicznie'!$H$1:$DM$1,0)))</f>
        <v/>
      </c>
      <c r="ED58" s="135" t="str">
        <f>IF(ED$3="","",INDEX('Typy - chronologicznie'!$H$75:$DM$121,MATCH(ED$3,'Typy - chronologicznie'!$A$75:$A$121,0),MATCH($C58,'Typy - chronologicznie'!$H$1:$DM$1,0)))</f>
        <v/>
      </c>
      <c r="EE58" s="105" t="str">
        <f>IF(EE$3="","",INDEX('Typy - chronologicznie'!$H$75:$DM$121,MATCH(EE$3,'Typy - chronologicznie'!$A$75:$A$121,0),MATCH($C58,'Typy - chronologicznie'!$H$1:$DM$1,0)))</f>
        <v>ENG</v>
      </c>
      <c r="EF58" s="102" t="str">
        <f>IF(EF$3="","",INDEX('Typy - chronologicznie'!$H$75:$DM$121,MATCH(EF$3,'Typy - chronologicznie'!$A$75:$A$121,0),MATCH($C58,'Typy - chronologicznie'!$H$1:$DM$1,0)))</f>
        <v>CRO</v>
      </c>
      <c r="EG58" s="106" t="str">
        <f>IF(EG$3="","",INDEX('Typy - chronologicznie'!$H$75:$DM$121,MATCH(EG$3,'Typy - chronologicznie'!$A$75:$A$121,0),MATCH($C58,'Typy - chronologicznie'!$H$1:$DM$1,0)))</f>
        <v>PAN</v>
      </c>
      <c r="EH58" s="134"/>
      <c r="EI58" s="136" t="str">
        <f>IF(EI$3="","",INDEX('Typy - chronologicznie'!$H$124:$DM$124,MATCH(EI$3,'Typy - chronologicznie'!$A$124:$A$124,0),MATCH($C58,'Typy - chronologicznie'!$H$1:$DM$1,0)))</f>
        <v>POR</v>
      </c>
    </row>
    <row r="59" spans="1:139" ht="19.5" x14ac:dyDescent="0.25">
      <c r="A59" s="44"/>
      <c r="B59" s="48">
        <f>RANK(D59,D$4:D$113,0)</f>
        <v>56</v>
      </c>
      <c r="C59" s="81" t="s">
        <v>293</v>
      </c>
      <c r="D59" s="141">
        <f>3.0001*J59+1.000001*K59+2.00000001*M59+N59+0.0000000001*P59</f>
        <v>94.000633190000002</v>
      </c>
      <c r="E59" s="67">
        <f>J59</f>
        <v>6</v>
      </c>
      <c r="F59" s="89">
        <f>M59</f>
        <v>19</v>
      </c>
      <c r="G59" s="56">
        <f>K59+N59</f>
        <v>38</v>
      </c>
      <c r="H59" s="49">
        <f>L59+O59</f>
        <v>41</v>
      </c>
      <c r="I59" s="43"/>
      <c r="J59" s="61">
        <f t="array" ref="J59">SUM(IF('Typy - chronologicznie'!$F$2:$F$73=INDEX('Typy - chronologicznie'!$H$2:$DM$73,0,MATCH(C59,TRIM('Typy - chronologicznie'!$H$1:$DM$1),0)),1))</f>
        <v>6</v>
      </c>
      <c r="K59" s="58">
        <f t="array" ref="K5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chronologicznie'!$H$2:$DM$73,0,MATCH(C59,TRIM('Typy - chronologicznie'!$H$1:$DM$1),0)),FIND("-",INDEX('Typy - chronologicznie'!$H$2:$DM$73,0,MATCH(C59,TRIM('Typy - chronologicznie'!$H$1:$DM$1),0)))-1)-RIGHT(INDEX('Typy - chronologicznie'!$H$2:$DM$73,0,MATCH(C59,TRIM('Typy - chronologicznie'!$H$1:$DM$1),0)),LEN(INDEX('Typy - chronologicznie'!$H$2:$DM$73,0,MATCH(C59,TRIM('Typy - chronologicznie'!$H$1:$DM$1),0)))-FIND("-",INDEX('Typy - chronologicznie'!$H$2:$DM$73,0,MATCH(C59,TRIM('Typy - chronologicznie'!$H$1:$DM$1),0))))),1)))-J59</f>
        <v>33</v>
      </c>
      <c r="L59" s="62">
        <f>COUNTA('Typy - chronologicznie'!$F$2:$F$73)-J59-K59</f>
        <v>33</v>
      </c>
      <c r="M59" s="92">
        <f t="array" ref="M59">SUM(IF(LEN('Typy - chronologicznie'!F$75:F$121)=3,  IF('Typy - chronologicznie'!$F$75:$F$121=INDEX('Typy - chronologicznie'!$H$75:$DM$121,0,MATCH(C59,TRIM('Typy - chronologicznie'!$H$1:$DM$1),0)),1)))</f>
        <v>19</v>
      </c>
      <c r="N59" s="58">
        <f t="array" ref="N59">SUM(IF(LEN('Typy - chronologicznie'!F$75:F$121)=3,IF(ISERROR(SEARCH('Typy - chronologicznie'!F$75:F$121,INDEX('Typy - chronologicznie'!$H$73:$DM$119,0,MATCH(C59,TRIM('Typy - chronologicznie'!$H$1:$DM$1),0))&amp;INDEX('Typy - chronologicznie'!$H$74:$DM$120,0,MATCH(C59,TRIM('Typy - chronologicznie'!$H$1:$DM$1),0))&amp;INDEX('Typy - chronologicznie'!$H$75:$DM$121,0,MATCH(C59,TRIM('Typy - chronologicznie'!$H$1:$DM$1),0))&amp;INDEX('Typy - chronologicznie'!$H$76:$DM$122,0,MATCH(C59,TRIM('Typy - chronologicznie'!$H$1:$DM$1),0))&amp;INDEX('Typy - chronologicznie'!$H$77:$DM$123,0,MATCH(C59,TRIM('Typy - chronologicznie'!$H$1:$DM$1),0)),1))=FALSE,1,0)))-M59</f>
        <v>5</v>
      </c>
      <c r="O59" s="162">
        <f>COUNTA('Typy - chronologicznie'!$F$75:$F$121)-M59-N59</f>
        <v>8</v>
      </c>
      <c r="P59" s="159">
        <f t="array" ref="P59">SUM(IF(LEN('Typy - chronologicznie'!F$124)=3,  IF('Typy - chronologicznie'!$F$124=INDEX('Typy - chronologicznie'!$H$124:$DL$124,0,MATCH(C59,TRIM('Typy - chronologicznie'!$H$1:$DL$1),)),1)))</f>
        <v>0</v>
      </c>
      <c r="R59" s="105" t="str">
        <f>INDEX([0]!typy_chronol,MATCH(R$3,'Typy - chronologicznie'!$E$2:$E$73,0),MATCH($C59,'Typy - chronologicznie'!$H$1:$DM$1,0))</f>
        <v>1-0</v>
      </c>
      <c r="S59" s="102" t="str">
        <f>INDEX([0]!typy_chronol,MATCH(S$3,'Typy - chronologicznie'!$E$2:$E$73,0),MATCH($C59,'Typy - chronologicznie'!$H$1:$DM$1,0))</f>
        <v>0-1</v>
      </c>
      <c r="T59" s="102" t="str">
        <f>INDEX([0]!typy_chronol,MATCH(T$3,'Typy - chronologicznie'!$E$2:$E$73,0),MATCH($C59,'Typy - chronologicznie'!$H$1:$DM$1,0))</f>
        <v>0-0</v>
      </c>
      <c r="U59" s="102" t="str">
        <f>INDEX([0]!typy_chronol,MATCH(U$3,'Typy - chronologicznie'!$E$2:$E$73,0),MATCH($C59,'Typy - chronologicznie'!$H$1:$DM$1,0))</f>
        <v>1-0</v>
      </c>
      <c r="V59" s="102" t="str">
        <f>INDEX([0]!typy_chronol,MATCH(V$3,'Typy - chronologicznie'!$E$2:$E$73,0),MATCH($C59,'Typy - chronologicznie'!$H$1:$DM$1,0))</f>
        <v>0-2</v>
      </c>
      <c r="W59" s="102" t="str">
        <f>INDEX([0]!typy_chronol,MATCH(W$3,'Typy - chronologicznie'!$E$2:$E$73,0),MATCH($C59,'Typy - chronologicznie'!$H$1:$DM$1,0))</f>
        <v>0-0</v>
      </c>
      <c r="X59" s="102" t="str">
        <f>INDEX([0]!typy_chronol,MATCH(X$3,'Typy - chronologicznie'!$E$2:$E$73,0),MATCH($C59,'Typy - chronologicznie'!$H$1:$DM$1,0))</f>
        <v>2-0</v>
      </c>
      <c r="Y59" s="102" t="str">
        <f>INDEX([0]!typy_chronol,MATCH(Y$3,'Typy - chronologicznie'!$E$2:$E$73,0),MATCH($C59,'Typy - chronologicznie'!$H$1:$DM$1,0))</f>
        <v>0-2</v>
      </c>
      <c r="Z59" s="102" t="str">
        <f>INDEX([0]!typy_chronol,MATCH(Z$3,'Typy - chronologicznie'!$E$2:$E$73,0),MATCH($C59,'Typy - chronologicznie'!$H$1:$DM$1,0))</f>
        <v>0-0</v>
      </c>
      <c r="AA59" s="102" t="str">
        <f>INDEX([0]!typy_chronol,MATCH(AA$3,'Typy - chronologicznie'!$E$2:$E$73,0),MATCH($C59,'Typy - chronologicznie'!$H$1:$DM$1,0))</f>
        <v>3-0</v>
      </c>
      <c r="AB59" s="102" t="str">
        <f>INDEX([0]!typy_chronol,MATCH(AB$3,'Typy - chronologicznie'!$E$2:$E$73,0),MATCH($C59,'Typy - chronologicznie'!$H$1:$DM$1,0))</f>
        <v>2-1</v>
      </c>
      <c r="AC59" s="102" t="str">
        <f>INDEX([0]!typy_chronol,MATCH(AC$3,'Typy - chronologicznie'!$E$2:$E$73,0),MATCH($C59,'Typy - chronologicznie'!$H$1:$DM$1,0))</f>
        <v>2-0</v>
      </c>
      <c r="AD59" s="102" t="str">
        <f>INDEX([0]!typy_chronol,MATCH(AD$3,'Typy - chronologicznie'!$E$2:$E$73,0),MATCH($C59,'Typy - chronologicznie'!$H$1:$DM$1,0))</f>
        <v>1-0</v>
      </c>
      <c r="AE59" s="102" t="str">
        <f>INDEX([0]!typy_chronol,MATCH(AE$3,'Typy - chronologicznie'!$E$2:$E$73,0),MATCH($C59,'Typy - chronologicznie'!$H$1:$DM$1,0))</f>
        <v>4-0</v>
      </c>
      <c r="AF59" s="102" t="str">
        <f>INDEX([0]!typy_chronol,MATCH(AF$3,'Typy - chronologicznie'!$E$2:$E$73,0),MATCH($C59,'Typy - chronologicznie'!$H$1:$DM$1,0))</f>
        <v>1-0</v>
      </c>
      <c r="AG59" s="102" t="str">
        <f>INDEX([0]!typy_chronol,MATCH(AG$3,'Typy - chronologicznie'!$E$2:$E$73,0),MATCH($C59,'Typy - chronologicznie'!$H$1:$DM$1,0))</f>
        <v>2-0</v>
      </c>
      <c r="AH59" s="102" t="str">
        <f>INDEX([0]!typy_chronol,MATCH(AH$3,'Typy - chronologicznie'!$E$2:$E$73,0),MATCH($C59,'Typy - chronologicznie'!$H$1:$DM$1,0))</f>
        <v>3-0</v>
      </c>
      <c r="AI59" s="102" t="str">
        <f>INDEX([0]!typy_chronol,MATCH(AI$3,'Typy - chronologicznie'!$E$2:$E$73,0),MATCH($C59,'Typy - chronologicznie'!$H$1:$DM$1,0))</f>
        <v>0-1</v>
      </c>
      <c r="AJ59" s="102" t="str">
        <f>INDEX([0]!typy_chronol,MATCH(AJ$3,'Typy - chronologicznie'!$E$2:$E$73,0),MATCH($C59,'Typy - chronologicznie'!$H$1:$DM$1,0))</f>
        <v>2-0</v>
      </c>
      <c r="AK59" s="102" t="str">
        <f>INDEX([0]!typy_chronol,MATCH(AK$3,'Typy - chronologicznie'!$E$2:$E$73,0),MATCH($C59,'Typy - chronologicznie'!$H$1:$DM$1,0))</f>
        <v>1-0</v>
      </c>
      <c r="AL59" s="102" t="str">
        <f>INDEX([0]!typy_chronol,MATCH(AL$3,'Typy - chronologicznie'!$E$2:$E$73,0),MATCH($C59,'Typy - chronologicznie'!$H$1:$DM$1,0))</f>
        <v>1-0</v>
      </c>
      <c r="AM59" s="102" t="str">
        <f>INDEX([0]!typy_chronol,MATCH(AM$3,'Typy - chronologicznie'!$E$2:$E$73,0),MATCH($C59,'Typy - chronologicznie'!$H$1:$DM$1,0))</f>
        <v>2-1</v>
      </c>
      <c r="AN59" s="102" t="str">
        <f>INDEX([0]!typy_chronol,MATCH(AN$3,'Typy - chronologicznie'!$E$2:$E$73,0),MATCH($C59,'Typy - chronologicznie'!$H$1:$DM$1,0))</f>
        <v>3-0</v>
      </c>
      <c r="AO59" s="102" t="str">
        <f>INDEX([0]!typy_chronol,MATCH(AO$3,'Typy - chronologicznie'!$E$2:$E$73,0),MATCH($C59,'Typy - chronologicznie'!$H$1:$DM$1,0))</f>
        <v>0-0</v>
      </c>
      <c r="AP59" s="102" t="str">
        <f>INDEX([0]!typy_chronol,MATCH(AP$3,'Typy - chronologicznie'!$E$2:$E$73,0),MATCH($C59,'Typy - chronologicznie'!$H$1:$DM$1,0))</f>
        <v>1-0</v>
      </c>
      <c r="AQ59" s="102" t="str">
        <f>INDEX([0]!typy_chronol,MATCH(AQ$3,'Typy - chronologicznie'!$E$2:$E$73,0),MATCH($C59,'Typy - chronologicznie'!$H$1:$DM$1,0))</f>
        <v>1-0</v>
      </c>
      <c r="AR59" s="102" t="str">
        <f>INDEX([0]!typy_chronol,MATCH(AR$3,'Typy - chronologicznie'!$E$2:$E$73,0),MATCH($C59,'Typy - chronologicznie'!$H$1:$DM$1,0))</f>
        <v>1-1</v>
      </c>
      <c r="AS59" s="102" t="str">
        <f>INDEX([0]!typy_chronol,MATCH(AS$3,'Typy - chronologicznie'!$E$2:$E$73,0),MATCH($C59,'Typy - chronologicznie'!$H$1:$DM$1,0))</f>
        <v>2-1</v>
      </c>
      <c r="AT59" s="102" t="str">
        <f>INDEX([0]!typy_chronol,MATCH(AT$3,'Typy - chronologicznie'!$E$2:$E$73,0),MATCH($C59,'Typy - chronologicznie'!$H$1:$DM$1,0))</f>
        <v>3-0</v>
      </c>
      <c r="AU59" s="102" t="str">
        <f>INDEX([0]!typy_chronol,MATCH(AU$3,'Typy - chronologicznie'!$E$2:$E$73,0),MATCH($C59,'Typy - chronologicznie'!$H$1:$DM$1,0))</f>
        <v>1-0</v>
      </c>
      <c r="AV59" s="102" t="str">
        <f>INDEX([0]!typy_chronol,MATCH(AV$3,'Typy - chronologicznie'!$E$2:$E$73,0),MATCH($C59,'Typy - chronologicznie'!$H$1:$DM$1,0))</f>
        <v>1-0</v>
      </c>
      <c r="AW59" s="102" t="str">
        <f>INDEX([0]!typy_chronol,MATCH(AW$3,'Typy - chronologicznie'!$E$2:$E$73,0),MATCH($C59,'Typy - chronologicznie'!$H$1:$DM$1,0))</f>
        <v>1-0</v>
      </c>
      <c r="AX59" s="102" t="str">
        <f>INDEX([0]!typy_chronol,MATCH(AX$3,'Typy - chronologicznie'!$E$2:$E$73,0),MATCH($C59,'Typy - chronologicznie'!$H$1:$DM$1,0))</f>
        <v>3-0</v>
      </c>
      <c r="AY59" s="102" t="str">
        <f>INDEX([0]!typy_chronol,MATCH(AY$3,'Typy - chronologicznie'!$E$2:$E$73,0),MATCH($C59,'Typy - chronologicznie'!$H$1:$DM$1,0))</f>
        <v>0-0</v>
      </c>
      <c r="AZ59" s="102" t="str">
        <f>INDEX([0]!typy_chronol,MATCH(AZ$3,'Typy - chronologicznie'!$E$2:$E$73,0),MATCH($C59,'Typy - chronologicznie'!$H$1:$DM$1,0))</f>
        <v>2-1</v>
      </c>
      <c r="BA59" s="102" t="str">
        <f>INDEX([0]!typy_chronol,MATCH(BA$3,'Typy - chronologicznie'!$E$2:$E$73,0),MATCH($C59,'Typy - chronologicznie'!$H$1:$DM$1,0))</f>
        <v>1-0</v>
      </c>
      <c r="BB59" s="102" t="str">
        <f>INDEX([0]!typy_chronol,MATCH(BB$3,'Typy - chronologicznie'!$E$2:$E$73,0),MATCH($C59,'Typy - chronologicznie'!$H$1:$DM$1,0))</f>
        <v>1-0</v>
      </c>
      <c r="BC59" s="102" t="str">
        <f>INDEX([0]!typy_chronol,MATCH(BC$3,'Typy - chronologicznie'!$E$2:$E$73,0),MATCH($C59,'Typy - chronologicznie'!$H$1:$DM$1,0))</f>
        <v>2-0</v>
      </c>
      <c r="BD59" s="102" t="str">
        <f>INDEX([0]!typy_chronol,MATCH(BD$3,'Typy - chronologicznie'!$E$2:$E$73,0),MATCH($C59,'Typy - chronologicznie'!$H$1:$DM$1,0))</f>
        <v>1-0</v>
      </c>
      <c r="BE59" s="102" t="str">
        <f>INDEX([0]!typy_chronol,MATCH(BE$3,'Typy - chronologicznie'!$E$2:$E$73,0),MATCH($C59,'Typy - chronologicznie'!$H$1:$DM$1,0))</f>
        <v>1-0</v>
      </c>
      <c r="BF59" s="102" t="str">
        <f>INDEX([0]!typy_chronol,MATCH(BF$3,'Typy - chronologicznie'!$E$2:$E$73,0),MATCH($C59,'Typy - chronologicznie'!$H$1:$DM$1,0))</f>
        <v>1-0</v>
      </c>
      <c r="BG59" s="102" t="str">
        <f>INDEX([0]!typy_chronol,MATCH(BG$3,'Typy - chronologicznie'!$E$2:$E$73,0),MATCH($C59,'Typy - chronologicznie'!$H$1:$DM$1,0))</f>
        <v>3-0</v>
      </c>
      <c r="BH59" s="102" t="str">
        <f>INDEX([0]!typy_chronol,MATCH(BH$3,'Typy - chronologicznie'!$E$2:$E$73,0),MATCH($C59,'Typy - chronologicznie'!$H$1:$DM$1,0))</f>
        <v>1-0</v>
      </c>
      <c r="BI59" s="102" t="str">
        <f>INDEX([0]!typy_chronol,MATCH(BI$3,'Typy - chronologicznie'!$E$2:$E$73,0),MATCH($C59,'Typy - chronologicznie'!$H$1:$DM$1,0))</f>
        <v>0-1</v>
      </c>
      <c r="BJ59" s="102" t="str">
        <f>INDEX([0]!typy_chronol,MATCH(BJ$3,'Typy - chronologicznie'!$E$2:$E$73,0),MATCH($C59,'Typy - chronologicznie'!$H$1:$DM$1,0))</f>
        <v>3-0</v>
      </c>
      <c r="BK59" s="102" t="str">
        <f>INDEX([0]!typy_chronol,MATCH(BK$3,'Typy - chronologicznie'!$E$2:$E$73,0),MATCH($C59,'Typy - chronologicznie'!$H$1:$DM$1,0))</f>
        <v>0-2</v>
      </c>
      <c r="BL59" s="102" t="str">
        <f>INDEX([0]!typy_chronol,MATCH(BL$3,'Typy - chronologicznie'!$E$2:$E$73,0),MATCH($C59,'Typy - chronologicznie'!$H$1:$DM$1,0))</f>
        <v>3-0</v>
      </c>
      <c r="BM59" s="102" t="str">
        <f>INDEX([0]!typy_chronol,MATCH(BM$3,'Typy - chronologicznie'!$E$2:$E$73,0),MATCH($C59,'Typy - chronologicznie'!$H$1:$DM$1,0))</f>
        <v>1-0</v>
      </c>
      <c r="BN59" s="102" t="str">
        <f>INDEX([0]!typy_chronol,MATCH(BN$3,'Typy - chronologicznie'!$E$2:$E$73,0),MATCH($C59,'Typy - chronologicznie'!$H$1:$DM$1,0))</f>
        <v>1-2</v>
      </c>
      <c r="BO59" s="102" t="str">
        <f>INDEX([0]!typy_chronol,MATCH(BO$3,'Typy - chronologicznie'!$E$2:$E$73,0),MATCH($C59,'Typy - chronologicznie'!$H$1:$DM$1,0))</f>
        <v>1-0</v>
      </c>
      <c r="BP59" s="102" t="str">
        <f>INDEX([0]!typy_chronol,MATCH(BP$3,'Typy - chronologicznie'!$E$2:$E$73,0),MATCH($C59,'Typy - chronologicznie'!$H$1:$DM$1,0))</f>
        <v>2-0</v>
      </c>
      <c r="BQ59" s="102" t="str">
        <f>INDEX([0]!typy_chronol,MATCH(BQ$3,'Typy - chronologicznie'!$E$2:$E$73,0),MATCH($C59,'Typy - chronologicznie'!$H$1:$DM$1,0))</f>
        <v>1-1</v>
      </c>
      <c r="BR59" s="102" t="str">
        <f>INDEX([0]!typy_chronol,MATCH(BR$3,'Typy - chronologicznie'!$E$2:$E$73,0),MATCH($C59,'Typy - chronologicznie'!$H$1:$DM$1,0))</f>
        <v>1-1</v>
      </c>
      <c r="BS59" s="102" t="str">
        <f>INDEX([0]!typy_chronol,MATCH(BS$3,'Typy - chronologicznie'!$E$2:$E$73,0),MATCH($C59,'Typy - chronologicznie'!$H$1:$DM$1,0))</f>
        <v>0-1</v>
      </c>
      <c r="BT59" s="102" t="str">
        <f>INDEX([0]!typy_chronol,MATCH(BT$3,'Typy - chronologicznie'!$E$2:$E$73,0),MATCH($C59,'Typy - chronologicznie'!$H$1:$DM$1,0))</f>
        <v>0-0</v>
      </c>
      <c r="BU59" s="102" t="str">
        <f>INDEX([0]!typy_chronol,MATCH(BU$3,'Typy - chronologicznie'!$E$2:$E$73,0),MATCH($C59,'Typy - chronologicznie'!$H$1:$DM$1,0))</f>
        <v>2-0</v>
      </c>
      <c r="BV59" s="102" t="str">
        <f>INDEX([0]!typy_chronol,MATCH(BV$3,'Typy - chronologicznie'!$E$2:$E$73,0),MATCH($C59,'Typy - chronologicznie'!$H$1:$DM$1,0))</f>
        <v>1-1</v>
      </c>
      <c r="BW59" s="102" t="str">
        <f>INDEX([0]!typy_chronol,MATCH(BW$3,'Typy - chronologicznie'!$E$2:$E$73,0),MATCH($C59,'Typy - chronologicznie'!$H$1:$DM$1,0))</f>
        <v>0-2</v>
      </c>
      <c r="BX59" s="102" t="str">
        <f>INDEX([0]!typy_chronol,MATCH(BX$3,'Typy - chronologicznie'!$E$2:$E$73,0),MATCH($C59,'Typy - chronologicznie'!$H$1:$DM$1,0))</f>
        <v>1-1</v>
      </c>
      <c r="BY59" s="102" t="str">
        <f>INDEX([0]!typy_chronol,MATCH(BY$3,'Typy - chronologicznie'!$E$2:$E$73,0),MATCH($C59,'Typy - chronologicznie'!$H$1:$DM$1,0))</f>
        <v>0-1</v>
      </c>
      <c r="BZ59" s="102" t="str">
        <f>INDEX([0]!typy_chronol,MATCH(BZ$3,'Typy - chronologicznie'!$E$2:$E$73,0),MATCH($C59,'Typy - chronologicznie'!$H$1:$DM$1,0))</f>
        <v>1-3</v>
      </c>
      <c r="CA59" s="102" t="str">
        <f>INDEX([0]!typy_chronol,MATCH(CA$3,'Typy - chronologicznie'!$E$2:$E$73,0),MATCH($C59,'Typy - chronologicznie'!$H$1:$DM$1,0))</f>
        <v>0-0</v>
      </c>
      <c r="CB59" s="102" t="str">
        <f>INDEX([0]!typy_chronol,MATCH(CB$3,'Typy - chronologicznie'!$E$2:$E$73,0),MATCH($C59,'Typy - chronologicznie'!$H$1:$DM$1,0))</f>
        <v>0-1</v>
      </c>
      <c r="CC59" s="102" t="str">
        <f>INDEX([0]!typy_chronol,MATCH(CC$3,'Typy - chronologicznie'!$E$2:$E$73,0),MATCH($C59,'Typy - chronologicznie'!$H$1:$DM$1,0))</f>
        <v>0-2</v>
      </c>
      <c r="CD59" s="102" t="str">
        <f>INDEX([0]!typy_chronol,MATCH(CD$3,'Typy - chronologicznie'!$E$2:$E$73,0),MATCH($C59,'Typy - chronologicznie'!$H$1:$DM$1,0))</f>
        <v>0-2</v>
      </c>
      <c r="CE59" s="102" t="str">
        <f>INDEX([0]!typy_chronol,MATCH(CE$3,'Typy - chronologicznie'!$E$2:$E$73,0),MATCH($C59,'Typy - chronologicznie'!$H$1:$DM$1,0))</f>
        <v>0-3</v>
      </c>
      <c r="CF59" s="102" t="str">
        <f>INDEX([0]!typy_chronol,MATCH(CF$3,'Typy - chronologicznie'!$E$2:$E$73,0),MATCH($C59,'Typy - chronologicznie'!$H$1:$DM$1,0))</f>
        <v>0-4</v>
      </c>
      <c r="CG59" s="102" t="str">
        <f>INDEX([0]!typy_chronol,MATCH(CG$3,'Typy - chronologicznie'!$E$2:$E$73,0),MATCH($C59,'Typy - chronologicznie'!$H$1:$DM$1,0))</f>
        <v>2-0</v>
      </c>
      <c r="CH59" s="102" t="str">
        <f>INDEX([0]!typy_chronol,MATCH(CH$3,'Typy - chronologicznie'!$E$2:$E$73,0),MATCH($C59,'Typy - chronologicznie'!$H$1:$DM$1,0))</f>
        <v>0-1</v>
      </c>
      <c r="CI59" s="102" t="str">
        <f>INDEX([0]!typy_chronol,MATCH(CI$3,'Typy - chronologicznie'!$E$2:$E$73,0),MATCH($C59,'Typy - chronologicznie'!$H$1:$DM$1,0))</f>
        <v>0-2</v>
      </c>
      <c r="CJ59" s="102" t="str">
        <f>INDEX([0]!typy_chronol,MATCH(CJ$3,'Typy - chronologicznie'!$E$2:$E$73,0),MATCH($C59,'Typy - chronologicznie'!$H$1:$DM$1,0))</f>
        <v>0-2</v>
      </c>
      <c r="CK59" s="102" t="str">
        <f>INDEX([0]!typy_chronol,MATCH(CK$3,'Typy - chronologicznie'!$E$2:$E$73,0),MATCH($C59,'Typy - chronologicznie'!$H$1:$DM$1,0))</f>
        <v>0-1</v>
      </c>
      <c r="CL59" s="134"/>
      <c r="CM59" s="105" t="str">
        <f>IF(CM$3="","",INDEX('Typy - chronologicznie'!$H$75:$DM$121,MATCH(CM$3,'Typy - chronologicznie'!$A$75:$A$121,0),MATCH($C59,'Typy - chronologicznie'!$H$1:$DM$1,0)))</f>
        <v>MEX</v>
      </c>
      <c r="CN59" s="102" t="str">
        <f>IF(CN$3="","",INDEX('Typy - chronologicznie'!$H$75:$DM$121,MATCH(CN$3,'Typy - chronologicznie'!$A$75:$A$121,0),MATCH($C59,'Typy - chronologicznie'!$H$1:$DM$1,0)))</f>
        <v>CZE</v>
      </c>
      <c r="CO59" s="106" t="str">
        <f>IF(CO$3="","",INDEX('Typy - chronologicznie'!$H$75:$DM$121,MATCH(CO$3,'Typy - chronologicznie'!$A$75:$A$121,0),MATCH($C59,'Typy - chronologicznie'!$H$1:$DM$1,0)))</f>
        <v>KOR</v>
      </c>
      <c r="CP59" s="135" t="str">
        <f>IF(CP$3="","",INDEX('Typy - chronologicznie'!$H$75:$DM$121,MATCH(CP$3,'Typy - chronologicznie'!$A$75:$A$121,0),MATCH($C59,'Typy - chronologicznie'!$H$1:$DM$1,0)))</f>
        <v/>
      </c>
      <c r="CQ59" s="105" t="str">
        <f>IF(CQ$3="","",INDEX('Typy - chronologicznie'!$H$75:$DM$121,MATCH(CQ$3,'Typy - chronologicznie'!$A$75:$A$121,0),MATCH($C59,'Typy - chronologicznie'!$H$1:$DM$1,0)))</f>
        <v>SUI</v>
      </c>
      <c r="CR59" s="102" t="str">
        <f>IF(CR$3="","",INDEX('Typy - chronologicznie'!$H$75:$DM$121,MATCH(CR$3,'Typy - chronologicznie'!$A$75:$A$121,0),MATCH($C59,'Typy - chronologicznie'!$H$1:$DM$1,0)))</f>
        <v>BIH</v>
      </c>
      <c r="CS59" s="106" t="str">
        <f>IF(CS$3="","",INDEX('Typy - chronologicznie'!$H$75:$DM$121,MATCH(CS$3,'Typy - chronologicznie'!$A$75:$A$121,0),MATCH($C59,'Typy - chronologicznie'!$H$1:$DM$1,0)))</f>
        <v/>
      </c>
      <c r="CT59" s="135" t="str">
        <f>IF(CT$3="","",INDEX('Typy - chronologicznie'!$H$75:$DM$121,MATCH(CT$3,'Typy - chronologicznie'!$A$75:$A$121,0),MATCH($C59,'Typy - chronologicznie'!$H$1:$DM$1,0)))</f>
        <v/>
      </c>
      <c r="CU59" s="105" t="str">
        <f>IF(CU$3="","",INDEX('Typy - chronologicznie'!$H$75:$DM$121,MATCH(CU$3,'Typy - chronologicznie'!$A$75:$A$121,0),MATCH($C59,'Typy - chronologicznie'!$H$1:$DM$1,0)))</f>
        <v>BRA</v>
      </c>
      <c r="CV59" s="102" t="str">
        <f>IF(CV$3="","",INDEX('Typy - chronologicznie'!$H$75:$DM$121,MATCH(CV$3,'Typy - chronologicznie'!$A$75:$A$121,0),MATCH($C59,'Typy - chronologicznie'!$H$1:$DM$1,0)))</f>
        <v>SCO</v>
      </c>
      <c r="CW59" s="106" t="str">
        <f>IF(CW$3="","",INDEX('Typy - chronologicznie'!$H$75:$DM$121,MATCH(CW$3,'Typy - chronologicznie'!$A$75:$A$121,0),MATCH($C59,'Typy - chronologicznie'!$H$1:$DM$1,0)))</f>
        <v>MAR</v>
      </c>
      <c r="CX59" s="135" t="str">
        <f>IF(CX$3="","",INDEX('Typy - chronologicznie'!$H$75:$DM$121,MATCH(CX$3,'Typy - chronologicznie'!$A$75:$A$121,0),MATCH($C59,'Typy - chronologicznie'!$H$1:$DM$1,0)))</f>
        <v/>
      </c>
      <c r="CY59" s="105" t="str">
        <f>IF(CY$3="","",INDEX('Typy - chronologicznie'!$H$75:$DM$121,MATCH(CY$3,'Typy - chronologicznie'!$A$75:$A$121,0),MATCH($C59,'Typy - chronologicznie'!$H$1:$DM$1,0)))</f>
        <v>USA</v>
      </c>
      <c r="CZ59" s="102" t="str">
        <f>IF(CZ$3="","",INDEX('Typy - chronologicznie'!$H$75:$DM$121,MATCH(CZ$3,'Typy - chronologicznie'!$A$75:$A$121,0),MATCH($C59,'Typy - chronologicznie'!$H$1:$DM$1,0)))</f>
        <v>AUS</v>
      </c>
      <c r="DA59" s="106" t="str">
        <f>IF(DA$3="","",INDEX('Typy - chronologicznie'!$H$75:$DM$121,MATCH(DA$3,'Typy - chronologicznie'!$A$75:$A$121,0),MATCH($C59,'Typy - chronologicznie'!$H$1:$DM$1,0)))</f>
        <v>TUR</v>
      </c>
      <c r="DB59" s="135" t="str">
        <f>IF(DB$3="","",INDEX('Typy - chronologicznie'!$H$75:$DM$121,MATCH(DB$3,'Typy - chronologicznie'!$A$75:$A$121,0),MATCH($C59,'Typy - chronologicznie'!$H$1:$DM$1,0)))</f>
        <v/>
      </c>
      <c r="DC59" s="105" t="str">
        <f>IF(DC$3="","",INDEX('Typy - chronologicznie'!$H$75:$DM$121,MATCH(DC$3,'Typy - chronologicznie'!$A$75:$A$121,0),MATCH($C59,'Typy - chronologicznie'!$H$1:$DM$1,0)))</f>
        <v>GER</v>
      </c>
      <c r="DD59" s="102" t="str">
        <f>IF(DD$3="","",INDEX('Typy - chronologicznie'!$H$75:$DM$121,MATCH(DD$3,'Typy - chronologicznie'!$A$75:$A$121,0),MATCH($C59,'Typy - chronologicznie'!$H$1:$DM$1,0)))</f>
        <v>ECU</v>
      </c>
      <c r="DE59" s="106" t="str">
        <f>IF(DE$3="","",INDEX('Typy - chronologicznie'!$H$75:$DM$121,MATCH(DE$3,'Typy - chronologicznie'!$A$75:$A$121,0),MATCH($C59,'Typy - chronologicznie'!$H$1:$DM$1,0)))</f>
        <v/>
      </c>
      <c r="DF59" s="135" t="str">
        <f>IF(DF$3="","",INDEX('Typy - chronologicznie'!$H$75:$DM$121,MATCH(DF$3,'Typy - chronologicznie'!$A$75:$A$121,0),MATCH($C59,'Typy - chronologicznie'!$H$1:$DM$1,0)))</f>
        <v/>
      </c>
      <c r="DG59" s="105" t="str">
        <f>IF(DG$3="","",INDEX('Typy - chronologicznie'!$H$75:$DM$121,MATCH(DG$3,'Typy - chronologicznie'!$A$75:$A$121,0),MATCH($C59,'Typy - chronologicznie'!$H$1:$DM$1,0)))</f>
        <v>NED</v>
      </c>
      <c r="DH59" s="102" t="str">
        <f>IF(DH$3="","",INDEX('Typy - chronologicznie'!$H$75:$DM$121,MATCH(DH$3,'Typy - chronologicznie'!$A$75:$A$121,0),MATCH($C59,'Typy - chronologicznie'!$H$1:$DM$1,0)))</f>
        <v>JPN</v>
      </c>
      <c r="DI59" s="106" t="str">
        <f>IF(DI$3="","",INDEX('Typy - chronologicznie'!$H$75:$DM$121,MATCH(DI$3,'Typy - chronologicznie'!$A$75:$A$121,0),MATCH($C59,'Typy - chronologicznie'!$H$1:$DM$1,0)))</f>
        <v>SWE</v>
      </c>
      <c r="DJ59" s="135" t="str">
        <f>IF(DJ$3="","",INDEX('Typy - chronologicznie'!$H$75:$DM$121,MATCH(DJ$3,'Typy - chronologicznie'!$A$75:$A$121,0),MATCH($C59,'Typy - chronologicznie'!$H$1:$DM$1,0)))</f>
        <v/>
      </c>
      <c r="DK59" s="105" t="str">
        <f>IF(DK$3="","",INDEX('Typy - chronologicznie'!$H$75:$DM$121,MATCH(DK$3,'Typy - chronologicznie'!$A$75:$A$121,0),MATCH($C59,'Typy - chronologicznie'!$H$1:$DM$1,0)))</f>
        <v>BEL</v>
      </c>
      <c r="DL59" s="102" t="str">
        <f>IF(DL$3="","",INDEX('Typy - chronologicznie'!$H$75:$DM$121,MATCH(DL$3,'Typy - chronologicznie'!$A$75:$A$121,0),MATCH($C59,'Typy - chronologicznie'!$H$1:$DM$1,0)))</f>
        <v>IRN</v>
      </c>
      <c r="DM59" s="106" t="str">
        <f>IF(DM$3="","",INDEX('Typy - chronologicznie'!$H$75:$DM$121,MATCH(DM$3,'Typy - chronologicznie'!$A$75:$A$121,0),MATCH($C59,'Typy - chronologicznie'!$H$1:$DM$1,0)))</f>
        <v/>
      </c>
      <c r="DN59" s="135" t="str">
        <f>IF(DN$3="","",INDEX('Typy - chronologicznie'!$H$75:$DM$121,MATCH(DN$3,'Typy - chronologicznie'!$A$75:$A$121,0),MATCH($C59,'Typy - chronologicznie'!$H$1:$DM$1,0)))</f>
        <v/>
      </c>
      <c r="DO59" s="105" t="str">
        <f>IF(DO$3="","",INDEX('Typy - chronologicznie'!$H$75:$DM$121,MATCH(DO$3,'Typy - chronologicznie'!$A$75:$A$121,0),MATCH($C59,'Typy - chronologicznie'!$H$1:$DM$1,0)))</f>
        <v>ESP</v>
      </c>
      <c r="DP59" s="102" t="str">
        <f>IF(DP$3="","",INDEX('Typy - chronologicznie'!$H$75:$DM$121,MATCH(DP$3,'Typy - chronologicznie'!$A$75:$A$121,0),MATCH($C59,'Typy - chronologicznie'!$H$1:$DM$1,0)))</f>
        <v>KSA</v>
      </c>
      <c r="DQ59" s="106" t="str">
        <f>IF(DQ$3="","",INDEX('Typy - chronologicznie'!$H$75:$DM$121,MATCH(DQ$3,'Typy - chronologicznie'!$A$75:$A$121,0),MATCH($C59,'Typy - chronologicznie'!$H$1:$DM$1,0)))</f>
        <v>URU</v>
      </c>
      <c r="DR59" s="135" t="str">
        <f>IF(DR$3="","",INDEX('Typy - chronologicznie'!$H$75:$DM$121,MATCH(DR$3,'Typy - chronologicznie'!$A$75:$A$121,0),MATCH($C59,'Typy - chronologicznie'!$H$1:$DM$1,0)))</f>
        <v/>
      </c>
      <c r="DS59" s="105" t="str">
        <f>IF(DS$3="","",INDEX('Typy - chronologicznie'!$H$75:$DM$121,MATCH(DS$3,'Typy - chronologicznie'!$A$75:$A$121,0),MATCH($C59,'Typy - chronologicznie'!$H$1:$DM$1,0)))</f>
        <v>FRA</v>
      </c>
      <c r="DT59" s="102" t="str">
        <f>IF(DT$3="","",INDEX('Typy - chronologicznie'!$H$75:$DM$121,MATCH(DT$3,'Typy - chronologicznie'!$A$75:$A$121,0),MATCH($C59,'Typy - chronologicznie'!$H$1:$DM$1,0)))</f>
        <v>NOR</v>
      </c>
      <c r="DU59" s="106" t="str">
        <f>IF(DU$3="","",INDEX('Typy - chronologicznie'!$H$75:$DM$121,MATCH(DU$3,'Typy - chronologicznie'!$A$75:$A$121,0),MATCH($C59,'Typy - chronologicznie'!$H$1:$DM$1,0)))</f>
        <v/>
      </c>
      <c r="DV59" s="135" t="str">
        <f>IF(DV$3="","",INDEX('Typy - chronologicznie'!$H$75:$DM$121,MATCH(DV$3,'Typy - chronologicznie'!$A$75:$A$121,0),MATCH($C59,'Typy - chronologicznie'!$H$1:$DM$1,0)))</f>
        <v/>
      </c>
      <c r="DW59" s="105" t="str">
        <f>IF(DW$3="","",INDEX('Typy - chronologicznie'!$H$75:$DM$121,MATCH(DW$3,'Typy - chronologicznie'!$A$75:$A$121,0),MATCH($C59,'Typy - chronologicznie'!$H$1:$DM$1,0)))</f>
        <v>ARG</v>
      </c>
      <c r="DX59" s="102" t="str">
        <f>IF(DX$3="","",INDEX('Typy - chronologicznie'!$H$75:$DM$121,MATCH(DX$3,'Typy - chronologicznie'!$A$75:$A$121,0),MATCH($C59,'Typy - chronologicznie'!$H$1:$DM$1,0)))</f>
        <v>AUT</v>
      </c>
      <c r="DY59" s="106" t="str">
        <f>IF(DY$3="","",INDEX('Typy - chronologicznie'!$H$75:$DM$121,MATCH(DY$3,'Typy - chronologicznie'!$A$75:$A$121,0),MATCH($C59,'Typy - chronologicznie'!$H$1:$DM$1,0)))</f>
        <v>ALG</v>
      </c>
      <c r="DZ59" s="135" t="str">
        <f>IF(DZ$3="","",INDEX('Typy - chronologicznie'!$H$75:$DM$121,MATCH(DZ$3,'Typy - chronologicznie'!$A$75:$A$121,0),MATCH($C59,'Typy - chronologicznie'!$H$1:$DM$1,0)))</f>
        <v/>
      </c>
      <c r="EA59" s="105" t="str">
        <f>IF(EA$3="","",INDEX('Typy - chronologicznie'!$H$75:$DM$121,MATCH(EA$3,'Typy - chronologicznie'!$A$75:$A$121,0),MATCH($C59,'Typy - chronologicznie'!$H$1:$DM$1,0)))</f>
        <v>POR</v>
      </c>
      <c r="EB59" s="102" t="str">
        <f>IF(EB$3="","",INDEX('Typy - chronologicznie'!$H$75:$DM$121,MATCH(EB$3,'Typy - chronologicznie'!$A$75:$A$121,0),MATCH($C59,'Typy - chronologicznie'!$H$1:$DM$1,0)))</f>
        <v>COL</v>
      </c>
      <c r="EC59" s="106" t="str">
        <f>IF(EC$3="","",INDEX('Typy - chronologicznie'!$H$75:$DM$121,MATCH(EC$3,'Typy - chronologicznie'!$A$75:$A$121,0),MATCH($C59,'Typy - chronologicznie'!$H$1:$DM$1,0)))</f>
        <v>UZB</v>
      </c>
      <c r="ED59" s="135" t="str">
        <f>IF(ED$3="","",INDEX('Typy - chronologicznie'!$H$75:$DM$121,MATCH(ED$3,'Typy - chronologicznie'!$A$75:$A$121,0),MATCH($C59,'Typy - chronologicznie'!$H$1:$DM$1,0)))</f>
        <v/>
      </c>
      <c r="EE59" s="105" t="str">
        <f>IF(EE$3="","",INDEX('Typy - chronologicznie'!$H$75:$DM$121,MATCH(EE$3,'Typy - chronologicznie'!$A$75:$A$121,0),MATCH($C59,'Typy - chronologicznie'!$H$1:$DM$1,0)))</f>
        <v>ENG</v>
      </c>
      <c r="EF59" s="102" t="str">
        <f>IF(EF$3="","",INDEX('Typy - chronologicznie'!$H$75:$DM$121,MATCH(EF$3,'Typy - chronologicznie'!$A$75:$A$121,0),MATCH($C59,'Typy - chronologicznie'!$H$1:$DM$1,0)))</f>
        <v>CRO</v>
      </c>
      <c r="EG59" s="106" t="str">
        <f>IF(EG$3="","",INDEX('Typy - chronologicznie'!$H$75:$DM$121,MATCH(EG$3,'Typy - chronologicznie'!$A$75:$A$121,0),MATCH($C59,'Typy - chronologicznie'!$H$1:$DM$1,0)))</f>
        <v>GHA</v>
      </c>
      <c r="EH59" s="134"/>
      <c r="EI59" s="136" t="str">
        <f>IF(EI$3="","",INDEX('Typy - chronologicznie'!$H$124:$DM$124,MATCH(EI$3,'Typy - chronologicznie'!$A$124:$A$124,0),MATCH($C59,'Typy - chronologicznie'!$H$1:$DM$1,0)))</f>
        <v>ESP</v>
      </c>
    </row>
    <row r="60" spans="1:139" ht="19.5" x14ac:dyDescent="0.25">
      <c r="A60" s="44"/>
      <c r="B60" s="48">
        <f>RANK(D60,D$4:D$113,0)</f>
        <v>57</v>
      </c>
      <c r="C60" s="81" t="s">
        <v>309</v>
      </c>
      <c r="D60" s="141">
        <f>3.0001*J60+1.000001*K60+2.00000001*M60+N60+0.0000000001*P60</f>
        <v>94.000633169999986</v>
      </c>
      <c r="E60" s="67">
        <f>J60</f>
        <v>6</v>
      </c>
      <c r="F60" s="89">
        <f>M60</f>
        <v>17</v>
      </c>
      <c r="G60" s="56">
        <f>K60+N60</f>
        <v>42</v>
      </c>
      <c r="H60" s="49">
        <f>L60+O60</f>
        <v>39</v>
      </c>
      <c r="I60" s="43"/>
      <c r="J60" s="61">
        <f t="array" ref="J60">SUM(IF('Typy - chronologicznie'!$F$2:$F$73=INDEX('Typy - chronologicznie'!$H$2:$DM$73,0,MATCH(C60,TRIM('Typy - chronologicznie'!$H$1:$DM$1),0)),1))</f>
        <v>6</v>
      </c>
      <c r="K60" s="58">
        <f t="array" ref="K6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chronologicznie'!$H$2:$DM$73,0,MATCH(C60,TRIM('Typy - chronologicznie'!$H$1:$DM$1),0)),FIND("-",INDEX('Typy - chronologicznie'!$H$2:$DM$73,0,MATCH(C60,TRIM('Typy - chronologicznie'!$H$1:$DM$1),0)))-1)-RIGHT(INDEX('Typy - chronologicznie'!$H$2:$DM$73,0,MATCH(C60,TRIM('Typy - chronologicznie'!$H$1:$DM$1),0)),LEN(INDEX('Typy - chronologicznie'!$H$2:$DM$73,0,MATCH(C60,TRIM('Typy - chronologicznie'!$H$1:$DM$1),0)))-FIND("-",INDEX('Typy - chronologicznie'!$H$2:$DM$73,0,MATCH(C60,TRIM('Typy - chronologicznie'!$H$1:$DM$1),0))))),1)))-J60</f>
        <v>33</v>
      </c>
      <c r="L60" s="62">
        <f>COUNTA('Typy - chronologicznie'!$F$2:$F$73)-J60-K60</f>
        <v>33</v>
      </c>
      <c r="M60" s="92">
        <f t="array" ref="M60">SUM(IF(LEN('Typy - chronologicznie'!F$75:F$121)=3,  IF('Typy - chronologicznie'!$F$75:$F$121=INDEX('Typy - chronologicznie'!$H$75:$DM$121,0,MATCH(C60,TRIM('Typy - chronologicznie'!$H$1:$DM$1),0)),1)))</f>
        <v>17</v>
      </c>
      <c r="N60" s="58">
        <f t="array" ref="N60">SUM(IF(LEN('Typy - chronologicznie'!F$75:F$121)=3,IF(ISERROR(SEARCH('Typy - chronologicznie'!F$75:F$121,INDEX('Typy - chronologicznie'!$H$73:$DM$119,0,MATCH(C60,TRIM('Typy - chronologicznie'!$H$1:$DM$1),0))&amp;INDEX('Typy - chronologicznie'!$H$74:$DM$120,0,MATCH(C60,TRIM('Typy - chronologicznie'!$H$1:$DM$1),0))&amp;INDEX('Typy - chronologicznie'!$H$75:$DM$121,0,MATCH(C60,TRIM('Typy - chronologicznie'!$H$1:$DM$1),0))&amp;INDEX('Typy - chronologicznie'!$H$76:$DM$122,0,MATCH(C60,TRIM('Typy - chronologicznie'!$H$1:$DM$1),0))&amp;INDEX('Typy - chronologicznie'!$H$77:$DM$123,0,MATCH(C60,TRIM('Typy - chronologicznie'!$H$1:$DM$1),0)),1))=FALSE,1,0)))-M60</f>
        <v>9</v>
      </c>
      <c r="O60" s="162">
        <f>COUNTA('Typy - chronologicznie'!$F$75:$F$121)-M60-N60</f>
        <v>6</v>
      </c>
      <c r="P60" s="159">
        <f t="array" ref="P60">SUM(IF(LEN('Typy - chronologicznie'!F$124)=3,  IF('Typy - chronologicznie'!$F$124=INDEX('Typy - chronologicznie'!$H$124:$DL$124,0,MATCH(C60,TRIM('Typy - chronologicznie'!$H$1:$DL$1),)),1)))</f>
        <v>0</v>
      </c>
      <c r="R60" s="105" t="str">
        <f>INDEX([0]!typy_chronol,MATCH(R$3,'Typy - chronologicznie'!$E$2:$E$73,0),MATCH($C60,'Typy - chronologicznie'!$H$1:$DM$1,0))</f>
        <v>1-0</v>
      </c>
      <c r="S60" s="102" t="str">
        <f>INDEX([0]!typy_chronol,MATCH(S$3,'Typy - chronologicznie'!$E$2:$E$73,0),MATCH($C60,'Typy - chronologicznie'!$H$1:$DM$1,0))</f>
        <v>1-2</v>
      </c>
      <c r="T60" s="102" t="str">
        <f>INDEX([0]!typy_chronol,MATCH(T$3,'Typy - chronologicznie'!$E$2:$E$73,0),MATCH($C60,'Typy - chronologicznie'!$H$1:$DM$1,0))</f>
        <v>0-1</v>
      </c>
      <c r="U60" s="102" t="str">
        <f>INDEX([0]!typy_chronol,MATCH(U$3,'Typy - chronologicznie'!$E$2:$E$73,0),MATCH($C60,'Typy - chronologicznie'!$H$1:$DM$1,0))</f>
        <v>1-1</v>
      </c>
      <c r="V60" s="102" t="str">
        <f>INDEX([0]!typy_chronol,MATCH(V$3,'Typy - chronologicznie'!$E$2:$E$73,0),MATCH($C60,'Typy - chronologicznie'!$H$1:$DM$1,0))</f>
        <v>0-3</v>
      </c>
      <c r="W60" s="102" t="str">
        <f>INDEX([0]!typy_chronol,MATCH(W$3,'Typy - chronologicznie'!$E$2:$E$73,0),MATCH($C60,'Typy - chronologicznie'!$H$1:$DM$1,0))</f>
        <v>0-2</v>
      </c>
      <c r="X60" s="102" t="str">
        <f>INDEX([0]!typy_chronol,MATCH(X$3,'Typy - chronologicznie'!$E$2:$E$73,0),MATCH($C60,'Typy - chronologicznie'!$H$1:$DM$1,0))</f>
        <v>4-1</v>
      </c>
      <c r="Y60" s="102" t="str">
        <f>INDEX([0]!typy_chronol,MATCH(Y$3,'Typy - chronologicznie'!$E$2:$E$73,0),MATCH($C60,'Typy - chronologicznie'!$H$1:$DM$1,0))</f>
        <v>1-2</v>
      </c>
      <c r="Z60" s="102" t="str">
        <f>INDEX([0]!typy_chronol,MATCH(Z$3,'Typy - chronologicznie'!$E$2:$E$73,0),MATCH($C60,'Typy - chronologicznie'!$H$1:$DM$1,0))</f>
        <v>2-2</v>
      </c>
      <c r="AA60" s="102" t="str">
        <f>INDEX([0]!typy_chronol,MATCH(AA$3,'Typy - chronologicznie'!$E$2:$E$73,0),MATCH($C60,'Typy - chronologicznie'!$H$1:$DM$1,0))</f>
        <v>4-1</v>
      </c>
      <c r="AB60" s="102" t="str">
        <f>INDEX([0]!typy_chronol,MATCH(AB$3,'Typy - chronologicznie'!$E$2:$E$73,0),MATCH($C60,'Typy - chronologicznie'!$H$1:$DM$1,0))</f>
        <v>2-1</v>
      </c>
      <c r="AC60" s="102" t="str">
        <f>INDEX([0]!typy_chronol,MATCH(AC$3,'Typy - chronologicznie'!$E$2:$E$73,0),MATCH($C60,'Typy - chronologicznie'!$H$1:$DM$1,0))</f>
        <v>1-1</v>
      </c>
      <c r="AD60" s="102" t="str">
        <f>INDEX([0]!typy_chronol,MATCH(AD$3,'Typy - chronologicznie'!$E$2:$E$73,0),MATCH($C60,'Typy - chronologicznie'!$H$1:$DM$1,0))</f>
        <v>1-2</v>
      </c>
      <c r="AE60" s="102" t="str">
        <f>INDEX([0]!typy_chronol,MATCH(AE$3,'Typy - chronologicznie'!$E$2:$E$73,0),MATCH($C60,'Typy - chronologicznie'!$H$1:$DM$1,0))</f>
        <v>3-0</v>
      </c>
      <c r="AF60" s="102" t="str">
        <f>INDEX([0]!typy_chronol,MATCH(AF$3,'Typy - chronologicznie'!$E$2:$E$73,0),MATCH($C60,'Typy - chronologicznie'!$H$1:$DM$1,0))</f>
        <v>0-0</v>
      </c>
      <c r="AG60" s="102" t="str">
        <f>INDEX([0]!typy_chronol,MATCH(AG$3,'Typy - chronologicznie'!$E$2:$E$73,0),MATCH($C60,'Typy - chronologicznie'!$H$1:$DM$1,0))</f>
        <v>2-1</v>
      </c>
      <c r="AH60" s="102" t="str">
        <f>INDEX([0]!typy_chronol,MATCH(AH$3,'Typy - chronologicznie'!$E$2:$E$73,0),MATCH($C60,'Typy - chronologicznie'!$H$1:$DM$1,0))</f>
        <v>2-0</v>
      </c>
      <c r="AI60" s="102" t="str">
        <f>INDEX([0]!typy_chronol,MATCH(AI$3,'Typy - chronologicznie'!$E$2:$E$73,0),MATCH($C60,'Typy - chronologicznie'!$H$1:$DM$1,0))</f>
        <v>0-3</v>
      </c>
      <c r="AJ60" s="102" t="str">
        <f>INDEX([0]!typy_chronol,MATCH(AJ$3,'Typy - chronologicznie'!$E$2:$E$73,0),MATCH($C60,'Typy - chronologicznie'!$H$1:$DM$1,0))</f>
        <v>3-1</v>
      </c>
      <c r="AK60" s="102" t="str">
        <f>INDEX([0]!typy_chronol,MATCH(AK$3,'Typy - chronologicznie'!$E$2:$E$73,0),MATCH($C60,'Typy - chronologicznie'!$H$1:$DM$1,0))</f>
        <v>1-0</v>
      </c>
      <c r="AL60" s="102" t="str">
        <f>INDEX([0]!typy_chronol,MATCH(AL$3,'Typy - chronologicznie'!$E$2:$E$73,0),MATCH($C60,'Typy - chronologicznie'!$H$1:$DM$1,0))</f>
        <v>1-1</v>
      </c>
      <c r="AM60" s="102" t="str">
        <f>INDEX([0]!typy_chronol,MATCH(AM$3,'Typy - chronologicznie'!$E$2:$E$73,0),MATCH($C60,'Typy - chronologicznie'!$H$1:$DM$1,0))</f>
        <v>2-2</v>
      </c>
      <c r="AN60" s="102" t="str">
        <f>INDEX([0]!typy_chronol,MATCH(AN$3,'Typy - chronologicznie'!$E$2:$E$73,0),MATCH($C60,'Typy - chronologicznie'!$H$1:$DM$1,0))</f>
        <v>2-0</v>
      </c>
      <c r="AO60" s="102" t="str">
        <f>INDEX([0]!typy_chronol,MATCH(AO$3,'Typy - chronologicznie'!$E$2:$E$73,0),MATCH($C60,'Typy - chronologicznie'!$H$1:$DM$1,0))</f>
        <v>0-3</v>
      </c>
      <c r="AP60" s="102" t="str">
        <f>INDEX([0]!typy_chronol,MATCH(AP$3,'Typy - chronologicznie'!$E$2:$E$73,0),MATCH($C60,'Typy - chronologicznie'!$H$1:$DM$1,0))</f>
        <v>1-1</v>
      </c>
      <c r="AQ60" s="102" t="str">
        <f>INDEX([0]!typy_chronol,MATCH(AQ$3,'Typy - chronologicznie'!$E$2:$E$73,0),MATCH($C60,'Typy - chronologicznie'!$H$1:$DM$1,0))</f>
        <v>1-1</v>
      </c>
      <c r="AR60" s="102" t="str">
        <f>INDEX([0]!typy_chronol,MATCH(AR$3,'Typy - chronologicznie'!$E$2:$E$73,0),MATCH($C60,'Typy - chronologicznie'!$H$1:$DM$1,0))</f>
        <v>0-1</v>
      </c>
      <c r="AS60" s="102" t="str">
        <f>INDEX([0]!typy_chronol,MATCH(AS$3,'Typy - chronologicznie'!$E$2:$E$73,0),MATCH($C60,'Typy - chronologicznie'!$H$1:$DM$1,0))</f>
        <v>1-0</v>
      </c>
      <c r="AT60" s="102" t="str">
        <f>INDEX([0]!typy_chronol,MATCH(AT$3,'Typy - chronologicznie'!$E$2:$E$73,0),MATCH($C60,'Typy - chronologicznie'!$H$1:$DM$1,0))</f>
        <v>5-0</v>
      </c>
      <c r="AU60" s="102" t="str">
        <f>INDEX([0]!typy_chronol,MATCH(AU$3,'Typy - chronologicznie'!$E$2:$E$73,0),MATCH($C60,'Typy - chronologicznie'!$H$1:$DM$1,0))</f>
        <v>2-1</v>
      </c>
      <c r="AV60" s="102" t="str">
        <f>INDEX([0]!typy_chronol,MATCH(AV$3,'Typy - chronologicznie'!$E$2:$E$73,0),MATCH($C60,'Typy - chronologicznie'!$H$1:$DM$1,0))</f>
        <v>1-0</v>
      </c>
      <c r="AW60" s="102" t="str">
        <f>INDEX([0]!typy_chronol,MATCH(AW$3,'Typy - chronologicznie'!$E$2:$E$73,0),MATCH($C60,'Typy - chronologicznie'!$H$1:$DM$1,0))</f>
        <v>0-1</v>
      </c>
      <c r="AX60" s="102" t="str">
        <f>INDEX([0]!typy_chronol,MATCH(AX$3,'Typy - chronologicznie'!$E$2:$E$73,0),MATCH($C60,'Typy - chronologicznie'!$H$1:$DM$1,0))</f>
        <v>3-0</v>
      </c>
      <c r="AY60" s="102" t="str">
        <f>INDEX([0]!typy_chronol,MATCH(AY$3,'Typy - chronologicznie'!$E$2:$E$73,0),MATCH($C60,'Typy - chronologicznie'!$H$1:$DM$1,0))</f>
        <v>2-0</v>
      </c>
      <c r="AZ60" s="102" t="str">
        <f>INDEX([0]!typy_chronol,MATCH(AZ$3,'Typy - chronologicznie'!$E$2:$E$73,0),MATCH($C60,'Typy - chronologicznie'!$H$1:$DM$1,0))</f>
        <v>3-0</v>
      </c>
      <c r="BA60" s="102" t="str">
        <f>INDEX([0]!typy_chronol,MATCH(BA$3,'Typy - chronologicznie'!$E$2:$E$73,0),MATCH($C60,'Typy - chronologicznie'!$H$1:$DM$1,0))</f>
        <v>0-1</v>
      </c>
      <c r="BB60" s="102" t="str">
        <f>INDEX([0]!typy_chronol,MATCH(BB$3,'Typy - chronologicznie'!$E$2:$E$73,0),MATCH($C60,'Typy - chronologicznie'!$H$1:$DM$1,0))</f>
        <v>1-0</v>
      </c>
      <c r="BC60" s="102" t="str">
        <f>INDEX([0]!typy_chronol,MATCH(BC$3,'Typy - chronologicznie'!$E$2:$E$73,0),MATCH($C60,'Typy - chronologicznie'!$H$1:$DM$1,0))</f>
        <v>4-0</v>
      </c>
      <c r="BD60" s="102" t="str">
        <f>INDEX([0]!typy_chronol,MATCH(BD$3,'Typy - chronologicznie'!$E$2:$E$73,0),MATCH($C60,'Typy - chronologicznie'!$H$1:$DM$1,0))</f>
        <v>2-0</v>
      </c>
      <c r="BE60" s="102" t="str">
        <f>INDEX([0]!typy_chronol,MATCH(BE$3,'Typy - chronologicznie'!$E$2:$E$73,0),MATCH($C60,'Typy - chronologicznie'!$H$1:$DM$1,0))</f>
        <v>0-1</v>
      </c>
      <c r="BF60" s="102" t="str">
        <f>INDEX([0]!typy_chronol,MATCH(BF$3,'Typy - chronologicznie'!$E$2:$E$73,0),MATCH($C60,'Typy - chronologicznie'!$H$1:$DM$1,0))</f>
        <v>1-0</v>
      </c>
      <c r="BG60" s="102" t="str">
        <f>INDEX([0]!typy_chronol,MATCH(BG$3,'Typy - chronologicznie'!$E$2:$E$73,0),MATCH($C60,'Typy - chronologicznie'!$H$1:$DM$1,0))</f>
        <v>4-1</v>
      </c>
      <c r="BH60" s="102" t="str">
        <f>INDEX([0]!typy_chronol,MATCH(BH$3,'Typy - chronologicznie'!$E$2:$E$73,0),MATCH($C60,'Typy - chronologicznie'!$H$1:$DM$1,0))</f>
        <v>2-1</v>
      </c>
      <c r="BI60" s="102" t="str">
        <f>INDEX([0]!typy_chronol,MATCH(BI$3,'Typy - chronologicznie'!$E$2:$E$73,0),MATCH($C60,'Typy - chronologicznie'!$H$1:$DM$1,0))</f>
        <v>1-1</v>
      </c>
      <c r="BJ60" s="102" t="str">
        <f>INDEX([0]!typy_chronol,MATCH(BJ$3,'Typy - chronologicznie'!$E$2:$E$73,0),MATCH($C60,'Typy - chronologicznie'!$H$1:$DM$1,0))</f>
        <v>2-0</v>
      </c>
      <c r="BK60" s="102" t="str">
        <f>INDEX([0]!typy_chronol,MATCH(BK$3,'Typy - chronologicznie'!$E$2:$E$73,0),MATCH($C60,'Typy - chronologicznie'!$H$1:$DM$1,0))</f>
        <v>0-3</v>
      </c>
      <c r="BL60" s="102" t="str">
        <f>INDEX([0]!typy_chronol,MATCH(BL$3,'Typy - chronologicznie'!$E$2:$E$73,0),MATCH($C60,'Typy - chronologicznie'!$H$1:$DM$1,0))</f>
        <v>4-1</v>
      </c>
      <c r="BM60" s="102" t="str">
        <f>INDEX([0]!typy_chronol,MATCH(BM$3,'Typy - chronologicznie'!$E$2:$E$73,0),MATCH($C60,'Typy - chronologicznie'!$H$1:$DM$1,0))</f>
        <v>2-0</v>
      </c>
      <c r="BN60" s="102" t="str">
        <f>INDEX([0]!typy_chronol,MATCH(BN$3,'Typy - chronologicznie'!$E$2:$E$73,0),MATCH($C60,'Typy - chronologicznie'!$H$1:$DM$1,0))</f>
        <v>2-4</v>
      </c>
      <c r="BO60" s="102" t="str">
        <f>INDEX([0]!typy_chronol,MATCH(BO$3,'Typy - chronologicznie'!$E$2:$E$73,0),MATCH($C60,'Typy - chronologicznie'!$H$1:$DM$1,0))</f>
        <v>2-0</v>
      </c>
      <c r="BP60" s="102" t="str">
        <f>INDEX([0]!typy_chronol,MATCH(BP$3,'Typy - chronologicznie'!$E$2:$E$73,0),MATCH($C60,'Typy - chronologicznie'!$H$1:$DM$1,0))</f>
        <v>2-1</v>
      </c>
      <c r="BQ60" s="102" t="str">
        <f>INDEX([0]!typy_chronol,MATCH(BQ$3,'Typy - chronologicznie'!$E$2:$E$73,0),MATCH($C60,'Typy - chronologicznie'!$H$1:$DM$1,0))</f>
        <v>0-0</v>
      </c>
      <c r="BR60" s="102" t="str">
        <f>INDEX([0]!typy_chronol,MATCH(BR$3,'Typy - chronologicznie'!$E$2:$E$73,0),MATCH($C60,'Typy - chronologicznie'!$H$1:$DM$1,0))</f>
        <v>1-1</v>
      </c>
      <c r="BS60" s="102" t="str">
        <f>INDEX([0]!typy_chronol,MATCH(BS$3,'Typy - chronologicznie'!$E$2:$E$73,0),MATCH($C60,'Typy - chronologicznie'!$H$1:$DM$1,0))</f>
        <v>1-0</v>
      </c>
      <c r="BT60" s="102" t="str">
        <f>INDEX([0]!typy_chronol,MATCH(BT$3,'Typy - chronologicznie'!$E$2:$E$73,0),MATCH($C60,'Typy - chronologicznie'!$H$1:$DM$1,0))</f>
        <v>3-4</v>
      </c>
      <c r="BU60" s="102" t="str">
        <f>INDEX([0]!typy_chronol,MATCH(BU$3,'Typy - chronologicznie'!$E$2:$E$73,0),MATCH($C60,'Typy - chronologicznie'!$H$1:$DM$1,0))</f>
        <v>2-4</v>
      </c>
      <c r="BV60" s="102" t="str">
        <f>INDEX([0]!typy_chronol,MATCH(BV$3,'Typy - chronologicznie'!$E$2:$E$73,0),MATCH($C60,'Typy - chronologicznie'!$H$1:$DM$1,0))</f>
        <v>1-2</v>
      </c>
      <c r="BW60" s="102" t="str">
        <f>INDEX([0]!typy_chronol,MATCH(BW$3,'Typy - chronologicznie'!$E$2:$E$73,0),MATCH($C60,'Typy - chronologicznie'!$H$1:$DM$1,0))</f>
        <v>0-3</v>
      </c>
      <c r="BX60" s="102" t="str">
        <f>INDEX([0]!typy_chronol,MATCH(BX$3,'Typy - chronologicznie'!$E$2:$E$73,0),MATCH($C60,'Typy - chronologicznie'!$H$1:$DM$1,0))</f>
        <v>3-1</v>
      </c>
      <c r="BY60" s="102" t="str">
        <f>INDEX([0]!typy_chronol,MATCH(BY$3,'Typy - chronologicznie'!$E$2:$E$73,0),MATCH($C60,'Typy - chronologicznie'!$H$1:$DM$1,0))</f>
        <v>1-1</v>
      </c>
      <c r="BZ60" s="102" t="str">
        <f>INDEX([0]!typy_chronol,MATCH(BZ$3,'Typy - chronologicznie'!$E$2:$E$73,0),MATCH($C60,'Typy - chronologicznie'!$H$1:$DM$1,0))</f>
        <v>0-0</v>
      </c>
      <c r="CA60" s="102" t="str">
        <f>INDEX([0]!typy_chronol,MATCH(CA$3,'Typy - chronologicznie'!$E$2:$E$73,0),MATCH($C60,'Typy - chronologicznie'!$H$1:$DM$1,0))</f>
        <v>1-0</v>
      </c>
      <c r="CB60" s="102" t="str">
        <f>INDEX([0]!typy_chronol,MATCH(CB$3,'Typy - chronologicznie'!$E$2:$E$73,0),MATCH($C60,'Typy - chronologicznie'!$H$1:$DM$1,0))</f>
        <v>1-1</v>
      </c>
      <c r="CC60" s="102" t="str">
        <f>INDEX([0]!typy_chronol,MATCH(CC$3,'Typy - chronologicznie'!$E$2:$E$73,0),MATCH($C60,'Typy - chronologicznie'!$H$1:$DM$1,0))</f>
        <v>1-2</v>
      </c>
      <c r="CD60" s="102" t="str">
        <f>INDEX([0]!typy_chronol,MATCH(CD$3,'Typy - chronologicznie'!$E$2:$E$73,0),MATCH($C60,'Typy - chronologicznie'!$H$1:$DM$1,0))</f>
        <v>1-1</v>
      </c>
      <c r="CE60" s="102" t="str">
        <f>INDEX([0]!typy_chronol,MATCH(CE$3,'Typy - chronologicznie'!$E$2:$E$73,0),MATCH($C60,'Typy - chronologicznie'!$H$1:$DM$1,0))</f>
        <v>1-2</v>
      </c>
      <c r="CF60" s="102" t="str">
        <f>INDEX([0]!typy_chronol,MATCH(CF$3,'Typy - chronologicznie'!$E$2:$E$73,0),MATCH($C60,'Typy - chronologicznie'!$H$1:$DM$1,0))</f>
        <v>0-1</v>
      </c>
      <c r="CG60" s="102" t="str">
        <f>INDEX([0]!typy_chronol,MATCH(CG$3,'Typy - chronologicznie'!$E$2:$E$73,0),MATCH($C60,'Typy - chronologicznie'!$H$1:$DM$1,0))</f>
        <v>3-0</v>
      </c>
      <c r="CH60" s="102" t="str">
        <f>INDEX([0]!typy_chronol,MATCH(CH$3,'Typy - chronologicznie'!$E$2:$E$73,0),MATCH($C60,'Typy - chronologicznie'!$H$1:$DM$1,0))</f>
        <v>0-1</v>
      </c>
      <c r="CI60" s="102" t="str">
        <f>INDEX([0]!typy_chronol,MATCH(CI$3,'Typy - chronologicznie'!$E$2:$E$73,0),MATCH($C60,'Typy - chronologicznie'!$H$1:$DM$1,0))</f>
        <v>0-3</v>
      </c>
      <c r="CJ60" s="102" t="str">
        <f>INDEX([0]!typy_chronol,MATCH(CJ$3,'Typy - chronologicznie'!$E$2:$E$73,0),MATCH($C60,'Typy - chronologicznie'!$H$1:$DM$1,0))</f>
        <v>2-3</v>
      </c>
      <c r="CK60" s="102" t="str">
        <f>INDEX([0]!typy_chronol,MATCH(CK$3,'Typy - chronologicznie'!$E$2:$E$73,0),MATCH($C60,'Typy - chronologicznie'!$H$1:$DM$1,0))</f>
        <v>0-0</v>
      </c>
      <c r="CL60" s="134"/>
      <c r="CM60" s="105" t="str">
        <f>IF(CM$3="","",INDEX('Typy - chronologicznie'!$H$75:$DM$121,MATCH(CM$3,'Typy - chronologicznie'!$A$75:$A$121,0),MATCH($C60,'Typy - chronologicznie'!$H$1:$DM$1,0)))</f>
        <v>MEX</v>
      </c>
      <c r="CN60" s="102" t="str">
        <f>IF(CN$3="","",INDEX('Typy - chronologicznie'!$H$75:$DM$121,MATCH(CN$3,'Typy - chronologicznie'!$A$75:$A$121,0),MATCH($C60,'Typy - chronologicznie'!$H$1:$DM$1,0)))</f>
        <v>CZE</v>
      </c>
      <c r="CO60" s="106" t="str">
        <f>IF(CO$3="","",INDEX('Typy - chronologicznie'!$H$75:$DM$121,MATCH(CO$3,'Typy - chronologicznie'!$A$75:$A$121,0),MATCH($C60,'Typy - chronologicznie'!$H$1:$DM$1,0)))</f>
        <v>RSA</v>
      </c>
      <c r="CP60" s="135" t="str">
        <f>IF(CP$3="","",INDEX('Typy - chronologicznie'!$H$75:$DM$121,MATCH(CP$3,'Typy - chronologicznie'!$A$75:$A$121,0),MATCH($C60,'Typy - chronologicznie'!$H$1:$DM$1,0)))</f>
        <v/>
      </c>
      <c r="CQ60" s="105" t="str">
        <f>IF(CQ$3="","",INDEX('Typy - chronologicznie'!$H$75:$DM$121,MATCH(CQ$3,'Typy - chronologicznie'!$A$75:$A$121,0),MATCH($C60,'Typy - chronologicznie'!$H$1:$DM$1,0)))</f>
        <v>SUI</v>
      </c>
      <c r="CR60" s="102" t="str">
        <f>IF(CR$3="","",INDEX('Typy - chronologicznie'!$H$75:$DM$121,MATCH(CR$3,'Typy - chronologicznie'!$A$75:$A$121,0),MATCH($C60,'Typy - chronologicznie'!$H$1:$DM$1,0)))</f>
        <v>BIH</v>
      </c>
      <c r="CS60" s="106" t="str">
        <f>IF(CS$3="","",INDEX('Typy - chronologicznie'!$H$75:$DM$121,MATCH(CS$3,'Typy - chronologicznie'!$A$75:$A$121,0),MATCH($C60,'Typy - chronologicznie'!$H$1:$DM$1,0)))</f>
        <v>QAT</v>
      </c>
      <c r="CT60" s="135" t="str">
        <f>IF(CT$3="","",INDEX('Typy - chronologicznie'!$H$75:$DM$121,MATCH(CT$3,'Typy - chronologicznie'!$A$75:$A$121,0),MATCH($C60,'Typy - chronologicznie'!$H$1:$DM$1,0)))</f>
        <v/>
      </c>
      <c r="CU60" s="105" t="str">
        <f>IF(CU$3="","",INDEX('Typy - chronologicznie'!$H$75:$DM$121,MATCH(CU$3,'Typy - chronologicznie'!$A$75:$A$121,0),MATCH($C60,'Typy - chronologicznie'!$H$1:$DM$1,0)))</f>
        <v>BRA</v>
      </c>
      <c r="CV60" s="102" t="str">
        <f>IF(CV$3="","",INDEX('Typy - chronologicznie'!$H$75:$DM$121,MATCH(CV$3,'Typy - chronologicznie'!$A$75:$A$121,0),MATCH($C60,'Typy - chronologicznie'!$H$1:$DM$1,0)))</f>
        <v>SCO</v>
      </c>
      <c r="CW60" s="106" t="str">
        <f>IF(CW$3="","",INDEX('Typy - chronologicznie'!$H$75:$DM$121,MATCH(CW$3,'Typy - chronologicznie'!$A$75:$A$121,0),MATCH($C60,'Typy - chronologicznie'!$H$1:$DM$1,0)))</f>
        <v>MAR</v>
      </c>
      <c r="CX60" s="135" t="str">
        <f>IF(CX$3="","",INDEX('Typy - chronologicznie'!$H$75:$DM$121,MATCH(CX$3,'Typy - chronologicznie'!$A$75:$A$121,0),MATCH($C60,'Typy - chronologicznie'!$H$1:$DM$1,0)))</f>
        <v/>
      </c>
      <c r="CY60" s="105" t="str">
        <f>IF(CY$3="","",INDEX('Typy - chronologicznie'!$H$75:$DM$121,MATCH(CY$3,'Typy - chronologicznie'!$A$75:$A$121,0),MATCH($C60,'Typy - chronologicznie'!$H$1:$DM$1,0)))</f>
        <v>TUR</v>
      </c>
      <c r="CZ60" s="102" t="str">
        <f>IF(CZ$3="","",INDEX('Typy - chronologicznie'!$H$75:$DM$121,MATCH(CZ$3,'Typy - chronologicznie'!$A$75:$A$121,0),MATCH($C60,'Typy - chronologicznie'!$H$1:$DM$1,0)))</f>
        <v>AUS</v>
      </c>
      <c r="DA60" s="106" t="str">
        <f>IF(DA$3="","",INDEX('Typy - chronologicznie'!$H$75:$DM$121,MATCH(DA$3,'Typy - chronologicznie'!$A$75:$A$121,0),MATCH($C60,'Typy - chronologicznie'!$H$1:$DM$1,0)))</f>
        <v>PAR</v>
      </c>
      <c r="DB60" s="135" t="str">
        <f>IF(DB$3="","",INDEX('Typy - chronologicznie'!$H$75:$DM$121,MATCH(DB$3,'Typy - chronologicznie'!$A$75:$A$121,0),MATCH($C60,'Typy - chronologicznie'!$H$1:$DM$1,0)))</f>
        <v/>
      </c>
      <c r="DC60" s="105" t="str">
        <f>IF(DC$3="","",INDEX('Typy - chronologicznie'!$H$75:$DM$121,MATCH(DC$3,'Typy - chronologicznie'!$A$75:$A$121,0),MATCH($C60,'Typy - chronologicznie'!$H$1:$DM$1,0)))</f>
        <v>GER</v>
      </c>
      <c r="DD60" s="102" t="str">
        <f>IF(DD$3="","",INDEX('Typy - chronologicznie'!$H$75:$DM$121,MATCH(DD$3,'Typy - chronologicznie'!$A$75:$A$121,0),MATCH($C60,'Typy - chronologicznie'!$H$1:$DM$1,0)))</f>
        <v>ECU</v>
      </c>
      <c r="DE60" s="106" t="str">
        <f>IF(DE$3="","",INDEX('Typy - chronologicznie'!$H$75:$DM$121,MATCH(DE$3,'Typy - chronologicznie'!$A$75:$A$121,0),MATCH($C60,'Typy - chronologicznie'!$H$1:$DM$1,0)))</f>
        <v>CIV</v>
      </c>
      <c r="DF60" s="135" t="str">
        <f>IF(DF$3="","",INDEX('Typy - chronologicznie'!$H$75:$DM$121,MATCH(DF$3,'Typy - chronologicznie'!$A$75:$A$121,0),MATCH($C60,'Typy - chronologicznie'!$H$1:$DM$1,0)))</f>
        <v/>
      </c>
      <c r="DG60" s="105" t="str">
        <f>IF(DG$3="","",INDEX('Typy - chronologicznie'!$H$75:$DM$121,MATCH(DG$3,'Typy - chronologicznie'!$A$75:$A$121,0),MATCH($C60,'Typy - chronologicznie'!$H$1:$DM$1,0)))</f>
        <v>NED</v>
      </c>
      <c r="DH60" s="102" t="str">
        <f>IF(DH$3="","",INDEX('Typy - chronologicznie'!$H$75:$DM$121,MATCH(DH$3,'Typy - chronologicznie'!$A$75:$A$121,0),MATCH($C60,'Typy - chronologicznie'!$H$1:$DM$1,0)))</f>
        <v>JPN</v>
      </c>
      <c r="DI60" s="106" t="str">
        <f>IF(DI$3="","",INDEX('Typy - chronologicznie'!$H$75:$DM$121,MATCH(DI$3,'Typy - chronologicznie'!$A$75:$A$121,0),MATCH($C60,'Typy - chronologicznie'!$H$1:$DM$1,0)))</f>
        <v>SWE</v>
      </c>
      <c r="DJ60" s="135" t="str">
        <f>IF(DJ$3="","",INDEX('Typy - chronologicznie'!$H$75:$DM$121,MATCH(DJ$3,'Typy - chronologicznie'!$A$75:$A$121,0),MATCH($C60,'Typy - chronologicznie'!$H$1:$DM$1,0)))</f>
        <v/>
      </c>
      <c r="DK60" s="105" t="str">
        <f>IF(DK$3="","",INDEX('Typy - chronologicznie'!$H$75:$DM$121,MATCH(DK$3,'Typy - chronologicznie'!$A$75:$A$121,0),MATCH($C60,'Typy - chronologicznie'!$H$1:$DM$1,0)))</f>
        <v>BEL</v>
      </c>
      <c r="DL60" s="102" t="str">
        <f>IF(DL$3="","",INDEX('Typy - chronologicznie'!$H$75:$DM$121,MATCH(DL$3,'Typy - chronologicznie'!$A$75:$A$121,0),MATCH($C60,'Typy - chronologicznie'!$H$1:$DM$1,0)))</f>
        <v>EGY</v>
      </c>
      <c r="DM60" s="106" t="str">
        <f>IF(DM$3="","",INDEX('Typy - chronologicznie'!$H$75:$DM$121,MATCH(DM$3,'Typy - chronologicznie'!$A$75:$A$121,0),MATCH($C60,'Typy - chronologicznie'!$H$1:$DM$1,0)))</f>
        <v>IRN</v>
      </c>
      <c r="DN60" s="135" t="str">
        <f>IF(DN$3="","",INDEX('Typy - chronologicznie'!$H$75:$DM$121,MATCH(DN$3,'Typy - chronologicznie'!$A$75:$A$121,0),MATCH($C60,'Typy - chronologicznie'!$H$1:$DM$1,0)))</f>
        <v/>
      </c>
      <c r="DO60" s="105" t="str">
        <f>IF(DO$3="","",INDEX('Typy - chronologicznie'!$H$75:$DM$121,MATCH(DO$3,'Typy - chronologicznie'!$A$75:$A$121,0),MATCH($C60,'Typy - chronologicznie'!$H$1:$DM$1,0)))</f>
        <v>ESP</v>
      </c>
      <c r="DP60" s="102" t="str">
        <f>IF(DP$3="","",INDEX('Typy - chronologicznie'!$H$75:$DM$121,MATCH(DP$3,'Typy - chronologicznie'!$A$75:$A$121,0),MATCH($C60,'Typy - chronologicznie'!$H$1:$DM$1,0)))</f>
        <v>URU</v>
      </c>
      <c r="DQ60" s="106" t="str">
        <f>IF(DQ$3="","",INDEX('Typy - chronologicznie'!$H$75:$DM$121,MATCH(DQ$3,'Typy - chronologicznie'!$A$75:$A$121,0),MATCH($C60,'Typy - chronologicznie'!$H$1:$DM$1,0)))</f>
        <v/>
      </c>
      <c r="DR60" s="135" t="str">
        <f>IF(DR$3="","",INDEX('Typy - chronologicznie'!$H$75:$DM$121,MATCH(DR$3,'Typy - chronologicznie'!$A$75:$A$121,0),MATCH($C60,'Typy - chronologicznie'!$H$1:$DM$1,0)))</f>
        <v/>
      </c>
      <c r="DS60" s="105" t="str">
        <f>IF(DS$3="","",INDEX('Typy - chronologicznie'!$H$75:$DM$121,MATCH(DS$3,'Typy - chronologicznie'!$A$75:$A$121,0),MATCH($C60,'Typy - chronologicznie'!$H$1:$DM$1,0)))</f>
        <v>FRA</v>
      </c>
      <c r="DT60" s="102" t="str">
        <f>IF(DT$3="","",INDEX('Typy - chronologicznie'!$H$75:$DM$121,MATCH(DT$3,'Typy - chronologicznie'!$A$75:$A$121,0),MATCH($C60,'Typy - chronologicznie'!$H$1:$DM$1,0)))</f>
        <v>NOR</v>
      </c>
      <c r="DU60" s="106" t="str">
        <f>IF(DU$3="","",INDEX('Typy - chronologicznie'!$H$75:$DM$121,MATCH(DU$3,'Typy - chronologicznie'!$A$75:$A$121,0),MATCH($C60,'Typy - chronologicznie'!$H$1:$DM$1,0)))</f>
        <v/>
      </c>
      <c r="DV60" s="135" t="str">
        <f>IF(DV$3="","",INDEX('Typy - chronologicznie'!$H$75:$DM$121,MATCH(DV$3,'Typy - chronologicznie'!$A$75:$A$121,0),MATCH($C60,'Typy - chronologicznie'!$H$1:$DM$1,0)))</f>
        <v/>
      </c>
      <c r="DW60" s="105" t="str">
        <f>IF(DW$3="","",INDEX('Typy - chronologicznie'!$H$75:$DM$121,MATCH(DW$3,'Typy - chronologicznie'!$A$75:$A$121,0),MATCH($C60,'Typy - chronologicznie'!$H$1:$DM$1,0)))</f>
        <v>ARG</v>
      </c>
      <c r="DX60" s="102" t="str">
        <f>IF(DX$3="","",INDEX('Typy - chronologicznie'!$H$75:$DM$121,MATCH(DX$3,'Typy - chronologicznie'!$A$75:$A$121,0),MATCH($C60,'Typy - chronologicznie'!$H$1:$DM$1,0)))</f>
        <v>AUT</v>
      </c>
      <c r="DY60" s="106" t="str">
        <f>IF(DY$3="","",INDEX('Typy - chronologicznie'!$H$75:$DM$121,MATCH(DY$3,'Typy - chronologicznie'!$A$75:$A$121,0),MATCH($C60,'Typy - chronologicznie'!$H$1:$DM$1,0)))</f>
        <v>ALG</v>
      </c>
      <c r="DZ60" s="135" t="str">
        <f>IF(DZ$3="","",INDEX('Typy - chronologicznie'!$H$75:$DM$121,MATCH(DZ$3,'Typy - chronologicznie'!$A$75:$A$121,0),MATCH($C60,'Typy - chronologicznie'!$H$1:$DM$1,0)))</f>
        <v/>
      </c>
      <c r="EA60" s="105" t="str">
        <f>IF(EA$3="","",INDEX('Typy - chronologicznie'!$H$75:$DM$121,MATCH(EA$3,'Typy - chronologicznie'!$A$75:$A$121,0),MATCH($C60,'Typy - chronologicznie'!$H$1:$DM$1,0)))</f>
        <v>POR</v>
      </c>
      <c r="EB60" s="102" t="str">
        <f>IF(EB$3="","",INDEX('Typy - chronologicznie'!$H$75:$DM$121,MATCH(EB$3,'Typy - chronologicznie'!$A$75:$A$121,0),MATCH($C60,'Typy - chronologicznie'!$H$1:$DM$1,0)))</f>
        <v>COL</v>
      </c>
      <c r="EC60" s="106" t="str">
        <f>IF(EC$3="","",INDEX('Typy - chronologicznie'!$H$75:$DM$121,MATCH(EC$3,'Typy - chronologicznie'!$A$75:$A$121,0),MATCH($C60,'Typy - chronologicznie'!$H$1:$DM$1,0)))</f>
        <v/>
      </c>
      <c r="ED60" s="135" t="str">
        <f>IF(ED$3="","",INDEX('Typy - chronologicznie'!$H$75:$DM$121,MATCH(ED$3,'Typy - chronologicznie'!$A$75:$A$121,0),MATCH($C60,'Typy - chronologicznie'!$H$1:$DM$1,0)))</f>
        <v/>
      </c>
      <c r="EE60" s="105" t="str">
        <f>IF(EE$3="","",INDEX('Typy - chronologicznie'!$H$75:$DM$121,MATCH(EE$3,'Typy - chronologicznie'!$A$75:$A$121,0),MATCH($C60,'Typy - chronologicznie'!$H$1:$DM$1,0)))</f>
        <v>CRO</v>
      </c>
      <c r="EF60" s="102" t="str">
        <f>IF(EF$3="","",INDEX('Typy - chronologicznie'!$H$75:$DM$121,MATCH(EF$3,'Typy - chronologicznie'!$A$75:$A$121,0),MATCH($C60,'Typy - chronologicznie'!$H$1:$DM$1,0)))</f>
        <v>ENG</v>
      </c>
      <c r="EG60" s="106" t="str">
        <f>IF(EG$3="","",INDEX('Typy - chronologicznie'!$H$75:$DM$121,MATCH(EG$3,'Typy - chronologicznie'!$A$75:$A$121,0),MATCH($C60,'Typy - chronologicznie'!$H$1:$DM$1,0)))</f>
        <v/>
      </c>
      <c r="EH60" s="134"/>
      <c r="EI60" s="136" t="str">
        <f>IF(EI$3="","",INDEX('Typy - chronologicznie'!$H$124:$DM$124,MATCH(EI$3,'Typy - chronologicznie'!$A$124:$A$124,0),MATCH($C60,'Typy - chronologicznie'!$H$1:$DM$1,0)))</f>
        <v>ESP</v>
      </c>
    </row>
    <row r="61" spans="1:139" ht="19.5" x14ac:dyDescent="0.25">
      <c r="A61" s="44"/>
      <c r="B61" s="48">
        <f>RANK(D61,D$4:D$113,0)</f>
        <v>58</v>
      </c>
      <c r="C61" s="81" t="s">
        <v>373</v>
      </c>
      <c r="D61" s="141">
        <f>3.0001*J61+1.000001*K61+2.00000001*M61+N61+0.0000000001*P61</f>
        <v>93.000634140000003</v>
      </c>
      <c r="E61" s="67">
        <f>J61</f>
        <v>6</v>
      </c>
      <c r="F61" s="89">
        <f>M61</f>
        <v>14</v>
      </c>
      <c r="G61" s="56">
        <f>K61+N61</f>
        <v>47</v>
      </c>
      <c r="H61" s="49">
        <f>L61+O61</f>
        <v>37</v>
      </c>
      <c r="I61" s="43"/>
      <c r="J61" s="61">
        <f t="array" ref="J61">SUM(IF('Typy - chronologicznie'!$F$2:$F$73=INDEX('Typy - chronologicznie'!$H$2:$DM$73,0,MATCH(C61,TRIM('Typy - chronologicznie'!$H$1:$DM$1),0)),1))</f>
        <v>6</v>
      </c>
      <c r="K61" s="58">
        <f t="array" ref="K6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chronologicznie'!$H$2:$DM$73,0,MATCH(C61,TRIM('Typy - chronologicznie'!$H$1:$DM$1),0)),FIND("-",INDEX('Typy - chronologicznie'!$H$2:$DM$73,0,MATCH(C61,TRIM('Typy - chronologicznie'!$H$1:$DM$1),0)))-1)-RIGHT(INDEX('Typy - chronologicznie'!$H$2:$DM$73,0,MATCH(C61,TRIM('Typy - chronologicznie'!$H$1:$DM$1),0)),LEN(INDEX('Typy - chronologicznie'!$H$2:$DM$73,0,MATCH(C61,TRIM('Typy - chronologicznie'!$H$1:$DM$1),0)))-FIND("-",INDEX('Typy - chronologicznie'!$H$2:$DM$73,0,MATCH(C61,TRIM('Typy - chronologicznie'!$H$1:$DM$1),0))))),1)))-J61</f>
        <v>34</v>
      </c>
      <c r="L61" s="62">
        <f>COUNTA('Typy - chronologicznie'!$F$2:$F$73)-J61-K61</f>
        <v>32</v>
      </c>
      <c r="M61" s="92">
        <f t="array" ref="M61">SUM(IF(LEN('Typy - chronologicznie'!F$75:F$121)=3,  IF('Typy - chronologicznie'!$F$75:$F$121=INDEX('Typy - chronologicznie'!$H$75:$DM$121,0,MATCH(C61,TRIM('Typy - chronologicznie'!$H$1:$DM$1),0)),1)))</f>
        <v>14</v>
      </c>
      <c r="N61" s="58">
        <f t="array" ref="N61">SUM(IF(LEN('Typy - chronologicznie'!F$75:F$121)=3,IF(ISERROR(SEARCH('Typy - chronologicznie'!F$75:F$121,INDEX('Typy - chronologicznie'!$H$73:$DM$119,0,MATCH(C61,TRIM('Typy - chronologicznie'!$H$1:$DM$1),0))&amp;INDEX('Typy - chronologicznie'!$H$74:$DM$120,0,MATCH(C61,TRIM('Typy - chronologicznie'!$H$1:$DM$1),0))&amp;INDEX('Typy - chronologicznie'!$H$75:$DM$121,0,MATCH(C61,TRIM('Typy - chronologicznie'!$H$1:$DM$1),0))&amp;INDEX('Typy - chronologicznie'!$H$76:$DM$122,0,MATCH(C61,TRIM('Typy - chronologicznie'!$H$1:$DM$1),0))&amp;INDEX('Typy - chronologicznie'!$H$77:$DM$123,0,MATCH(C61,TRIM('Typy - chronologicznie'!$H$1:$DM$1),0)),1))=FALSE,1,0)))-M61</f>
        <v>13</v>
      </c>
      <c r="O61" s="162">
        <f>COUNTA('Typy - chronologicznie'!$F$75:$F$121)-M61-N61</f>
        <v>5</v>
      </c>
      <c r="P61" s="159">
        <f t="array" ref="P61">SUM(IF(LEN('Typy - chronologicznie'!F$124)=3,  IF('Typy - chronologicznie'!$F$124=INDEX('Typy - chronologicznie'!$H$124:$DL$124,0,MATCH(C61,TRIM('Typy - chronologicznie'!$H$1:$DL$1),)),1)))</f>
        <v>0</v>
      </c>
      <c r="R61" s="105" t="str">
        <f>INDEX([0]!typy_chronol,MATCH(R$3,'Typy - chronologicznie'!$E$2:$E$73,0),MATCH($C61,'Typy - chronologicznie'!$H$1:$DM$1,0))</f>
        <v>2-0</v>
      </c>
      <c r="S61" s="102" t="str">
        <f>INDEX([0]!typy_chronol,MATCH(S$3,'Typy - chronologicznie'!$E$2:$E$73,0),MATCH($C61,'Typy - chronologicznie'!$H$1:$DM$1,0))</f>
        <v>1-1</v>
      </c>
      <c r="T61" s="102" t="str">
        <f>INDEX([0]!typy_chronol,MATCH(T$3,'Typy - chronologicznie'!$E$2:$E$73,0),MATCH($C61,'Typy - chronologicznie'!$H$1:$DM$1,0))</f>
        <v>0-1</v>
      </c>
      <c r="U61" s="102" t="str">
        <f>INDEX([0]!typy_chronol,MATCH(U$3,'Typy - chronologicznie'!$E$2:$E$73,0),MATCH($C61,'Typy - chronologicznie'!$H$1:$DM$1,0))</f>
        <v>0-1</v>
      </c>
      <c r="V61" s="102" t="str">
        <f>INDEX([0]!typy_chronol,MATCH(V$3,'Typy - chronologicznie'!$E$2:$E$73,0),MATCH($C61,'Typy - chronologicznie'!$H$1:$DM$1,0))</f>
        <v>0-2</v>
      </c>
      <c r="W61" s="102" t="str">
        <f>INDEX([0]!typy_chronol,MATCH(W$3,'Typy - chronologicznie'!$E$2:$E$73,0),MATCH($C61,'Typy - chronologicznie'!$H$1:$DM$1,0))</f>
        <v>0-2</v>
      </c>
      <c r="X61" s="102" t="str">
        <f>INDEX([0]!typy_chronol,MATCH(X$3,'Typy - chronologicznie'!$E$2:$E$73,0),MATCH($C61,'Typy - chronologicznie'!$H$1:$DM$1,0))</f>
        <v>3-0</v>
      </c>
      <c r="Y61" s="102" t="str">
        <f>INDEX([0]!typy_chronol,MATCH(Y$3,'Typy - chronologicznie'!$E$2:$E$73,0),MATCH($C61,'Typy - chronologicznie'!$H$1:$DM$1,0))</f>
        <v>0-4</v>
      </c>
      <c r="Z61" s="102" t="str">
        <f>INDEX([0]!typy_chronol,MATCH(Z$3,'Typy - chronologicznie'!$E$2:$E$73,0),MATCH($C61,'Typy - chronologicznie'!$H$1:$DM$1,0))</f>
        <v>3-2</v>
      </c>
      <c r="AA61" s="102" t="str">
        <f>INDEX([0]!typy_chronol,MATCH(AA$3,'Typy - chronologicznie'!$E$2:$E$73,0),MATCH($C61,'Typy - chronologicznie'!$H$1:$DM$1,0))</f>
        <v>4-1</v>
      </c>
      <c r="AB61" s="102" t="str">
        <f>INDEX([0]!typy_chronol,MATCH(AB$3,'Typy - chronologicznie'!$E$2:$E$73,0),MATCH($C61,'Typy - chronologicznie'!$H$1:$DM$1,0))</f>
        <v>1-1</v>
      </c>
      <c r="AC61" s="102" t="str">
        <f>INDEX([0]!typy_chronol,MATCH(AC$3,'Typy - chronologicznie'!$E$2:$E$73,0),MATCH($C61,'Typy - chronologicznie'!$H$1:$DM$1,0))</f>
        <v>1-0</v>
      </c>
      <c r="AD61" s="102" t="str">
        <f>INDEX([0]!typy_chronol,MATCH(AD$3,'Typy - chronologicznie'!$E$2:$E$73,0),MATCH($C61,'Typy - chronologicznie'!$H$1:$DM$1,0))</f>
        <v>0-3</v>
      </c>
      <c r="AE61" s="102" t="str">
        <f>INDEX([0]!typy_chronol,MATCH(AE$3,'Typy - chronologicznie'!$E$2:$E$73,0),MATCH($C61,'Typy - chronologicznie'!$H$1:$DM$1,0))</f>
        <v>0-7</v>
      </c>
      <c r="AF61" s="102" t="str">
        <f>INDEX([0]!typy_chronol,MATCH(AF$3,'Typy - chronologicznie'!$E$2:$E$73,0),MATCH($C61,'Typy - chronologicznie'!$H$1:$DM$1,0))</f>
        <v>2-1</v>
      </c>
      <c r="AG61" s="102" t="str">
        <f>INDEX([0]!typy_chronol,MATCH(AG$3,'Typy - chronologicznie'!$E$2:$E$73,0),MATCH($C61,'Typy - chronologicznie'!$H$1:$DM$1,0))</f>
        <v>2-0</v>
      </c>
      <c r="AH61" s="102" t="str">
        <f>INDEX([0]!typy_chronol,MATCH(AH$3,'Typy - chronologicznie'!$E$2:$E$73,0),MATCH($C61,'Typy - chronologicznie'!$H$1:$DM$1,0))</f>
        <v>0-2</v>
      </c>
      <c r="AI61" s="102" t="str">
        <f>INDEX([0]!typy_chronol,MATCH(AI$3,'Typy - chronologicznie'!$E$2:$E$73,0),MATCH($C61,'Typy - chronologicznie'!$H$1:$DM$1,0))</f>
        <v>0-1</v>
      </c>
      <c r="AJ61" s="102" t="str">
        <f>INDEX([0]!typy_chronol,MATCH(AJ$3,'Typy - chronologicznie'!$E$2:$E$73,0),MATCH($C61,'Typy - chronologicznie'!$H$1:$DM$1,0))</f>
        <v>3-1</v>
      </c>
      <c r="AK61" s="102" t="str">
        <f>INDEX([0]!typy_chronol,MATCH(AK$3,'Typy - chronologicznie'!$E$2:$E$73,0),MATCH($C61,'Typy - chronologicznie'!$H$1:$DM$1,0))</f>
        <v>3-0</v>
      </c>
      <c r="AL61" s="102" t="str">
        <f>INDEX([0]!typy_chronol,MATCH(AL$3,'Typy - chronologicznie'!$E$2:$E$73,0),MATCH($C61,'Typy - chronologicznie'!$H$1:$DM$1,0))</f>
        <v>1-0</v>
      </c>
      <c r="AM61" s="102" t="str">
        <f>INDEX([0]!typy_chronol,MATCH(AM$3,'Typy - chronologicznie'!$E$2:$E$73,0),MATCH($C61,'Typy - chronologicznie'!$H$1:$DM$1,0))</f>
        <v>1-1</v>
      </c>
      <c r="AN61" s="102" t="str">
        <f>INDEX([0]!typy_chronol,MATCH(AN$3,'Typy - chronologicznie'!$E$2:$E$73,0),MATCH($C61,'Typy - chronologicznie'!$H$1:$DM$1,0))</f>
        <v>3-0</v>
      </c>
      <c r="AO61" s="102" t="str">
        <f>INDEX([0]!typy_chronol,MATCH(AO$3,'Typy - chronologicznie'!$E$2:$E$73,0),MATCH($C61,'Typy - chronologicznie'!$H$1:$DM$1,0))</f>
        <v>2-4</v>
      </c>
      <c r="AP61" s="102" t="str">
        <f>INDEX([0]!typy_chronol,MATCH(AP$3,'Typy - chronologicznie'!$E$2:$E$73,0),MATCH($C61,'Typy - chronologicznie'!$H$1:$DM$1,0))</f>
        <v>3-1</v>
      </c>
      <c r="AQ61" s="102" t="str">
        <f>INDEX([0]!typy_chronol,MATCH(AQ$3,'Typy - chronologicznie'!$E$2:$E$73,0),MATCH($C61,'Typy - chronologicznie'!$H$1:$DM$1,0))</f>
        <v>1-1</v>
      </c>
      <c r="AR61" s="102" t="str">
        <f>INDEX([0]!typy_chronol,MATCH(AR$3,'Typy - chronologicznie'!$E$2:$E$73,0),MATCH($C61,'Typy - chronologicznie'!$H$1:$DM$1,0))</f>
        <v>3-1</v>
      </c>
      <c r="AS61" s="102" t="str">
        <f>INDEX([0]!typy_chronol,MATCH(AS$3,'Typy - chronologicznie'!$E$2:$E$73,0),MATCH($C61,'Typy - chronologicznie'!$H$1:$DM$1,0))</f>
        <v>3-0</v>
      </c>
      <c r="AT61" s="102" t="str">
        <f>INDEX([0]!typy_chronol,MATCH(AT$3,'Typy - chronologicznie'!$E$2:$E$73,0),MATCH($C61,'Typy - chronologicznie'!$H$1:$DM$1,0))</f>
        <v>5-0</v>
      </c>
      <c r="AU61" s="102" t="str">
        <f>INDEX([0]!typy_chronol,MATCH(AU$3,'Typy - chronologicznie'!$E$2:$E$73,0),MATCH($C61,'Typy - chronologicznie'!$H$1:$DM$1,0))</f>
        <v>1-1</v>
      </c>
      <c r="AV61" s="102" t="str">
        <f>INDEX([0]!typy_chronol,MATCH(AV$3,'Typy - chronologicznie'!$E$2:$E$73,0),MATCH($C61,'Typy - chronologicznie'!$H$1:$DM$1,0))</f>
        <v>1-1</v>
      </c>
      <c r="AW61" s="102" t="str">
        <f>INDEX([0]!typy_chronol,MATCH(AW$3,'Typy - chronologicznie'!$E$2:$E$73,0),MATCH($C61,'Typy - chronologicznie'!$H$1:$DM$1,0))</f>
        <v>0-0</v>
      </c>
      <c r="AX61" s="102" t="str">
        <f>INDEX([0]!typy_chronol,MATCH(AX$3,'Typy - chronologicznie'!$E$2:$E$73,0),MATCH($C61,'Typy - chronologicznie'!$H$1:$DM$1,0))</f>
        <v>3-1</v>
      </c>
      <c r="AY61" s="102" t="str">
        <f>INDEX([0]!typy_chronol,MATCH(AY$3,'Typy - chronologicznie'!$E$2:$E$73,0),MATCH($C61,'Typy - chronologicznie'!$H$1:$DM$1,0))</f>
        <v>1-1</v>
      </c>
      <c r="AZ61" s="102" t="str">
        <f>INDEX([0]!typy_chronol,MATCH(AZ$3,'Typy - chronologicznie'!$E$2:$E$73,0),MATCH($C61,'Typy - chronologicznie'!$H$1:$DM$1,0))</f>
        <v>2-2</v>
      </c>
      <c r="BA61" s="102" t="str">
        <f>INDEX([0]!typy_chronol,MATCH(BA$3,'Typy - chronologicznie'!$E$2:$E$73,0),MATCH($C61,'Typy - chronologicznie'!$H$1:$DM$1,0))</f>
        <v>2-3</v>
      </c>
      <c r="BB61" s="102" t="str">
        <f>INDEX([0]!typy_chronol,MATCH(BB$3,'Typy - chronologicznie'!$E$2:$E$73,0),MATCH($C61,'Typy - chronologicznie'!$H$1:$DM$1,0))</f>
        <v>5-0</v>
      </c>
      <c r="BC61" s="102" t="str">
        <f>INDEX([0]!typy_chronol,MATCH(BC$3,'Typy - chronologicznie'!$E$2:$E$73,0),MATCH($C61,'Typy - chronologicznie'!$H$1:$DM$1,0))</f>
        <v>4-0</v>
      </c>
      <c r="BD61" s="102" t="str">
        <f>INDEX([0]!typy_chronol,MATCH(BD$3,'Typy - chronologicznie'!$E$2:$E$73,0),MATCH($C61,'Typy - chronologicznie'!$H$1:$DM$1,0))</f>
        <v>1-1</v>
      </c>
      <c r="BE61" s="102" t="str">
        <f>INDEX([0]!typy_chronol,MATCH(BE$3,'Typy - chronologicznie'!$E$2:$E$73,0),MATCH($C61,'Typy - chronologicznie'!$H$1:$DM$1,0))</f>
        <v>1-2</v>
      </c>
      <c r="BF61" s="102" t="str">
        <f>INDEX([0]!typy_chronol,MATCH(BF$3,'Typy - chronologicznie'!$E$2:$E$73,0),MATCH($C61,'Typy - chronologicznie'!$H$1:$DM$1,0))</f>
        <v>1-1</v>
      </c>
      <c r="BG61" s="102" t="str">
        <f>INDEX([0]!typy_chronol,MATCH(BG$3,'Typy - chronologicznie'!$E$2:$E$73,0),MATCH($C61,'Typy - chronologicznie'!$H$1:$DM$1,0))</f>
        <v>1-2</v>
      </c>
      <c r="BH61" s="102" t="str">
        <f>INDEX([0]!typy_chronol,MATCH(BH$3,'Typy - chronologicznie'!$E$2:$E$73,0),MATCH($C61,'Typy - chronologicznie'!$H$1:$DM$1,0))</f>
        <v>0-0</v>
      </c>
      <c r="BI61" s="102" t="str">
        <f>INDEX([0]!typy_chronol,MATCH(BI$3,'Typy - chronologicznie'!$E$2:$E$73,0),MATCH($C61,'Typy - chronologicznie'!$H$1:$DM$1,0))</f>
        <v>0-2</v>
      </c>
      <c r="BJ61" s="102" t="str">
        <f>INDEX([0]!typy_chronol,MATCH(BJ$3,'Typy - chronologicznie'!$E$2:$E$73,0),MATCH($C61,'Typy - chronologicznie'!$H$1:$DM$1,0))</f>
        <v>2-1</v>
      </c>
      <c r="BK61" s="102" t="str">
        <f>INDEX([0]!typy_chronol,MATCH(BK$3,'Typy - chronologicznie'!$E$2:$E$73,0),MATCH($C61,'Typy - chronologicznie'!$H$1:$DM$1,0))</f>
        <v>0-3</v>
      </c>
      <c r="BL61" s="102" t="str">
        <f>INDEX([0]!typy_chronol,MATCH(BL$3,'Typy - chronologicznie'!$E$2:$E$73,0),MATCH($C61,'Typy - chronologicznie'!$H$1:$DM$1,0))</f>
        <v>4-1</v>
      </c>
      <c r="BM61" s="102" t="str">
        <f>INDEX([0]!typy_chronol,MATCH(BM$3,'Typy - chronologicznie'!$E$2:$E$73,0),MATCH($C61,'Typy - chronologicznie'!$H$1:$DM$1,0))</f>
        <v>3-0</v>
      </c>
      <c r="BN61" s="102" t="str">
        <f>INDEX([0]!typy_chronol,MATCH(BN$3,'Typy - chronologicznie'!$E$2:$E$73,0),MATCH($C61,'Typy - chronologicznie'!$H$1:$DM$1,0))</f>
        <v>1-3</v>
      </c>
      <c r="BO61" s="102" t="str">
        <f>INDEX([0]!typy_chronol,MATCH(BO$3,'Typy - chronologicznie'!$E$2:$E$73,0),MATCH($C61,'Typy - chronologicznie'!$H$1:$DM$1,0))</f>
        <v>2-1</v>
      </c>
      <c r="BP61" s="102" t="str">
        <f>INDEX([0]!typy_chronol,MATCH(BP$3,'Typy - chronologicznie'!$E$2:$E$73,0),MATCH($C61,'Typy - chronologicznie'!$H$1:$DM$1,0))</f>
        <v>2-1</v>
      </c>
      <c r="BQ61" s="102" t="str">
        <f>INDEX([0]!typy_chronol,MATCH(BQ$3,'Typy - chronologicznie'!$E$2:$E$73,0),MATCH($C61,'Typy - chronologicznie'!$H$1:$DM$1,0))</f>
        <v>3-0</v>
      </c>
      <c r="BR61" s="102" t="str">
        <f>INDEX([0]!typy_chronol,MATCH(BR$3,'Typy - chronologicznie'!$E$2:$E$73,0),MATCH($C61,'Typy - chronologicznie'!$H$1:$DM$1,0))</f>
        <v>1-3</v>
      </c>
      <c r="BS61" s="102" t="str">
        <f>INDEX([0]!typy_chronol,MATCH(BS$3,'Typy - chronologicznie'!$E$2:$E$73,0),MATCH($C61,'Typy - chronologicznie'!$H$1:$DM$1,0))</f>
        <v>2-1</v>
      </c>
      <c r="BT61" s="102" t="str">
        <f>INDEX([0]!typy_chronol,MATCH(BT$3,'Typy - chronologicznie'!$E$2:$E$73,0),MATCH($C61,'Typy - chronologicznie'!$H$1:$DM$1,0))</f>
        <v>0-3</v>
      </c>
      <c r="BU61" s="102" t="str">
        <f>INDEX([0]!typy_chronol,MATCH(BU$3,'Typy - chronologicznie'!$E$2:$E$73,0),MATCH($C61,'Typy - chronologicznie'!$H$1:$DM$1,0))</f>
        <v>0-2</v>
      </c>
      <c r="BV61" s="102" t="str">
        <f>INDEX([0]!typy_chronol,MATCH(BV$3,'Typy - chronologicznie'!$E$2:$E$73,0),MATCH($C61,'Typy - chronologicznie'!$H$1:$DM$1,0))</f>
        <v>0-1</v>
      </c>
      <c r="BW61" s="102" t="str">
        <f>INDEX([0]!typy_chronol,MATCH(BW$3,'Typy - chronologicznie'!$E$2:$E$73,0),MATCH($C61,'Typy - chronologicznie'!$H$1:$DM$1,0))</f>
        <v>1-3</v>
      </c>
      <c r="BX61" s="102" t="str">
        <f>INDEX([0]!typy_chronol,MATCH(BX$3,'Typy - chronologicznie'!$E$2:$E$73,0),MATCH($C61,'Typy - chronologicznie'!$H$1:$DM$1,0))</f>
        <v>2-2</v>
      </c>
      <c r="BY61" s="102" t="str">
        <f>INDEX([0]!typy_chronol,MATCH(BY$3,'Typy - chronologicznie'!$E$2:$E$73,0),MATCH($C61,'Typy - chronologicznie'!$H$1:$DM$1,0))</f>
        <v>1-0</v>
      </c>
      <c r="BZ61" s="102" t="str">
        <f>INDEX([0]!typy_chronol,MATCH(BZ$3,'Typy - chronologicznie'!$E$2:$E$73,0),MATCH($C61,'Typy - chronologicznie'!$H$1:$DM$1,0))</f>
        <v>0-2</v>
      </c>
      <c r="CA61" s="102" t="str">
        <f>INDEX([0]!typy_chronol,MATCH(CA$3,'Typy - chronologicznie'!$E$2:$E$73,0),MATCH($C61,'Typy - chronologicznie'!$H$1:$DM$1,0))</f>
        <v>2-0</v>
      </c>
      <c r="CB61" s="102" t="str">
        <f>INDEX([0]!typy_chronol,MATCH(CB$3,'Typy - chronologicznie'!$E$2:$E$73,0),MATCH($C61,'Typy - chronologicznie'!$H$1:$DM$1,0))</f>
        <v>2-2</v>
      </c>
      <c r="CC61" s="102" t="str">
        <f>INDEX([0]!typy_chronol,MATCH(CC$3,'Typy - chronologicznie'!$E$2:$E$73,0),MATCH($C61,'Typy - chronologicznie'!$H$1:$DM$1,0))</f>
        <v>0-3</v>
      </c>
      <c r="CD61" s="102" t="str">
        <f>INDEX([0]!typy_chronol,MATCH(CD$3,'Typy - chronologicznie'!$E$2:$E$73,0),MATCH($C61,'Typy - chronologicznie'!$H$1:$DM$1,0))</f>
        <v>2-4</v>
      </c>
      <c r="CE61" s="102" t="str">
        <f>INDEX([0]!typy_chronol,MATCH(CE$3,'Typy - chronologicznie'!$E$2:$E$73,0),MATCH($C61,'Typy - chronologicznie'!$H$1:$DM$1,0))</f>
        <v>0-0</v>
      </c>
      <c r="CF61" s="102" t="str">
        <f>INDEX([0]!typy_chronol,MATCH(CF$3,'Typy - chronologicznie'!$E$2:$E$73,0),MATCH($C61,'Typy - chronologicznie'!$H$1:$DM$1,0))</f>
        <v>0-2</v>
      </c>
      <c r="CG61" s="102" t="str">
        <f>INDEX([0]!typy_chronol,MATCH(CG$3,'Typy - chronologicznie'!$E$2:$E$73,0),MATCH($C61,'Typy - chronologicznie'!$H$1:$DM$1,0))</f>
        <v>3-1</v>
      </c>
      <c r="CH61" s="102" t="str">
        <f>INDEX([0]!typy_chronol,MATCH(CH$3,'Typy - chronologicznie'!$E$2:$E$73,0),MATCH($C61,'Typy - chronologicznie'!$H$1:$DM$1,0))</f>
        <v>0-5</v>
      </c>
      <c r="CI61" s="102" t="str">
        <f>INDEX([0]!typy_chronol,MATCH(CI$3,'Typy - chronologicznie'!$E$2:$E$73,0),MATCH($C61,'Typy - chronologicznie'!$H$1:$DM$1,0))</f>
        <v>0-4</v>
      </c>
      <c r="CJ61" s="102" t="str">
        <f>INDEX([0]!typy_chronol,MATCH(CJ$3,'Typy - chronologicznie'!$E$2:$E$73,0),MATCH($C61,'Typy - chronologicznie'!$H$1:$DM$1,0))</f>
        <v>1-1</v>
      </c>
      <c r="CK61" s="102" t="str">
        <f>INDEX([0]!typy_chronol,MATCH(CK$3,'Typy - chronologicznie'!$E$2:$E$73,0),MATCH($C61,'Typy - chronologicznie'!$H$1:$DM$1,0))</f>
        <v>0-1</v>
      </c>
      <c r="CL61" s="134"/>
      <c r="CM61" s="105" t="str">
        <f>IF(CM$3="","",INDEX('Typy - chronologicznie'!$H$75:$DM$121,MATCH(CM$3,'Typy - chronologicznie'!$A$75:$A$121,0),MATCH($C61,'Typy - chronologicznie'!$H$1:$DM$1,0)))</f>
        <v>MEX</v>
      </c>
      <c r="CN61" s="102" t="str">
        <f>IF(CN$3="","",INDEX('Typy - chronologicznie'!$H$75:$DM$121,MATCH(CN$3,'Typy - chronologicznie'!$A$75:$A$121,0),MATCH($C61,'Typy - chronologicznie'!$H$1:$DM$1,0)))</f>
        <v>CZE</v>
      </c>
      <c r="CO61" s="106" t="str">
        <f>IF(CO$3="","",INDEX('Typy - chronologicznie'!$H$75:$DM$121,MATCH(CO$3,'Typy - chronologicznie'!$A$75:$A$121,0),MATCH($C61,'Typy - chronologicznie'!$H$1:$DM$1,0)))</f>
        <v>RSA</v>
      </c>
      <c r="CP61" s="135" t="str">
        <f>IF(CP$3="","",INDEX('Typy - chronologicznie'!$H$75:$DM$121,MATCH(CP$3,'Typy - chronologicznie'!$A$75:$A$121,0),MATCH($C61,'Typy - chronologicznie'!$H$1:$DM$1,0)))</f>
        <v/>
      </c>
      <c r="CQ61" s="105" t="str">
        <f>IF(CQ$3="","",INDEX('Typy - chronologicznie'!$H$75:$DM$121,MATCH(CQ$3,'Typy - chronologicznie'!$A$75:$A$121,0),MATCH($C61,'Typy - chronologicznie'!$H$1:$DM$1,0)))</f>
        <v>SUI</v>
      </c>
      <c r="CR61" s="102" t="str">
        <f>IF(CR$3="","",INDEX('Typy - chronologicznie'!$H$75:$DM$121,MATCH(CR$3,'Typy - chronologicznie'!$A$75:$A$121,0),MATCH($C61,'Typy - chronologicznie'!$H$1:$DM$1,0)))</f>
        <v>BIH</v>
      </c>
      <c r="CS61" s="106" t="str">
        <f>IF(CS$3="","",INDEX('Typy - chronologicznie'!$H$75:$DM$121,MATCH(CS$3,'Typy - chronologicznie'!$A$75:$A$121,0),MATCH($C61,'Typy - chronologicznie'!$H$1:$DM$1,0)))</f>
        <v>CAN</v>
      </c>
      <c r="CT61" s="135" t="str">
        <f>IF(CT$3="","",INDEX('Typy - chronologicznie'!$H$75:$DM$121,MATCH(CT$3,'Typy - chronologicznie'!$A$75:$A$121,0),MATCH($C61,'Typy - chronologicznie'!$H$1:$DM$1,0)))</f>
        <v/>
      </c>
      <c r="CU61" s="105" t="str">
        <f>IF(CU$3="","",INDEX('Typy - chronologicznie'!$H$75:$DM$121,MATCH(CU$3,'Typy - chronologicznie'!$A$75:$A$121,0),MATCH($C61,'Typy - chronologicznie'!$H$1:$DM$1,0)))</f>
        <v>BRA</v>
      </c>
      <c r="CV61" s="102" t="str">
        <f>IF(CV$3="","",INDEX('Typy - chronologicznie'!$H$75:$DM$121,MATCH(CV$3,'Typy - chronologicznie'!$A$75:$A$121,0),MATCH($C61,'Typy - chronologicznie'!$H$1:$DM$1,0)))</f>
        <v>MAR</v>
      </c>
      <c r="CW61" s="106" t="str">
        <f>IF(CW$3="","",INDEX('Typy - chronologicznie'!$H$75:$DM$121,MATCH(CW$3,'Typy - chronologicznie'!$A$75:$A$121,0),MATCH($C61,'Typy - chronologicznie'!$H$1:$DM$1,0)))</f>
        <v>SCO</v>
      </c>
      <c r="CX61" s="135" t="str">
        <f>IF(CX$3="","",INDEX('Typy - chronologicznie'!$H$75:$DM$121,MATCH(CX$3,'Typy - chronologicznie'!$A$75:$A$121,0),MATCH($C61,'Typy - chronologicznie'!$H$1:$DM$1,0)))</f>
        <v/>
      </c>
      <c r="CY61" s="105" t="str">
        <f>IF(CY$3="","",INDEX('Typy - chronologicznie'!$H$75:$DM$121,MATCH(CY$3,'Typy - chronologicznie'!$A$75:$A$121,0),MATCH($C61,'Typy - chronologicznie'!$H$1:$DM$1,0)))</f>
        <v>PAR</v>
      </c>
      <c r="CZ61" s="102" t="str">
        <f>IF(CZ$3="","",INDEX('Typy - chronologicznie'!$H$75:$DM$121,MATCH(CZ$3,'Typy - chronologicznie'!$A$75:$A$121,0),MATCH($C61,'Typy - chronologicznie'!$H$1:$DM$1,0)))</f>
        <v>TUR</v>
      </c>
      <c r="DA61" s="106" t="str">
        <f>IF(DA$3="","",INDEX('Typy - chronologicznie'!$H$75:$DM$121,MATCH(DA$3,'Typy - chronologicznie'!$A$75:$A$121,0),MATCH($C61,'Typy - chronologicznie'!$H$1:$DM$1,0)))</f>
        <v>USA</v>
      </c>
      <c r="DB61" s="135" t="str">
        <f>IF(DB$3="","",INDEX('Typy - chronologicznie'!$H$75:$DM$121,MATCH(DB$3,'Typy - chronologicznie'!$A$75:$A$121,0),MATCH($C61,'Typy - chronologicznie'!$H$1:$DM$1,0)))</f>
        <v/>
      </c>
      <c r="DC61" s="105" t="str">
        <f>IF(DC$3="","",INDEX('Typy - chronologicznie'!$H$75:$DM$121,MATCH(DC$3,'Typy - chronologicznie'!$A$75:$A$121,0),MATCH($C61,'Typy - chronologicznie'!$H$1:$DM$1,0)))</f>
        <v>GER</v>
      </c>
      <c r="DD61" s="102" t="str">
        <f>IF(DD$3="","",INDEX('Typy - chronologicznie'!$H$75:$DM$121,MATCH(DD$3,'Typy - chronologicznie'!$A$75:$A$121,0),MATCH($C61,'Typy - chronologicznie'!$H$1:$DM$1,0)))</f>
        <v>CIV</v>
      </c>
      <c r="DE61" s="106" t="str">
        <f>IF(DE$3="","",INDEX('Typy - chronologicznie'!$H$75:$DM$121,MATCH(DE$3,'Typy - chronologicznie'!$A$75:$A$121,0),MATCH($C61,'Typy - chronologicznie'!$H$1:$DM$1,0)))</f>
        <v>ECU</v>
      </c>
      <c r="DF61" s="135" t="str">
        <f>IF(DF$3="","",INDEX('Typy - chronologicznie'!$H$75:$DM$121,MATCH(DF$3,'Typy - chronologicznie'!$A$75:$A$121,0),MATCH($C61,'Typy - chronologicznie'!$H$1:$DM$1,0)))</f>
        <v/>
      </c>
      <c r="DG61" s="105" t="str">
        <f>IF(DG$3="","",INDEX('Typy - chronologicznie'!$H$75:$DM$121,MATCH(DG$3,'Typy - chronologicznie'!$A$75:$A$121,0),MATCH($C61,'Typy - chronologicznie'!$H$1:$DM$1,0)))</f>
        <v>NED</v>
      </c>
      <c r="DH61" s="102" t="str">
        <f>IF(DH$3="","",INDEX('Typy - chronologicznie'!$H$75:$DM$121,MATCH(DH$3,'Typy - chronologicznie'!$A$75:$A$121,0),MATCH($C61,'Typy - chronologicznie'!$H$1:$DM$1,0)))</f>
        <v>SWE</v>
      </c>
      <c r="DI61" s="106" t="str">
        <f>IF(DI$3="","",INDEX('Typy - chronologicznie'!$H$75:$DM$121,MATCH(DI$3,'Typy - chronologicznie'!$A$75:$A$121,0),MATCH($C61,'Typy - chronologicznie'!$H$1:$DM$1,0)))</f>
        <v>JPN</v>
      </c>
      <c r="DJ61" s="135" t="str">
        <f>IF(DJ$3="","",INDEX('Typy - chronologicznie'!$H$75:$DM$121,MATCH(DJ$3,'Typy - chronologicznie'!$A$75:$A$121,0),MATCH($C61,'Typy - chronologicznie'!$H$1:$DM$1,0)))</f>
        <v/>
      </c>
      <c r="DK61" s="105" t="str">
        <f>IF(DK$3="","",INDEX('Typy - chronologicznie'!$H$75:$DM$121,MATCH(DK$3,'Typy - chronologicznie'!$A$75:$A$121,0),MATCH($C61,'Typy - chronologicznie'!$H$1:$DM$1,0)))</f>
        <v>BEL</v>
      </c>
      <c r="DL61" s="102" t="str">
        <f>IF(DL$3="","",INDEX('Typy - chronologicznie'!$H$75:$DM$121,MATCH(DL$3,'Typy - chronologicznie'!$A$75:$A$121,0),MATCH($C61,'Typy - chronologicznie'!$H$1:$DM$1,0)))</f>
        <v>IRN</v>
      </c>
      <c r="DM61" s="106" t="str">
        <f>IF(DM$3="","",INDEX('Typy - chronologicznie'!$H$75:$DM$121,MATCH(DM$3,'Typy - chronologicznie'!$A$75:$A$121,0),MATCH($C61,'Typy - chronologicznie'!$H$1:$DM$1,0)))</f>
        <v/>
      </c>
      <c r="DN61" s="135" t="str">
        <f>IF(DN$3="","",INDEX('Typy - chronologicznie'!$H$75:$DM$121,MATCH(DN$3,'Typy - chronologicznie'!$A$75:$A$121,0),MATCH($C61,'Typy - chronologicznie'!$H$1:$DM$1,0)))</f>
        <v/>
      </c>
      <c r="DO61" s="105" t="str">
        <f>IF(DO$3="","",INDEX('Typy - chronologicznie'!$H$75:$DM$121,MATCH(DO$3,'Typy - chronologicznie'!$A$75:$A$121,0),MATCH($C61,'Typy - chronologicznie'!$H$1:$DM$1,0)))</f>
        <v>ESP</v>
      </c>
      <c r="DP61" s="102" t="str">
        <f>IF(DP$3="","",INDEX('Typy - chronologicznie'!$H$75:$DM$121,MATCH(DP$3,'Typy - chronologicznie'!$A$75:$A$121,0),MATCH($C61,'Typy - chronologicznie'!$H$1:$DM$1,0)))</f>
        <v>URU</v>
      </c>
      <c r="DQ61" s="106" t="str">
        <f>IF(DQ$3="","",INDEX('Typy - chronologicznie'!$H$75:$DM$121,MATCH(DQ$3,'Typy - chronologicznie'!$A$75:$A$121,0),MATCH($C61,'Typy - chronologicznie'!$H$1:$DM$1,0)))</f>
        <v/>
      </c>
      <c r="DR61" s="135" t="str">
        <f>IF(DR$3="","",INDEX('Typy - chronologicznie'!$H$75:$DM$121,MATCH(DR$3,'Typy - chronologicznie'!$A$75:$A$121,0),MATCH($C61,'Typy - chronologicznie'!$H$1:$DM$1,0)))</f>
        <v/>
      </c>
      <c r="DS61" s="105" t="str">
        <f>IF(DS$3="","",INDEX('Typy - chronologicznie'!$H$75:$DM$121,MATCH(DS$3,'Typy - chronologicznie'!$A$75:$A$121,0),MATCH($C61,'Typy - chronologicznie'!$H$1:$DM$1,0)))</f>
        <v>SEN</v>
      </c>
      <c r="DT61" s="102" t="str">
        <f>IF(DT$3="","",INDEX('Typy - chronologicznie'!$H$75:$DM$121,MATCH(DT$3,'Typy - chronologicznie'!$A$75:$A$121,0),MATCH($C61,'Typy - chronologicznie'!$H$1:$DM$1,0)))</f>
        <v>NOR</v>
      </c>
      <c r="DU61" s="106" t="str">
        <f>IF(DU$3="","",INDEX('Typy - chronologicznie'!$H$75:$DM$121,MATCH(DU$3,'Typy - chronologicznie'!$A$75:$A$121,0),MATCH($C61,'Typy - chronologicznie'!$H$1:$DM$1,0)))</f>
        <v>FRA</v>
      </c>
      <c r="DV61" s="135" t="str">
        <f>IF(DV$3="","",INDEX('Typy - chronologicznie'!$H$75:$DM$121,MATCH(DV$3,'Typy - chronologicznie'!$A$75:$A$121,0),MATCH($C61,'Typy - chronologicznie'!$H$1:$DM$1,0)))</f>
        <v/>
      </c>
      <c r="DW61" s="105" t="str">
        <f>IF(DW$3="","",INDEX('Typy - chronologicznie'!$H$75:$DM$121,MATCH(DW$3,'Typy - chronologicznie'!$A$75:$A$121,0),MATCH($C61,'Typy - chronologicznie'!$H$1:$DM$1,0)))</f>
        <v>ARG</v>
      </c>
      <c r="DX61" s="102" t="str">
        <f>IF(DX$3="","",INDEX('Typy - chronologicznie'!$H$75:$DM$121,MATCH(DX$3,'Typy - chronologicznie'!$A$75:$A$121,0),MATCH($C61,'Typy - chronologicznie'!$H$1:$DM$1,0)))</f>
        <v>AUT</v>
      </c>
      <c r="DY61" s="106" t="str">
        <f>IF(DY$3="","",INDEX('Typy - chronologicznie'!$H$75:$DM$121,MATCH(DY$3,'Typy - chronologicznie'!$A$75:$A$121,0),MATCH($C61,'Typy - chronologicznie'!$H$1:$DM$1,0)))</f>
        <v/>
      </c>
      <c r="DZ61" s="135" t="str">
        <f>IF(DZ$3="","",INDEX('Typy - chronologicznie'!$H$75:$DM$121,MATCH(DZ$3,'Typy - chronologicznie'!$A$75:$A$121,0),MATCH($C61,'Typy - chronologicznie'!$H$1:$DM$1,0)))</f>
        <v/>
      </c>
      <c r="EA61" s="105" t="str">
        <f>IF(EA$3="","",INDEX('Typy - chronologicznie'!$H$75:$DM$121,MATCH(EA$3,'Typy - chronologicznie'!$A$75:$A$121,0),MATCH($C61,'Typy - chronologicznie'!$H$1:$DM$1,0)))</f>
        <v>POR</v>
      </c>
      <c r="EB61" s="102" t="str">
        <f>IF(EB$3="","",INDEX('Typy - chronologicznie'!$H$75:$DM$121,MATCH(EB$3,'Typy - chronologicznie'!$A$75:$A$121,0),MATCH($C61,'Typy - chronologicznie'!$H$1:$DM$1,0)))</f>
        <v>COL</v>
      </c>
      <c r="EC61" s="106" t="str">
        <f>IF(EC$3="","",INDEX('Typy - chronologicznie'!$H$75:$DM$121,MATCH(EC$3,'Typy - chronologicznie'!$A$75:$A$121,0),MATCH($C61,'Typy - chronologicznie'!$H$1:$DM$1,0)))</f>
        <v/>
      </c>
      <c r="ED61" s="135" t="str">
        <f>IF(ED$3="","",INDEX('Typy - chronologicznie'!$H$75:$DM$121,MATCH(ED$3,'Typy - chronologicznie'!$A$75:$A$121,0),MATCH($C61,'Typy - chronologicznie'!$H$1:$DM$1,0)))</f>
        <v/>
      </c>
      <c r="EE61" s="105" t="str">
        <f>IF(EE$3="","",INDEX('Typy - chronologicznie'!$H$75:$DM$121,MATCH(EE$3,'Typy - chronologicznie'!$A$75:$A$121,0),MATCH($C61,'Typy - chronologicznie'!$H$1:$DM$1,0)))</f>
        <v>CRO</v>
      </c>
      <c r="EF61" s="102" t="str">
        <f>IF(EF$3="","",INDEX('Typy - chronologicznie'!$H$75:$DM$121,MATCH(EF$3,'Typy - chronologicznie'!$A$75:$A$121,0),MATCH($C61,'Typy - chronologicznie'!$H$1:$DM$1,0)))</f>
        <v>ENG</v>
      </c>
      <c r="EG61" s="106" t="str">
        <f>IF(EG$3="","",INDEX('Typy - chronologicznie'!$H$75:$DM$121,MATCH(EG$3,'Typy - chronologicznie'!$A$75:$A$121,0),MATCH($C61,'Typy - chronologicznie'!$H$1:$DM$1,0)))</f>
        <v>GHA</v>
      </c>
      <c r="EH61" s="134"/>
      <c r="EI61" s="136" t="str">
        <f>IF(EI$3="","",INDEX('Typy - chronologicznie'!$H$124:$DM$124,MATCH(EI$3,'Typy - chronologicznie'!$A$124:$A$124,0),MATCH($C61,'Typy - chronologicznie'!$H$1:$DM$1,0)))</f>
        <v>ARG</v>
      </c>
    </row>
    <row r="62" spans="1:139" ht="19.5" x14ac:dyDescent="0.25">
      <c r="A62" s="44"/>
      <c r="B62" s="48">
        <f>RANK(D62,D$4:D$113,0)</f>
        <v>59</v>
      </c>
      <c r="C62" s="81" t="s">
        <v>365</v>
      </c>
      <c r="D62" s="141">
        <f>3.0001*J62+1.000001*K62+2.00000001*M62+N62+0.0000000001*P62</f>
        <v>93.000438169999995</v>
      </c>
      <c r="E62" s="67">
        <f>J62</f>
        <v>4</v>
      </c>
      <c r="F62" s="89">
        <f>M62</f>
        <v>17</v>
      </c>
      <c r="G62" s="56">
        <f>K62+N62</f>
        <v>47</v>
      </c>
      <c r="H62" s="49">
        <f>L62+O62</f>
        <v>36</v>
      </c>
      <c r="I62" s="43"/>
      <c r="J62" s="61">
        <f t="array" ref="J62">SUM(IF('Typy - chronologicznie'!$F$2:$F$73=INDEX('Typy - chronologicznie'!$H$2:$DM$73,0,MATCH(C62,TRIM('Typy - chronologicznie'!$H$1:$DM$1),0)),1))</f>
        <v>4</v>
      </c>
      <c r="K62" s="58">
        <f t="array" ref="K6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chronologicznie'!$H$2:$DM$73,0,MATCH(C62,TRIM('Typy - chronologicznie'!$H$1:$DM$1),0)),FIND("-",INDEX('Typy - chronologicznie'!$H$2:$DM$73,0,MATCH(C62,TRIM('Typy - chronologicznie'!$H$1:$DM$1),0)))-1)-RIGHT(INDEX('Typy - chronologicznie'!$H$2:$DM$73,0,MATCH(C62,TRIM('Typy - chronologicznie'!$H$1:$DM$1),0)),LEN(INDEX('Typy - chronologicznie'!$H$2:$DM$73,0,MATCH(C62,TRIM('Typy - chronologicznie'!$H$1:$DM$1),0)))-FIND("-",INDEX('Typy - chronologicznie'!$H$2:$DM$73,0,MATCH(C62,TRIM('Typy - chronologicznie'!$H$1:$DM$1),0))))),1)))-J62</f>
        <v>38</v>
      </c>
      <c r="L62" s="62">
        <f>COUNTA('Typy - chronologicznie'!$F$2:$F$73)-J62-K62</f>
        <v>30</v>
      </c>
      <c r="M62" s="92">
        <f t="array" ref="M62">SUM(IF(LEN('Typy - chronologicznie'!F$75:F$121)=3,  IF('Typy - chronologicznie'!$F$75:$F$121=INDEX('Typy - chronologicznie'!$H$75:$DM$121,0,MATCH(C62,TRIM('Typy - chronologicznie'!$H$1:$DM$1),0)),1)))</f>
        <v>17</v>
      </c>
      <c r="N62" s="58">
        <f t="array" ref="N62">SUM(IF(LEN('Typy - chronologicznie'!F$75:F$121)=3,IF(ISERROR(SEARCH('Typy - chronologicznie'!F$75:F$121,INDEX('Typy - chronologicznie'!$H$73:$DM$119,0,MATCH(C62,TRIM('Typy - chronologicznie'!$H$1:$DM$1),0))&amp;INDEX('Typy - chronologicznie'!$H$74:$DM$120,0,MATCH(C62,TRIM('Typy - chronologicznie'!$H$1:$DM$1),0))&amp;INDEX('Typy - chronologicznie'!$H$75:$DM$121,0,MATCH(C62,TRIM('Typy - chronologicznie'!$H$1:$DM$1),0))&amp;INDEX('Typy - chronologicznie'!$H$76:$DM$122,0,MATCH(C62,TRIM('Typy - chronologicznie'!$H$1:$DM$1),0))&amp;INDEX('Typy - chronologicznie'!$H$77:$DM$123,0,MATCH(C62,TRIM('Typy - chronologicznie'!$H$1:$DM$1),0)),1))=FALSE,1,0)))-M62</f>
        <v>9</v>
      </c>
      <c r="O62" s="162">
        <f>COUNTA('Typy - chronologicznie'!$F$75:$F$121)-M62-N62</f>
        <v>6</v>
      </c>
      <c r="P62" s="159">
        <f t="array" ref="P62">SUM(IF(LEN('Typy - chronologicznie'!F$124)=3,  IF('Typy - chronologicznie'!$F$124=INDEX('Typy - chronologicznie'!$H$124:$DL$124,0,MATCH(C62,TRIM('Typy - chronologicznie'!$H$1:$DL$1),)),1)))</f>
        <v>0</v>
      </c>
      <c r="R62" s="105" t="str">
        <f>INDEX([0]!typy_chronol,MATCH(R$3,'Typy - chronologicznie'!$E$2:$E$73,0),MATCH($C62,'Typy - chronologicznie'!$H$1:$DM$1,0))</f>
        <v>2-1</v>
      </c>
      <c r="S62" s="102" t="str">
        <f>INDEX([0]!typy_chronol,MATCH(S$3,'Typy - chronologicznie'!$E$2:$E$73,0),MATCH($C62,'Typy - chronologicznie'!$H$1:$DM$1,0))</f>
        <v>1-1</v>
      </c>
      <c r="T62" s="102" t="str">
        <f>INDEX([0]!typy_chronol,MATCH(T$3,'Typy - chronologicznie'!$E$2:$E$73,0),MATCH($C62,'Typy - chronologicznie'!$H$1:$DM$1,0))</f>
        <v>2-1</v>
      </c>
      <c r="U62" s="102" t="str">
        <f>INDEX([0]!typy_chronol,MATCH(U$3,'Typy - chronologicznie'!$E$2:$E$73,0),MATCH($C62,'Typy - chronologicznie'!$H$1:$DM$1,0))</f>
        <v>1-1</v>
      </c>
      <c r="V62" s="102" t="str">
        <f>INDEX([0]!typy_chronol,MATCH(V$3,'Typy - chronologicznie'!$E$2:$E$73,0),MATCH($C62,'Typy - chronologicznie'!$H$1:$DM$1,0))</f>
        <v>1-2</v>
      </c>
      <c r="W62" s="102" t="str">
        <f>INDEX([0]!typy_chronol,MATCH(W$3,'Typy - chronologicznie'!$E$2:$E$73,0),MATCH($C62,'Typy - chronologicznie'!$H$1:$DM$1,0))</f>
        <v>2-2</v>
      </c>
      <c r="X62" s="102" t="str">
        <f>INDEX([0]!typy_chronol,MATCH(X$3,'Typy - chronologicznie'!$E$2:$E$73,0),MATCH($C62,'Typy - chronologicznie'!$H$1:$DM$1,0))</f>
        <v>3-2</v>
      </c>
      <c r="Y62" s="102" t="str">
        <f>INDEX([0]!typy_chronol,MATCH(Y$3,'Typy - chronologicznie'!$E$2:$E$73,0),MATCH($C62,'Typy - chronologicznie'!$H$1:$DM$1,0))</f>
        <v>1-3</v>
      </c>
      <c r="Z62" s="102" t="str">
        <f>INDEX([0]!typy_chronol,MATCH(Z$3,'Typy - chronologicznie'!$E$2:$E$73,0),MATCH($C62,'Typy - chronologicznie'!$H$1:$DM$1,0))</f>
        <v>1-2</v>
      </c>
      <c r="AA62" s="102" t="str">
        <f>INDEX([0]!typy_chronol,MATCH(AA$3,'Typy - chronologicznie'!$E$2:$E$73,0),MATCH($C62,'Typy - chronologicznie'!$H$1:$DM$1,0))</f>
        <v>5-0</v>
      </c>
      <c r="AB62" s="102" t="str">
        <f>INDEX([0]!typy_chronol,MATCH(AB$3,'Typy - chronologicznie'!$E$2:$E$73,0),MATCH($C62,'Typy - chronologicznie'!$H$1:$DM$1,0))</f>
        <v>2-1</v>
      </c>
      <c r="AC62" s="102" t="str">
        <f>INDEX([0]!typy_chronol,MATCH(AC$3,'Typy - chronologicznie'!$E$2:$E$73,0),MATCH($C62,'Typy - chronologicznie'!$H$1:$DM$1,0))</f>
        <v>2-0</v>
      </c>
      <c r="AD62" s="102" t="str">
        <f>INDEX([0]!typy_chronol,MATCH(AD$3,'Typy - chronologicznie'!$E$2:$E$73,0),MATCH($C62,'Typy - chronologicznie'!$H$1:$DM$1,0))</f>
        <v>2-1</v>
      </c>
      <c r="AE62" s="102" t="str">
        <f>INDEX([0]!typy_chronol,MATCH(AE$3,'Typy - chronologicznie'!$E$2:$E$73,0),MATCH($C62,'Typy - chronologicznie'!$H$1:$DM$1,0))</f>
        <v>6-0</v>
      </c>
      <c r="AF62" s="102" t="str">
        <f>INDEX([0]!typy_chronol,MATCH(AF$3,'Typy - chronologicznie'!$E$2:$E$73,0),MATCH($C62,'Typy - chronologicznie'!$H$1:$DM$1,0))</f>
        <v>2-0</v>
      </c>
      <c r="AG62" s="102" t="str">
        <f>INDEX([0]!typy_chronol,MATCH(AG$3,'Typy - chronologicznie'!$E$2:$E$73,0),MATCH($C62,'Typy - chronologicznie'!$H$1:$DM$1,0))</f>
        <v>2-1</v>
      </c>
      <c r="AH62" s="102" t="str">
        <f>INDEX([0]!typy_chronol,MATCH(AH$3,'Typy - chronologicznie'!$E$2:$E$73,0),MATCH($C62,'Typy - chronologicznie'!$H$1:$DM$1,0))</f>
        <v>3-1</v>
      </c>
      <c r="AI62" s="102" t="str">
        <f>INDEX([0]!typy_chronol,MATCH(AI$3,'Typy - chronologicznie'!$E$2:$E$73,0),MATCH($C62,'Typy - chronologicznie'!$H$1:$DM$1,0))</f>
        <v>1-2</v>
      </c>
      <c r="AJ62" s="102" t="str">
        <f>INDEX([0]!typy_chronol,MATCH(AJ$3,'Typy - chronologicznie'!$E$2:$E$73,0),MATCH($C62,'Typy - chronologicznie'!$H$1:$DM$1,0))</f>
        <v>2-1</v>
      </c>
      <c r="AK62" s="102" t="str">
        <f>INDEX([0]!typy_chronol,MATCH(AK$3,'Typy - chronologicznie'!$E$2:$E$73,0),MATCH($C62,'Typy - chronologicznie'!$H$1:$DM$1,0))</f>
        <v>2-0</v>
      </c>
      <c r="AL62" s="102" t="str">
        <f>INDEX([0]!typy_chronol,MATCH(AL$3,'Typy - chronologicznie'!$E$2:$E$73,0),MATCH($C62,'Typy - chronologicznie'!$H$1:$DM$1,0))</f>
        <v>1-2</v>
      </c>
      <c r="AM62" s="102" t="str">
        <f>INDEX([0]!typy_chronol,MATCH(AM$3,'Typy - chronologicznie'!$E$2:$E$73,0),MATCH($C62,'Typy - chronologicznie'!$H$1:$DM$1,0))</f>
        <v>2-1</v>
      </c>
      <c r="AN62" s="102" t="str">
        <f>INDEX([0]!typy_chronol,MATCH(AN$3,'Typy - chronologicznie'!$E$2:$E$73,0),MATCH($C62,'Typy - chronologicznie'!$H$1:$DM$1,0))</f>
        <v>3-0</v>
      </c>
      <c r="AO62" s="102" t="str">
        <f>INDEX([0]!typy_chronol,MATCH(AO$3,'Typy - chronologicznie'!$E$2:$E$73,0),MATCH($C62,'Typy - chronologicznie'!$H$1:$DM$1,0))</f>
        <v>0-2</v>
      </c>
      <c r="AP62" s="102" t="str">
        <f>INDEX([0]!typy_chronol,MATCH(AP$3,'Typy - chronologicznie'!$E$2:$E$73,0),MATCH($C62,'Typy - chronologicznie'!$H$1:$DM$1,0))</f>
        <v>0-2</v>
      </c>
      <c r="AQ62" s="102" t="str">
        <f>INDEX([0]!typy_chronol,MATCH(AQ$3,'Typy - chronologicznie'!$E$2:$E$73,0),MATCH($C62,'Typy - chronologicznie'!$H$1:$DM$1,0))</f>
        <v>2-1</v>
      </c>
      <c r="AR62" s="102" t="str">
        <f>INDEX([0]!typy_chronol,MATCH(AR$3,'Typy - chronologicznie'!$E$2:$E$73,0),MATCH($C62,'Typy - chronologicznie'!$H$1:$DM$1,0))</f>
        <v>2-0</v>
      </c>
      <c r="AS62" s="102" t="str">
        <f>INDEX([0]!typy_chronol,MATCH(AS$3,'Typy - chronologicznie'!$E$2:$E$73,0),MATCH($C62,'Typy - chronologicznie'!$H$1:$DM$1,0))</f>
        <v>2-1</v>
      </c>
      <c r="AT62" s="102" t="str">
        <f>INDEX([0]!typy_chronol,MATCH(AT$3,'Typy - chronologicznie'!$E$2:$E$73,0),MATCH($C62,'Typy - chronologicznie'!$H$1:$DM$1,0))</f>
        <v>4-0</v>
      </c>
      <c r="AU62" s="102" t="str">
        <f>INDEX([0]!typy_chronol,MATCH(AU$3,'Typy - chronologicznie'!$E$2:$E$73,0),MATCH($C62,'Typy - chronologicznie'!$H$1:$DM$1,0))</f>
        <v>0-2</v>
      </c>
      <c r="AV62" s="102" t="str">
        <f>INDEX([0]!typy_chronol,MATCH(AV$3,'Typy - chronologicznie'!$E$2:$E$73,0),MATCH($C62,'Typy - chronologicznie'!$H$1:$DM$1,0))</f>
        <v>3-1</v>
      </c>
      <c r="AW62" s="102" t="str">
        <f>INDEX([0]!typy_chronol,MATCH(AW$3,'Typy - chronologicznie'!$E$2:$E$73,0),MATCH($C62,'Typy - chronologicznie'!$H$1:$DM$1,0))</f>
        <v>1-1</v>
      </c>
      <c r="AX62" s="102" t="str">
        <f>INDEX([0]!typy_chronol,MATCH(AX$3,'Typy - chronologicznie'!$E$2:$E$73,0),MATCH($C62,'Typy - chronologicznie'!$H$1:$DM$1,0))</f>
        <v>3-1</v>
      </c>
      <c r="AY62" s="102" t="str">
        <f>INDEX([0]!typy_chronol,MATCH(AY$3,'Typy - chronologicznie'!$E$2:$E$73,0),MATCH($C62,'Typy - chronologicznie'!$H$1:$DM$1,0))</f>
        <v>2-0</v>
      </c>
      <c r="AZ62" s="102" t="str">
        <f>INDEX([0]!typy_chronol,MATCH(AZ$3,'Typy - chronologicznie'!$E$2:$E$73,0),MATCH($C62,'Typy - chronologicznie'!$H$1:$DM$1,0))</f>
        <v>3-2</v>
      </c>
      <c r="BA62" s="102" t="str">
        <f>INDEX([0]!typy_chronol,MATCH(BA$3,'Typy - chronologicznie'!$E$2:$E$73,0),MATCH($C62,'Typy - chronologicznie'!$H$1:$DM$1,0))</f>
        <v>0-2</v>
      </c>
      <c r="BB62" s="102" t="str">
        <f>INDEX([0]!typy_chronol,MATCH(BB$3,'Typy - chronologicznie'!$E$2:$E$73,0),MATCH($C62,'Typy - chronologicznie'!$H$1:$DM$1,0))</f>
        <v>2-0</v>
      </c>
      <c r="BC62" s="102" t="str">
        <f>INDEX([0]!typy_chronol,MATCH(BC$3,'Typy - chronologicznie'!$E$2:$E$73,0),MATCH($C62,'Typy - chronologicznie'!$H$1:$DM$1,0))</f>
        <v>3-2</v>
      </c>
      <c r="BD62" s="102" t="str">
        <f>INDEX([0]!typy_chronol,MATCH(BD$3,'Typy - chronologicznie'!$E$2:$E$73,0),MATCH($C62,'Typy - chronologicznie'!$H$1:$DM$1,0))</f>
        <v>1-2</v>
      </c>
      <c r="BE62" s="102" t="str">
        <f>INDEX([0]!typy_chronol,MATCH(BE$3,'Typy - chronologicznie'!$E$2:$E$73,0),MATCH($C62,'Typy - chronologicznie'!$H$1:$DM$1,0))</f>
        <v>1-3</v>
      </c>
      <c r="BF62" s="102" t="str">
        <f>INDEX([0]!typy_chronol,MATCH(BF$3,'Typy - chronologicznie'!$E$2:$E$73,0),MATCH($C62,'Typy - chronologicznie'!$H$1:$DM$1,0))</f>
        <v>2-3</v>
      </c>
      <c r="BG62" s="102" t="str">
        <f>INDEX([0]!typy_chronol,MATCH(BG$3,'Typy - chronologicznie'!$E$2:$E$73,0),MATCH($C62,'Typy - chronologicznie'!$H$1:$DM$1,0))</f>
        <v>2-0</v>
      </c>
      <c r="BH62" s="102" t="str">
        <f>INDEX([0]!typy_chronol,MATCH(BH$3,'Typy - chronologicznie'!$E$2:$E$73,0),MATCH($C62,'Typy - chronologicznie'!$H$1:$DM$1,0))</f>
        <v>1-1</v>
      </c>
      <c r="BI62" s="102" t="str">
        <f>INDEX([0]!typy_chronol,MATCH(BI$3,'Typy - chronologicznie'!$E$2:$E$73,0),MATCH($C62,'Typy - chronologicznie'!$H$1:$DM$1,0))</f>
        <v>0-2</v>
      </c>
      <c r="BJ62" s="102" t="str">
        <f>INDEX([0]!typy_chronol,MATCH(BJ$3,'Typy - chronologicznie'!$E$2:$E$73,0),MATCH($C62,'Typy - chronologicznie'!$H$1:$DM$1,0))</f>
        <v>4-2</v>
      </c>
      <c r="BK62" s="102" t="str">
        <f>INDEX([0]!typy_chronol,MATCH(BK$3,'Typy - chronologicznie'!$E$2:$E$73,0),MATCH($C62,'Typy - chronologicznie'!$H$1:$DM$1,0))</f>
        <v>2-2</v>
      </c>
      <c r="BL62" s="102" t="str">
        <f>INDEX([0]!typy_chronol,MATCH(BL$3,'Typy - chronologicznie'!$E$2:$E$73,0),MATCH($C62,'Typy - chronologicznie'!$H$1:$DM$1,0))</f>
        <v>3-1</v>
      </c>
      <c r="BM62" s="102" t="str">
        <f>INDEX([0]!typy_chronol,MATCH(BM$3,'Typy - chronologicznie'!$E$2:$E$73,0),MATCH($C62,'Typy - chronologicznie'!$H$1:$DM$1,0))</f>
        <v>2-1</v>
      </c>
      <c r="BN62" s="102" t="str">
        <f>INDEX([0]!typy_chronol,MATCH(BN$3,'Typy - chronologicznie'!$E$2:$E$73,0),MATCH($C62,'Typy - chronologicznie'!$H$1:$DM$1,0))</f>
        <v>1-2</v>
      </c>
      <c r="BO62" s="102" t="str">
        <f>INDEX([0]!typy_chronol,MATCH(BO$3,'Typy - chronologicznie'!$E$2:$E$73,0),MATCH($C62,'Typy - chronologicznie'!$H$1:$DM$1,0))</f>
        <v>2-0</v>
      </c>
      <c r="BP62" s="102" t="str">
        <f>INDEX([0]!typy_chronol,MATCH(BP$3,'Typy - chronologicznie'!$E$2:$E$73,0),MATCH($C62,'Typy - chronologicznie'!$H$1:$DM$1,0))</f>
        <v>2-1</v>
      </c>
      <c r="BQ62" s="102" t="str">
        <f>INDEX([0]!typy_chronol,MATCH(BQ$3,'Typy - chronologicznie'!$E$2:$E$73,0),MATCH($C62,'Typy - chronologicznie'!$H$1:$DM$1,0))</f>
        <v>1-0</v>
      </c>
      <c r="BR62" s="102" t="str">
        <f>INDEX([0]!typy_chronol,MATCH(BR$3,'Typy - chronologicznie'!$E$2:$E$73,0),MATCH($C62,'Typy - chronologicznie'!$H$1:$DM$1,0))</f>
        <v>0-2</v>
      </c>
      <c r="BS62" s="102" t="str">
        <f>INDEX([0]!typy_chronol,MATCH(BS$3,'Typy - chronologicznie'!$E$2:$E$73,0),MATCH($C62,'Typy - chronologicznie'!$H$1:$DM$1,0))</f>
        <v>2-2</v>
      </c>
      <c r="BT62" s="102" t="str">
        <f>INDEX([0]!typy_chronol,MATCH(BT$3,'Typy - chronologicznie'!$E$2:$E$73,0),MATCH($C62,'Typy - chronologicznie'!$H$1:$DM$1,0))</f>
        <v>1-2</v>
      </c>
      <c r="BU62" s="102" t="str">
        <f>INDEX([0]!typy_chronol,MATCH(BU$3,'Typy - chronologicznie'!$E$2:$E$73,0),MATCH($C62,'Typy - chronologicznie'!$H$1:$DM$1,0))</f>
        <v>0-2</v>
      </c>
      <c r="BV62" s="102" t="str">
        <f>INDEX([0]!typy_chronol,MATCH(BV$3,'Typy - chronologicznie'!$E$2:$E$73,0),MATCH($C62,'Typy - chronologicznie'!$H$1:$DM$1,0))</f>
        <v>2-2</v>
      </c>
      <c r="BW62" s="102" t="str">
        <f>INDEX([0]!typy_chronol,MATCH(BW$3,'Typy - chronologicznie'!$E$2:$E$73,0),MATCH($C62,'Typy - chronologicznie'!$H$1:$DM$1,0))</f>
        <v>1-3</v>
      </c>
      <c r="BX62" s="102" t="str">
        <f>INDEX([0]!typy_chronol,MATCH(BX$3,'Typy - chronologicznie'!$E$2:$E$73,0),MATCH($C62,'Typy - chronologicznie'!$H$1:$DM$1,0))</f>
        <v>2-0</v>
      </c>
      <c r="BY62" s="102" t="str">
        <f>INDEX([0]!typy_chronol,MATCH(BY$3,'Typy - chronologicznie'!$E$2:$E$73,0),MATCH($C62,'Typy - chronologicznie'!$H$1:$DM$1,0))</f>
        <v>1-2</v>
      </c>
      <c r="BZ62" s="102" t="str">
        <f>INDEX([0]!typy_chronol,MATCH(BZ$3,'Typy - chronologicznie'!$E$2:$E$73,0),MATCH($C62,'Typy - chronologicznie'!$H$1:$DM$1,0))</f>
        <v>1-3</v>
      </c>
      <c r="CA62" s="102" t="str">
        <f>INDEX([0]!typy_chronol,MATCH(CA$3,'Typy - chronologicznie'!$E$2:$E$73,0),MATCH($C62,'Typy - chronologicznie'!$H$1:$DM$1,0))</f>
        <v>1-2</v>
      </c>
      <c r="CB62" s="102" t="str">
        <f>INDEX([0]!typy_chronol,MATCH(CB$3,'Typy - chronologicznie'!$E$2:$E$73,0),MATCH($C62,'Typy - chronologicznie'!$H$1:$DM$1,0))</f>
        <v>2-1</v>
      </c>
      <c r="CC62" s="102" t="str">
        <f>INDEX([0]!typy_chronol,MATCH(CC$3,'Typy - chronologicznie'!$E$2:$E$73,0),MATCH($C62,'Typy - chronologicznie'!$H$1:$DM$1,0))</f>
        <v>0-3</v>
      </c>
      <c r="CD62" s="102" t="str">
        <f>INDEX([0]!typy_chronol,MATCH(CD$3,'Typy - chronologicznie'!$E$2:$E$73,0),MATCH($C62,'Typy - chronologicznie'!$H$1:$DM$1,0))</f>
        <v>0-2</v>
      </c>
      <c r="CE62" s="102" t="str">
        <f>INDEX([0]!typy_chronol,MATCH(CE$3,'Typy - chronologicznie'!$E$2:$E$73,0),MATCH($C62,'Typy - chronologicznie'!$H$1:$DM$1,0))</f>
        <v>0-3</v>
      </c>
      <c r="CF62" s="102" t="str">
        <f>INDEX([0]!typy_chronol,MATCH(CF$3,'Typy - chronologicznie'!$E$2:$E$73,0),MATCH($C62,'Typy - chronologicznie'!$H$1:$DM$1,0))</f>
        <v>1-3</v>
      </c>
      <c r="CG62" s="102" t="str">
        <f>INDEX([0]!typy_chronol,MATCH(CG$3,'Typy - chronologicznie'!$E$2:$E$73,0),MATCH($C62,'Typy - chronologicznie'!$H$1:$DM$1,0))</f>
        <v>2-0</v>
      </c>
      <c r="CH62" s="102" t="str">
        <f>INDEX([0]!typy_chronol,MATCH(CH$3,'Typy - chronologicznie'!$E$2:$E$73,0),MATCH($C62,'Typy - chronologicznie'!$H$1:$DM$1,0))</f>
        <v>1-1</v>
      </c>
      <c r="CI62" s="102" t="str">
        <f>INDEX([0]!typy_chronol,MATCH(CI$3,'Typy - chronologicznie'!$E$2:$E$73,0),MATCH($C62,'Typy - chronologicznie'!$H$1:$DM$1,0))</f>
        <v>0-4</v>
      </c>
      <c r="CJ62" s="102" t="str">
        <f>INDEX([0]!typy_chronol,MATCH(CJ$3,'Typy - chronologicznie'!$E$2:$E$73,0),MATCH($C62,'Typy - chronologicznie'!$H$1:$DM$1,0))</f>
        <v>2-2</v>
      </c>
      <c r="CK62" s="102" t="str">
        <f>INDEX([0]!typy_chronol,MATCH(CK$3,'Typy - chronologicznie'!$E$2:$E$73,0),MATCH($C62,'Typy - chronologicznie'!$H$1:$DM$1,0))</f>
        <v>1-0</v>
      </c>
      <c r="CL62" s="134"/>
      <c r="CM62" s="105" t="str">
        <f>IF(CM$3="","",INDEX('Typy - chronologicznie'!$H$75:$DM$121,MATCH(CM$3,'Typy - chronologicznie'!$A$75:$A$121,0),MATCH($C62,'Typy - chronologicznie'!$H$1:$DM$1,0)))</f>
        <v>MEX</v>
      </c>
      <c r="CN62" s="102" t="str">
        <f>IF(CN$3="","",INDEX('Typy - chronologicznie'!$H$75:$DM$121,MATCH(CN$3,'Typy - chronologicznie'!$A$75:$A$121,0),MATCH($C62,'Typy - chronologicznie'!$H$1:$DM$1,0)))</f>
        <v>RSA</v>
      </c>
      <c r="CO62" s="106" t="str">
        <f>IF(CO$3="","",INDEX('Typy - chronologicznie'!$H$75:$DM$121,MATCH(CO$3,'Typy - chronologicznie'!$A$75:$A$121,0),MATCH($C62,'Typy - chronologicznie'!$H$1:$DM$1,0)))</f>
        <v>KOR</v>
      </c>
      <c r="CP62" s="135" t="str">
        <f>IF(CP$3="","",INDEX('Typy - chronologicznie'!$H$75:$DM$121,MATCH(CP$3,'Typy - chronologicznie'!$A$75:$A$121,0),MATCH($C62,'Typy - chronologicznie'!$H$1:$DM$1,0)))</f>
        <v/>
      </c>
      <c r="CQ62" s="105" t="str">
        <f>IF(CQ$3="","",INDEX('Typy - chronologicznie'!$H$75:$DM$121,MATCH(CQ$3,'Typy - chronologicznie'!$A$75:$A$121,0),MATCH($C62,'Typy - chronologicznie'!$H$1:$DM$1,0)))</f>
        <v>SUI</v>
      </c>
      <c r="CR62" s="102" t="str">
        <f>IF(CR$3="","",INDEX('Typy - chronologicznie'!$H$75:$DM$121,MATCH(CR$3,'Typy - chronologicznie'!$A$75:$A$121,0),MATCH($C62,'Typy - chronologicznie'!$H$1:$DM$1,0)))</f>
        <v>CAN</v>
      </c>
      <c r="CS62" s="106" t="str">
        <f>IF(CS$3="","",INDEX('Typy - chronologicznie'!$H$75:$DM$121,MATCH(CS$3,'Typy - chronologicznie'!$A$75:$A$121,0),MATCH($C62,'Typy - chronologicznie'!$H$1:$DM$1,0)))</f>
        <v/>
      </c>
      <c r="CT62" s="135" t="str">
        <f>IF(CT$3="","",INDEX('Typy - chronologicznie'!$H$75:$DM$121,MATCH(CT$3,'Typy - chronologicznie'!$A$75:$A$121,0),MATCH($C62,'Typy - chronologicznie'!$H$1:$DM$1,0)))</f>
        <v/>
      </c>
      <c r="CU62" s="105" t="str">
        <f>IF(CU$3="","",INDEX('Typy - chronologicznie'!$H$75:$DM$121,MATCH(CU$3,'Typy - chronologicznie'!$A$75:$A$121,0),MATCH($C62,'Typy - chronologicznie'!$H$1:$DM$1,0)))</f>
        <v>BRA</v>
      </c>
      <c r="CV62" s="102" t="str">
        <f>IF(CV$3="","",INDEX('Typy - chronologicznie'!$H$75:$DM$121,MATCH(CV$3,'Typy - chronologicznie'!$A$75:$A$121,0),MATCH($C62,'Typy - chronologicznie'!$H$1:$DM$1,0)))</f>
        <v>MAR</v>
      </c>
      <c r="CW62" s="106" t="str">
        <f>IF(CW$3="","",INDEX('Typy - chronologicznie'!$H$75:$DM$121,MATCH(CW$3,'Typy - chronologicznie'!$A$75:$A$121,0),MATCH($C62,'Typy - chronologicznie'!$H$1:$DM$1,0)))</f>
        <v>SCO</v>
      </c>
      <c r="CX62" s="135" t="str">
        <f>IF(CX$3="","",INDEX('Typy - chronologicznie'!$H$75:$DM$121,MATCH(CX$3,'Typy - chronologicznie'!$A$75:$A$121,0),MATCH($C62,'Typy - chronologicznie'!$H$1:$DM$1,0)))</f>
        <v/>
      </c>
      <c r="CY62" s="105" t="str">
        <f>IF(CY$3="","",INDEX('Typy - chronologicznie'!$H$75:$DM$121,MATCH(CY$3,'Typy - chronologicznie'!$A$75:$A$121,0),MATCH($C62,'Typy - chronologicznie'!$H$1:$DM$1,0)))</f>
        <v>TUR</v>
      </c>
      <c r="CZ62" s="102" t="str">
        <f>IF(CZ$3="","",INDEX('Typy - chronologicznie'!$H$75:$DM$121,MATCH(CZ$3,'Typy - chronologicznie'!$A$75:$A$121,0),MATCH($C62,'Typy - chronologicznie'!$H$1:$DM$1,0)))</f>
        <v>AUS</v>
      </c>
      <c r="DA62" s="106" t="str">
        <f>IF(DA$3="","",INDEX('Typy - chronologicznie'!$H$75:$DM$121,MATCH(DA$3,'Typy - chronologicznie'!$A$75:$A$121,0),MATCH($C62,'Typy - chronologicznie'!$H$1:$DM$1,0)))</f>
        <v>USA</v>
      </c>
      <c r="DB62" s="135" t="str">
        <f>IF(DB$3="","",INDEX('Typy - chronologicznie'!$H$75:$DM$121,MATCH(DB$3,'Typy - chronologicznie'!$A$75:$A$121,0),MATCH($C62,'Typy - chronologicznie'!$H$1:$DM$1,0)))</f>
        <v/>
      </c>
      <c r="DC62" s="105" t="str">
        <f>IF(DC$3="","",INDEX('Typy - chronologicznie'!$H$75:$DM$121,MATCH(DC$3,'Typy - chronologicznie'!$A$75:$A$121,0),MATCH($C62,'Typy - chronologicznie'!$H$1:$DM$1,0)))</f>
        <v>GER</v>
      </c>
      <c r="DD62" s="102" t="str">
        <f>IF(DD$3="","",INDEX('Typy - chronologicznie'!$H$75:$DM$121,MATCH(DD$3,'Typy - chronologicznie'!$A$75:$A$121,0),MATCH($C62,'Typy - chronologicznie'!$H$1:$DM$1,0)))</f>
        <v>ECU</v>
      </c>
      <c r="DE62" s="106" t="str">
        <f>IF(DE$3="","",INDEX('Typy - chronologicznie'!$H$75:$DM$121,MATCH(DE$3,'Typy - chronologicznie'!$A$75:$A$121,0),MATCH($C62,'Typy - chronologicznie'!$H$1:$DM$1,0)))</f>
        <v/>
      </c>
      <c r="DF62" s="135" t="str">
        <f>IF(DF$3="","",INDEX('Typy - chronologicznie'!$H$75:$DM$121,MATCH(DF$3,'Typy - chronologicznie'!$A$75:$A$121,0),MATCH($C62,'Typy - chronologicznie'!$H$1:$DM$1,0)))</f>
        <v/>
      </c>
      <c r="DG62" s="105" t="str">
        <f>IF(DG$3="","",INDEX('Typy - chronologicznie'!$H$75:$DM$121,MATCH(DG$3,'Typy - chronologicznie'!$A$75:$A$121,0),MATCH($C62,'Typy - chronologicznie'!$H$1:$DM$1,0)))</f>
        <v>NED</v>
      </c>
      <c r="DH62" s="102" t="str">
        <f>IF(DH$3="","",INDEX('Typy - chronologicznie'!$H$75:$DM$121,MATCH(DH$3,'Typy - chronologicznie'!$A$75:$A$121,0),MATCH($C62,'Typy - chronologicznie'!$H$1:$DM$1,0)))</f>
        <v>SWE</v>
      </c>
      <c r="DI62" s="106" t="str">
        <f>IF(DI$3="","",INDEX('Typy - chronologicznie'!$H$75:$DM$121,MATCH(DI$3,'Typy - chronologicznie'!$A$75:$A$121,0),MATCH($C62,'Typy - chronologicznie'!$H$1:$DM$1,0)))</f>
        <v>JPN</v>
      </c>
      <c r="DJ62" s="135" t="str">
        <f>IF(DJ$3="","",INDEX('Typy - chronologicznie'!$H$75:$DM$121,MATCH(DJ$3,'Typy - chronologicznie'!$A$75:$A$121,0),MATCH($C62,'Typy - chronologicznie'!$H$1:$DM$1,0)))</f>
        <v/>
      </c>
      <c r="DK62" s="105" t="str">
        <f>IF(DK$3="","",INDEX('Typy - chronologicznie'!$H$75:$DM$121,MATCH(DK$3,'Typy - chronologicznie'!$A$75:$A$121,0),MATCH($C62,'Typy - chronologicznie'!$H$1:$DM$1,0)))</f>
        <v>BEL</v>
      </c>
      <c r="DL62" s="102" t="str">
        <f>IF(DL$3="","",INDEX('Typy - chronologicznie'!$H$75:$DM$121,MATCH(DL$3,'Typy - chronologicznie'!$A$75:$A$121,0),MATCH($C62,'Typy - chronologicznie'!$H$1:$DM$1,0)))</f>
        <v>IRN</v>
      </c>
      <c r="DM62" s="106" t="str">
        <f>IF(DM$3="","",INDEX('Typy - chronologicznie'!$H$75:$DM$121,MATCH(DM$3,'Typy - chronologicznie'!$A$75:$A$121,0),MATCH($C62,'Typy - chronologicznie'!$H$1:$DM$1,0)))</f>
        <v>EGY</v>
      </c>
      <c r="DN62" s="135" t="str">
        <f>IF(DN$3="","",INDEX('Typy - chronologicznie'!$H$75:$DM$121,MATCH(DN$3,'Typy - chronologicznie'!$A$75:$A$121,0),MATCH($C62,'Typy - chronologicznie'!$H$1:$DM$1,0)))</f>
        <v/>
      </c>
      <c r="DO62" s="105" t="str">
        <f>IF(DO$3="","",INDEX('Typy - chronologicznie'!$H$75:$DM$121,MATCH(DO$3,'Typy - chronologicznie'!$A$75:$A$121,0),MATCH($C62,'Typy - chronologicznie'!$H$1:$DM$1,0)))</f>
        <v>ESP</v>
      </c>
      <c r="DP62" s="102" t="str">
        <f>IF(DP$3="","",INDEX('Typy - chronologicznie'!$H$75:$DM$121,MATCH(DP$3,'Typy - chronologicznie'!$A$75:$A$121,0),MATCH($C62,'Typy - chronologicznie'!$H$1:$DM$1,0)))</f>
        <v>KSA</v>
      </c>
      <c r="DQ62" s="106" t="str">
        <f>IF(DQ$3="","",INDEX('Typy - chronologicznie'!$H$75:$DM$121,MATCH(DQ$3,'Typy - chronologicznie'!$A$75:$A$121,0),MATCH($C62,'Typy - chronologicznie'!$H$1:$DM$1,0)))</f>
        <v>URU</v>
      </c>
      <c r="DR62" s="135" t="str">
        <f>IF(DR$3="","",INDEX('Typy - chronologicznie'!$H$75:$DM$121,MATCH(DR$3,'Typy - chronologicznie'!$A$75:$A$121,0),MATCH($C62,'Typy - chronologicznie'!$H$1:$DM$1,0)))</f>
        <v/>
      </c>
      <c r="DS62" s="105" t="str">
        <f>IF(DS$3="","",INDEX('Typy - chronologicznie'!$H$75:$DM$121,MATCH(DS$3,'Typy - chronologicznie'!$A$75:$A$121,0),MATCH($C62,'Typy - chronologicznie'!$H$1:$DM$1,0)))</f>
        <v>FRA</v>
      </c>
      <c r="DT62" s="102" t="str">
        <f>IF(DT$3="","",INDEX('Typy - chronologicznie'!$H$75:$DM$121,MATCH(DT$3,'Typy - chronologicznie'!$A$75:$A$121,0),MATCH($C62,'Typy - chronologicznie'!$H$1:$DM$1,0)))</f>
        <v>SEN</v>
      </c>
      <c r="DU62" s="106" t="str">
        <f>IF(DU$3="","",INDEX('Typy - chronologicznie'!$H$75:$DM$121,MATCH(DU$3,'Typy - chronologicznie'!$A$75:$A$121,0),MATCH($C62,'Typy - chronologicznie'!$H$1:$DM$1,0)))</f>
        <v>NOR</v>
      </c>
      <c r="DV62" s="135" t="str">
        <f>IF(DV$3="","",INDEX('Typy - chronologicznie'!$H$75:$DM$121,MATCH(DV$3,'Typy - chronologicznie'!$A$75:$A$121,0),MATCH($C62,'Typy - chronologicznie'!$H$1:$DM$1,0)))</f>
        <v/>
      </c>
      <c r="DW62" s="105" t="str">
        <f>IF(DW$3="","",INDEX('Typy - chronologicznie'!$H$75:$DM$121,MATCH(DW$3,'Typy - chronologicznie'!$A$75:$A$121,0),MATCH($C62,'Typy - chronologicznie'!$H$1:$DM$1,0)))</f>
        <v>ARG</v>
      </c>
      <c r="DX62" s="102" t="str">
        <f>IF(DX$3="","",INDEX('Typy - chronologicznie'!$H$75:$DM$121,MATCH(DX$3,'Typy - chronologicznie'!$A$75:$A$121,0),MATCH($C62,'Typy - chronologicznie'!$H$1:$DM$1,0)))</f>
        <v>AUT</v>
      </c>
      <c r="DY62" s="106" t="str">
        <f>IF(DY$3="","",INDEX('Typy - chronologicznie'!$H$75:$DM$121,MATCH(DY$3,'Typy - chronologicznie'!$A$75:$A$121,0),MATCH($C62,'Typy - chronologicznie'!$H$1:$DM$1,0)))</f>
        <v>ALG</v>
      </c>
      <c r="DZ62" s="135" t="str">
        <f>IF(DZ$3="","",INDEX('Typy - chronologicznie'!$H$75:$DM$121,MATCH(DZ$3,'Typy - chronologicznie'!$A$75:$A$121,0),MATCH($C62,'Typy - chronologicznie'!$H$1:$DM$1,0)))</f>
        <v/>
      </c>
      <c r="EA62" s="105" t="str">
        <f>IF(EA$3="","",INDEX('Typy - chronologicznie'!$H$75:$DM$121,MATCH(EA$3,'Typy - chronologicznie'!$A$75:$A$121,0),MATCH($C62,'Typy - chronologicznie'!$H$1:$DM$1,0)))</f>
        <v>POR</v>
      </c>
      <c r="EB62" s="102" t="str">
        <f>IF(EB$3="","",INDEX('Typy - chronologicznie'!$H$75:$DM$121,MATCH(EB$3,'Typy - chronologicznie'!$A$75:$A$121,0),MATCH($C62,'Typy - chronologicznie'!$H$1:$DM$1,0)))</f>
        <v>COL</v>
      </c>
      <c r="EC62" s="106" t="str">
        <f>IF(EC$3="","",INDEX('Typy - chronologicznie'!$H$75:$DM$121,MATCH(EC$3,'Typy - chronologicznie'!$A$75:$A$121,0),MATCH($C62,'Typy - chronologicznie'!$H$1:$DM$1,0)))</f>
        <v/>
      </c>
      <c r="ED62" s="135" t="str">
        <f>IF(ED$3="","",INDEX('Typy - chronologicznie'!$H$75:$DM$121,MATCH(ED$3,'Typy - chronologicznie'!$A$75:$A$121,0),MATCH($C62,'Typy - chronologicznie'!$H$1:$DM$1,0)))</f>
        <v/>
      </c>
      <c r="EE62" s="105" t="str">
        <f>IF(EE$3="","",INDEX('Typy - chronologicznie'!$H$75:$DM$121,MATCH(EE$3,'Typy - chronologicznie'!$A$75:$A$121,0),MATCH($C62,'Typy - chronologicznie'!$H$1:$DM$1,0)))</f>
        <v>ENG</v>
      </c>
      <c r="EF62" s="102" t="str">
        <f>IF(EF$3="","",INDEX('Typy - chronologicznie'!$H$75:$DM$121,MATCH(EF$3,'Typy - chronologicznie'!$A$75:$A$121,0),MATCH($C62,'Typy - chronologicznie'!$H$1:$DM$1,0)))</f>
        <v>CRO</v>
      </c>
      <c r="EG62" s="106" t="str">
        <f>IF(EG$3="","",INDEX('Typy - chronologicznie'!$H$75:$DM$121,MATCH(EG$3,'Typy - chronologicznie'!$A$75:$A$121,0),MATCH($C62,'Typy - chronologicznie'!$H$1:$DM$1,0)))</f>
        <v/>
      </c>
      <c r="EH62" s="134"/>
      <c r="EI62" s="136" t="str">
        <f>IF(EI$3="","",INDEX('Typy - chronologicznie'!$H$124:$DM$124,MATCH(EI$3,'Typy - chronologicznie'!$A$124:$A$124,0),MATCH($C62,'Typy - chronologicznie'!$H$1:$DM$1,0)))</f>
        <v>ESP</v>
      </c>
    </row>
    <row r="63" spans="1:139" ht="19.5" x14ac:dyDescent="0.25">
      <c r="A63" s="44"/>
      <c r="B63" s="48">
        <f>RANK(D63,D$4:D$113,0)</f>
        <v>60</v>
      </c>
      <c r="C63" s="81" t="s">
        <v>217</v>
      </c>
      <c r="D63" s="141">
        <f>3.0001*J63+1.000001*K63+2.00000001*M63+N63+0.0000000001*P63</f>
        <v>93.000242209999982</v>
      </c>
      <c r="E63" s="67">
        <f>J63</f>
        <v>2</v>
      </c>
      <c r="F63" s="89">
        <f>M63</f>
        <v>21</v>
      </c>
      <c r="G63" s="56">
        <f>K63+N63</f>
        <v>45</v>
      </c>
      <c r="H63" s="49">
        <f>L63+O63</f>
        <v>36</v>
      </c>
      <c r="I63" s="43"/>
      <c r="J63" s="61">
        <f t="array" ref="J63">SUM(IF('Typy - chronologicznie'!$F$2:$F$73=INDEX('Typy - chronologicznie'!$H$2:$DM$73,0,MATCH(C63,TRIM('Typy - chronologicznie'!$H$1:$DM$1),0)),1))</f>
        <v>2</v>
      </c>
      <c r="K63" s="58">
        <f t="array" ref="K6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chronologicznie'!$H$2:$DM$73,0,MATCH(C63,TRIM('Typy - chronologicznie'!$H$1:$DM$1),0)),FIND("-",INDEX('Typy - chronologicznie'!$H$2:$DM$73,0,MATCH(C63,TRIM('Typy - chronologicznie'!$H$1:$DM$1),0)))-1)-RIGHT(INDEX('Typy - chronologicznie'!$H$2:$DM$73,0,MATCH(C63,TRIM('Typy - chronologicznie'!$H$1:$DM$1),0)),LEN(INDEX('Typy - chronologicznie'!$H$2:$DM$73,0,MATCH(C63,TRIM('Typy - chronologicznie'!$H$1:$DM$1),0)))-FIND("-",INDEX('Typy - chronologicznie'!$H$2:$DM$73,0,MATCH(C63,TRIM('Typy - chronologicznie'!$H$1:$DM$1),0))))),1)))-J63</f>
        <v>42</v>
      </c>
      <c r="L63" s="62">
        <f>COUNTA('Typy - chronologicznie'!$F$2:$F$73)-J63-K63</f>
        <v>28</v>
      </c>
      <c r="M63" s="92">
        <f t="array" ref="M63">SUM(IF(LEN('Typy - chronologicznie'!F$75:F$121)=3,  IF('Typy - chronologicznie'!$F$75:$F$121=INDEX('Typy - chronologicznie'!$H$75:$DM$121,0,MATCH(C63,TRIM('Typy - chronologicznie'!$H$1:$DM$1),0)),1)))</f>
        <v>21</v>
      </c>
      <c r="N63" s="58">
        <f t="array" ref="N63">SUM(IF(LEN('Typy - chronologicznie'!F$75:F$121)=3,IF(ISERROR(SEARCH('Typy - chronologicznie'!F$75:F$121,INDEX('Typy - chronologicznie'!$H$73:$DM$119,0,MATCH(C63,TRIM('Typy - chronologicznie'!$H$1:$DM$1),0))&amp;INDEX('Typy - chronologicznie'!$H$74:$DM$120,0,MATCH(C63,TRIM('Typy - chronologicznie'!$H$1:$DM$1),0))&amp;INDEX('Typy - chronologicznie'!$H$75:$DM$121,0,MATCH(C63,TRIM('Typy - chronologicznie'!$H$1:$DM$1),0))&amp;INDEX('Typy - chronologicznie'!$H$76:$DM$122,0,MATCH(C63,TRIM('Typy - chronologicznie'!$H$1:$DM$1),0))&amp;INDEX('Typy - chronologicznie'!$H$77:$DM$123,0,MATCH(C63,TRIM('Typy - chronologicznie'!$H$1:$DM$1),0)),1))=FALSE,1,0)))-M63</f>
        <v>3</v>
      </c>
      <c r="O63" s="162">
        <f>COUNTA('Typy - chronologicznie'!$F$75:$F$121)-M63-N63</f>
        <v>8</v>
      </c>
      <c r="P63" s="159">
        <f t="array" ref="P63">SUM(IF(LEN('Typy - chronologicznie'!F$124)=3,  IF('Typy - chronologicznie'!$F$124=INDEX('Typy - chronologicznie'!$H$124:$DL$124,0,MATCH(C63,TRIM('Typy - chronologicznie'!$H$1:$DL$1),)),1)))</f>
        <v>0</v>
      </c>
      <c r="R63" s="105" t="str">
        <f>INDEX([0]!typy_chronol,MATCH(R$3,'Typy - chronologicznie'!$E$2:$E$73,0),MATCH($C63,'Typy - chronologicznie'!$H$1:$DM$1,0))</f>
        <v>2-1</v>
      </c>
      <c r="S63" s="102" t="str">
        <f>INDEX([0]!typy_chronol,MATCH(S$3,'Typy - chronologicznie'!$E$2:$E$73,0),MATCH($C63,'Typy - chronologicznie'!$H$1:$DM$1,0))</f>
        <v>1-1</v>
      </c>
      <c r="T63" s="102" t="str">
        <f>INDEX([0]!typy_chronol,MATCH(T$3,'Typy - chronologicznie'!$E$2:$E$73,0),MATCH($C63,'Typy - chronologicznie'!$H$1:$DM$1,0))</f>
        <v>1-1</v>
      </c>
      <c r="U63" s="102" t="str">
        <f>INDEX([0]!typy_chronol,MATCH(U$3,'Typy - chronologicznie'!$E$2:$E$73,0),MATCH($C63,'Typy - chronologicznie'!$H$1:$DM$1,0))</f>
        <v>2-0</v>
      </c>
      <c r="V63" s="102" t="str">
        <f>INDEX([0]!typy_chronol,MATCH(V$3,'Typy - chronologicznie'!$E$2:$E$73,0),MATCH($C63,'Typy - chronologicznie'!$H$1:$DM$1,0))</f>
        <v>0-3</v>
      </c>
      <c r="W63" s="102" t="str">
        <f>INDEX([0]!typy_chronol,MATCH(W$3,'Typy - chronologicznie'!$E$2:$E$73,0),MATCH($C63,'Typy - chronologicznie'!$H$1:$DM$1,0))</f>
        <v>1-1</v>
      </c>
      <c r="X63" s="102" t="str">
        <f>INDEX([0]!typy_chronol,MATCH(X$3,'Typy - chronologicznie'!$E$2:$E$73,0),MATCH($C63,'Typy - chronologicznie'!$H$1:$DM$1,0))</f>
        <v>3-1</v>
      </c>
      <c r="Y63" s="102" t="str">
        <f>INDEX([0]!typy_chronol,MATCH(Y$3,'Typy - chronologicznie'!$E$2:$E$73,0),MATCH($C63,'Typy - chronologicznie'!$H$1:$DM$1,0))</f>
        <v>0-2</v>
      </c>
      <c r="Z63" s="102" t="str">
        <f>INDEX([0]!typy_chronol,MATCH(Z$3,'Typy - chronologicznie'!$E$2:$E$73,0),MATCH($C63,'Typy - chronologicznie'!$H$1:$DM$1,0))</f>
        <v>1-1</v>
      </c>
      <c r="AA63" s="102" t="str">
        <f>INDEX([0]!typy_chronol,MATCH(AA$3,'Typy - chronologicznie'!$E$2:$E$73,0),MATCH($C63,'Typy - chronologicznie'!$H$1:$DM$1,0))</f>
        <v>4-0</v>
      </c>
      <c r="AB63" s="102" t="str">
        <f>INDEX([0]!typy_chronol,MATCH(AB$3,'Typy - chronologicznie'!$E$2:$E$73,0),MATCH($C63,'Typy - chronologicznie'!$H$1:$DM$1,0))</f>
        <v>2-1</v>
      </c>
      <c r="AC63" s="102" t="str">
        <f>INDEX([0]!typy_chronol,MATCH(AC$3,'Typy - chronologicznie'!$E$2:$E$73,0),MATCH($C63,'Typy - chronologicznie'!$H$1:$DM$1,0))</f>
        <v>1-1</v>
      </c>
      <c r="AD63" s="102" t="str">
        <f>INDEX([0]!typy_chronol,MATCH(AD$3,'Typy - chronologicznie'!$E$2:$E$73,0),MATCH($C63,'Typy - chronologicznie'!$H$1:$DM$1,0))</f>
        <v>0-2</v>
      </c>
      <c r="AE63" s="102" t="str">
        <f>INDEX([0]!typy_chronol,MATCH(AE$3,'Typy - chronologicznie'!$E$2:$E$73,0),MATCH($C63,'Typy - chronologicznie'!$H$1:$DM$1,0))</f>
        <v>4-0</v>
      </c>
      <c r="AF63" s="102" t="str">
        <f>INDEX([0]!typy_chronol,MATCH(AF$3,'Typy - chronologicznie'!$E$2:$E$73,0),MATCH($C63,'Typy - chronologicznie'!$H$1:$DM$1,0))</f>
        <v>1-0</v>
      </c>
      <c r="AG63" s="102" t="str">
        <f>INDEX([0]!typy_chronol,MATCH(AG$3,'Typy - chronologicznie'!$E$2:$E$73,0),MATCH($C63,'Typy - chronologicznie'!$H$1:$DM$1,0))</f>
        <v>2-1</v>
      </c>
      <c r="AH63" s="102" t="str">
        <f>INDEX([0]!typy_chronol,MATCH(AH$3,'Typy - chronologicznie'!$E$2:$E$73,0),MATCH($C63,'Typy - chronologicznie'!$H$1:$DM$1,0))</f>
        <v>2-0</v>
      </c>
      <c r="AI63" s="102" t="str">
        <f>INDEX([0]!typy_chronol,MATCH(AI$3,'Typy - chronologicznie'!$E$2:$E$73,0),MATCH($C63,'Typy - chronologicznie'!$H$1:$DM$1,0))</f>
        <v>0-3</v>
      </c>
      <c r="AJ63" s="102" t="str">
        <f>INDEX([0]!typy_chronol,MATCH(AJ$3,'Typy - chronologicznie'!$E$2:$E$73,0),MATCH($C63,'Typy - chronologicznie'!$H$1:$DM$1,0))</f>
        <v>3-1</v>
      </c>
      <c r="AK63" s="102" t="str">
        <f>INDEX([0]!typy_chronol,MATCH(AK$3,'Typy - chronologicznie'!$E$2:$E$73,0),MATCH($C63,'Typy - chronologicznie'!$H$1:$DM$1,0))</f>
        <v>2-0</v>
      </c>
      <c r="AL63" s="102" t="str">
        <f>INDEX([0]!typy_chronol,MATCH(AL$3,'Typy - chronologicznie'!$E$2:$E$73,0),MATCH($C63,'Typy - chronologicznie'!$H$1:$DM$1,0))</f>
        <v>2-0</v>
      </c>
      <c r="AM63" s="102" t="str">
        <f>INDEX([0]!typy_chronol,MATCH(AM$3,'Typy - chronologicznie'!$E$2:$E$73,0),MATCH($C63,'Typy - chronologicznie'!$H$1:$DM$1,0))</f>
        <v>2-1</v>
      </c>
      <c r="AN63" s="102" t="str">
        <f>INDEX([0]!typy_chronol,MATCH(AN$3,'Typy - chronologicznie'!$E$2:$E$73,0),MATCH($C63,'Typy - chronologicznie'!$H$1:$DM$1,0))</f>
        <v>4-0</v>
      </c>
      <c r="AO63" s="102" t="str">
        <f>INDEX([0]!typy_chronol,MATCH(AO$3,'Typy - chronologicznie'!$E$2:$E$73,0),MATCH($C63,'Typy - chronologicznie'!$H$1:$DM$1,0))</f>
        <v>0-3</v>
      </c>
      <c r="AP63" s="102" t="str">
        <f>INDEX([0]!typy_chronol,MATCH(AP$3,'Typy - chronologicznie'!$E$2:$E$73,0),MATCH($C63,'Typy - chronologicznie'!$H$1:$DM$1,0))</f>
        <v>0-0</v>
      </c>
      <c r="AQ63" s="102" t="str">
        <f>INDEX([0]!typy_chronol,MATCH(AQ$3,'Typy - chronologicznie'!$E$2:$E$73,0),MATCH($C63,'Typy - chronologicznie'!$H$1:$DM$1,0))</f>
        <v>2-1</v>
      </c>
      <c r="AR63" s="102" t="str">
        <f>INDEX([0]!typy_chronol,MATCH(AR$3,'Typy - chronologicznie'!$E$2:$E$73,0),MATCH($C63,'Typy - chronologicznie'!$H$1:$DM$1,0))</f>
        <v>2-1</v>
      </c>
      <c r="AS63" s="102" t="str">
        <f>INDEX([0]!typy_chronol,MATCH(AS$3,'Typy - chronologicznie'!$E$2:$E$73,0),MATCH($C63,'Typy - chronologicznie'!$H$1:$DM$1,0))</f>
        <v>2-0</v>
      </c>
      <c r="AT63" s="102" t="str">
        <f>INDEX([0]!typy_chronol,MATCH(AT$3,'Typy - chronologicznie'!$E$2:$E$73,0),MATCH($C63,'Typy - chronologicznie'!$H$1:$DM$1,0))</f>
        <v>4-0</v>
      </c>
      <c r="AU63" s="102" t="str">
        <f>INDEX([0]!typy_chronol,MATCH(AU$3,'Typy - chronologicznie'!$E$2:$E$73,0),MATCH($C63,'Typy - chronologicznie'!$H$1:$DM$1,0))</f>
        <v>0-2</v>
      </c>
      <c r="AV63" s="102" t="str">
        <f>INDEX([0]!typy_chronol,MATCH(AV$3,'Typy - chronologicznie'!$E$2:$E$73,0),MATCH($C63,'Typy - chronologicznie'!$H$1:$DM$1,0))</f>
        <v>2-1</v>
      </c>
      <c r="AW63" s="102" t="str">
        <f>INDEX([0]!typy_chronol,MATCH(AW$3,'Typy - chronologicznie'!$E$2:$E$73,0),MATCH($C63,'Typy - chronologicznie'!$H$1:$DM$1,0))</f>
        <v>2-1</v>
      </c>
      <c r="AX63" s="102" t="str">
        <f>INDEX([0]!typy_chronol,MATCH(AX$3,'Typy - chronologicznie'!$E$2:$E$73,0),MATCH($C63,'Typy - chronologicznie'!$H$1:$DM$1,0))</f>
        <v>3-0</v>
      </c>
      <c r="AY63" s="102" t="str">
        <f>INDEX([0]!typy_chronol,MATCH(AY$3,'Typy - chronologicznie'!$E$2:$E$73,0),MATCH($C63,'Typy - chronologicznie'!$H$1:$DM$1,0))</f>
        <v>2-0</v>
      </c>
      <c r="AZ63" s="102" t="str">
        <f>INDEX([0]!typy_chronol,MATCH(AZ$3,'Typy - chronologicznie'!$E$2:$E$73,0),MATCH($C63,'Typy - chronologicznie'!$H$1:$DM$1,0))</f>
        <v>2-0</v>
      </c>
      <c r="BA63" s="102" t="str">
        <f>INDEX([0]!typy_chronol,MATCH(BA$3,'Typy - chronologicznie'!$E$2:$E$73,0),MATCH($C63,'Typy - chronologicznie'!$H$1:$DM$1,0))</f>
        <v>1-2</v>
      </c>
      <c r="BB63" s="102" t="str">
        <f>INDEX([0]!typy_chronol,MATCH(BB$3,'Typy - chronologicznie'!$E$2:$E$73,0),MATCH($C63,'Typy - chronologicznie'!$H$1:$DM$1,0))</f>
        <v>3-0</v>
      </c>
      <c r="BC63" s="102" t="str">
        <f>INDEX([0]!typy_chronol,MATCH(BC$3,'Typy - chronologicznie'!$E$2:$E$73,0),MATCH($C63,'Typy - chronologicznie'!$H$1:$DM$1,0))</f>
        <v>2-0</v>
      </c>
      <c r="BD63" s="102" t="str">
        <f>INDEX([0]!typy_chronol,MATCH(BD$3,'Typy - chronologicznie'!$E$2:$E$73,0),MATCH($C63,'Typy - chronologicznie'!$H$1:$DM$1,0))</f>
        <v>3-1</v>
      </c>
      <c r="BE63" s="102" t="str">
        <f>INDEX([0]!typy_chronol,MATCH(BE$3,'Typy - chronologicznie'!$E$2:$E$73,0),MATCH($C63,'Typy - chronologicznie'!$H$1:$DM$1,0))</f>
        <v>0-1</v>
      </c>
      <c r="BF63" s="102" t="str">
        <f>INDEX([0]!typy_chronol,MATCH(BF$3,'Typy - chronologicznie'!$E$2:$E$73,0),MATCH($C63,'Typy - chronologicznie'!$H$1:$DM$1,0))</f>
        <v>2-1</v>
      </c>
      <c r="BG63" s="102" t="str">
        <f>INDEX([0]!typy_chronol,MATCH(BG$3,'Typy - chronologicznie'!$E$2:$E$73,0),MATCH($C63,'Typy - chronologicznie'!$H$1:$DM$1,0))</f>
        <v>3-0</v>
      </c>
      <c r="BH63" s="102" t="str">
        <f>INDEX([0]!typy_chronol,MATCH(BH$3,'Typy - chronologicznie'!$E$2:$E$73,0),MATCH($C63,'Typy - chronologicznie'!$H$1:$DM$1,0))</f>
        <v>2-1</v>
      </c>
      <c r="BI63" s="102" t="str">
        <f>INDEX([0]!typy_chronol,MATCH(BI$3,'Typy - chronologicznie'!$E$2:$E$73,0),MATCH($C63,'Typy - chronologicznie'!$H$1:$DM$1,0))</f>
        <v>1-1</v>
      </c>
      <c r="BJ63" s="102" t="str">
        <f>INDEX([0]!typy_chronol,MATCH(BJ$3,'Typy - chronologicznie'!$E$2:$E$73,0),MATCH($C63,'Typy - chronologicznie'!$H$1:$DM$1,0))</f>
        <v>3-0</v>
      </c>
      <c r="BK63" s="102" t="str">
        <f>INDEX([0]!typy_chronol,MATCH(BK$3,'Typy - chronologicznie'!$E$2:$E$73,0),MATCH($C63,'Typy - chronologicznie'!$H$1:$DM$1,0))</f>
        <v>0-3</v>
      </c>
      <c r="BL63" s="102" t="str">
        <f>INDEX([0]!typy_chronol,MATCH(BL$3,'Typy - chronologicznie'!$E$2:$E$73,0),MATCH($C63,'Typy - chronologicznie'!$H$1:$DM$1,0))</f>
        <v>3-0</v>
      </c>
      <c r="BM63" s="102" t="str">
        <f>INDEX([0]!typy_chronol,MATCH(BM$3,'Typy - chronologicznie'!$E$2:$E$73,0),MATCH($C63,'Typy - chronologicznie'!$H$1:$DM$1,0))</f>
        <v>3-0</v>
      </c>
      <c r="BN63" s="102" t="str">
        <f>INDEX([0]!typy_chronol,MATCH(BN$3,'Typy - chronologicznie'!$E$2:$E$73,0),MATCH($C63,'Typy - chronologicznie'!$H$1:$DM$1,0))</f>
        <v>1-3</v>
      </c>
      <c r="BO63" s="102" t="str">
        <f>INDEX([0]!typy_chronol,MATCH(BO$3,'Typy - chronologicznie'!$E$2:$E$73,0),MATCH($C63,'Typy - chronologicznie'!$H$1:$DM$1,0))</f>
        <v>3-0</v>
      </c>
      <c r="BP63" s="102" t="str">
        <f>INDEX([0]!typy_chronol,MATCH(BP$3,'Typy - chronologicznie'!$E$2:$E$73,0),MATCH($C63,'Typy - chronologicznie'!$H$1:$DM$1,0))</f>
        <v>2-0</v>
      </c>
      <c r="BQ63" s="102" t="str">
        <f>INDEX([0]!typy_chronol,MATCH(BQ$3,'Typy - chronologicznie'!$E$2:$E$73,0),MATCH($C63,'Typy - chronologicznie'!$H$1:$DM$1,0))</f>
        <v>2-0</v>
      </c>
      <c r="BR63" s="102" t="str">
        <f>INDEX([0]!typy_chronol,MATCH(BR$3,'Typy - chronologicznie'!$E$2:$E$73,0),MATCH($C63,'Typy - chronologicznie'!$H$1:$DM$1,0))</f>
        <v>0-1</v>
      </c>
      <c r="BS63" s="102" t="str">
        <f>INDEX([0]!typy_chronol,MATCH(BS$3,'Typy - chronologicznie'!$E$2:$E$73,0),MATCH($C63,'Typy - chronologicznie'!$H$1:$DM$1,0))</f>
        <v>0-2</v>
      </c>
      <c r="BT63" s="102" t="str">
        <f>INDEX([0]!typy_chronol,MATCH(BT$3,'Typy - chronologicznie'!$E$2:$E$73,0),MATCH($C63,'Typy - chronologicznie'!$H$1:$DM$1,0))</f>
        <v>0-3</v>
      </c>
      <c r="BU63" s="102" t="str">
        <f>INDEX([0]!typy_chronol,MATCH(BU$3,'Typy - chronologicznie'!$E$2:$E$73,0),MATCH($C63,'Typy - chronologicznie'!$H$1:$DM$1,0))</f>
        <v>1-3</v>
      </c>
      <c r="BV63" s="102" t="str">
        <f>INDEX([0]!typy_chronol,MATCH(BV$3,'Typy - chronologicznie'!$E$2:$E$73,0),MATCH($C63,'Typy - chronologicznie'!$H$1:$DM$1,0))</f>
        <v>2-1</v>
      </c>
      <c r="BW63" s="102" t="str">
        <f>INDEX([0]!typy_chronol,MATCH(BW$3,'Typy - chronologicznie'!$E$2:$E$73,0),MATCH($C63,'Typy - chronologicznie'!$H$1:$DM$1,0))</f>
        <v>0-2</v>
      </c>
      <c r="BX63" s="102" t="str">
        <f>INDEX([0]!typy_chronol,MATCH(BX$3,'Typy - chronologicznie'!$E$2:$E$73,0),MATCH($C63,'Typy - chronologicznie'!$H$1:$DM$1,0))</f>
        <v>0-1</v>
      </c>
      <c r="BY63" s="102" t="str">
        <f>INDEX([0]!typy_chronol,MATCH(BY$3,'Typy - chronologicznie'!$E$2:$E$73,0),MATCH($C63,'Typy - chronologicznie'!$H$1:$DM$1,0))</f>
        <v>1-0</v>
      </c>
      <c r="BZ63" s="102" t="str">
        <f>INDEX([0]!typy_chronol,MATCH(BZ$3,'Typy - chronologicznie'!$E$2:$E$73,0),MATCH($C63,'Typy - chronologicznie'!$H$1:$DM$1,0))</f>
        <v>1-2</v>
      </c>
      <c r="CA63" s="102" t="str">
        <f>INDEX([0]!typy_chronol,MATCH(CA$3,'Typy - chronologicznie'!$E$2:$E$73,0),MATCH($C63,'Typy - chronologicznie'!$H$1:$DM$1,0))</f>
        <v>2-0</v>
      </c>
      <c r="CB63" s="102" t="str">
        <f>INDEX([0]!typy_chronol,MATCH(CB$3,'Typy - chronologicznie'!$E$2:$E$73,0),MATCH($C63,'Typy - chronologicznie'!$H$1:$DM$1,0))</f>
        <v>2-0</v>
      </c>
      <c r="CC63" s="102" t="str">
        <f>INDEX([0]!typy_chronol,MATCH(CC$3,'Typy - chronologicznie'!$E$2:$E$73,0),MATCH($C63,'Typy - chronologicznie'!$H$1:$DM$1,0))</f>
        <v>1-2</v>
      </c>
      <c r="CD63" s="102" t="str">
        <f>INDEX([0]!typy_chronol,MATCH(CD$3,'Typy - chronologicznie'!$E$2:$E$73,0),MATCH($C63,'Typy - chronologicznie'!$H$1:$DM$1,0))</f>
        <v>0-2</v>
      </c>
      <c r="CE63" s="102" t="str">
        <f>INDEX([0]!typy_chronol,MATCH(CE$3,'Typy - chronologicznie'!$E$2:$E$73,0),MATCH($C63,'Typy - chronologicznie'!$H$1:$DM$1,0))</f>
        <v>1-2</v>
      </c>
      <c r="CF63" s="102" t="str">
        <f>INDEX([0]!typy_chronol,MATCH(CF$3,'Typy - chronologicznie'!$E$2:$E$73,0),MATCH($C63,'Typy - chronologicznie'!$H$1:$DM$1,0))</f>
        <v>0-3</v>
      </c>
      <c r="CG63" s="102" t="str">
        <f>INDEX([0]!typy_chronol,MATCH(CG$3,'Typy - chronologicznie'!$E$2:$E$73,0),MATCH($C63,'Typy - chronologicznie'!$H$1:$DM$1,0))</f>
        <v>4-1</v>
      </c>
      <c r="CH63" s="102" t="str">
        <f>INDEX([0]!typy_chronol,MATCH(CH$3,'Typy - chronologicznie'!$E$2:$E$73,0),MATCH($C63,'Typy - chronologicznie'!$H$1:$DM$1,0))</f>
        <v>1-2</v>
      </c>
      <c r="CI63" s="102" t="str">
        <f>INDEX([0]!typy_chronol,MATCH(CI$3,'Typy - chronologicznie'!$E$2:$E$73,0),MATCH($C63,'Typy - chronologicznie'!$H$1:$DM$1,0))</f>
        <v>0-3</v>
      </c>
      <c r="CJ63" s="102" t="str">
        <f>INDEX([0]!typy_chronol,MATCH(CJ$3,'Typy - chronologicznie'!$E$2:$E$73,0),MATCH($C63,'Typy - chronologicznie'!$H$1:$DM$1,0))</f>
        <v>1-2</v>
      </c>
      <c r="CK63" s="102" t="str">
        <f>INDEX([0]!typy_chronol,MATCH(CK$3,'Typy - chronologicznie'!$E$2:$E$73,0),MATCH($C63,'Typy - chronologicznie'!$H$1:$DM$1,0))</f>
        <v>0-0</v>
      </c>
      <c r="CL63" s="134"/>
      <c r="CM63" s="105" t="str">
        <f>IF(CM$3="","",INDEX('Typy - chronologicznie'!$H$75:$DM$121,MATCH(CM$3,'Typy - chronologicznie'!$A$75:$A$121,0),MATCH($C63,'Typy - chronologicznie'!$H$1:$DM$1,0)))</f>
        <v>MEX</v>
      </c>
      <c r="CN63" s="102" t="str">
        <f>IF(CN$3="","",INDEX('Typy - chronologicznie'!$H$75:$DM$121,MATCH(CN$3,'Typy - chronologicznie'!$A$75:$A$121,0),MATCH($C63,'Typy - chronologicznie'!$H$1:$DM$1,0)))</f>
        <v>KOR</v>
      </c>
      <c r="CO63" s="106" t="str">
        <f>IF(CO$3="","",INDEX('Typy - chronologicznie'!$H$75:$DM$121,MATCH(CO$3,'Typy - chronologicznie'!$A$75:$A$121,0),MATCH($C63,'Typy - chronologicznie'!$H$1:$DM$1,0)))</f>
        <v>CZE</v>
      </c>
      <c r="CP63" s="135" t="str">
        <f>IF(CP$3="","",INDEX('Typy - chronologicznie'!$H$75:$DM$121,MATCH(CP$3,'Typy - chronologicznie'!$A$75:$A$121,0),MATCH($C63,'Typy - chronologicznie'!$H$1:$DM$1,0)))</f>
        <v/>
      </c>
      <c r="CQ63" s="105" t="str">
        <f>IF(CQ$3="","",INDEX('Typy - chronologicznie'!$H$75:$DM$121,MATCH(CQ$3,'Typy - chronologicznie'!$A$75:$A$121,0),MATCH($C63,'Typy - chronologicznie'!$H$1:$DM$1,0)))</f>
        <v>SUI</v>
      </c>
      <c r="CR63" s="102" t="str">
        <f>IF(CR$3="","",INDEX('Typy - chronologicznie'!$H$75:$DM$121,MATCH(CR$3,'Typy - chronologicznie'!$A$75:$A$121,0),MATCH($C63,'Typy - chronologicznie'!$H$1:$DM$1,0)))</f>
        <v>CAN</v>
      </c>
      <c r="CS63" s="106" t="str">
        <f>IF(CS$3="","",INDEX('Typy - chronologicznie'!$H$75:$DM$121,MATCH(CS$3,'Typy - chronologicznie'!$A$75:$A$121,0),MATCH($C63,'Typy - chronologicznie'!$H$1:$DM$1,0)))</f>
        <v>BIH</v>
      </c>
      <c r="CT63" s="135" t="str">
        <f>IF(CT$3="","",INDEX('Typy - chronologicznie'!$H$75:$DM$121,MATCH(CT$3,'Typy - chronologicznie'!$A$75:$A$121,0),MATCH($C63,'Typy - chronologicznie'!$H$1:$DM$1,0)))</f>
        <v/>
      </c>
      <c r="CU63" s="105" t="str">
        <f>IF(CU$3="","",INDEX('Typy - chronologicznie'!$H$75:$DM$121,MATCH(CU$3,'Typy - chronologicznie'!$A$75:$A$121,0),MATCH($C63,'Typy - chronologicznie'!$H$1:$DM$1,0)))</f>
        <v>BRA</v>
      </c>
      <c r="CV63" s="102" t="str">
        <f>IF(CV$3="","",INDEX('Typy - chronologicznie'!$H$75:$DM$121,MATCH(CV$3,'Typy - chronologicznie'!$A$75:$A$121,0),MATCH($C63,'Typy - chronologicznie'!$H$1:$DM$1,0)))</f>
        <v>MAR</v>
      </c>
      <c r="CW63" s="106" t="str">
        <f>IF(CW$3="","",INDEX('Typy - chronologicznie'!$H$75:$DM$121,MATCH(CW$3,'Typy - chronologicznie'!$A$75:$A$121,0),MATCH($C63,'Typy - chronologicznie'!$H$1:$DM$1,0)))</f>
        <v>SCO</v>
      </c>
      <c r="CX63" s="135" t="str">
        <f>IF(CX$3="","",INDEX('Typy - chronologicznie'!$H$75:$DM$121,MATCH(CX$3,'Typy - chronologicznie'!$A$75:$A$121,0),MATCH($C63,'Typy - chronologicznie'!$H$1:$DM$1,0)))</f>
        <v/>
      </c>
      <c r="CY63" s="105" t="str">
        <f>IF(CY$3="","",INDEX('Typy - chronologicznie'!$H$75:$DM$121,MATCH(CY$3,'Typy - chronologicznie'!$A$75:$A$121,0),MATCH($C63,'Typy - chronologicznie'!$H$1:$DM$1,0)))</f>
        <v>USA</v>
      </c>
      <c r="CZ63" s="102" t="str">
        <f>IF(CZ$3="","",INDEX('Typy - chronologicznie'!$H$75:$DM$121,MATCH(CZ$3,'Typy - chronologicznie'!$A$75:$A$121,0),MATCH($C63,'Typy - chronologicznie'!$H$1:$DM$1,0)))</f>
        <v>TUR</v>
      </c>
      <c r="DA63" s="106" t="str">
        <f>IF(DA$3="","",INDEX('Typy - chronologicznie'!$H$75:$DM$121,MATCH(DA$3,'Typy - chronologicznie'!$A$75:$A$121,0),MATCH($C63,'Typy - chronologicznie'!$H$1:$DM$1,0)))</f>
        <v>AUS</v>
      </c>
      <c r="DB63" s="135" t="str">
        <f>IF(DB$3="","",INDEX('Typy - chronologicznie'!$H$75:$DM$121,MATCH(DB$3,'Typy - chronologicznie'!$A$75:$A$121,0),MATCH($C63,'Typy - chronologicznie'!$H$1:$DM$1,0)))</f>
        <v/>
      </c>
      <c r="DC63" s="105" t="str">
        <f>IF(DC$3="","",INDEX('Typy - chronologicznie'!$H$75:$DM$121,MATCH(DC$3,'Typy - chronologicznie'!$A$75:$A$121,0),MATCH($C63,'Typy - chronologicznie'!$H$1:$DM$1,0)))</f>
        <v>GER</v>
      </c>
      <c r="DD63" s="102" t="str">
        <f>IF(DD$3="","",INDEX('Typy - chronologicznie'!$H$75:$DM$121,MATCH(DD$3,'Typy - chronologicznie'!$A$75:$A$121,0),MATCH($C63,'Typy - chronologicznie'!$H$1:$DM$1,0)))</f>
        <v>CUW</v>
      </c>
      <c r="DE63" s="106" t="str">
        <f>IF(DE$3="","",INDEX('Typy - chronologicznie'!$H$75:$DM$121,MATCH(DE$3,'Typy - chronologicznie'!$A$75:$A$121,0),MATCH($C63,'Typy - chronologicznie'!$H$1:$DM$1,0)))</f>
        <v/>
      </c>
      <c r="DF63" s="135" t="str">
        <f>IF(DF$3="","",INDEX('Typy - chronologicznie'!$H$75:$DM$121,MATCH(DF$3,'Typy - chronologicznie'!$A$75:$A$121,0),MATCH($C63,'Typy - chronologicznie'!$H$1:$DM$1,0)))</f>
        <v/>
      </c>
      <c r="DG63" s="105" t="str">
        <f>IF(DG$3="","",INDEX('Typy - chronologicznie'!$H$75:$DM$121,MATCH(DG$3,'Typy - chronologicznie'!$A$75:$A$121,0),MATCH($C63,'Typy - chronologicznie'!$H$1:$DM$1,0)))</f>
        <v>NED</v>
      </c>
      <c r="DH63" s="102" t="str">
        <f>IF(DH$3="","",INDEX('Typy - chronologicznie'!$H$75:$DM$121,MATCH(DH$3,'Typy - chronologicznie'!$A$75:$A$121,0),MATCH($C63,'Typy - chronologicznie'!$H$1:$DM$1,0)))</f>
        <v>JPN</v>
      </c>
      <c r="DI63" s="106" t="str">
        <f>IF(DI$3="","",INDEX('Typy - chronologicznie'!$H$75:$DM$121,MATCH(DI$3,'Typy - chronologicznie'!$A$75:$A$121,0),MATCH($C63,'Typy - chronologicznie'!$H$1:$DM$1,0)))</f>
        <v>TUN</v>
      </c>
      <c r="DJ63" s="135" t="str">
        <f>IF(DJ$3="","",INDEX('Typy - chronologicznie'!$H$75:$DM$121,MATCH(DJ$3,'Typy - chronologicznie'!$A$75:$A$121,0),MATCH($C63,'Typy - chronologicznie'!$H$1:$DM$1,0)))</f>
        <v/>
      </c>
      <c r="DK63" s="105" t="str">
        <f>IF(DK$3="","",INDEX('Typy - chronologicznie'!$H$75:$DM$121,MATCH(DK$3,'Typy - chronologicznie'!$A$75:$A$121,0),MATCH($C63,'Typy - chronologicznie'!$H$1:$DM$1,0)))</f>
        <v>BEL</v>
      </c>
      <c r="DL63" s="102" t="str">
        <f>IF(DL$3="","",INDEX('Typy - chronologicznie'!$H$75:$DM$121,MATCH(DL$3,'Typy - chronologicznie'!$A$75:$A$121,0),MATCH($C63,'Typy - chronologicznie'!$H$1:$DM$1,0)))</f>
        <v>EGY</v>
      </c>
      <c r="DM63" s="106" t="str">
        <f>IF(DM$3="","",INDEX('Typy - chronologicznie'!$H$75:$DM$121,MATCH(DM$3,'Typy - chronologicznie'!$A$75:$A$121,0),MATCH($C63,'Typy - chronologicznie'!$H$1:$DM$1,0)))</f>
        <v/>
      </c>
      <c r="DN63" s="135" t="str">
        <f>IF(DN$3="","",INDEX('Typy - chronologicznie'!$H$75:$DM$121,MATCH(DN$3,'Typy - chronologicznie'!$A$75:$A$121,0),MATCH($C63,'Typy - chronologicznie'!$H$1:$DM$1,0)))</f>
        <v/>
      </c>
      <c r="DO63" s="105" t="str">
        <f>IF(DO$3="","",INDEX('Typy - chronologicznie'!$H$75:$DM$121,MATCH(DO$3,'Typy - chronologicznie'!$A$75:$A$121,0),MATCH($C63,'Typy - chronologicznie'!$H$1:$DM$1,0)))</f>
        <v>ESP</v>
      </c>
      <c r="DP63" s="102" t="str">
        <f>IF(DP$3="","",INDEX('Typy - chronologicznie'!$H$75:$DM$121,MATCH(DP$3,'Typy - chronologicznie'!$A$75:$A$121,0),MATCH($C63,'Typy - chronologicznie'!$H$1:$DM$1,0)))</f>
        <v>URU</v>
      </c>
      <c r="DQ63" s="106" t="str">
        <f>IF(DQ$3="","",INDEX('Typy - chronologicznie'!$H$75:$DM$121,MATCH(DQ$3,'Typy - chronologicznie'!$A$75:$A$121,0),MATCH($C63,'Typy - chronologicznie'!$H$1:$DM$1,0)))</f>
        <v>KSA</v>
      </c>
      <c r="DR63" s="135" t="str">
        <f>IF(DR$3="","",INDEX('Typy - chronologicznie'!$H$75:$DM$121,MATCH(DR$3,'Typy - chronologicznie'!$A$75:$A$121,0),MATCH($C63,'Typy - chronologicznie'!$H$1:$DM$1,0)))</f>
        <v/>
      </c>
      <c r="DS63" s="105" t="str">
        <f>IF(DS$3="","",INDEX('Typy - chronologicznie'!$H$75:$DM$121,MATCH(DS$3,'Typy - chronologicznie'!$A$75:$A$121,0),MATCH($C63,'Typy - chronologicznie'!$H$1:$DM$1,0)))</f>
        <v>FRA</v>
      </c>
      <c r="DT63" s="102" t="str">
        <f>IF(DT$3="","",INDEX('Typy - chronologicznie'!$H$75:$DM$121,MATCH(DT$3,'Typy - chronologicznie'!$A$75:$A$121,0),MATCH($C63,'Typy - chronologicznie'!$H$1:$DM$1,0)))</f>
        <v>NOR</v>
      </c>
      <c r="DU63" s="106" t="str">
        <f>IF(DU$3="","",INDEX('Typy - chronologicznie'!$H$75:$DM$121,MATCH(DU$3,'Typy - chronologicznie'!$A$75:$A$121,0),MATCH($C63,'Typy - chronologicznie'!$H$1:$DM$1,0)))</f>
        <v>SEN</v>
      </c>
      <c r="DV63" s="135" t="str">
        <f>IF(DV$3="","",INDEX('Typy - chronologicznie'!$H$75:$DM$121,MATCH(DV$3,'Typy - chronologicznie'!$A$75:$A$121,0),MATCH($C63,'Typy - chronologicznie'!$H$1:$DM$1,0)))</f>
        <v/>
      </c>
      <c r="DW63" s="105" t="str">
        <f>IF(DW$3="","",INDEX('Typy - chronologicznie'!$H$75:$DM$121,MATCH(DW$3,'Typy - chronologicznie'!$A$75:$A$121,0),MATCH($C63,'Typy - chronologicznie'!$H$1:$DM$1,0)))</f>
        <v>ARG</v>
      </c>
      <c r="DX63" s="102" t="str">
        <f>IF(DX$3="","",INDEX('Typy - chronologicznie'!$H$75:$DM$121,MATCH(DX$3,'Typy - chronologicznie'!$A$75:$A$121,0),MATCH($C63,'Typy - chronologicznie'!$H$1:$DM$1,0)))</f>
        <v>AUT</v>
      </c>
      <c r="DY63" s="106" t="str">
        <f>IF(DY$3="","",INDEX('Typy - chronologicznie'!$H$75:$DM$121,MATCH(DY$3,'Typy - chronologicznie'!$A$75:$A$121,0),MATCH($C63,'Typy - chronologicznie'!$H$1:$DM$1,0)))</f>
        <v/>
      </c>
      <c r="DZ63" s="135" t="str">
        <f>IF(DZ$3="","",INDEX('Typy - chronologicznie'!$H$75:$DM$121,MATCH(DZ$3,'Typy - chronologicznie'!$A$75:$A$121,0),MATCH($C63,'Typy - chronologicznie'!$H$1:$DM$1,0)))</f>
        <v/>
      </c>
      <c r="EA63" s="105" t="str">
        <f>IF(EA$3="","",INDEX('Typy - chronologicznie'!$H$75:$DM$121,MATCH(EA$3,'Typy - chronologicznie'!$A$75:$A$121,0),MATCH($C63,'Typy - chronologicznie'!$H$1:$DM$1,0)))</f>
        <v>POR</v>
      </c>
      <c r="EB63" s="102" t="str">
        <f>IF(EB$3="","",INDEX('Typy - chronologicznie'!$H$75:$DM$121,MATCH(EB$3,'Typy - chronologicznie'!$A$75:$A$121,0),MATCH($C63,'Typy - chronologicznie'!$H$1:$DM$1,0)))</f>
        <v>COL</v>
      </c>
      <c r="EC63" s="106" t="str">
        <f>IF(EC$3="","",INDEX('Typy - chronologicznie'!$H$75:$DM$121,MATCH(EC$3,'Typy - chronologicznie'!$A$75:$A$121,0),MATCH($C63,'Typy - chronologicznie'!$H$1:$DM$1,0)))</f>
        <v/>
      </c>
      <c r="ED63" s="135" t="str">
        <f>IF(ED$3="","",INDEX('Typy - chronologicznie'!$H$75:$DM$121,MATCH(ED$3,'Typy - chronologicznie'!$A$75:$A$121,0),MATCH($C63,'Typy - chronologicznie'!$H$1:$DM$1,0)))</f>
        <v/>
      </c>
      <c r="EE63" s="105" t="str">
        <f>IF(EE$3="","",INDEX('Typy - chronologicznie'!$H$75:$DM$121,MATCH(EE$3,'Typy - chronologicznie'!$A$75:$A$121,0),MATCH($C63,'Typy - chronologicznie'!$H$1:$DM$1,0)))</f>
        <v>ENG</v>
      </c>
      <c r="EF63" s="102" t="str">
        <f>IF(EF$3="","",INDEX('Typy - chronologicznie'!$H$75:$DM$121,MATCH(EF$3,'Typy - chronologicznie'!$A$75:$A$121,0),MATCH($C63,'Typy - chronologicznie'!$H$1:$DM$1,0)))</f>
        <v>CRO</v>
      </c>
      <c r="EG63" s="106" t="str">
        <f>IF(EG$3="","",INDEX('Typy - chronologicznie'!$H$75:$DM$121,MATCH(EG$3,'Typy - chronologicznie'!$A$75:$A$121,0),MATCH($C63,'Typy - chronologicznie'!$H$1:$DM$1,0)))</f>
        <v>GHA</v>
      </c>
      <c r="EH63" s="134"/>
      <c r="EI63" s="136" t="str">
        <f>IF(EI$3="","",INDEX('Typy - chronologicznie'!$H$124:$DM$124,MATCH(EI$3,'Typy - chronologicznie'!$A$124:$A$124,0),MATCH($C63,'Typy - chronologicznie'!$H$1:$DM$1,0)))</f>
        <v>FRA</v>
      </c>
    </row>
    <row r="64" spans="1:139" ht="19.5" x14ac:dyDescent="0.25">
      <c r="A64" s="44"/>
      <c r="B64" s="48">
        <f>RANK(D64,D$4:D$113,0)</f>
        <v>61</v>
      </c>
      <c r="C64" s="81" t="s">
        <v>337</v>
      </c>
      <c r="D64" s="141">
        <f>3.0001*J64+1.000001*K64+2.00000001*M64+N64+0.0000000001*P64</f>
        <v>92.000532190000001</v>
      </c>
      <c r="E64" s="67">
        <f>J64</f>
        <v>5</v>
      </c>
      <c r="F64" s="89">
        <f>M64</f>
        <v>19</v>
      </c>
      <c r="G64" s="56">
        <f>K64+N64</f>
        <v>39</v>
      </c>
      <c r="H64" s="49">
        <f>L64+O64</f>
        <v>41</v>
      </c>
      <c r="I64" s="43"/>
      <c r="J64" s="61">
        <f t="array" ref="J64">SUM(IF('Typy - chronologicznie'!$F$2:$F$73=INDEX('Typy - chronologicznie'!$H$2:$DM$73,0,MATCH(C64,TRIM('Typy - chronologicznie'!$H$1:$DM$1),0)),1))</f>
        <v>5</v>
      </c>
      <c r="K64" s="58">
        <f t="array" ref="K6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chronologicznie'!$H$2:$DM$73,0,MATCH(C64,TRIM('Typy - chronologicznie'!$H$1:$DM$1),0)),FIND("-",INDEX('Typy - chronologicznie'!$H$2:$DM$73,0,MATCH(C64,TRIM('Typy - chronologicznie'!$H$1:$DM$1),0)))-1)-RIGHT(INDEX('Typy - chronologicznie'!$H$2:$DM$73,0,MATCH(C64,TRIM('Typy - chronologicznie'!$H$1:$DM$1),0)),LEN(INDEX('Typy - chronologicznie'!$H$2:$DM$73,0,MATCH(C64,TRIM('Typy - chronologicznie'!$H$1:$DM$1),0)))-FIND("-",INDEX('Typy - chronologicznie'!$H$2:$DM$73,0,MATCH(C64,TRIM('Typy - chronologicznie'!$H$1:$DM$1),0))))),1)))-J64</f>
        <v>32</v>
      </c>
      <c r="L64" s="62">
        <f>COUNTA('Typy - chronologicznie'!$F$2:$F$73)-J64-K64</f>
        <v>35</v>
      </c>
      <c r="M64" s="92">
        <f t="array" ref="M64">SUM(IF(LEN('Typy - chronologicznie'!F$75:F$121)=3,  IF('Typy - chronologicznie'!$F$75:$F$121=INDEX('Typy - chronologicznie'!$H$75:$DM$121,0,MATCH(C64,TRIM('Typy - chronologicznie'!$H$1:$DM$1),0)),1)))</f>
        <v>19</v>
      </c>
      <c r="N64" s="58">
        <f t="array" ref="N64">SUM(IF(LEN('Typy - chronologicznie'!F$75:F$121)=3,IF(ISERROR(SEARCH('Typy - chronologicznie'!F$75:F$121,INDEX('Typy - chronologicznie'!$H$73:$DM$119,0,MATCH(C64,TRIM('Typy - chronologicznie'!$H$1:$DM$1),0))&amp;INDEX('Typy - chronologicznie'!$H$74:$DM$120,0,MATCH(C64,TRIM('Typy - chronologicznie'!$H$1:$DM$1),0))&amp;INDEX('Typy - chronologicznie'!$H$75:$DM$121,0,MATCH(C64,TRIM('Typy - chronologicznie'!$H$1:$DM$1),0))&amp;INDEX('Typy - chronologicznie'!$H$76:$DM$122,0,MATCH(C64,TRIM('Typy - chronologicznie'!$H$1:$DM$1),0))&amp;INDEX('Typy - chronologicznie'!$H$77:$DM$123,0,MATCH(C64,TRIM('Typy - chronologicznie'!$H$1:$DM$1),0)),1))=FALSE,1,0)))-M64</f>
        <v>7</v>
      </c>
      <c r="O64" s="162">
        <f>COUNTA('Typy - chronologicznie'!$F$75:$F$121)-M64-N64</f>
        <v>6</v>
      </c>
      <c r="P64" s="159">
        <f t="array" ref="P64">SUM(IF(LEN('Typy - chronologicznie'!F$124)=3,  IF('Typy - chronologicznie'!$F$124=INDEX('Typy - chronologicznie'!$H$124:$DL$124,0,MATCH(C64,TRIM('Typy - chronologicznie'!$H$1:$DL$1),)),1)))</f>
        <v>0</v>
      </c>
      <c r="R64" s="105" t="str">
        <f>INDEX([0]!typy_chronol,MATCH(R$3,'Typy - chronologicznie'!$E$2:$E$73,0),MATCH($C64,'Typy - chronologicznie'!$H$1:$DM$1,0))</f>
        <v>2-0</v>
      </c>
      <c r="S64" s="102" t="str">
        <f>INDEX([0]!typy_chronol,MATCH(S$3,'Typy - chronologicznie'!$E$2:$E$73,0),MATCH($C64,'Typy - chronologicznie'!$H$1:$DM$1,0))</f>
        <v>1-1</v>
      </c>
      <c r="T64" s="102" t="str">
        <f>INDEX([0]!typy_chronol,MATCH(T$3,'Typy - chronologicznie'!$E$2:$E$73,0),MATCH($C64,'Typy - chronologicznie'!$H$1:$DM$1,0))</f>
        <v>1-1</v>
      </c>
      <c r="U64" s="102" t="str">
        <f>INDEX([0]!typy_chronol,MATCH(U$3,'Typy - chronologicznie'!$E$2:$E$73,0),MATCH($C64,'Typy - chronologicznie'!$H$1:$DM$1,0))</f>
        <v>2-1</v>
      </c>
      <c r="V64" s="102" t="str">
        <f>INDEX([0]!typy_chronol,MATCH(V$3,'Typy - chronologicznie'!$E$2:$E$73,0),MATCH($C64,'Typy - chronologicznie'!$H$1:$DM$1,0))</f>
        <v>1-4</v>
      </c>
      <c r="W64" s="102" t="str">
        <f>INDEX([0]!typy_chronol,MATCH(W$3,'Typy - chronologicznie'!$E$2:$E$73,0),MATCH($C64,'Typy - chronologicznie'!$H$1:$DM$1,0))</f>
        <v>1-2</v>
      </c>
      <c r="X64" s="102" t="str">
        <f>INDEX([0]!typy_chronol,MATCH(X$3,'Typy - chronologicznie'!$E$2:$E$73,0),MATCH($C64,'Typy - chronologicznie'!$H$1:$DM$1,0))</f>
        <v>2-1</v>
      </c>
      <c r="Y64" s="102" t="str">
        <f>INDEX([0]!typy_chronol,MATCH(Y$3,'Typy - chronologicznie'!$E$2:$E$73,0),MATCH($C64,'Typy - chronologicznie'!$H$1:$DM$1,0))</f>
        <v>0-2</v>
      </c>
      <c r="Z64" s="102" t="str">
        <f>INDEX([0]!typy_chronol,MATCH(Z$3,'Typy - chronologicznie'!$E$2:$E$73,0),MATCH($C64,'Typy - chronologicznie'!$H$1:$DM$1,0))</f>
        <v>1-1</v>
      </c>
      <c r="AA64" s="102" t="str">
        <f>INDEX([0]!typy_chronol,MATCH(AA$3,'Typy - chronologicznie'!$E$2:$E$73,0),MATCH($C64,'Typy - chronologicznie'!$H$1:$DM$1,0))</f>
        <v>4-0</v>
      </c>
      <c r="AB64" s="102" t="str">
        <f>INDEX([0]!typy_chronol,MATCH(AB$3,'Typy - chronologicznie'!$E$2:$E$73,0),MATCH($C64,'Typy - chronologicznie'!$H$1:$DM$1,0))</f>
        <v>1-0</v>
      </c>
      <c r="AC64" s="102" t="str">
        <f>INDEX([0]!typy_chronol,MATCH(AC$3,'Typy - chronologicznie'!$E$2:$E$73,0),MATCH($C64,'Typy - chronologicznie'!$H$1:$DM$1,0))</f>
        <v>2-1</v>
      </c>
      <c r="AD64" s="102" t="str">
        <f>INDEX([0]!typy_chronol,MATCH(AD$3,'Typy - chronologicznie'!$E$2:$E$73,0),MATCH($C64,'Typy - chronologicznie'!$H$1:$DM$1,0))</f>
        <v>1-2</v>
      </c>
      <c r="AE64" s="102" t="str">
        <f>INDEX([0]!typy_chronol,MATCH(AE$3,'Typy - chronologicznie'!$E$2:$E$73,0),MATCH($C64,'Typy - chronologicznie'!$H$1:$DM$1,0))</f>
        <v>4-0</v>
      </c>
      <c r="AF64" s="102" t="str">
        <f>INDEX([0]!typy_chronol,MATCH(AF$3,'Typy - chronologicznie'!$E$2:$E$73,0),MATCH($C64,'Typy - chronologicznie'!$H$1:$DM$1,0))</f>
        <v>1-0</v>
      </c>
      <c r="AG64" s="102" t="str">
        <f>INDEX([0]!typy_chronol,MATCH(AG$3,'Typy - chronologicznie'!$E$2:$E$73,0),MATCH($C64,'Typy - chronologicznie'!$H$1:$DM$1,0))</f>
        <v>2-1</v>
      </c>
      <c r="AH64" s="102" t="str">
        <f>INDEX([0]!typy_chronol,MATCH(AH$3,'Typy - chronologicznie'!$E$2:$E$73,0),MATCH($C64,'Typy - chronologicznie'!$H$1:$DM$1,0))</f>
        <v>2-1</v>
      </c>
      <c r="AI64" s="102" t="str">
        <f>INDEX([0]!typy_chronol,MATCH(AI$3,'Typy - chronologicznie'!$E$2:$E$73,0),MATCH($C64,'Typy - chronologicznie'!$H$1:$DM$1,0))</f>
        <v>0-1</v>
      </c>
      <c r="AJ64" s="102" t="str">
        <f>INDEX([0]!typy_chronol,MATCH(AJ$3,'Typy - chronologicznie'!$E$2:$E$73,0),MATCH($C64,'Typy - chronologicznie'!$H$1:$DM$1,0))</f>
        <v>2-0</v>
      </c>
      <c r="AK64" s="102" t="str">
        <f>INDEX([0]!typy_chronol,MATCH(AK$3,'Typy - chronologicznie'!$E$2:$E$73,0),MATCH($C64,'Typy - chronologicznie'!$H$1:$DM$1,0))</f>
        <v>3-0</v>
      </c>
      <c r="AL64" s="102" t="str">
        <f>INDEX([0]!typy_chronol,MATCH(AL$3,'Typy - chronologicznie'!$E$2:$E$73,0),MATCH($C64,'Typy - chronologicznie'!$H$1:$DM$1,0))</f>
        <v>2-0</v>
      </c>
      <c r="AM64" s="102" t="str">
        <f>INDEX([0]!typy_chronol,MATCH(AM$3,'Typy - chronologicznie'!$E$2:$E$73,0),MATCH($C64,'Typy - chronologicznie'!$H$1:$DM$1,0))</f>
        <v>1-1</v>
      </c>
      <c r="AN64" s="102" t="str">
        <f>INDEX([0]!typy_chronol,MATCH(AN$3,'Typy - chronologicznie'!$E$2:$E$73,0),MATCH($C64,'Typy - chronologicznie'!$H$1:$DM$1,0))</f>
        <v>3-0</v>
      </c>
      <c r="AO64" s="102" t="str">
        <f>INDEX([0]!typy_chronol,MATCH(AO$3,'Typy - chronologicznie'!$E$2:$E$73,0),MATCH($C64,'Typy - chronologicznie'!$H$1:$DM$1,0))</f>
        <v>1-2</v>
      </c>
      <c r="AP64" s="102" t="str">
        <f>INDEX([0]!typy_chronol,MATCH(AP$3,'Typy - chronologicznie'!$E$2:$E$73,0),MATCH($C64,'Typy - chronologicznie'!$H$1:$DM$1,0))</f>
        <v>2-1</v>
      </c>
      <c r="AQ64" s="102" t="str">
        <f>INDEX([0]!typy_chronol,MATCH(AQ$3,'Typy - chronologicznie'!$E$2:$E$73,0),MATCH($C64,'Typy - chronologicznie'!$H$1:$DM$1,0))</f>
        <v>2-0</v>
      </c>
      <c r="AR64" s="102" t="str">
        <f>INDEX([0]!typy_chronol,MATCH(AR$3,'Typy - chronologicznie'!$E$2:$E$73,0),MATCH($C64,'Typy - chronologicznie'!$H$1:$DM$1,0))</f>
        <v>2-1</v>
      </c>
      <c r="AS64" s="102" t="str">
        <f>INDEX([0]!typy_chronol,MATCH(AS$3,'Typy - chronologicznie'!$E$2:$E$73,0),MATCH($C64,'Typy - chronologicznie'!$H$1:$DM$1,0))</f>
        <v>2-1</v>
      </c>
      <c r="AT64" s="102" t="str">
        <f>INDEX([0]!typy_chronol,MATCH(AT$3,'Typy - chronologicznie'!$E$2:$E$73,0),MATCH($C64,'Typy - chronologicznie'!$H$1:$DM$1,0))</f>
        <v>4-0</v>
      </c>
      <c r="AU64" s="102" t="str">
        <f>INDEX([0]!typy_chronol,MATCH(AU$3,'Typy - chronologicznie'!$E$2:$E$73,0),MATCH($C64,'Typy - chronologicznie'!$H$1:$DM$1,0))</f>
        <v>1-1</v>
      </c>
      <c r="AV64" s="102" t="str">
        <f>INDEX([0]!typy_chronol,MATCH(AV$3,'Typy - chronologicznie'!$E$2:$E$73,0),MATCH($C64,'Typy - chronologicznie'!$H$1:$DM$1,0))</f>
        <v>1-0</v>
      </c>
      <c r="AW64" s="102" t="str">
        <f>INDEX([0]!typy_chronol,MATCH(AW$3,'Typy - chronologicznie'!$E$2:$E$73,0),MATCH($C64,'Typy - chronologicznie'!$H$1:$DM$1,0))</f>
        <v>2-0</v>
      </c>
      <c r="AX64" s="102" t="str">
        <f>INDEX([0]!typy_chronol,MATCH(AX$3,'Typy - chronologicznie'!$E$2:$E$73,0),MATCH($C64,'Typy - chronologicznie'!$H$1:$DM$1,0))</f>
        <v>2-1</v>
      </c>
      <c r="AY64" s="102" t="str">
        <f>INDEX([0]!typy_chronol,MATCH(AY$3,'Typy - chronologicznie'!$E$2:$E$73,0),MATCH($C64,'Typy - chronologicznie'!$H$1:$DM$1,0))</f>
        <v>1-0</v>
      </c>
      <c r="AZ64" s="102" t="str">
        <f>INDEX([0]!typy_chronol,MATCH(AZ$3,'Typy - chronologicznie'!$E$2:$E$73,0),MATCH($C64,'Typy - chronologicznie'!$H$1:$DM$1,0))</f>
        <v>2-0</v>
      </c>
      <c r="BA64" s="102" t="str">
        <f>INDEX([0]!typy_chronol,MATCH(BA$3,'Typy - chronologicznie'!$E$2:$E$73,0),MATCH($C64,'Typy - chronologicznie'!$H$1:$DM$1,0))</f>
        <v>1-1</v>
      </c>
      <c r="BB64" s="102" t="str">
        <f>INDEX([0]!typy_chronol,MATCH(BB$3,'Typy - chronologicznie'!$E$2:$E$73,0),MATCH($C64,'Typy - chronologicznie'!$H$1:$DM$1,0))</f>
        <v>2-0</v>
      </c>
      <c r="BC64" s="102" t="str">
        <f>INDEX([0]!typy_chronol,MATCH(BC$3,'Typy - chronologicznie'!$E$2:$E$73,0),MATCH($C64,'Typy - chronologicznie'!$H$1:$DM$1,0))</f>
        <v>2-1</v>
      </c>
      <c r="BD64" s="102" t="str">
        <f>INDEX([0]!typy_chronol,MATCH(BD$3,'Typy - chronologicznie'!$E$2:$E$73,0),MATCH($C64,'Typy - chronologicznie'!$H$1:$DM$1,0))</f>
        <v>3-0</v>
      </c>
      <c r="BE64" s="102" t="str">
        <f>INDEX([0]!typy_chronol,MATCH(BE$3,'Typy - chronologicznie'!$E$2:$E$73,0),MATCH($C64,'Typy - chronologicznie'!$H$1:$DM$1,0))</f>
        <v>1-1</v>
      </c>
      <c r="BF64" s="102" t="str">
        <f>INDEX([0]!typy_chronol,MATCH(BF$3,'Typy - chronologicznie'!$E$2:$E$73,0),MATCH($C64,'Typy - chronologicznie'!$H$1:$DM$1,0))</f>
        <v>2-2</v>
      </c>
      <c r="BG64" s="102" t="str">
        <f>INDEX([0]!typy_chronol,MATCH(BG$3,'Typy - chronologicznie'!$E$2:$E$73,0),MATCH($C64,'Typy - chronologicznie'!$H$1:$DM$1,0))</f>
        <v>4-1</v>
      </c>
      <c r="BH64" s="102" t="str">
        <f>INDEX([0]!typy_chronol,MATCH(BH$3,'Typy - chronologicznie'!$E$2:$E$73,0),MATCH($C64,'Typy - chronologicznie'!$H$1:$DM$1,0))</f>
        <v>2-1</v>
      </c>
      <c r="BI64" s="102" t="str">
        <f>INDEX([0]!typy_chronol,MATCH(BI$3,'Typy - chronologicznie'!$E$2:$E$73,0),MATCH($C64,'Typy - chronologicznie'!$H$1:$DM$1,0))</f>
        <v>1-1</v>
      </c>
      <c r="BJ64" s="102" t="str">
        <f>INDEX([0]!typy_chronol,MATCH(BJ$3,'Typy - chronologicznie'!$E$2:$E$73,0),MATCH($C64,'Typy - chronologicznie'!$H$1:$DM$1,0))</f>
        <v>2-1</v>
      </c>
      <c r="BK64" s="102" t="str">
        <f>INDEX([0]!typy_chronol,MATCH(BK$3,'Typy - chronologicznie'!$E$2:$E$73,0),MATCH($C64,'Typy - chronologicznie'!$H$1:$DM$1,0))</f>
        <v>0-4</v>
      </c>
      <c r="BL64" s="102" t="str">
        <f>INDEX([0]!typy_chronol,MATCH(BL$3,'Typy - chronologicznie'!$E$2:$E$73,0),MATCH($C64,'Typy - chronologicznie'!$H$1:$DM$1,0))</f>
        <v>2-0</v>
      </c>
      <c r="BM64" s="102" t="str">
        <f>INDEX([0]!typy_chronol,MATCH(BM$3,'Typy - chronologicznie'!$E$2:$E$73,0),MATCH($C64,'Typy - chronologicznie'!$H$1:$DM$1,0))</f>
        <v>3-1</v>
      </c>
      <c r="BN64" s="102" t="str">
        <f>INDEX([0]!typy_chronol,MATCH(BN$3,'Typy - chronologicznie'!$E$2:$E$73,0),MATCH($C64,'Typy - chronologicznie'!$H$1:$DM$1,0))</f>
        <v>1-2</v>
      </c>
      <c r="BO64" s="102" t="str">
        <f>INDEX([0]!typy_chronol,MATCH(BO$3,'Typy - chronologicznie'!$E$2:$E$73,0),MATCH($C64,'Typy - chronologicznie'!$H$1:$DM$1,0))</f>
        <v>2-0</v>
      </c>
      <c r="BP64" s="102" t="str">
        <f>INDEX([0]!typy_chronol,MATCH(BP$3,'Typy - chronologicznie'!$E$2:$E$73,0),MATCH($C64,'Typy - chronologicznie'!$H$1:$DM$1,0))</f>
        <v>1-1</v>
      </c>
      <c r="BQ64" s="102" t="str">
        <f>INDEX([0]!typy_chronol,MATCH(BQ$3,'Typy - chronologicznie'!$E$2:$E$73,0),MATCH($C64,'Typy - chronologicznie'!$H$1:$DM$1,0))</f>
        <v>2-1</v>
      </c>
      <c r="BR64" s="102" t="str">
        <f>INDEX([0]!typy_chronol,MATCH(BR$3,'Typy - chronologicznie'!$E$2:$E$73,0),MATCH($C64,'Typy - chronologicznie'!$H$1:$DM$1,0))</f>
        <v>1-2</v>
      </c>
      <c r="BS64" s="102" t="str">
        <f>INDEX([0]!typy_chronol,MATCH(BS$3,'Typy - chronologicznie'!$E$2:$E$73,0),MATCH($C64,'Typy - chronologicznie'!$H$1:$DM$1,0))</f>
        <v>0-1</v>
      </c>
      <c r="BT64" s="102" t="str">
        <f>INDEX([0]!typy_chronol,MATCH(BT$3,'Typy - chronologicznie'!$E$2:$E$73,0),MATCH($C64,'Typy - chronologicznie'!$H$1:$DM$1,0))</f>
        <v>1-1</v>
      </c>
      <c r="BU64" s="102" t="str">
        <f>INDEX([0]!typy_chronol,MATCH(BU$3,'Typy - chronologicznie'!$E$2:$E$73,0),MATCH($C64,'Typy - chronologicznie'!$H$1:$DM$1,0))</f>
        <v>0-3</v>
      </c>
      <c r="BV64" s="102" t="str">
        <f>INDEX([0]!typy_chronol,MATCH(BV$3,'Typy - chronologicznie'!$E$2:$E$73,0),MATCH($C64,'Typy - chronologicznie'!$H$1:$DM$1,0))</f>
        <v>1-2</v>
      </c>
      <c r="BW64" s="102" t="str">
        <f>INDEX([0]!typy_chronol,MATCH(BW$3,'Typy - chronologicznie'!$E$2:$E$73,0),MATCH($C64,'Typy - chronologicznie'!$H$1:$DM$1,0))</f>
        <v>1-3</v>
      </c>
      <c r="BX64" s="102" t="str">
        <f>INDEX([0]!typy_chronol,MATCH(BX$3,'Typy - chronologicznie'!$E$2:$E$73,0),MATCH($C64,'Typy - chronologicznie'!$H$1:$DM$1,0))</f>
        <v>1-1</v>
      </c>
      <c r="BY64" s="102" t="str">
        <f>INDEX([0]!typy_chronol,MATCH(BY$3,'Typy - chronologicznie'!$E$2:$E$73,0),MATCH($C64,'Typy - chronologicznie'!$H$1:$DM$1,0))</f>
        <v>2-1</v>
      </c>
      <c r="BZ64" s="102" t="str">
        <f>INDEX([0]!typy_chronol,MATCH(BZ$3,'Typy - chronologicznie'!$E$2:$E$73,0),MATCH($C64,'Typy - chronologicznie'!$H$1:$DM$1,0))</f>
        <v>1-2</v>
      </c>
      <c r="CA64" s="102" t="str">
        <f>INDEX([0]!typy_chronol,MATCH(CA$3,'Typy - chronologicznie'!$E$2:$E$73,0),MATCH($C64,'Typy - chronologicznie'!$H$1:$DM$1,0))</f>
        <v>3-1</v>
      </c>
      <c r="CB64" s="102" t="str">
        <f>INDEX([0]!typy_chronol,MATCH(CB$3,'Typy - chronologicznie'!$E$2:$E$73,0),MATCH($C64,'Typy - chronologicznie'!$H$1:$DM$1,0))</f>
        <v>1-0</v>
      </c>
      <c r="CC64" s="102" t="str">
        <f>INDEX([0]!typy_chronol,MATCH(CC$3,'Typy - chronologicznie'!$E$2:$E$73,0),MATCH($C64,'Typy - chronologicznie'!$H$1:$DM$1,0))</f>
        <v>0-2</v>
      </c>
      <c r="CD64" s="102" t="str">
        <f>INDEX([0]!typy_chronol,MATCH(CD$3,'Typy - chronologicznie'!$E$2:$E$73,0),MATCH($C64,'Typy - chronologicznie'!$H$1:$DM$1,0))</f>
        <v>2-2</v>
      </c>
      <c r="CE64" s="102" t="str">
        <f>INDEX([0]!typy_chronol,MATCH(CE$3,'Typy - chronologicznie'!$E$2:$E$73,0),MATCH($C64,'Typy - chronologicznie'!$H$1:$DM$1,0))</f>
        <v>1-2</v>
      </c>
      <c r="CF64" s="102" t="str">
        <f>INDEX([0]!typy_chronol,MATCH(CF$3,'Typy - chronologicznie'!$E$2:$E$73,0),MATCH($C64,'Typy - chronologicznie'!$H$1:$DM$1,0))</f>
        <v>1-3</v>
      </c>
      <c r="CG64" s="102" t="str">
        <f>INDEX([0]!typy_chronol,MATCH(CG$3,'Typy - chronologicznie'!$E$2:$E$73,0),MATCH($C64,'Typy - chronologicznie'!$H$1:$DM$1,0))</f>
        <v>1-1</v>
      </c>
      <c r="CH64" s="102" t="str">
        <f>INDEX([0]!typy_chronol,MATCH(CH$3,'Typy - chronologicznie'!$E$2:$E$73,0),MATCH($C64,'Typy - chronologicznie'!$H$1:$DM$1,0))</f>
        <v>1-2</v>
      </c>
      <c r="CI64" s="102" t="str">
        <f>INDEX([0]!typy_chronol,MATCH(CI$3,'Typy - chronologicznie'!$E$2:$E$73,0),MATCH($C64,'Typy - chronologicznie'!$H$1:$DM$1,0))</f>
        <v>0-5</v>
      </c>
      <c r="CJ64" s="102" t="str">
        <f>INDEX([0]!typy_chronol,MATCH(CJ$3,'Typy - chronologicznie'!$E$2:$E$73,0),MATCH($C64,'Typy - chronologicznie'!$H$1:$DM$1,0))</f>
        <v>1-2</v>
      </c>
      <c r="CK64" s="102" t="str">
        <f>INDEX([0]!typy_chronol,MATCH(CK$3,'Typy - chronologicznie'!$E$2:$E$73,0),MATCH($C64,'Typy - chronologicznie'!$H$1:$DM$1,0))</f>
        <v>0-0</v>
      </c>
      <c r="CL64" s="134"/>
      <c r="CM64" s="105" t="str">
        <f>IF(CM$3="","",INDEX('Typy - chronologicznie'!$H$75:$DM$121,MATCH(CM$3,'Typy - chronologicznie'!$A$75:$A$121,0),MATCH($C64,'Typy - chronologicznie'!$H$1:$DM$1,0)))</f>
        <v>MEX</v>
      </c>
      <c r="CN64" s="102" t="str">
        <f>IF(CN$3="","",INDEX('Typy - chronologicznie'!$H$75:$DM$121,MATCH(CN$3,'Typy - chronologicznie'!$A$75:$A$121,0),MATCH($C64,'Typy - chronologicznie'!$H$1:$DM$1,0)))</f>
        <v>KOR</v>
      </c>
      <c r="CO64" s="106" t="str">
        <f>IF(CO$3="","",INDEX('Typy - chronologicznie'!$H$75:$DM$121,MATCH(CO$3,'Typy - chronologicznie'!$A$75:$A$121,0),MATCH($C64,'Typy - chronologicznie'!$H$1:$DM$1,0)))</f>
        <v>CZE</v>
      </c>
      <c r="CP64" s="135" t="str">
        <f>IF(CP$3="","",INDEX('Typy - chronologicznie'!$H$75:$DM$121,MATCH(CP$3,'Typy - chronologicznie'!$A$75:$A$121,0),MATCH($C64,'Typy - chronologicznie'!$H$1:$DM$1,0)))</f>
        <v/>
      </c>
      <c r="CQ64" s="105" t="str">
        <f>IF(CQ$3="","",INDEX('Typy - chronologicznie'!$H$75:$DM$121,MATCH(CQ$3,'Typy - chronologicznie'!$A$75:$A$121,0),MATCH($C64,'Typy - chronologicznie'!$H$1:$DM$1,0)))</f>
        <v>SUI</v>
      </c>
      <c r="CR64" s="102" t="str">
        <f>IF(CR$3="","",INDEX('Typy - chronologicznie'!$H$75:$DM$121,MATCH(CR$3,'Typy - chronologicznie'!$A$75:$A$121,0),MATCH($C64,'Typy - chronologicznie'!$H$1:$DM$1,0)))</f>
        <v>CAN</v>
      </c>
      <c r="CS64" s="106" t="str">
        <f>IF(CS$3="","",INDEX('Typy - chronologicznie'!$H$75:$DM$121,MATCH(CS$3,'Typy - chronologicznie'!$A$75:$A$121,0),MATCH($C64,'Typy - chronologicznie'!$H$1:$DM$1,0)))</f>
        <v>BIH</v>
      </c>
      <c r="CT64" s="135" t="str">
        <f>IF(CT$3="","",INDEX('Typy - chronologicznie'!$H$75:$DM$121,MATCH(CT$3,'Typy - chronologicznie'!$A$75:$A$121,0),MATCH($C64,'Typy - chronologicznie'!$H$1:$DM$1,0)))</f>
        <v/>
      </c>
      <c r="CU64" s="105" t="str">
        <f>IF(CU$3="","",INDEX('Typy - chronologicznie'!$H$75:$DM$121,MATCH(CU$3,'Typy - chronologicznie'!$A$75:$A$121,0),MATCH($C64,'Typy - chronologicznie'!$H$1:$DM$1,0)))</f>
        <v>BRA</v>
      </c>
      <c r="CV64" s="102" t="str">
        <f>IF(CV$3="","",INDEX('Typy - chronologicznie'!$H$75:$DM$121,MATCH(CV$3,'Typy - chronologicznie'!$A$75:$A$121,0),MATCH($C64,'Typy - chronologicznie'!$H$1:$DM$1,0)))</f>
        <v>MAR</v>
      </c>
      <c r="CW64" s="106" t="str">
        <f>IF(CW$3="","",INDEX('Typy - chronologicznie'!$H$75:$DM$121,MATCH(CW$3,'Typy - chronologicznie'!$A$75:$A$121,0),MATCH($C64,'Typy - chronologicznie'!$H$1:$DM$1,0)))</f>
        <v>SCO</v>
      </c>
      <c r="CX64" s="135" t="str">
        <f>IF(CX$3="","",INDEX('Typy - chronologicznie'!$H$75:$DM$121,MATCH(CX$3,'Typy - chronologicznie'!$A$75:$A$121,0),MATCH($C64,'Typy - chronologicznie'!$H$1:$DM$1,0)))</f>
        <v/>
      </c>
      <c r="CY64" s="105" t="str">
        <f>IF(CY$3="","",INDEX('Typy - chronologicznie'!$H$75:$DM$121,MATCH(CY$3,'Typy - chronologicznie'!$A$75:$A$121,0),MATCH($C64,'Typy - chronologicznie'!$H$1:$DM$1,0)))</f>
        <v>USA</v>
      </c>
      <c r="CZ64" s="102" t="str">
        <f>IF(CZ$3="","",INDEX('Typy - chronologicznie'!$H$75:$DM$121,MATCH(CZ$3,'Typy - chronologicznie'!$A$75:$A$121,0),MATCH($C64,'Typy - chronologicznie'!$H$1:$DM$1,0)))</f>
        <v>TUR</v>
      </c>
      <c r="DA64" s="106" t="str">
        <f>IF(DA$3="","",INDEX('Typy - chronologicznie'!$H$75:$DM$121,MATCH(DA$3,'Typy - chronologicznie'!$A$75:$A$121,0),MATCH($C64,'Typy - chronologicznie'!$H$1:$DM$1,0)))</f>
        <v>PAR</v>
      </c>
      <c r="DB64" s="135" t="str">
        <f>IF(DB$3="","",INDEX('Typy - chronologicznie'!$H$75:$DM$121,MATCH(DB$3,'Typy - chronologicznie'!$A$75:$A$121,0),MATCH($C64,'Typy - chronologicznie'!$H$1:$DM$1,0)))</f>
        <v/>
      </c>
      <c r="DC64" s="105" t="str">
        <f>IF(DC$3="","",INDEX('Typy - chronologicznie'!$H$75:$DM$121,MATCH(DC$3,'Typy - chronologicznie'!$A$75:$A$121,0),MATCH($C64,'Typy - chronologicznie'!$H$1:$DM$1,0)))</f>
        <v>GER</v>
      </c>
      <c r="DD64" s="102" t="str">
        <f>IF(DD$3="","",INDEX('Typy - chronologicznie'!$H$75:$DM$121,MATCH(DD$3,'Typy - chronologicznie'!$A$75:$A$121,0),MATCH($C64,'Typy - chronologicznie'!$H$1:$DM$1,0)))</f>
        <v>ECU</v>
      </c>
      <c r="DE64" s="106" t="str">
        <f>IF(DE$3="","",INDEX('Typy - chronologicznie'!$H$75:$DM$121,MATCH(DE$3,'Typy - chronologicznie'!$A$75:$A$121,0),MATCH($C64,'Typy - chronologicznie'!$H$1:$DM$1,0)))</f>
        <v>CIV</v>
      </c>
      <c r="DF64" s="135" t="str">
        <f>IF(DF$3="","",INDEX('Typy - chronologicznie'!$H$75:$DM$121,MATCH(DF$3,'Typy - chronologicznie'!$A$75:$A$121,0),MATCH($C64,'Typy - chronologicznie'!$H$1:$DM$1,0)))</f>
        <v/>
      </c>
      <c r="DG64" s="105" t="str">
        <f>IF(DG$3="","",INDEX('Typy - chronologicznie'!$H$75:$DM$121,MATCH(DG$3,'Typy - chronologicznie'!$A$75:$A$121,0),MATCH($C64,'Typy - chronologicznie'!$H$1:$DM$1,0)))</f>
        <v>NED</v>
      </c>
      <c r="DH64" s="102" t="str">
        <f>IF(DH$3="","",INDEX('Typy - chronologicznie'!$H$75:$DM$121,MATCH(DH$3,'Typy - chronologicznie'!$A$75:$A$121,0),MATCH($C64,'Typy - chronologicznie'!$H$1:$DM$1,0)))</f>
        <v>SWE</v>
      </c>
      <c r="DI64" s="106" t="str">
        <f>IF(DI$3="","",INDEX('Typy - chronologicznie'!$H$75:$DM$121,MATCH(DI$3,'Typy - chronologicznie'!$A$75:$A$121,0),MATCH($C64,'Typy - chronologicznie'!$H$1:$DM$1,0)))</f>
        <v/>
      </c>
      <c r="DJ64" s="135" t="str">
        <f>IF(DJ$3="","",INDEX('Typy - chronologicznie'!$H$75:$DM$121,MATCH(DJ$3,'Typy - chronologicznie'!$A$75:$A$121,0),MATCH($C64,'Typy - chronologicznie'!$H$1:$DM$1,0)))</f>
        <v/>
      </c>
      <c r="DK64" s="105" t="str">
        <f>IF(DK$3="","",INDEX('Typy - chronologicznie'!$H$75:$DM$121,MATCH(DK$3,'Typy - chronologicznie'!$A$75:$A$121,0),MATCH($C64,'Typy - chronologicznie'!$H$1:$DM$1,0)))</f>
        <v>BEL</v>
      </c>
      <c r="DL64" s="102" t="str">
        <f>IF(DL$3="","",INDEX('Typy - chronologicznie'!$H$75:$DM$121,MATCH(DL$3,'Typy - chronologicznie'!$A$75:$A$121,0),MATCH($C64,'Typy - chronologicznie'!$H$1:$DM$1,0)))</f>
        <v>EGY</v>
      </c>
      <c r="DM64" s="106" t="str">
        <f>IF(DM$3="","",INDEX('Typy - chronologicznie'!$H$75:$DM$121,MATCH(DM$3,'Typy - chronologicznie'!$A$75:$A$121,0),MATCH($C64,'Typy - chronologicznie'!$H$1:$DM$1,0)))</f>
        <v>IRN</v>
      </c>
      <c r="DN64" s="135" t="str">
        <f>IF(DN$3="","",INDEX('Typy - chronologicznie'!$H$75:$DM$121,MATCH(DN$3,'Typy - chronologicznie'!$A$75:$A$121,0),MATCH($C64,'Typy - chronologicznie'!$H$1:$DM$1,0)))</f>
        <v/>
      </c>
      <c r="DO64" s="105" t="str">
        <f>IF(DO$3="","",INDEX('Typy - chronologicznie'!$H$75:$DM$121,MATCH(DO$3,'Typy - chronologicznie'!$A$75:$A$121,0),MATCH($C64,'Typy - chronologicznie'!$H$1:$DM$1,0)))</f>
        <v>ESP</v>
      </c>
      <c r="DP64" s="102" t="str">
        <f>IF(DP$3="","",INDEX('Typy - chronologicznie'!$H$75:$DM$121,MATCH(DP$3,'Typy - chronologicznie'!$A$75:$A$121,0),MATCH($C64,'Typy - chronologicznie'!$H$1:$DM$1,0)))</f>
        <v>URU</v>
      </c>
      <c r="DQ64" s="106" t="str">
        <f>IF(DQ$3="","",INDEX('Typy - chronologicznie'!$H$75:$DM$121,MATCH(DQ$3,'Typy - chronologicznie'!$A$75:$A$121,0),MATCH($C64,'Typy - chronologicznie'!$H$1:$DM$1,0)))</f>
        <v/>
      </c>
      <c r="DR64" s="135" t="str">
        <f>IF(DR$3="","",INDEX('Typy - chronologicznie'!$H$75:$DM$121,MATCH(DR$3,'Typy - chronologicznie'!$A$75:$A$121,0),MATCH($C64,'Typy - chronologicznie'!$H$1:$DM$1,0)))</f>
        <v/>
      </c>
      <c r="DS64" s="105" t="str">
        <f>IF(DS$3="","",INDEX('Typy - chronologicznie'!$H$75:$DM$121,MATCH(DS$3,'Typy - chronologicznie'!$A$75:$A$121,0),MATCH($C64,'Typy - chronologicznie'!$H$1:$DM$1,0)))</f>
        <v>FRA</v>
      </c>
      <c r="DT64" s="102" t="str">
        <f>IF(DT$3="","",INDEX('Typy - chronologicznie'!$H$75:$DM$121,MATCH(DT$3,'Typy - chronologicznie'!$A$75:$A$121,0),MATCH($C64,'Typy - chronologicznie'!$H$1:$DM$1,0)))</f>
        <v>SEN</v>
      </c>
      <c r="DU64" s="106" t="str">
        <f>IF(DU$3="","",INDEX('Typy - chronologicznie'!$H$75:$DM$121,MATCH(DU$3,'Typy - chronologicznie'!$A$75:$A$121,0),MATCH($C64,'Typy - chronologicznie'!$H$1:$DM$1,0)))</f>
        <v>NOR</v>
      </c>
      <c r="DV64" s="135" t="str">
        <f>IF(DV$3="","",INDEX('Typy - chronologicznie'!$H$75:$DM$121,MATCH(DV$3,'Typy - chronologicznie'!$A$75:$A$121,0),MATCH($C64,'Typy - chronologicznie'!$H$1:$DM$1,0)))</f>
        <v/>
      </c>
      <c r="DW64" s="105" t="str">
        <f>IF(DW$3="","",INDEX('Typy - chronologicznie'!$H$75:$DM$121,MATCH(DW$3,'Typy - chronologicznie'!$A$75:$A$121,0),MATCH($C64,'Typy - chronologicznie'!$H$1:$DM$1,0)))</f>
        <v>ARG</v>
      </c>
      <c r="DX64" s="102" t="str">
        <f>IF(DX$3="","",INDEX('Typy - chronologicznie'!$H$75:$DM$121,MATCH(DX$3,'Typy - chronologicznie'!$A$75:$A$121,0),MATCH($C64,'Typy - chronologicznie'!$H$1:$DM$1,0)))</f>
        <v>AUT</v>
      </c>
      <c r="DY64" s="106" t="str">
        <f>IF(DY$3="","",INDEX('Typy - chronologicznie'!$H$75:$DM$121,MATCH(DY$3,'Typy - chronologicznie'!$A$75:$A$121,0),MATCH($C64,'Typy - chronologicznie'!$H$1:$DM$1,0)))</f>
        <v/>
      </c>
      <c r="DZ64" s="135" t="str">
        <f>IF(DZ$3="","",INDEX('Typy - chronologicznie'!$H$75:$DM$121,MATCH(DZ$3,'Typy - chronologicznie'!$A$75:$A$121,0),MATCH($C64,'Typy - chronologicznie'!$H$1:$DM$1,0)))</f>
        <v/>
      </c>
      <c r="EA64" s="105" t="str">
        <f>IF(EA$3="","",INDEX('Typy - chronologicznie'!$H$75:$DM$121,MATCH(EA$3,'Typy - chronologicznie'!$A$75:$A$121,0),MATCH($C64,'Typy - chronologicznie'!$H$1:$DM$1,0)))</f>
        <v>POR</v>
      </c>
      <c r="EB64" s="102" t="str">
        <f>IF(EB$3="","",INDEX('Typy - chronologicznie'!$H$75:$DM$121,MATCH(EB$3,'Typy - chronologicznie'!$A$75:$A$121,0),MATCH($C64,'Typy - chronologicznie'!$H$1:$DM$1,0)))</f>
        <v>COL</v>
      </c>
      <c r="EC64" s="106" t="str">
        <f>IF(EC$3="","",INDEX('Typy - chronologicznie'!$H$75:$DM$121,MATCH(EC$3,'Typy - chronologicznie'!$A$75:$A$121,0),MATCH($C64,'Typy - chronologicznie'!$H$1:$DM$1,0)))</f>
        <v/>
      </c>
      <c r="ED64" s="135" t="str">
        <f>IF(ED$3="","",INDEX('Typy - chronologicznie'!$H$75:$DM$121,MATCH(ED$3,'Typy - chronologicznie'!$A$75:$A$121,0),MATCH($C64,'Typy - chronologicznie'!$H$1:$DM$1,0)))</f>
        <v/>
      </c>
      <c r="EE64" s="105" t="str">
        <f>IF(EE$3="","",INDEX('Typy - chronologicznie'!$H$75:$DM$121,MATCH(EE$3,'Typy - chronologicznie'!$A$75:$A$121,0),MATCH($C64,'Typy - chronologicznie'!$H$1:$DM$1,0)))</f>
        <v>ENG</v>
      </c>
      <c r="EF64" s="102" t="str">
        <f>IF(EF$3="","",INDEX('Typy - chronologicznie'!$H$75:$DM$121,MATCH(EF$3,'Typy - chronologicznie'!$A$75:$A$121,0),MATCH($C64,'Typy - chronologicznie'!$H$1:$DM$1,0)))</f>
        <v>CRO</v>
      </c>
      <c r="EG64" s="106" t="str">
        <f>IF(EG$3="","",INDEX('Typy - chronologicznie'!$H$75:$DM$121,MATCH(EG$3,'Typy - chronologicznie'!$A$75:$A$121,0),MATCH($C64,'Typy - chronologicznie'!$H$1:$DM$1,0)))</f>
        <v>GHA</v>
      </c>
      <c r="EH64" s="134"/>
      <c r="EI64" s="136" t="str">
        <f>IF(EI$3="","",INDEX('Typy - chronologicznie'!$H$124:$DM$124,MATCH(EI$3,'Typy - chronologicznie'!$A$124:$A$124,0),MATCH($C64,'Typy - chronologicznie'!$H$1:$DM$1,0)))</f>
        <v>ESP</v>
      </c>
    </row>
    <row r="65" spans="1:139" ht="19.5" x14ac:dyDescent="0.25">
      <c r="A65" s="44"/>
      <c r="B65" s="48">
        <f>RANK(D65,D$4:D$113,0)</f>
        <v>62</v>
      </c>
      <c r="C65" s="81" t="s">
        <v>345</v>
      </c>
      <c r="D65" s="141">
        <f>3.0001*J65+1.000001*K65+2.00000001*M65+N65+0.0000000001*P65</f>
        <v>92.000241179999989</v>
      </c>
      <c r="E65" s="67">
        <f>J65</f>
        <v>2</v>
      </c>
      <c r="F65" s="89">
        <f>M65</f>
        <v>18</v>
      </c>
      <c r="G65" s="56">
        <f>K65+N65</f>
        <v>50</v>
      </c>
      <c r="H65" s="49">
        <f>L65+O65</f>
        <v>34</v>
      </c>
      <c r="I65" s="43"/>
      <c r="J65" s="61">
        <f t="array" ref="J65">SUM(IF('Typy - chronologicznie'!$F$2:$F$73=INDEX('Typy - chronologicznie'!$H$2:$DM$73,0,MATCH(C65,TRIM('Typy - chronologicznie'!$H$1:$DM$1),0)),1))</f>
        <v>2</v>
      </c>
      <c r="K65" s="58">
        <f t="array" ref="K6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chronologicznie'!$H$2:$DM$73,0,MATCH(C65,TRIM('Typy - chronologicznie'!$H$1:$DM$1),0)),FIND("-",INDEX('Typy - chronologicznie'!$H$2:$DM$73,0,MATCH(C65,TRIM('Typy - chronologicznie'!$H$1:$DM$1),0)))-1)-RIGHT(INDEX('Typy - chronologicznie'!$H$2:$DM$73,0,MATCH(C65,TRIM('Typy - chronologicznie'!$H$1:$DM$1),0)),LEN(INDEX('Typy - chronologicznie'!$H$2:$DM$73,0,MATCH(C65,TRIM('Typy - chronologicznie'!$H$1:$DM$1),0)))-FIND("-",INDEX('Typy - chronologicznie'!$H$2:$DM$73,0,MATCH(C65,TRIM('Typy - chronologicznie'!$H$1:$DM$1),0))))),1)))-J65</f>
        <v>41</v>
      </c>
      <c r="L65" s="62">
        <f>COUNTA('Typy - chronologicznie'!$F$2:$F$73)-J65-K65</f>
        <v>29</v>
      </c>
      <c r="M65" s="92">
        <f t="array" ref="M65">SUM(IF(LEN('Typy - chronologicznie'!F$75:F$121)=3,  IF('Typy - chronologicznie'!$F$75:$F$121=INDEX('Typy - chronologicznie'!$H$75:$DM$121,0,MATCH(C65,TRIM('Typy - chronologicznie'!$H$1:$DM$1),0)),1)))</f>
        <v>18</v>
      </c>
      <c r="N65" s="58">
        <f t="array" ref="N65">SUM(IF(LEN('Typy - chronologicznie'!F$75:F$121)=3,IF(ISERROR(SEARCH('Typy - chronologicznie'!F$75:F$121,INDEX('Typy - chronologicznie'!$H$73:$DM$119,0,MATCH(C65,TRIM('Typy - chronologicznie'!$H$1:$DM$1),0))&amp;INDEX('Typy - chronologicznie'!$H$74:$DM$120,0,MATCH(C65,TRIM('Typy - chronologicznie'!$H$1:$DM$1),0))&amp;INDEX('Typy - chronologicznie'!$H$75:$DM$121,0,MATCH(C65,TRIM('Typy - chronologicznie'!$H$1:$DM$1),0))&amp;INDEX('Typy - chronologicznie'!$H$76:$DM$122,0,MATCH(C65,TRIM('Typy - chronologicznie'!$H$1:$DM$1),0))&amp;INDEX('Typy - chronologicznie'!$H$77:$DM$123,0,MATCH(C65,TRIM('Typy - chronologicznie'!$H$1:$DM$1),0)),1))=FALSE,1,0)))-M65</f>
        <v>9</v>
      </c>
      <c r="O65" s="162">
        <f>COUNTA('Typy - chronologicznie'!$F$75:$F$121)-M65-N65</f>
        <v>5</v>
      </c>
      <c r="P65" s="159">
        <f t="array" ref="P65">SUM(IF(LEN('Typy - chronologicznie'!F$124)=3,  IF('Typy - chronologicznie'!$F$124=INDEX('Typy - chronologicznie'!$H$124:$DL$124,0,MATCH(C65,TRIM('Typy - chronologicznie'!$H$1:$DL$1),)),1)))</f>
        <v>0</v>
      </c>
      <c r="R65" s="105" t="str">
        <f>INDEX([0]!typy_chronol,MATCH(R$3,'Typy - chronologicznie'!$E$2:$E$73,0),MATCH($C65,'Typy - chronologicznie'!$H$1:$DM$1,0))</f>
        <v>2-1</v>
      </c>
      <c r="S65" s="102" t="str">
        <f>INDEX([0]!typy_chronol,MATCH(S$3,'Typy - chronologicznie'!$E$2:$E$73,0),MATCH($C65,'Typy - chronologicznie'!$H$1:$DM$1,0))</f>
        <v>2-0</v>
      </c>
      <c r="T65" s="102" t="str">
        <f>INDEX([0]!typy_chronol,MATCH(T$3,'Typy - chronologicznie'!$E$2:$E$73,0),MATCH($C65,'Typy - chronologicznie'!$H$1:$DM$1,0))</f>
        <v>1-1</v>
      </c>
      <c r="U65" s="102" t="str">
        <f>INDEX([0]!typy_chronol,MATCH(U$3,'Typy - chronologicznie'!$E$2:$E$73,0),MATCH($C65,'Typy - chronologicznie'!$H$1:$DM$1,0))</f>
        <v>1-0</v>
      </c>
      <c r="V65" s="102" t="str">
        <f>INDEX([0]!typy_chronol,MATCH(V$3,'Typy - chronologicznie'!$E$2:$E$73,0),MATCH($C65,'Typy - chronologicznie'!$H$1:$DM$1,0))</f>
        <v>0-2</v>
      </c>
      <c r="W65" s="102" t="str">
        <f>INDEX([0]!typy_chronol,MATCH(W$3,'Typy - chronologicznie'!$E$2:$E$73,0),MATCH($C65,'Typy - chronologicznie'!$H$1:$DM$1,0))</f>
        <v>1-3</v>
      </c>
      <c r="X65" s="102" t="str">
        <f>INDEX([0]!typy_chronol,MATCH(X$3,'Typy - chronologicznie'!$E$2:$E$73,0),MATCH($C65,'Typy - chronologicznie'!$H$1:$DM$1,0))</f>
        <v>2-1</v>
      </c>
      <c r="Y65" s="102" t="str">
        <f>INDEX([0]!typy_chronol,MATCH(Y$3,'Typy - chronologicznie'!$E$2:$E$73,0),MATCH($C65,'Typy - chronologicznie'!$H$1:$DM$1,0))</f>
        <v>0-3</v>
      </c>
      <c r="Z65" s="102" t="str">
        <f>INDEX([0]!typy_chronol,MATCH(Z$3,'Typy - chronologicznie'!$E$2:$E$73,0),MATCH($C65,'Typy - chronologicznie'!$H$1:$DM$1,0))</f>
        <v>2-0</v>
      </c>
      <c r="AA65" s="102" t="str">
        <f>INDEX([0]!typy_chronol,MATCH(AA$3,'Typy - chronologicznie'!$E$2:$E$73,0),MATCH($C65,'Typy - chronologicznie'!$H$1:$DM$1,0))</f>
        <v>6-0</v>
      </c>
      <c r="AB65" s="102" t="str">
        <f>INDEX([0]!typy_chronol,MATCH(AB$3,'Typy - chronologicznie'!$E$2:$E$73,0),MATCH($C65,'Typy - chronologicznie'!$H$1:$DM$1,0))</f>
        <v>2-1</v>
      </c>
      <c r="AC65" s="102" t="str">
        <f>INDEX([0]!typy_chronol,MATCH(AC$3,'Typy - chronologicznie'!$E$2:$E$73,0),MATCH($C65,'Typy - chronologicznie'!$H$1:$DM$1,0))</f>
        <v>1-1</v>
      </c>
      <c r="AD65" s="102" t="str">
        <f>INDEX([0]!typy_chronol,MATCH(AD$3,'Typy - chronologicznie'!$E$2:$E$73,0),MATCH($C65,'Typy - chronologicznie'!$H$1:$DM$1,0))</f>
        <v>0-2</v>
      </c>
      <c r="AE65" s="102" t="str">
        <f>INDEX([0]!typy_chronol,MATCH(AE$3,'Typy - chronologicznie'!$E$2:$E$73,0),MATCH($C65,'Typy - chronologicznie'!$H$1:$DM$1,0))</f>
        <v>5-0</v>
      </c>
      <c r="AF65" s="102" t="str">
        <f>INDEX([0]!typy_chronol,MATCH(AF$3,'Typy - chronologicznie'!$E$2:$E$73,0),MATCH($C65,'Typy - chronologicznie'!$H$1:$DM$1,0))</f>
        <v>0-0</v>
      </c>
      <c r="AG65" s="102" t="str">
        <f>INDEX([0]!typy_chronol,MATCH(AG$3,'Typy - chronologicznie'!$E$2:$E$73,0),MATCH($C65,'Typy - chronologicznie'!$H$1:$DM$1,0))</f>
        <v>1-0</v>
      </c>
      <c r="AH65" s="102" t="str">
        <f>INDEX([0]!typy_chronol,MATCH(AH$3,'Typy - chronologicznie'!$E$2:$E$73,0),MATCH($C65,'Typy - chronologicznie'!$H$1:$DM$1,0))</f>
        <v>2-1</v>
      </c>
      <c r="AI65" s="102" t="str">
        <f>INDEX([0]!typy_chronol,MATCH(AI$3,'Typy - chronologicznie'!$E$2:$E$73,0),MATCH($C65,'Typy - chronologicznie'!$H$1:$DM$1,0))</f>
        <v>0-3</v>
      </c>
      <c r="AJ65" s="102" t="str">
        <f>INDEX([0]!typy_chronol,MATCH(AJ$3,'Typy - chronologicznie'!$E$2:$E$73,0),MATCH($C65,'Typy - chronologicznie'!$H$1:$DM$1,0))</f>
        <v>2-0</v>
      </c>
      <c r="AK65" s="102" t="str">
        <f>INDEX([0]!typy_chronol,MATCH(AK$3,'Typy - chronologicznie'!$E$2:$E$73,0),MATCH($C65,'Typy - chronologicznie'!$H$1:$DM$1,0))</f>
        <v>2-0</v>
      </c>
      <c r="AL65" s="102" t="str">
        <f>INDEX([0]!typy_chronol,MATCH(AL$3,'Typy - chronologicznie'!$E$2:$E$73,0),MATCH($C65,'Typy - chronologicznie'!$H$1:$DM$1,0))</f>
        <v>2-1</v>
      </c>
      <c r="AM65" s="102" t="str">
        <f>INDEX([0]!typy_chronol,MATCH(AM$3,'Typy - chronologicznie'!$E$2:$E$73,0),MATCH($C65,'Typy - chronologicznie'!$H$1:$DM$1,0))</f>
        <v>2-2</v>
      </c>
      <c r="AN65" s="102" t="str">
        <f>INDEX([0]!typy_chronol,MATCH(AN$3,'Typy - chronologicznie'!$E$2:$E$73,0),MATCH($C65,'Typy - chronologicznie'!$H$1:$DM$1,0))</f>
        <v>5-0</v>
      </c>
      <c r="AO65" s="102" t="str">
        <f>INDEX([0]!typy_chronol,MATCH(AO$3,'Typy - chronologicznie'!$E$2:$E$73,0),MATCH($C65,'Typy - chronologicznie'!$H$1:$DM$1,0))</f>
        <v>0-3</v>
      </c>
      <c r="AP65" s="102" t="str">
        <f>INDEX([0]!typy_chronol,MATCH(AP$3,'Typy - chronologicznie'!$E$2:$E$73,0),MATCH($C65,'Typy - chronologicznie'!$H$1:$DM$1,0))</f>
        <v>1-1</v>
      </c>
      <c r="AQ65" s="102" t="str">
        <f>INDEX([0]!typy_chronol,MATCH(AQ$3,'Typy - chronologicznie'!$E$2:$E$73,0),MATCH($C65,'Typy - chronologicznie'!$H$1:$DM$1,0))</f>
        <v>2-2</v>
      </c>
      <c r="AR65" s="102" t="str">
        <f>INDEX([0]!typy_chronol,MATCH(AR$3,'Typy - chronologicznie'!$E$2:$E$73,0),MATCH($C65,'Typy - chronologicznie'!$H$1:$DM$1,0))</f>
        <v>2-0</v>
      </c>
      <c r="AS65" s="102" t="str">
        <f>INDEX([0]!typy_chronol,MATCH(AS$3,'Typy - chronologicznie'!$E$2:$E$73,0),MATCH($C65,'Typy - chronologicznie'!$H$1:$DM$1,0))</f>
        <v>1-2</v>
      </c>
      <c r="AT65" s="102" t="str">
        <f>INDEX([0]!typy_chronol,MATCH(AT$3,'Typy - chronologicznie'!$E$2:$E$73,0),MATCH($C65,'Typy - chronologicznie'!$H$1:$DM$1,0))</f>
        <v>5-0</v>
      </c>
      <c r="AU65" s="102" t="str">
        <f>INDEX([0]!typy_chronol,MATCH(AU$3,'Typy - chronologicznie'!$E$2:$E$73,0),MATCH($C65,'Typy - chronologicznie'!$H$1:$DM$1,0))</f>
        <v>1-1</v>
      </c>
      <c r="AV65" s="102" t="str">
        <f>INDEX([0]!typy_chronol,MATCH(AV$3,'Typy - chronologicznie'!$E$2:$E$73,0),MATCH($C65,'Typy - chronologicznie'!$H$1:$DM$1,0))</f>
        <v>3-1</v>
      </c>
      <c r="AW65" s="102" t="str">
        <f>INDEX([0]!typy_chronol,MATCH(AW$3,'Typy - chronologicznie'!$E$2:$E$73,0),MATCH($C65,'Typy - chronologicznie'!$H$1:$DM$1,0))</f>
        <v>1-1</v>
      </c>
      <c r="AX65" s="102" t="str">
        <f>INDEX([0]!typy_chronol,MATCH(AX$3,'Typy - chronologicznie'!$E$2:$E$73,0),MATCH($C65,'Typy - chronologicznie'!$H$1:$DM$1,0))</f>
        <v>3-1</v>
      </c>
      <c r="AY65" s="102" t="str">
        <f>INDEX([0]!typy_chronol,MATCH(AY$3,'Typy - chronologicznie'!$E$2:$E$73,0),MATCH($C65,'Typy - chronologicznie'!$H$1:$DM$1,0))</f>
        <v>2-0</v>
      </c>
      <c r="AZ65" s="102" t="str">
        <f>INDEX([0]!typy_chronol,MATCH(AZ$3,'Typy - chronologicznie'!$E$2:$E$73,0),MATCH($C65,'Typy - chronologicznie'!$H$1:$DM$1,0))</f>
        <v>3-0</v>
      </c>
      <c r="BA65" s="102" t="str">
        <f>INDEX([0]!typy_chronol,MATCH(BA$3,'Typy - chronologicznie'!$E$2:$E$73,0),MATCH($C65,'Typy - chronologicznie'!$H$1:$DM$1,0))</f>
        <v>0-1</v>
      </c>
      <c r="BB65" s="102" t="str">
        <f>INDEX([0]!typy_chronol,MATCH(BB$3,'Typy - chronologicznie'!$E$2:$E$73,0),MATCH($C65,'Typy - chronologicznie'!$H$1:$DM$1,0))</f>
        <v>3-0</v>
      </c>
      <c r="BC65" s="102" t="str">
        <f>INDEX([0]!typy_chronol,MATCH(BC$3,'Typy - chronologicznie'!$E$2:$E$73,0),MATCH($C65,'Typy - chronologicznie'!$H$1:$DM$1,0))</f>
        <v>2-0</v>
      </c>
      <c r="BD65" s="102" t="str">
        <f>INDEX([0]!typy_chronol,MATCH(BD$3,'Typy - chronologicznie'!$E$2:$E$73,0),MATCH($C65,'Typy - chronologicznie'!$H$1:$DM$1,0))</f>
        <v>2-0</v>
      </c>
      <c r="BE65" s="102" t="str">
        <f>INDEX([0]!typy_chronol,MATCH(BE$3,'Typy - chronologicznie'!$E$2:$E$73,0),MATCH($C65,'Typy - chronologicznie'!$H$1:$DM$1,0))</f>
        <v>0-0</v>
      </c>
      <c r="BF65" s="102" t="str">
        <f>INDEX([0]!typy_chronol,MATCH(BF$3,'Typy - chronologicznie'!$E$2:$E$73,0),MATCH($C65,'Typy - chronologicznie'!$H$1:$DM$1,0))</f>
        <v>2-1</v>
      </c>
      <c r="BG65" s="102" t="str">
        <f>INDEX([0]!typy_chronol,MATCH(BG$3,'Typy - chronologicznie'!$E$2:$E$73,0),MATCH($C65,'Typy - chronologicznie'!$H$1:$DM$1,0))</f>
        <v>4-0</v>
      </c>
      <c r="BH65" s="102" t="str">
        <f>INDEX([0]!typy_chronol,MATCH(BH$3,'Typy - chronologicznie'!$E$2:$E$73,0),MATCH($C65,'Typy - chronologicznie'!$H$1:$DM$1,0))</f>
        <v>2-1</v>
      </c>
      <c r="BI65" s="102" t="str">
        <f>INDEX([0]!typy_chronol,MATCH(BI$3,'Typy - chronologicznie'!$E$2:$E$73,0),MATCH($C65,'Typy - chronologicznie'!$H$1:$DM$1,0))</f>
        <v>0-2</v>
      </c>
      <c r="BJ65" s="102" t="str">
        <f>INDEX([0]!typy_chronol,MATCH(BJ$3,'Typy - chronologicznie'!$E$2:$E$73,0),MATCH($C65,'Typy - chronologicznie'!$H$1:$DM$1,0))</f>
        <v>3-1</v>
      </c>
      <c r="BK65" s="102" t="str">
        <f>INDEX([0]!typy_chronol,MATCH(BK$3,'Typy - chronologicznie'!$E$2:$E$73,0),MATCH($C65,'Typy - chronologicznie'!$H$1:$DM$1,0))</f>
        <v>0-3</v>
      </c>
      <c r="BL65" s="102" t="str">
        <f>INDEX([0]!typy_chronol,MATCH(BL$3,'Typy - chronologicznie'!$E$2:$E$73,0),MATCH($C65,'Typy - chronologicznie'!$H$1:$DM$1,0))</f>
        <v>8-0</v>
      </c>
      <c r="BM65" s="102" t="str">
        <f>INDEX([0]!typy_chronol,MATCH(BM$3,'Typy - chronologicznie'!$E$2:$E$73,0),MATCH($C65,'Typy - chronologicznie'!$H$1:$DM$1,0))</f>
        <v>3-0</v>
      </c>
      <c r="BN65" s="102" t="str">
        <f>INDEX([0]!typy_chronol,MATCH(BN$3,'Typy - chronologicznie'!$E$2:$E$73,0),MATCH($C65,'Typy - chronologicznie'!$H$1:$DM$1,0))</f>
        <v>1-3</v>
      </c>
      <c r="BO65" s="102" t="str">
        <f>INDEX([0]!typy_chronol,MATCH(BO$3,'Typy - chronologicznie'!$E$2:$E$73,0),MATCH($C65,'Typy - chronologicznie'!$H$1:$DM$1,0))</f>
        <v>3-0</v>
      </c>
      <c r="BP65" s="102" t="str">
        <f>INDEX([0]!typy_chronol,MATCH(BP$3,'Typy - chronologicznie'!$E$2:$E$73,0),MATCH($C65,'Typy - chronologicznie'!$H$1:$DM$1,0))</f>
        <v>1-0</v>
      </c>
      <c r="BQ65" s="102" t="str">
        <f>INDEX([0]!typy_chronol,MATCH(BQ$3,'Typy - chronologicznie'!$E$2:$E$73,0),MATCH($C65,'Typy - chronologicznie'!$H$1:$DM$1,0))</f>
        <v>3-0</v>
      </c>
      <c r="BR65" s="102" t="str">
        <f>INDEX([0]!typy_chronol,MATCH(BR$3,'Typy - chronologicznie'!$E$2:$E$73,0),MATCH($C65,'Typy - chronologicznie'!$H$1:$DM$1,0))</f>
        <v>2-0</v>
      </c>
      <c r="BS65" s="102" t="str">
        <f>INDEX([0]!typy_chronol,MATCH(BS$3,'Typy - chronologicznie'!$E$2:$E$73,0),MATCH($C65,'Typy - chronologicznie'!$H$1:$DM$1,0))</f>
        <v>0-3</v>
      </c>
      <c r="BT65" s="102" t="str">
        <f>INDEX([0]!typy_chronol,MATCH(BT$3,'Typy - chronologicznie'!$E$2:$E$73,0),MATCH($C65,'Typy - chronologicznie'!$H$1:$DM$1,0))</f>
        <v>0-4</v>
      </c>
      <c r="BU65" s="102" t="str">
        <f>INDEX([0]!typy_chronol,MATCH(BU$3,'Typy - chronologicznie'!$E$2:$E$73,0),MATCH($C65,'Typy - chronologicznie'!$H$1:$DM$1,0))</f>
        <v>1-3</v>
      </c>
      <c r="BV65" s="102" t="str">
        <f>INDEX([0]!typy_chronol,MATCH(BV$3,'Typy - chronologicznie'!$E$2:$E$73,0),MATCH($C65,'Typy - chronologicznie'!$H$1:$DM$1,0))</f>
        <v>1-0</v>
      </c>
      <c r="BW65" s="102" t="str">
        <f>INDEX([0]!typy_chronol,MATCH(BW$3,'Typy - chronologicznie'!$E$2:$E$73,0),MATCH($C65,'Typy - chronologicznie'!$H$1:$DM$1,0))</f>
        <v>0-4</v>
      </c>
      <c r="BX65" s="102" t="str">
        <f>INDEX([0]!typy_chronol,MATCH(BX$3,'Typy - chronologicznie'!$E$2:$E$73,0),MATCH($C65,'Typy - chronologicznie'!$H$1:$DM$1,0))</f>
        <v>2-0</v>
      </c>
      <c r="BY65" s="102" t="str">
        <f>INDEX([0]!typy_chronol,MATCH(BY$3,'Typy - chronologicznie'!$E$2:$E$73,0),MATCH($C65,'Typy - chronologicznie'!$H$1:$DM$1,0))</f>
        <v>2-2</v>
      </c>
      <c r="BZ65" s="102" t="str">
        <f>INDEX([0]!typy_chronol,MATCH(BZ$3,'Typy - chronologicznie'!$E$2:$E$73,0),MATCH($C65,'Typy - chronologicznie'!$H$1:$DM$1,0))</f>
        <v>1-2</v>
      </c>
      <c r="CA65" s="102" t="str">
        <f>INDEX([0]!typy_chronol,MATCH(CA$3,'Typy - chronologicznie'!$E$2:$E$73,0),MATCH($C65,'Typy - chronologicznie'!$H$1:$DM$1,0))</f>
        <v>2-0</v>
      </c>
      <c r="CB65" s="102" t="str">
        <f>INDEX([0]!typy_chronol,MATCH(CB$3,'Typy - chronologicznie'!$E$2:$E$73,0),MATCH($C65,'Typy - chronologicznie'!$H$1:$DM$1,0))</f>
        <v>1-0</v>
      </c>
      <c r="CC65" s="102" t="str">
        <f>INDEX([0]!typy_chronol,MATCH(CC$3,'Typy - chronologicznie'!$E$2:$E$73,0),MATCH($C65,'Typy - chronologicznie'!$H$1:$DM$1,0))</f>
        <v>1-3</v>
      </c>
      <c r="CD65" s="102" t="str">
        <f>INDEX([0]!typy_chronol,MATCH(CD$3,'Typy - chronologicznie'!$E$2:$E$73,0),MATCH($C65,'Typy - chronologicznie'!$H$1:$DM$1,0))</f>
        <v>0-1</v>
      </c>
      <c r="CE65" s="102" t="str">
        <f>INDEX([0]!typy_chronol,MATCH(CE$3,'Typy - chronologicznie'!$E$2:$E$73,0),MATCH($C65,'Typy - chronologicznie'!$H$1:$DM$1,0))</f>
        <v>2-3</v>
      </c>
      <c r="CF65" s="102" t="str">
        <f>INDEX([0]!typy_chronol,MATCH(CF$3,'Typy - chronologicznie'!$E$2:$E$73,0),MATCH($C65,'Typy - chronologicznie'!$H$1:$DM$1,0))</f>
        <v>0-4</v>
      </c>
      <c r="CG65" s="102" t="str">
        <f>INDEX([0]!typy_chronol,MATCH(CG$3,'Typy - chronologicznie'!$E$2:$E$73,0),MATCH($C65,'Typy - chronologicznie'!$H$1:$DM$1,0))</f>
        <v>1-2</v>
      </c>
      <c r="CH65" s="102" t="str">
        <f>INDEX([0]!typy_chronol,MATCH(CH$3,'Typy - chronologicznie'!$E$2:$E$73,0),MATCH($C65,'Typy - chronologicznie'!$H$1:$DM$1,0))</f>
        <v>1-1</v>
      </c>
      <c r="CI65" s="102" t="str">
        <f>INDEX([0]!typy_chronol,MATCH(CI$3,'Typy - chronologicznie'!$E$2:$E$73,0),MATCH($C65,'Typy - chronologicznie'!$H$1:$DM$1,0))</f>
        <v>0-5</v>
      </c>
      <c r="CJ65" s="102" t="str">
        <f>INDEX([0]!typy_chronol,MATCH(CJ$3,'Typy - chronologicznie'!$E$2:$E$73,0),MATCH($C65,'Typy - chronologicznie'!$H$1:$DM$1,0))</f>
        <v>1-4</v>
      </c>
      <c r="CK65" s="102" t="str">
        <f>INDEX([0]!typy_chronol,MATCH(CK$3,'Typy - chronologicznie'!$E$2:$E$73,0),MATCH($C65,'Typy - chronologicznie'!$H$1:$DM$1,0))</f>
        <v>0-1</v>
      </c>
      <c r="CL65" s="134"/>
      <c r="CM65" s="105" t="str">
        <f>IF(CM$3="","",INDEX('Typy - chronologicznie'!$H$75:$DM$121,MATCH(CM$3,'Typy - chronologicznie'!$A$75:$A$121,0),MATCH($C65,'Typy - chronologicznie'!$H$1:$DM$1,0)))</f>
        <v>KOR</v>
      </c>
      <c r="CN65" s="102" t="str">
        <f>IF(CN$3="","",INDEX('Typy - chronologicznie'!$H$75:$DM$121,MATCH(CN$3,'Typy - chronologicznie'!$A$75:$A$121,0),MATCH($C65,'Typy - chronologicznie'!$H$1:$DM$1,0)))</f>
        <v>CZE</v>
      </c>
      <c r="CO65" s="106" t="str">
        <f>IF(CO$3="","",INDEX('Typy - chronologicznie'!$H$75:$DM$121,MATCH(CO$3,'Typy - chronologicznie'!$A$75:$A$121,0),MATCH($C65,'Typy - chronologicznie'!$H$1:$DM$1,0)))</f>
        <v>MEX</v>
      </c>
      <c r="CP65" s="135" t="str">
        <f>IF(CP$3="","",INDEX('Typy - chronologicznie'!$H$75:$DM$121,MATCH(CP$3,'Typy - chronologicznie'!$A$75:$A$121,0),MATCH($C65,'Typy - chronologicznie'!$H$1:$DM$1,0)))</f>
        <v/>
      </c>
      <c r="CQ65" s="105" t="str">
        <f>IF(CQ$3="","",INDEX('Typy - chronologicznie'!$H$75:$DM$121,MATCH(CQ$3,'Typy - chronologicznie'!$A$75:$A$121,0),MATCH($C65,'Typy - chronologicznie'!$H$1:$DM$1,0)))</f>
        <v>SUI</v>
      </c>
      <c r="CR65" s="102" t="str">
        <f>IF(CR$3="","",INDEX('Typy - chronologicznie'!$H$75:$DM$121,MATCH(CR$3,'Typy - chronologicznie'!$A$75:$A$121,0),MATCH($C65,'Typy - chronologicznie'!$H$1:$DM$1,0)))</f>
        <v>BIH</v>
      </c>
      <c r="CS65" s="106" t="str">
        <f>IF(CS$3="","",INDEX('Typy - chronologicznie'!$H$75:$DM$121,MATCH(CS$3,'Typy - chronologicznie'!$A$75:$A$121,0),MATCH($C65,'Typy - chronologicznie'!$H$1:$DM$1,0)))</f>
        <v>CAN</v>
      </c>
      <c r="CT65" s="135" t="str">
        <f>IF(CT$3="","",INDEX('Typy - chronologicznie'!$H$75:$DM$121,MATCH(CT$3,'Typy - chronologicznie'!$A$75:$A$121,0),MATCH($C65,'Typy - chronologicznie'!$H$1:$DM$1,0)))</f>
        <v/>
      </c>
      <c r="CU65" s="105" t="str">
        <f>IF(CU$3="","",INDEX('Typy - chronologicznie'!$H$75:$DM$121,MATCH(CU$3,'Typy - chronologicznie'!$A$75:$A$121,0),MATCH($C65,'Typy - chronologicznie'!$H$1:$DM$1,0)))</f>
        <v>BRA</v>
      </c>
      <c r="CV65" s="102" t="str">
        <f>IF(CV$3="","",INDEX('Typy - chronologicznie'!$H$75:$DM$121,MATCH(CV$3,'Typy - chronologicznie'!$A$75:$A$121,0),MATCH($C65,'Typy - chronologicznie'!$H$1:$DM$1,0)))</f>
        <v>MAR</v>
      </c>
      <c r="CW65" s="106" t="str">
        <f>IF(CW$3="","",INDEX('Typy - chronologicznie'!$H$75:$DM$121,MATCH(CW$3,'Typy - chronologicznie'!$A$75:$A$121,0),MATCH($C65,'Typy - chronologicznie'!$H$1:$DM$1,0)))</f>
        <v>SCO</v>
      </c>
      <c r="CX65" s="135" t="str">
        <f>IF(CX$3="","",INDEX('Typy - chronologicznie'!$H$75:$DM$121,MATCH(CX$3,'Typy - chronologicznie'!$A$75:$A$121,0),MATCH($C65,'Typy - chronologicznie'!$H$1:$DM$1,0)))</f>
        <v/>
      </c>
      <c r="CY65" s="105" t="str">
        <f>IF(CY$3="","",INDEX('Typy - chronologicznie'!$H$75:$DM$121,MATCH(CY$3,'Typy - chronologicznie'!$A$75:$A$121,0),MATCH($C65,'Typy - chronologicznie'!$H$1:$DM$1,0)))</f>
        <v>TUR</v>
      </c>
      <c r="CZ65" s="102" t="str">
        <f>IF(CZ$3="","",INDEX('Typy - chronologicznie'!$H$75:$DM$121,MATCH(CZ$3,'Typy - chronologicznie'!$A$75:$A$121,0),MATCH($C65,'Typy - chronologicznie'!$H$1:$DM$1,0)))</f>
        <v>USA</v>
      </c>
      <c r="DA65" s="106" t="str">
        <f>IF(DA$3="","",INDEX('Typy - chronologicznie'!$H$75:$DM$121,MATCH(DA$3,'Typy - chronologicznie'!$A$75:$A$121,0),MATCH($C65,'Typy - chronologicznie'!$H$1:$DM$1,0)))</f>
        <v>AUS</v>
      </c>
      <c r="DB65" s="135" t="str">
        <f>IF(DB$3="","",INDEX('Typy - chronologicznie'!$H$75:$DM$121,MATCH(DB$3,'Typy - chronologicznie'!$A$75:$A$121,0),MATCH($C65,'Typy - chronologicznie'!$H$1:$DM$1,0)))</f>
        <v/>
      </c>
      <c r="DC65" s="105" t="str">
        <f>IF(DC$3="","",INDEX('Typy - chronologicznie'!$H$75:$DM$121,MATCH(DC$3,'Typy - chronologicznie'!$A$75:$A$121,0),MATCH($C65,'Typy - chronologicznie'!$H$1:$DM$1,0)))</f>
        <v>GER</v>
      </c>
      <c r="DD65" s="102" t="str">
        <f>IF(DD$3="","",INDEX('Typy - chronologicznie'!$H$75:$DM$121,MATCH(DD$3,'Typy - chronologicznie'!$A$75:$A$121,0),MATCH($C65,'Typy - chronologicznie'!$H$1:$DM$1,0)))</f>
        <v>CIV</v>
      </c>
      <c r="DE65" s="106" t="str">
        <f>IF(DE$3="","",INDEX('Typy - chronologicznie'!$H$75:$DM$121,MATCH(DE$3,'Typy - chronologicznie'!$A$75:$A$121,0),MATCH($C65,'Typy - chronologicznie'!$H$1:$DM$1,0)))</f>
        <v>ECU</v>
      </c>
      <c r="DF65" s="135" t="str">
        <f>IF(DF$3="","",INDEX('Typy - chronologicznie'!$H$75:$DM$121,MATCH(DF$3,'Typy - chronologicznie'!$A$75:$A$121,0),MATCH($C65,'Typy - chronologicznie'!$H$1:$DM$1,0)))</f>
        <v/>
      </c>
      <c r="DG65" s="105" t="str">
        <f>IF(DG$3="","",INDEX('Typy - chronologicznie'!$H$75:$DM$121,MATCH(DG$3,'Typy - chronologicznie'!$A$75:$A$121,0),MATCH($C65,'Typy - chronologicznie'!$H$1:$DM$1,0)))</f>
        <v>NED</v>
      </c>
      <c r="DH65" s="102" t="str">
        <f>IF(DH$3="","",INDEX('Typy - chronologicznie'!$H$75:$DM$121,MATCH(DH$3,'Typy - chronologicznie'!$A$75:$A$121,0),MATCH($C65,'Typy - chronologicznie'!$H$1:$DM$1,0)))</f>
        <v>JPN</v>
      </c>
      <c r="DI65" s="106" t="str">
        <f>IF(DI$3="","",INDEX('Typy - chronologicznie'!$H$75:$DM$121,MATCH(DI$3,'Typy - chronologicznie'!$A$75:$A$121,0),MATCH($C65,'Typy - chronologicznie'!$H$1:$DM$1,0)))</f>
        <v/>
      </c>
      <c r="DJ65" s="135" t="str">
        <f>IF(DJ$3="","",INDEX('Typy - chronologicznie'!$H$75:$DM$121,MATCH(DJ$3,'Typy - chronologicznie'!$A$75:$A$121,0),MATCH($C65,'Typy - chronologicznie'!$H$1:$DM$1,0)))</f>
        <v/>
      </c>
      <c r="DK65" s="105" t="str">
        <f>IF(DK$3="","",INDEX('Typy - chronologicznie'!$H$75:$DM$121,MATCH(DK$3,'Typy - chronologicznie'!$A$75:$A$121,0),MATCH($C65,'Typy - chronologicznie'!$H$1:$DM$1,0)))</f>
        <v>BEL</v>
      </c>
      <c r="DL65" s="102" t="str">
        <f>IF(DL$3="","",INDEX('Typy - chronologicznie'!$H$75:$DM$121,MATCH(DL$3,'Typy - chronologicznie'!$A$75:$A$121,0),MATCH($C65,'Typy - chronologicznie'!$H$1:$DM$1,0)))</f>
        <v>EGY</v>
      </c>
      <c r="DM65" s="106" t="str">
        <f>IF(DM$3="","",INDEX('Typy - chronologicznie'!$H$75:$DM$121,MATCH(DM$3,'Typy - chronologicznie'!$A$75:$A$121,0),MATCH($C65,'Typy - chronologicznie'!$H$1:$DM$1,0)))</f>
        <v/>
      </c>
      <c r="DN65" s="135" t="str">
        <f>IF(DN$3="","",INDEX('Typy - chronologicznie'!$H$75:$DM$121,MATCH(DN$3,'Typy - chronologicznie'!$A$75:$A$121,0),MATCH($C65,'Typy - chronologicznie'!$H$1:$DM$1,0)))</f>
        <v/>
      </c>
      <c r="DO65" s="105" t="str">
        <f>IF(DO$3="","",INDEX('Typy - chronologicznie'!$H$75:$DM$121,MATCH(DO$3,'Typy - chronologicznie'!$A$75:$A$121,0),MATCH($C65,'Typy - chronologicznie'!$H$1:$DM$1,0)))</f>
        <v>ESP</v>
      </c>
      <c r="DP65" s="102" t="str">
        <f>IF(DP$3="","",INDEX('Typy - chronologicznie'!$H$75:$DM$121,MATCH(DP$3,'Typy - chronologicznie'!$A$75:$A$121,0),MATCH($C65,'Typy - chronologicznie'!$H$1:$DM$1,0)))</f>
        <v>URU</v>
      </c>
      <c r="DQ65" s="106" t="str">
        <f>IF(DQ$3="","",INDEX('Typy - chronologicznie'!$H$75:$DM$121,MATCH(DQ$3,'Typy - chronologicznie'!$A$75:$A$121,0),MATCH($C65,'Typy - chronologicznie'!$H$1:$DM$1,0)))</f>
        <v/>
      </c>
      <c r="DR65" s="135" t="str">
        <f>IF(DR$3="","",INDEX('Typy - chronologicznie'!$H$75:$DM$121,MATCH(DR$3,'Typy - chronologicznie'!$A$75:$A$121,0),MATCH($C65,'Typy - chronologicznie'!$H$1:$DM$1,0)))</f>
        <v/>
      </c>
      <c r="DS65" s="105" t="str">
        <f>IF(DS$3="","",INDEX('Typy - chronologicznie'!$H$75:$DM$121,MATCH(DS$3,'Typy - chronologicznie'!$A$75:$A$121,0),MATCH($C65,'Typy - chronologicznie'!$H$1:$DM$1,0)))</f>
        <v>FRA</v>
      </c>
      <c r="DT65" s="102" t="str">
        <f>IF(DT$3="","",INDEX('Typy - chronologicznie'!$H$75:$DM$121,MATCH(DT$3,'Typy - chronologicznie'!$A$75:$A$121,0),MATCH($C65,'Typy - chronologicznie'!$H$1:$DM$1,0)))</f>
        <v>NOR</v>
      </c>
      <c r="DU65" s="106" t="str">
        <f>IF(DU$3="","",INDEX('Typy - chronologicznie'!$H$75:$DM$121,MATCH(DU$3,'Typy - chronologicznie'!$A$75:$A$121,0),MATCH($C65,'Typy - chronologicznie'!$H$1:$DM$1,0)))</f>
        <v>SEN</v>
      </c>
      <c r="DV65" s="135" t="str">
        <f>IF(DV$3="","",INDEX('Typy - chronologicznie'!$H$75:$DM$121,MATCH(DV$3,'Typy - chronologicznie'!$A$75:$A$121,0),MATCH($C65,'Typy - chronologicznie'!$H$1:$DM$1,0)))</f>
        <v/>
      </c>
      <c r="DW65" s="105" t="str">
        <f>IF(DW$3="","",INDEX('Typy - chronologicznie'!$H$75:$DM$121,MATCH(DW$3,'Typy - chronologicznie'!$A$75:$A$121,0),MATCH($C65,'Typy - chronologicznie'!$H$1:$DM$1,0)))</f>
        <v>ARG</v>
      </c>
      <c r="DX65" s="102" t="str">
        <f>IF(DX$3="","",INDEX('Typy - chronologicznie'!$H$75:$DM$121,MATCH(DX$3,'Typy - chronologicznie'!$A$75:$A$121,0),MATCH($C65,'Typy - chronologicznie'!$H$1:$DM$1,0)))</f>
        <v>AUT</v>
      </c>
      <c r="DY65" s="106" t="str">
        <f>IF(DY$3="","",INDEX('Typy - chronologicznie'!$H$75:$DM$121,MATCH(DY$3,'Typy - chronologicznie'!$A$75:$A$121,0),MATCH($C65,'Typy - chronologicznie'!$H$1:$DM$1,0)))</f>
        <v>ALG</v>
      </c>
      <c r="DZ65" s="135" t="str">
        <f>IF(DZ$3="","",INDEX('Typy - chronologicznie'!$H$75:$DM$121,MATCH(DZ$3,'Typy - chronologicznie'!$A$75:$A$121,0),MATCH($C65,'Typy - chronologicznie'!$H$1:$DM$1,0)))</f>
        <v/>
      </c>
      <c r="EA65" s="105" t="str">
        <f>IF(EA$3="","",INDEX('Typy - chronologicznie'!$H$75:$DM$121,MATCH(EA$3,'Typy - chronologicznie'!$A$75:$A$121,0),MATCH($C65,'Typy - chronologicznie'!$H$1:$DM$1,0)))</f>
        <v>POR</v>
      </c>
      <c r="EB65" s="102" t="str">
        <f>IF(EB$3="","",INDEX('Typy - chronologicznie'!$H$75:$DM$121,MATCH(EB$3,'Typy - chronologicznie'!$A$75:$A$121,0),MATCH($C65,'Typy - chronologicznie'!$H$1:$DM$1,0)))</f>
        <v>COL</v>
      </c>
      <c r="EC65" s="106" t="str">
        <f>IF(EC$3="","",INDEX('Typy - chronologicznie'!$H$75:$DM$121,MATCH(EC$3,'Typy - chronologicznie'!$A$75:$A$121,0),MATCH($C65,'Typy - chronologicznie'!$H$1:$DM$1,0)))</f>
        <v/>
      </c>
      <c r="ED65" s="135" t="str">
        <f>IF(ED$3="","",INDEX('Typy - chronologicznie'!$H$75:$DM$121,MATCH(ED$3,'Typy - chronologicznie'!$A$75:$A$121,0),MATCH($C65,'Typy - chronologicznie'!$H$1:$DM$1,0)))</f>
        <v/>
      </c>
      <c r="EE65" s="105" t="str">
        <f>IF(EE$3="","",INDEX('Typy - chronologicznie'!$H$75:$DM$121,MATCH(EE$3,'Typy - chronologicznie'!$A$75:$A$121,0),MATCH($C65,'Typy - chronologicznie'!$H$1:$DM$1,0)))</f>
        <v>ENG</v>
      </c>
      <c r="EF65" s="102" t="str">
        <f>IF(EF$3="","",INDEX('Typy - chronologicznie'!$H$75:$DM$121,MATCH(EF$3,'Typy - chronologicznie'!$A$75:$A$121,0),MATCH($C65,'Typy - chronologicznie'!$H$1:$DM$1,0)))</f>
        <v>GHA</v>
      </c>
      <c r="EG65" s="106" t="str">
        <f>IF(EG$3="","",INDEX('Typy - chronologicznie'!$H$75:$DM$121,MATCH(EG$3,'Typy - chronologicznie'!$A$75:$A$121,0),MATCH($C65,'Typy - chronologicznie'!$H$1:$DM$1,0)))</f>
        <v>CRO</v>
      </c>
      <c r="EH65" s="134"/>
      <c r="EI65" s="136" t="str">
        <f>IF(EI$3="","",INDEX('Typy - chronologicznie'!$H$124:$DM$124,MATCH(EI$3,'Typy - chronologicznie'!$A$124:$A$124,0),MATCH($C65,'Typy - chronologicznie'!$H$1:$DM$1,0)))</f>
        <v>POR</v>
      </c>
    </row>
    <row r="66" spans="1:139" ht="19.5" x14ac:dyDescent="0.25">
      <c r="A66" s="44"/>
      <c r="B66" s="48">
        <f>RANK(D66,D$4:D$113,0)</f>
        <v>63</v>
      </c>
      <c r="C66" s="81" t="s">
        <v>312</v>
      </c>
      <c r="D66" s="141">
        <f>3.0001*J66+1.000001*K66+2.00000001*M66+N66+0.0000000001*P66</f>
        <v>91.000926149999998</v>
      </c>
      <c r="E66" s="67">
        <f>J66</f>
        <v>9</v>
      </c>
      <c r="F66" s="89">
        <f>M66</f>
        <v>15</v>
      </c>
      <c r="G66" s="56">
        <f>K66+N66</f>
        <v>34</v>
      </c>
      <c r="H66" s="49">
        <f>L66+O66</f>
        <v>46</v>
      </c>
      <c r="I66" s="43"/>
      <c r="J66" s="61">
        <f t="array" ref="J66">SUM(IF('Typy - chronologicznie'!$F$2:$F$73=INDEX('Typy - chronologicznie'!$H$2:$DM$73,0,MATCH(C66,TRIM('Typy - chronologicznie'!$H$1:$DM$1),0)),1))</f>
        <v>9</v>
      </c>
      <c r="K66" s="58">
        <f t="array" ref="K6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chronologicznie'!$H$2:$DM$73,0,MATCH(C66,TRIM('Typy - chronologicznie'!$H$1:$DM$1),0)),FIND("-",INDEX('Typy - chronologicznie'!$H$2:$DM$73,0,MATCH(C66,TRIM('Typy - chronologicznie'!$H$1:$DM$1),0)))-1)-RIGHT(INDEX('Typy - chronologicznie'!$H$2:$DM$73,0,MATCH(C66,TRIM('Typy - chronologicznie'!$H$1:$DM$1),0)),LEN(INDEX('Typy - chronologicznie'!$H$2:$DM$73,0,MATCH(C66,TRIM('Typy - chronologicznie'!$H$1:$DM$1),0)))-FIND("-",INDEX('Typy - chronologicznie'!$H$2:$DM$73,0,MATCH(C66,TRIM('Typy - chronologicznie'!$H$1:$DM$1),0))))),1)))-J66</f>
        <v>26</v>
      </c>
      <c r="L66" s="62">
        <f>COUNTA('Typy - chronologicznie'!$F$2:$F$73)-J66-K66</f>
        <v>37</v>
      </c>
      <c r="M66" s="92">
        <f t="array" ref="M66">SUM(IF(LEN('Typy - chronologicznie'!F$75:F$121)=3,  IF('Typy - chronologicznie'!$F$75:$F$121=INDEX('Typy - chronologicznie'!$H$75:$DM$121,0,MATCH(C66,TRIM('Typy - chronologicznie'!$H$1:$DM$1),0)),1)))</f>
        <v>15</v>
      </c>
      <c r="N66" s="58">
        <f t="array" ref="N66">SUM(IF(LEN('Typy - chronologicznie'!F$75:F$121)=3,IF(ISERROR(SEARCH('Typy - chronologicznie'!F$75:F$121,INDEX('Typy - chronologicznie'!$H$73:$DM$119,0,MATCH(C66,TRIM('Typy - chronologicznie'!$H$1:$DM$1),0))&amp;INDEX('Typy - chronologicznie'!$H$74:$DM$120,0,MATCH(C66,TRIM('Typy - chronologicznie'!$H$1:$DM$1),0))&amp;INDEX('Typy - chronologicznie'!$H$75:$DM$121,0,MATCH(C66,TRIM('Typy - chronologicznie'!$H$1:$DM$1),0))&amp;INDEX('Typy - chronologicznie'!$H$76:$DM$122,0,MATCH(C66,TRIM('Typy - chronologicznie'!$H$1:$DM$1),0))&amp;INDEX('Typy - chronologicznie'!$H$77:$DM$123,0,MATCH(C66,TRIM('Typy - chronologicznie'!$H$1:$DM$1),0)),1))=FALSE,1,0)))-M66</f>
        <v>8</v>
      </c>
      <c r="O66" s="162">
        <f>COUNTA('Typy - chronologicznie'!$F$75:$F$121)-M66-N66</f>
        <v>9</v>
      </c>
      <c r="P66" s="159">
        <f t="array" ref="P66">SUM(IF(LEN('Typy - chronologicznie'!F$124)=3,  IF('Typy - chronologicznie'!$F$124=INDEX('Typy - chronologicznie'!$H$124:$DL$124,0,MATCH(C66,TRIM('Typy - chronologicznie'!$H$1:$DL$1),)),1)))</f>
        <v>0</v>
      </c>
      <c r="R66" s="105" t="str">
        <f>INDEX([0]!typy_chronol,MATCH(R$3,'Typy - chronologicznie'!$E$2:$E$73,0),MATCH($C66,'Typy - chronologicznie'!$H$1:$DM$1,0))</f>
        <v>1-0</v>
      </c>
      <c r="S66" s="102" t="str">
        <f>INDEX([0]!typy_chronol,MATCH(S$3,'Typy - chronologicznie'!$E$2:$E$73,0),MATCH($C66,'Typy - chronologicznie'!$H$1:$DM$1,0))</f>
        <v>1-2</v>
      </c>
      <c r="T66" s="102" t="str">
        <f>INDEX([0]!typy_chronol,MATCH(T$3,'Typy - chronologicznie'!$E$2:$E$73,0),MATCH($C66,'Typy - chronologicznie'!$H$1:$DM$1,0))</f>
        <v>1-1</v>
      </c>
      <c r="U66" s="102" t="str">
        <f>INDEX([0]!typy_chronol,MATCH(U$3,'Typy - chronologicznie'!$E$2:$E$73,0),MATCH($C66,'Typy - chronologicznie'!$H$1:$DM$1,0))</f>
        <v>0-1</v>
      </c>
      <c r="V66" s="102" t="str">
        <f>INDEX([0]!typy_chronol,MATCH(V$3,'Typy - chronologicznie'!$E$2:$E$73,0),MATCH($C66,'Typy - chronologicznie'!$H$1:$DM$1,0))</f>
        <v>0-0</v>
      </c>
      <c r="W66" s="102" t="str">
        <f>INDEX([0]!typy_chronol,MATCH(W$3,'Typy - chronologicznie'!$E$2:$E$73,0),MATCH($C66,'Typy - chronologicznie'!$H$1:$DM$1,0))</f>
        <v>0-1</v>
      </c>
      <c r="X66" s="102" t="str">
        <f>INDEX([0]!typy_chronol,MATCH(X$3,'Typy - chronologicznie'!$E$2:$E$73,0),MATCH($C66,'Typy - chronologicznie'!$H$1:$DM$1,0))</f>
        <v>3-0</v>
      </c>
      <c r="Y66" s="102" t="str">
        <f>INDEX([0]!typy_chronol,MATCH(Y$3,'Typy - chronologicznie'!$E$2:$E$73,0),MATCH($C66,'Typy - chronologicznie'!$H$1:$DM$1,0))</f>
        <v>1-0</v>
      </c>
      <c r="Z66" s="102" t="str">
        <f>INDEX([0]!typy_chronol,MATCH(Z$3,'Typy - chronologicznie'!$E$2:$E$73,0),MATCH($C66,'Typy - chronologicznie'!$H$1:$DM$1,0))</f>
        <v>1-1</v>
      </c>
      <c r="AA66" s="102" t="str">
        <f>INDEX([0]!typy_chronol,MATCH(AA$3,'Typy - chronologicznie'!$E$2:$E$73,0),MATCH($C66,'Typy - chronologicznie'!$H$1:$DM$1,0))</f>
        <v>1-0</v>
      </c>
      <c r="AB66" s="102" t="str">
        <f>INDEX([0]!typy_chronol,MATCH(AB$3,'Typy - chronologicznie'!$E$2:$E$73,0),MATCH($C66,'Typy - chronologicznie'!$H$1:$DM$1,0))</f>
        <v>2-1</v>
      </c>
      <c r="AC66" s="102" t="str">
        <f>INDEX([0]!typy_chronol,MATCH(AC$3,'Typy - chronologicznie'!$E$2:$E$73,0),MATCH($C66,'Typy - chronologicznie'!$H$1:$DM$1,0))</f>
        <v>1-0</v>
      </c>
      <c r="AD66" s="102" t="str">
        <f>INDEX([0]!typy_chronol,MATCH(AD$3,'Typy - chronologicznie'!$E$2:$E$73,0),MATCH($C66,'Typy - chronologicznie'!$H$1:$DM$1,0))</f>
        <v>0-2</v>
      </c>
      <c r="AE66" s="102" t="str">
        <f>INDEX([0]!typy_chronol,MATCH(AE$3,'Typy - chronologicznie'!$E$2:$E$73,0),MATCH($C66,'Typy - chronologicznie'!$H$1:$DM$1,0))</f>
        <v>3-0</v>
      </c>
      <c r="AF66" s="102" t="str">
        <f>INDEX([0]!typy_chronol,MATCH(AF$3,'Typy - chronologicznie'!$E$2:$E$73,0),MATCH($C66,'Typy - chronologicznie'!$H$1:$DM$1,0))</f>
        <v>1-1</v>
      </c>
      <c r="AG66" s="102" t="str">
        <f>INDEX([0]!typy_chronol,MATCH(AG$3,'Typy - chronologicznie'!$E$2:$E$73,0),MATCH($C66,'Typy - chronologicznie'!$H$1:$DM$1,0))</f>
        <v>0-1</v>
      </c>
      <c r="AH66" s="102" t="str">
        <f>INDEX([0]!typy_chronol,MATCH(AH$3,'Typy - chronologicznie'!$E$2:$E$73,0),MATCH($C66,'Typy - chronologicznie'!$H$1:$DM$1,0))</f>
        <v>2-0</v>
      </c>
      <c r="AI66" s="102" t="str">
        <f>INDEX([0]!typy_chronol,MATCH(AI$3,'Typy - chronologicznie'!$E$2:$E$73,0),MATCH($C66,'Typy - chronologicznie'!$H$1:$DM$1,0))</f>
        <v>0-0</v>
      </c>
      <c r="AJ66" s="102" t="str">
        <f>INDEX([0]!typy_chronol,MATCH(AJ$3,'Typy - chronologicznie'!$E$2:$E$73,0),MATCH($C66,'Typy - chronologicznie'!$H$1:$DM$1,0))</f>
        <v>1-0</v>
      </c>
      <c r="AK66" s="102" t="str">
        <f>INDEX([0]!typy_chronol,MATCH(AK$3,'Typy - chronologicznie'!$E$2:$E$73,0),MATCH($C66,'Typy - chronologicznie'!$H$1:$DM$1,0))</f>
        <v>0-0</v>
      </c>
      <c r="AL66" s="102" t="str">
        <f>INDEX([0]!typy_chronol,MATCH(AL$3,'Typy - chronologicznie'!$E$2:$E$73,0),MATCH($C66,'Typy - chronologicznie'!$H$1:$DM$1,0))</f>
        <v>1-0</v>
      </c>
      <c r="AM66" s="102" t="str">
        <f>INDEX([0]!typy_chronol,MATCH(AM$3,'Typy - chronologicznie'!$E$2:$E$73,0),MATCH($C66,'Typy - chronologicznie'!$H$1:$DM$1,0))</f>
        <v>1-1</v>
      </c>
      <c r="AN66" s="102" t="str">
        <f>INDEX([0]!typy_chronol,MATCH(AN$3,'Typy - chronologicznie'!$E$2:$E$73,0),MATCH($C66,'Typy - chronologicznie'!$H$1:$DM$1,0))</f>
        <v>1-1</v>
      </c>
      <c r="AO66" s="102" t="str">
        <f>INDEX([0]!typy_chronol,MATCH(AO$3,'Typy - chronologicznie'!$E$2:$E$73,0),MATCH($C66,'Typy - chronologicznie'!$H$1:$DM$1,0))</f>
        <v>0-2</v>
      </c>
      <c r="AP66" s="102" t="str">
        <f>INDEX([0]!typy_chronol,MATCH(AP$3,'Typy - chronologicznie'!$E$2:$E$73,0),MATCH($C66,'Typy - chronologicznie'!$H$1:$DM$1,0))</f>
        <v>1-1</v>
      </c>
      <c r="AQ66" s="102" t="str">
        <f>INDEX([0]!typy_chronol,MATCH(AQ$3,'Typy - chronologicznie'!$E$2:$E$73,0),MATCH($C66,'Typy - chronologicznie'!$H$1:$DM$1,0))</f>
        <v>1-2</v>
      </c>
      <c r="AR66" s="102" t="str">
        <f>INDEX([0]!typy_chronol,MATCH(AR$3,'Typy - chronologicznie'!$E$2:$E$73,0),MATCH($C66,'Typy - chronologicznie'!$H$1:$DM$1,0))</f>
        <v>2-2</v>
      </c>
      <c r="AS66" s="102" t="str">
        <f>INDEX([0]!typy_chronol,MATCH(AS$3,'Typy - chronologicznie'!$E$2:$E$73,0),MATCH($C66,'Typy - chronologicznie'!$H$1:$DM$1,0))</f>
        <v>2-0</v>
      </c>
      <c r="AT66" s="102" t="str">
        <f>INDEX([0]!typy_chronol,MATCH(AT$3,'Typy - chronologicznie'!$E$2:$E$73,0),MATCH($C66,'Typy - chronologicznie'!$H$1:$DM$1,0))</f>
        <v>3-0</v>
      </c>
      <c r="AU66" s="102" t="str">
        <f>INDEX([0]!typy_chronol,MATCH(AU$3,'Typy - chronologicznie'!$E$2:$E$73,0),MATCH($C66,'Typy - chronologicznie'!$H$1:$DM$1,0))</f>
        <v>1-1</v>
      </c>
      <c r="AV66" s="102" t="str">
        <f>INDEX([0]!typy_chronol,MATCH(AV$3,'Typy - chronologicznie'!$E$2:$E$73,0),MATCH($C66,'Typy - chronologicznie'!$H$1:$DM$1,0))</f>
        <v>1-2</v>
      </c>
      <c r="AW66" s="102" t="str">
        <f>INDEX([0]!typy_chronol,MATCH(AW$3,'Typy - chronologicznie'!$E$2:$E$73,0),MATCH($C66,'Typy - chronologicznie'!$H$1:$DM$1,0))</f>
        <v>0-0</v>
      </c>
      <c r="AX66" s="102" t="str">
        <f>INDEX([0]!typy_chronol,MATCH(AX$3,'Typy - chronologicznie'!$E$2:$E$73,0),MATCH($C66,'Typy - chronologicznie'!$H$1:$DM$1,0))</f>
        <v>1-0</v>
      </c>
      <c r="AY66" s="102" t="str">
        <f>INDEX([0]!typy_chronol,MATCH(AY$3,'Typy - chronologicznie'!$E$2:$E$73,0),MATCH($C66,'Typy - chronologicznie'!$H$1:$DM$1,0))</f>
        <v>2-0</v>
      </c>
      <c r="AZ66" s="102" t="str">
        <f>INDEX([0]!typy_chronol,MATCH(AZ$3,'Typy - chronologicznie'!$E$2:$E$73,0),MATCH($C66,'Typy - chronologicznie'!$H$1:$DM$1,0))</f>
        <v>1-1</v>
      </c>
      <c r="BA66" s="102" t="str">
        <f>INDEX([0]!typy_chronol,MATCH(BA$3,'Typy - chronologicznie'!$E$2:$E$73,0),MATCH($C66,'Typy - chronologicznie'!$H$1:$DM$1,0))</f>
        <v>0-2</v>
      </c>
      <c r="BB66" s="102" t="str">
        <f>INDEX([0]!typy_chronol,MATCH(BB$3,'Typy - chronologicznie'!$E$2:$E$73,0),MATCH($C66,'Typy - chronologicznie'!$H$1:$DM$1,0))</f>
        <v>3-0</v>
      </c>
      <c r="BC66" s="102" t="str">
        <f>INDEX([0]!typy_chronol,MATCH(BC$3,'Typy - chronologicznie'!$E$2:$E$73,0),MATCH($C66,'Typy - chronologicznie'!$H$1:$DM$1,0))</f>
        <v>2-1</v>
      </c>
      <c r="BD66" s="102" t="str">
        <f>INDEX([0]!typy_chronol,MATCH(BD$3,'Typy - chronologicznie'!$E$2:$E$73,0),MATCH($C66,'Typy - chronologicznie'!$H$1:$DM$1,0))</f>
        <v>0-1</v>
      </c>
      <c r="BE66" s="102" t="str">
        <f>INDEX([0]!typy_chronol,MATCH(BE$3,'Typy - chronologicznie'!$E$2:$E$73,0),MATCH($C66,'Typy - chronologicznie'!$H$1:$DM$1,0))</f>
        <v>1-1</v>
      </c>
      <c r="BF66" s="102" t="str">
        <f>INDEX([0]!typy_chronol,MATCH(BF$3,'Typy - chronologicznie'!$E$2:$E$73,0),MATCH($C66,'Typy - chronologicznie'!$H$1:$DM$1,0))</f>
        <v>0-1</v>
      </c>
      <c r="BG66" s="102" t="str">
        <f>INDEX([0]!typy_chronol,MATCH(BG$3,'Typy - chronologicznie'!$E$2:$E$73,0),MATCH($C66,'Typy - chronologicznie'!$H$1:$DM$1,0))</f>
        <v>2-1</v>
      </c>
      <c r="BH66" s="102" t="str">
        <f>INDEX([0]!typy_chronol,MATCH(BH$3,'Typy - chronologicznie'!$E$2:$E$73,0),MATCH($C66,'Typy - chronologicznie'!$H$1:$DM$1,0))</f>
        <v>2-0</v>
      </c>
      <c r="BI66" s="102" t="str">
        <f>INDEX([0]!typy_chronol,MATCH(BI$3,'Typy - chronologicznie'!$E$2:$E$73,0),MATCH($C66,'Typy - chronologicznie'!$H$1:$DM$1,0))</f>
        <v>1-0</v>
      </c>
      <c r="BJ66" s="102" t="str">
        <f>INDEX([0]!typy_chronol,MATCH(BJ$3,'Typy - chronologicznie'!$E$2:$E$73,0),MATCH($C66,'Typy - chronologicznie'!$H$1:$DM$1,0))</f>
        <v>2-0</v>
      </c>
      <c r="BK66" s="102" t="str">
        <f>INDEX([0]!typy_chronol,MATCH(BK$3,'Typy - chronologicznie'!$E$2:$E$73,0),MATCH($C66,'Typy - chronologicznie'!$H$1:$DM$1,0))</f>
        <v>0-1</v>
      </c>
      <c r="BL66" s="102" t="str">
        <f>INDEX([0]!typy_chronol,MATCH(BL$3,'Typy - chronologicznie'!$E$2:$E$73,0),MATCH($C66,'Typy - chronologicznie'!$H$1:$DM$1,0))</f>
        <v>1-0</v>
      </c>
      <c r="BM66" s="102" t="str">
        <f>INDEX([0]!typy_chronol,MATCH(BM$3,'Typy - chronologicznie'!$E$2:$E$73,0),MATCH($C66,'Typy - chronologicznie'!$H$1:$DM$1,0))</f>
        <v>2-1</v>
      </c>
      <c r="BN66" s="102" t="str">
        <f>INDEX([0]!typy_chronol,MATCH(BN$3,'Typy - chronologicznie'!$E$2:$E$73,0),MATCH($C66,'Typy - chronologicznie'!$H$1:$DM$1,0))</f>
        <v>1-2</v>
      </c>
      <c r="BO66" s="102" t="str">
        <f>INDEX([0]!typy_chronol,MATCH(BO$3,'Typy - chronologicznie'!$E$2:$E$73,0),MATCH($C66,'Typy - chronologicznie'!$H$1:$DM$1,0))</f>
        <v>0-1</v>
      </c>
      <c r="BP66" s="102" t="str">
        <f>INDEX([0]!typy_chronol,MATCH(BP$3,'Typy - chronologicznie'!$E$2:$E$73,0),MATCH($C66,'Typy - chronologicznie'!$H$1:$DM$1,0))</f>
        <v>0-1</v>
      </c>
      <c r="BQ66" s="102" t="str">
        <f>INDEX([0]!typy_chronol,MATCH(BQ$3,'Typy - chronologicznie'!$E$2:$E$73,0),MATCH($C66,'Typy - chronologicznie'!$H$1:$DM$1,0))</f>
        <v>1-1</v>
      </c>
      <c r="BR66" s="102" t="str">
        <f>INDEX([0]!typy_chronol,MATCH(BR$3,'Typy - chronologicznie'!$E$2:$E$73,0),MATCH($C66,'Typy - chronologicznie'!$H$1:$DM$1,0))</f>
        <v>1-1</v>
      </c>
      <c r="BS66" s="102" t="str">
        <f>INDEX([0]!typy_chronol,MATCH(BS$3,'Typy - chronologicznie'!$E$2:$E$73,0),MATCH($C66,'Typy - chronologicznie'!$H$1:$DM$1,0))</f>
        <v>2-0</v>
      </c>
      <c r="BT66" s="102" t="str">
        <f>INDEX([0]!typy_chronol,MATCH(BT$3,'Typy - chronologicznie'!$E$2:$E$73,0),MATCH($C66,'Typy - chronologicznie'!$H$1:$DM$1,0))</f>
        <v>1-0</v>
      </c>
      <c r="BU66" s="102" t="str">
        <f>INDEX([0]!typy_chronol,MATCH(BU$3,'Typy - chronologicznie'!$E$2:$E$73,0),MATCH($C66,'Typy - chronologicznie'!$H$1:$DM$1,0))</f>
        <v>1-1</v>
      </c>
      <c r="BV66" s="102" t="str">
        <f>INDEX([0]!typy_chronol,MATCH(BV$3,'Typy - chronologicznie'!$E$2:$E$73,0),MATCH($C66,'Typy - chronologicznie'!$H$1:$DM$1,0))</f>
        <v>1-1</v>
      </c>
      <c r="BW66" s="102" t="str">
        <f>INDEX([0]!typy_chronol,MATCH(BW$3,'Typy - chronologicznie'!$E$2:$E$73,0),MATCH($C66,'Typy - chronologicznie'!$H$1:$DM$1,0))</f>
        <v>0-2</v>
      </c>
      <c r="BX66" s="102" t="str">
        <f>INDEX([0]!typy_chronol,MATCH(BX$3,'Typy - chronologicznie'!$E$2:$E$73,0),MATCH($C66,'Typy - chronologicznie'!$H$1:$DM$1,0))</f>
        <v>2-0</v>
      </c>
      <c r="BY66" s="102" t="str">
        <f>INDEX([0]!typy_chronol,MATCH(BY$3,'Typy - chronologicznie'!$E$2:$E$73,0),MATCH($C66,'Typy - chronologicznie'!$H$1:$DM$1,0))</f>
        <v>2-0</v>
      </c>
      <c r="BZ66" s="102" t="str">
        <f>INDEX([0]!typy_chronol,MATCH(BZ$3,'Typy - chronologicznie'!$E$2:$E$73,0),MATCH($C66,'Typy - chronologicznie'!$H$1:$DM$1,0))</f>
        <v>1-2</v>
      </c>
      <c r="CA66" s="102" t="str">
        <f>INDEX([0]!typy_chronol,MATCH(CA$3,'Typy - chronologicznie'!$E$2:$E$73,0),MATCH($C66,'Typy - chronologicznie'!$H$1:$DM$1,0))</f>
        <v>1-0</v>
      </c>
      <c r="CB66" s="102" t="str">
        <f>INDEX([0]!typy_chronol,MATCH(CB$3,'Typy - chronologicznie'!$E$2:$E$73,0),MATCH($C66,'Typy - chronologicznie'!$H$1:$DM$1,0))</f>
        <v>1-0</v>
      </c>
      <c r="CC66" s="102" t="str">
        <f>INDEX([0]!typy_chronol,MATCH(CC$3,'Typy - chronologicznie'!$E$2:$E$73,0),MATCH($C66,'Typy - chronologicznie'!$H$1:$DM$1,0))</f>
        <v>1-1</v>
      </c>
      <c r="CD66" s="102" t="str">
        <f>INDEX([0]!typy_chronol,MATCH(CD$3,'Typy - chronologicznie'!$E$2:$E$73,0),MATCH($C66,'Typy - chronologicznie'!$H$1:$DM$1,0))</f>
        <v>0-2</v>
      </c>
      <c r="CE66" s="102" t="str">
        <f>INDEX([0]!typy_chronol,MATCH(CE$3,'Typy - chronologicznie'!$E$2:$E$73,0),MATCH($C66,'Typy - chronologicznie'!$H$1:$DM$1,0))</f>
        <v>1-1</v>
      </c>
      <c r="CF66" s="102" t="str">
        <f>INDEX([0]!typy_chronol,MATCH(CF$3,'Typy - chronologicznie'!$E$2:$E$73,0),MATCH($C66,'Typy - chronologicznie'!$H$1:$DM$1,0))</f>
        <v>0-2</v>
      </c>
      <c r="CG66" s="102" t="str">
        <f>INDEX([0]!typy_chronol,MATCH(CG$3,'Typy - chronologicznie'!$E$2:$E$73,0),MATCH($C66,'Typy - chronologicznie'!$H$1:$DM$1,0))</f>
        <v>1-0</v>
      </c>
      <c r="CH66" s="102" t="str">
        <f>INDEX([0]!typy_chronol,MATCH(CH$3,'Typy - chronologicznie'!$E$2:$E$73,0),MATCH($C66,'Typy - chronologicznie'!$H$1:$DM$1,0))</f>
        <v>1-1</v>
      </c>
      <c r="CI66" s="102" t="str">
        <f>INDEX([0]!typy_chronol,MATCH(CI$3,'Typy - chronologicznie'!$E$2:$E$73,0),MATCH($C66,'Typy - chronologicznie'!$H$1:$DM$1,0))</f>
        <v>0-3</v>
      </c>
      <c r="CJ66" s="102" t="str">
        <f>INDEX([0]!typy_chronol,MATCH(CJ$3,'Typy - chronologicznie'!$E$2:$E$73,0),MATCH($C66,'Typy - chronologicznie'!$H$1:$DM$1,0))</f>
        <v>2-2</v>
      </c>
      <c r="CK66" s="102" t="str">
        <f>INDEX([0]!typy_chronol,MATCH(CK$3,'Typy - chronologicznie'!$E$2:$E$73,0),MATCH($C66,'Typy - chronologicznie'!$H$1:$DM$1,0))</f>
        <v>1-0</v>
      </c>
      <c r="CL66" s="134"/>
      <c r="CM66" s="105" t="str">
        <f>IF(CM$3="","",INDEX('Typy - chronologicznie'!$H$75:$DM$121,MATCH(CM$3,'Typy - chronologicznie'!$A$75:$A$121,0),MATCH($C66,'Typy - chronologicznie'!$H$1:$DM$1,0)))</f>
        <v>MEX</v>
      </c>
      <c r="CN66" s="102" t="str">
        <f>IF(CN$3="","",INDEX('Typy - chronologicznie'!$H$75:$DM$121,MATCH(CN$3,'Typy - chronologicznie'!$A$75:$A$121,0),MATCH($C66,'Typy - chronologicznie'!$H$1:$DM$1,0)))</f>
        <v>CZE</v>
      </c>
      <c r="CO66" s="106" t="str">
        <f>IF(CO$3="","",INDEX('Typy - chronologicznie'!$H$75:$DM$121,MATCH(CO$3,'Typy - chronologicznie'!$A$75:$A$121,0),MATCH($C66,'Typy - chronologicznie'!$H$1:$DM$1,0)))</f>
        <v>RSA</v>
      </c>
      <c r="CP66" s="135" t="str">
        <f>IF(CP$3="","",INDEX('Typy - chronologicznie'!$H$75:$DM$121,MATCH(CP$3,'Typy - chronologicznie'!$A$75:$A$121,0),MATCH($C66,'Typy - chronologicznie'!$H$1:$DM$1,0)))</f>
        <v/>
      </c>
      <c r="CQ66" s="105" t="str">
        <f>IF(CQ$3="","",INDEX('Typy - chronologicznie'!$H$75:$DM$121,MATCH(CQ$3,'Typy - chronologicznie'!$A$75:$A$121,0),MATCH($C66,'Typy - chronologicznie'!$H$1:$DM$1,0)))</f>
        <v>BIH</v>
      </c>
      <c r="CR66" s="102" t="str">
        <f>IF(CR$3="","",INDEX('Typy - chronologicznie'!$H$75:$DM$121,MATCH(CR$3,'Typy - chronologicznie'!$A$75:$A$121,0),MATCH($C66,'Typy - chronologicznie'!$H$1:$DM$1,0)))</f>
        <v>CAN</v>
      </c>
      <c r="CS66" s="106" t="str">
        <f>IF(CS$3="","",INDEX('Typy - chronologicznie'!$H$75:$DM$121,MATCH(CS$3,'Typy - chronologicznie'!$A$75:$A$121,0),MATCH($C66,'Typy - chronologicznie'!$H$1:$DM$1,0)))</f>
        <v>QAT</v>
      </c>
      <c r="CT66" s="135" t="str">
        <f>IF(CT$3="","",INDEX('Typy - chronologicznie'!$H$75:$DM$121,MATCH(CT$3,'Typy - chronologicznie'!$A$75:$A$121,0),MATCH($C66,'Typy - chronologicznie'!$H$1:$DM$1,0)))</f>
        <v/>
      </c>
      <c r="CU66" s="105" t="str">
        <f>IF(CU$3="","",INDEX('Typy - chronologicznie'!$H$75:$DM$121,MATCH(CU$3,'Typy - chronologicznie'!$A$75:$A$121,0),MATCH($C66,'Typy - chronologicznie'!$H$1:$DM$1,0)))</f>
        <v>BRA</v>
      </c>
      <c r="CV66" s="102" t="str">
        <f>IF(CV$3="","",INDEX('Typy - chronologicznie'!$H$75:$DM$121,MATCH(CV$3,'Typy - chronologicznie'!$A$75:$A$121,0),MATCH($C66,'Typy - chronologicznie'!$H$1:$DM$1,0)))</f>
        <v>HAI</v>
      </c>
      <c r="CW66" s="106" t="str">
        <f>IF(CW$3="","",INDEX('Typy - chronologicznie'!$H$75:$DM$121,MATCH(CW$3,'Typy - chronologicznie'!$A$75:$A$121,0),MATCH($C66,'Typy - chronologicznie'!$H$1:$DM$1,0)))</f>
        <v>SCO</v>
      </c>
      <c r="CX66" s="135" t="str">
        <f>IF(CX$3="","",INDEX('Typy - chronologicznie'!$H$75:$DM$121,MATCH(CX$3,'Typy - chronologicznie'!$A$75:$A$121,0),MATCH($C66,'Typy - chronologicznie'!$H$1:$DM$1,0)))</f>
        <v/>
      </c>
      <c r="CY66" s="105" t="str">
        <f>IF(CY$3="","",INDEX('Typy - chronologicznie'!$H$75:$DM$121,MATCH(CY$3,'Typy - chronologicznie'!$A$75:$A$121,0),MATCH($C66,'Typy - chronologicznie'!$H$1:$DM$1,0)))</f>
        <v>PAR</v>
      </c>
      <c r="CZ66" s="102" t="str">
        <f>IF(CZ$3="","",INDEX('Typy - chronologicznie'!$H$75:$DM$121,MATCH(CZ$3,'Typy - chronologicznie'!$A$75:$A$121,0),MATCH($C66,'Typy - chronologicznie'!$H$1:$DM$1,0)))</f>
        <v>TUR</v>
      </c>
      <c r="DA66" s="106" t="str">
        <f>IF(DA$3="","",INDEX('Typy - chronologicznie'!$H$75:$DM$121,MATCH(DA$3,'Typy - chronologicznie'!$A$75:$A$121,0),MATCH($C66,'Typy - chronologicznie'!$H$1:$DM$1,0)))</f>
        <v/>
      </c>
      <c r="DB66" s="135" t="str">
        <f>IF(DB$3="","",INDEX('Typy - chronologicznie'!$H$75:$DM$121,MATCH(DB$3,'Typy - chronologicznie'!$A$75:$A$121,0),MATCH($C66,'Typy - chronologicznie'!$H$1:$DM$1,0)))</f>
        <v/>
      </c>
      <c r="DC66" s="105" t="str">
        <f>IF(DC$3="","",INDEX('Typy - chronologicznie'!$H$75:$DM$121,MATCH(DC$3,'Typy - chronologicznie'!$A$75:$A$121,0),MATCH($C66,'Typy - chronologicznie'!$H$1:$DM$1,0)))</f>
        <v>GER</v>
      </c>
      <c r="DD66" s="102" t="str">
        <f>IF(DD$3="","",INDEX('Typy - chronologicznie'!$H$75:$DM$121,MATCH(DD$3,'Typy - chronologicznie'!$A$75:$A$121,0),MATCH($C66,'Typy - chronologicznie'!$H$1:$DM$1,0)))</f>
        <v>ECU</v>
      </c>
      <c r="DE66" s="106" t="str">
        <f>IF(DE$3="","",INDEX('Typy - chronologicznie'!$H$75:$DM$121,MATCH(DE$3,'Typy - chronologicznie'!$A$75:$A$121,0),MATCH($C66,'Typy - chronologicznie'!$H$1:$DM$1,0)))</f>
        <v>CUW</v>
      </c>
      <c r="DF66" s="135" t="str">
        <f>IF(DF$3="","",INDEX('Typy - chronologicznie'!$H$75:$DM$121,MATCH(DF$3,'Typy - chronologicznie'!$A$75:$A$121,0),MATCH($C66,'Typy - chronologicznie'!$H$1:$DM$1,0)))</f>
        <v/>
      </c>
      <c r="DG66" s="105" t="str">
        <f>IF(DG$3="","",INDEX('Typy - chronologicznie'!$H$75:$DM$121,MATCH(DG$3,'Typy - chronologicznie'!$A$75:$A$121,0),MATCH($C66,'Typy - chronologicznie'!$H$1:$DM$1,0)))</f>
        <v>NED</v>
      </c>
      <c r="DH66" s="102" t="str">
        <f>IF(DH$3="","",INDEX('Typy - chronologicznie'!$H$75:$DM$121,MATCH(DH$3,'Typy - chronologicznie'!$A$75:$A$121,0),MATCH($C66,'Typy - chronologicznie'!$H$1:$DM$1,0)))</f>
        <v>JPN</v>
      </c>
      <c r="DI66" s="106" t="str">
        <f>IF(DI$3="","",INDEX('Typy - chronologicznie'!$H$75:$DM$121,MATCH(DI$3,'Typy - chronologicznie'!$A$75:$A$121,0),MATCH($C66,'Typy - chronologicznie'!$H$1:$DM$1,0)))</f>
        <v>SWE</v>
      </c>
      <c r="DJ66" s="135" t="str">
        <f>IF(DJ$3="","",INDEX('Typy - chronologicznie'!$H$75:$DM$121,MATCH(DJ$3,'Typy - chronologicznie'!$A$75:$A$121,0),MATCH($C66,'Typy - chronologicznie'!$H$1:$DM$1,0)))</f>
        <v/>
      </c>
      <c r="DK66" s="105" t="str">
        <f>IF(DK$3="","",INDEX('Typy - chronologicznie'!$H$75:$DM$121,MATCH(DK$3,'Typy - chronologicznie'!$A$75:$A$121,0),MATCH($C66,'Typy - chronologicznie'!$H$1:$DM$1,0)))</f>
        <v>EGY</v>
      </c>
      <c r="DL66" s="102" t="str">
        <f>IF(DL$3="","",INDEX('Typy - chronologicznie'!$H$75:$DM$121,MATCH(DL$3,'Typy - chronologicznie'!$A$75:$A$121,0),MATCH($C66,'Typy - chronologicznie'!$H$1:$DM$1,0)))</f>
        <v>IRN</v>
      </c>
      <c r="DM66" s="106" t="str">
        <f>IF(DM$3="","",INDEX('Typy - chronologicznie'!$H$75:$DM$121,MATCH(DM$3,'Typy - chronologicznie'!$A$75:$A$121,0),MATCH($C66,'Typy - chronologicznie'!$H$1:$DM$1,0)))</f>
        <v/>
      </c>
      <c r="DN66" s="135" t="str">
        <f>IF(DN$3="","",INDEX('Typy - chronologicznie'!$H$75:$DM$121,MATCH(DN$3,'Typy - chronologicznie'!$A$75:$A$121,0),MATCH($C66,'Typy - chronologicznie'!$H$1:$DM$1,0)))</f>
        <v/>
      </c>
      <c r="DO66" s="105" t="str">
        <f>IF(DO$3="","",INDEX('Typy - chronologicznie'!$H$75:$DM$121,MATCH(DO$3,'Typy - chronologicznie'!$A$75:$A$121,0),MATCH($C66,'Typy - chronologicznie'!$H$1:$DM$1,0)))</f>
        <v>URU</v>
      </c>
      <c r="DP66" s="102" t="str">
        <f>IF(DP$3="","",INDEX('Typy - chronologicznie'!$H$75:$DM$121,MATCH(DP$3,'Typy - chronologicznie'!$A$75:$A$121,0),MATCH($C66,'Typy - chronologicznie'!$H$1:$DM$1,0)))</f>
        <v>ESP</v>
      </c>
      <c r="DQ66" s="106" t="str">
        <f>IF(DQ$3="","",INDEX('Typy - chronologicznie'!$H$75:$DM$121,MATCH(DQ$3,'Typy - chronologicznie'!$A$75:$A$121,0),MATCH($C66,'Typy - chronologicznie'!$H$1:$DM$1,0)))</f>
        <v/>
      </c>
      <c r="DR66" s="135" t="str">
        <f>IF(DR$3="","",INDEX('Typy - chronologicznie'!$H$75:$DM$121,MATCH(DR$3,'Typy - chronologicznie'!$A$75:$A$121,0),MATCH($C66,'Typy - chronologicznie'!$H$1:$DM$1,0)))</f>
        <v/>
      </c>
      <c r="DS66" s="105" t="str">
        <f>IF(DS$3="","",INDEX('Typy - chronologicznie'!$H$75:$DM$121,MATCH(DS$3,'Typy - chronologicznie'!$A$75:$A$121,0),MATCH($C66,'Typy - chronologicznie'!$H$1:$DM$1,0)))</f>
        <v>FRA</v>
      </c>
      <c r="DT66" s="102" t="str">
        <f>IF(DT$3="","",INDEX('Typy - chronologicznie'!$H$75:$DM$121,MATCH(DT$3,'Typy - chronologicznie'!$A$75:$A$121,0),MATCH($C66,'Typy - chronologicznie'!$H$1:$DM$1,0)))</f>
        <v>SEN</v>
      </c>
      <c r="DU66" s="106" t="str">
        <f>IF(DU$3="","",INDEX('Typy - chronologicznie'!$H$75:$DM$121,MATCH(DU$3,'Typy - chronologicznie'!$A$75:$A$121,0),MATCH($C66,'Typy - chronologicznie'!$H$1:$DM$1,0)))</f>
        <v/>
      </c>
      <c r="DV66" s="135" t="str">
        <f>IF(DV$3="","",INDEX('Typy - chronologicznie'!$H$75:$DM$121,MATCH(DV$3,'Typy - chronologicznie'!$A$75:$A$121,0),MATCH($C66,'Typy - chronologicznie'!$H$1:$DM$1,0)))</f>
        <v/>
      </c>
      <c r="DW66" s="105" t="str">
        <f>IF(DW$3="","",INDEX('Typy - chronologicznie'!$H$75:$DM$121,MATCH(DW$3,'Typy - chronologicznie'!$A$75:$A$121,0),MATCH($C66,'Typy - chronologicznie'!$H$1:$DM$1,0)))</f>
        <v>ARG</v>
      </c>
      <c r="DX66" s="102" t="str">
        <f>IF(DX$3="","",INDEX('Typy - chronologicznie'!$H$75:$DM$121,MATCH(DX$3,'Typy - chronologicznie'!$A$75:$A$121,0),MATCH($C66,'Typy - chronologicznie'!$H$1:$DM$1,0)))</f>
        <v>JOR</v>
      </c>
      <c r="DY66" s="106" t="str">
        <f>IF(DY$3="","",INDEX('Typy - chronologicznie'!$H$75:$DM$121,MATCH(DY$3,'Typy - chronologicznie'!$A$75:$A$121,0),MATCH($C66,'Typy - chronologicznie'!$H$1:$DM$1,0)))</f>
        <v>AUT</v>
      </c>
      <c r="DZ66" s="135" t="str">
        <f>IF(DZ$3="","",INDEX('Typy - chronologicznie'!$H$75:$DM$121,MATCH(DZ$3,'Typy - chronologicznie'!$A$75:$A$121,0),MATCH($C66,'Typy - chronologicznie'!$H$1:$DM$1,0)))</f>
        <v/>
      </c>
      <c r="EA66" s="105" t="str">
        <f>IF(EA$3="","",INDEX('Typy - chronologicznie'!$H$75:$DM$121,MATCH(EA$3,'Typy - chronologicznie'!$A$75:$A$121,0),MATCH($C66,'Typy - chronologicznie'!$H$1:$DM$1,0)))</f>
        <v>COL</v>
      </c>
      <c r="EB66" s="102" t="str">
        <f>IF(EB$3="","",INDEX('Typy - chronologicznie'!$H$75:$DM$121,MATCH(EB$3,'Typy - chronologicznie'!$A$75:$A$121,0),MATCH($C66,'Typy - chronologicznie'!$H$1:$DM$1,0)))</f>
        <v>POR</v>
      </c>
      <c r="EC66" s="106" t="str">
        <f>IF(EC$3="","",INDEX('Typy - chronologicznie'!$H$75:$DM$121,MATCH(EC$3,'Typy - chronologicznie'!$A$75:$A$121,0),MATCH($C66,'Typy - chronologicznie'!$H$1:$DM$1,0)))</f>
        <v>COD</v>
      </c>
      <c r="ED66" s="135" t="str">
        <f>IF(ED$3="","",INDEX('Typy - chronologicznie'!$H$75:$DM$121,MATCH(ED$3,'Typy - chronologicznie'!$A$75:$A$121,0),MATCH($C66,'Typy - chronologicznie'!$H$1:$DM$1,0)))</f>
        <v/>
      </c>
      <c r="EE66" s="105" t="str">
        <f>IF(EE$3="","",INDEX('Typy - chronologicznie'!$H$75:$DM$121,MATCH(EE$3,'Typy - chronologicznie'!$A$75:$A$121,0),MATCH($C66,'Typy - chronologicznie'!$H$1:$DM$1,0)))</f>
        <v>ENG</v>
      </c>
      <c r="EF66" s="102" t="str">
        <f>IF(EF$3="","",INDEX('Typy - chronologicznie'!$H$75:$DM$121,MATCH(EF$3,'Typy - chronologicznie'!$A$75:$A$121,0),MATCH($C66,'Typy - chronologicznie'!$H$1:$DM$1,0)))</f>
        <v>CRO</v>
      </c>
      <c r="EG66" s="106" t="str">
        <f>IF(EG$3="","",INDEX('Typy - chronologicznie'!$H$75:$DM$121,MATCH(EG$3,'Typy - chronologicznie'!$A$75:$A$121,0),MATCH($C66,'Typy - chronologicznie'!$H$1:$DM$1,0)))</f>
        <v>GHA</v>
      </c>
      <c r="EH66" s="134"/>
      <c r="EI66" s="136" t="str">
        <f>IF(EI$3="","",INDEX('Typy - chronologicznie'!$H$124:$DM$124,MATCH(EI$3,'Typy - chronologicznie'!$A$124:$A$124,0),MATCH($C66,'Typy - chronologicznie'!$H$1:$DM$1,0)))</f>
        <v>BRA</v>
      </c>
    </row>
    <row r="67" spans="1:139" ht="19.5" x14ac:dyDescent="0.25">
      <c r="A67" s="44"/>
      <c r="B67" s="48">
        <f>RANK(D67,D$4:D$113,0)</f>
        <v>64</v>
      </c>
      <c r="C67" s="81" t="s">
        <v>344</v>
      </c>
      <c r="D67" s="141">
        <f>3.0001*J67+1.000001*K67+2.00000001*M67+N67+0.0000000001*P67</f>
        <v>91.000925129999999</v>
      </c>
      <c r="E67" s="67">
        <f>J67</f>
        <v>9</v>
      </c>
      <c r="F67" s="89">
        <f>M67</f>
        <v>13</v>
      </c>
      <c r="G67" s="56">
        <f>K67+N67</f>
        <v>38</v>
      </c>
      <c r="H67" s="49">
        <f>L67+O67</f>
        <v>44</v>
      </c>
      <c r="I67" s="43"/>
      <c r="J67" s="61">
        <f t="array" ref="J67">SUM(IF('Typy - chronologicznie'!$F$2:$F$73=INDEX('Typy - chronologicznie'!$H$2:$DM$73,0,MATCH(C67,TRIM('Typy - chronologicznie'!$H$1:$DM$1),0)),1))</f>
        <v>9</v>
      </c>
      <c r="K67" s="58">
        <f t="array" ref="K6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chronologicznie'!$H$2:$DM$73,0,MATCH(C67,TRIM('Typy - chronologicznie'!$H$1:$DM$1),0)),FIND("-",INDEX('Typy - chronologicznie'!$H$2:$DM$73,0,MATCH(C67,TRIM('Typy - chronologicznie'!$H$1:$DM$1),0)))-1)-RIGHT(INDEX('Typy - chronologicznie'!$H$2:$DM$73,0,MATCH(C67,TRIM('Typy - chronologicznie'!$H$1:$DM$1),0)),LEN(INDEX('Typy - chronologicznie'!$H$2:$DM$73,0,MATCH(C67,TRIM('Typy - chronologicznie'!$H$1:$DM$1),0)))-FIND("-",INDEX('Typy - chronologicznie'!$H$2:$DM$73,0,MATCH(C67,TRIM('Typy - chronologicznie'!$H$1:$DM$1),0))))),1)))-J67</f>
        <v>25</v>
      </c>
      <c r="L67" s="62">
        <f>COUNTA('Typy - chronologicznie'!$F$2:$F$73)-J67-K67</f>
        <v>38</v>
      </c>
      <c r="M67" s="92">
        <f t="array" ref="M67">SUM(IF(LEN('Typy - chronologicznie'!F$75:F$121)=3,  IF('Typy - chronologicznie'!$F$75:$F$121=INDEX('Typy - chronologicznie'!$H$75:$DM$121,0,MATCH(C67,TRIM('Typy - chronologicznie'!$H$1:$DM$1),0)),1)))</f>
        <v>13</v>
      </c>
      <c r="N67" s="58">
        <f t="array" ref="N67">SUM(IF(LEN('Typy - chronologicznie'!F$75:F$121)=3,IF(ISERROR(SEARCH('Typy - chronologicznie'!F$75:F$121,INDEX('Typy - chronologicznie'!$H$73:$DM$119,0,MATCH(C67,TRIM('Typy - chronologicznie'!$H$1:$DM$1),0))&amp;INDEX('Typy - chronologicznie'!$H$74:$DM$120,0,MATCH(C67,TRIM('Typy - chronologicznie'!$H$1:$DM$1),0))&amp;INDEX('Typy - chronologicznie'!$H$75:$DM$121,0,MATCH(C67,TRIM('Typy - chronologicznie'!$H$1:$DM$1),0))&amp;INDEX('Typy - chronologicznie'!$H$76:$DM$122,0,MATCH(C67,TRIM('Typy - chronologicznie'!$H$1:$DM$1),0))&amp;INDEX('Typy - chronologicznie'!$H$77:$DM$123,0,MATCH(C67,TRIM('Typy - chronologicznie'!$H$1:$DM$1),0)),1))=FALSE,1,0)))-M67</f>
        <v>13</v>
      </c>
      <c r="O67" s="162">
        <f>COUNTA('Typy - chronologicznie'!$F$75:$F$121)-M67-N67</f>
        <v>6</v>
      </c>
      <c r="P67" s="159">
        <f t="array" ref="P67">SUM(IF(LEN('Typy - chronologicznie'!F$124)=3,  IF('Typy - chronologicznie'!$F$124=INDEX('Typy - chronologicznie'!$H$124:$DL$124,0,MATCH(C67,TRIM('Typy - chronologicznie'!$H$1:$DL$1),)),1)))</f>
        <v>0</v>
      </c>
      <c r="R67" s="105" t="str">
        <f>INDEX([0]!typy_chronol,MATCH(R$3,'Typy - chronologicznie'!$E$2:$E$73,0),MATCH($C67,'Typy - chronologicznie'!$H$1:$DM$1,0))</f>
        <v>2-0</v>
      </c>
      <c r="S67" s="102" t="str">
        <f>INDEX([0]!typy_chronol,MATCH(S$3,'Typy - chronologicznie'!$E$2:$E$73,0),MATCH($C67,'Typy - chronologicznie'!$H$1:$DM$1,0))</f>
        <v>1-0</v>
      </c>
      <c r="T67" s="102" t="str">
        <f>INDEX([0]!typy_chronol,MATCH(T$3,'Typy - chronologicznie'!$E$2:$E$73,0),MATCH($C67,'Typy - chronologicznie'!$H$1:$DM$1,0))</f>
        <v>1-3</v>
      </c>
      <c r="U67" s="102" t="str">
        <f>INDEX([0]!typy_chronol,MATCH(U$3,'Typy - chronologicznie'!$E$2:$E$73,0),MATCH($C67,'Typy - chronologicznie'!$H$1:$DM$1,0))</f>
        <v>2-2</v>
      </c>
      <c r="V67" s="102" t="str">
        <f>INDEX([0]!typy_chronol,MATCH(V$3,'Typy - chronologicznie'!$E$2:$E$73,0),MATCH($C67,'Typy - chronologicznie'!$H$1:$DM$1,0))</f>
        <v>0-4</v>
      </c>
      <c r="W67" s="102" t="str">
        <f>INDEX([0]!typy_chronol,MATCH(W$3,'Typy - chronologicznie'!$E$2:$E$73,0),MATCH($C67,'Typy - chronologicznie'!$H$1:$DM$1,0))</f>
        <v>0-2</v>
      </c>
      <c r="X67" s="102" t="str">
        <f>INDEX([0]!typy_chronol,MATCH(X$3,'Typy - chronologicznie'!$E$2:$E$73,0),MATCH($C67,'Typy - chronologicznie'!$H$1:$DM$1,0))</f>
        <v>2-0</v>
      </c>
      <c r="Y67" s="102" t="str">
        <f>INDEX([0]!typy_chronol,MATCH(Y$3,'Typy - chronologicznie'!$E$2:$E$73,0),MATCH($C67,'Typy - chronologicznie'!$H$1:$DM$1,0))</f>
        <v>0-3</v>
      </c>
      <c r="Z67" s="102" t="str">
        <f>INDEX([0]!typy_chronol,MATCH(Z$3,'Typy - chronologicznie'!$E$2:$E$73,0),MATCH($C67,'Typy - chronologicznie'!$H$1:$DM$1,0))</f>
        <v>0-2</v>
      </c>
      <c r="AA67" s="102" t="str">
        <f>INDEX([0]!typy_chronol,MATCH(AA$3,'Typy - chronologicznie'!$E$2:$E$73,0),MATCH($C67,'Typy - chronologicznie'!$H$1:$DM$1,0))</f>
        <v>7-0</v>
      </c>
      <c r="AB67" s="102" t="str">
        <f>INDEX([0]!typy_chronol,MATCH(AB$3,'Typy - chronologicznie'!$E$2:$E$73,0),MATCH($C67,'Typy - chronologicznie'!$H$1:$DM$1,0))</f>
        <v>2-0</v>
      </c>
      <c r="AC67" s="102" t="str">
        <f>INDEX([0]!typy_chronol,MATCH(AC$3,'Typy - chronologicznie'!$E$2:$E$73,0),MATCH($C67,'Typy - chronologicznie'!$H$1:$DM$1,0))</f>
        <v>0-1</v>
      </c>
      <c r="AD67" s="102" t="str">
        <f>INDEX([0]!typy_chronol,MATCH(AD$3,'Typy - chronologicznie'!$E$2:$E$73,0),MATCH($C67,'Typy - chronologicznie'!$H$1:$DM$1,0))</f>
        <v>0-2</v>
      </c>
      <c r="AE67" s="102" t="str">
        <f>INDEX([0]!typy_chronol,MATCH(AE$3,'Typy - chronologicznie'!$E$2:$E$73,0),MATCH($C67,'Typy - chronologicznie'!$H$1:$DM$1,0))</f>
        <v>9-0</v>
      </c>
      <c r="AF67" s="102" t="str">
        <f>INDEX([0]!typy_chronol,MATCH(AF$3,'Typy - chronologicznie'!$E$2:$E$73,0),MATCH($C67,'Typy - chronologicznie'!$H$1:$DM$1,0))</f>
        <v>2-2</v>
      </c>
      <c r="AG67" s="102" t="str">
        <f>INDEX([0]!typy_chronol,MATCH(AG$3,'Typy - chronologicznie'!$E$2:$E$73,0),MATCH($C67,'Typy - chronologicznie'!$H$1:$DM$1,0))</f>
        <v>3-1</v>
      </c>
      <c r="AH67" s="102" t="str">
        <f>INDEX([0]!typy_chronol,MATCH(AH$3,'Typy - chronologicznie'!$E$2:$E$73,0),MATCH($C67,'Typy - chronologicznie'!$H$1:$DM$1,0))</f>
        <v>0-0</v>
      </c>
      <c r="AI67" s="102" t="str">
        <f>INDEX([0]!typy_chronol,MATCH(AI$3,'Typy - chronologicznie'!$E$2:$E$73,0),MATCH($C67,'Typy - chronologicznie'!$H$1:$DM$1,0))</f>
        <v>0-1</v>
      </c>
      <c r="AJ67" s="102" t="str">
        <f>INDEX([0]!typy_chronol,MATCH(AJ$3,'Typy - chronologicznie'!$E$2:$E$73,0),MATCH($C67,'Typy - chronologicznie'!$H$1:$DM$1,0))</f>
        <v>2-2</v>
      </c>
      <c r="AK67" s="102" t="str">
        <f>INDEX([0]!typy_chronol,MATCH(AK$3,'Typy - chronologicznie'!$E$2:$E$73,0),MATCH($C67,'Typy - chronologicznie'!$H$1:$DM$1,0))</f>
        <v>2-0</v>
      </c>
      <c r="AL67" s="102" t="str">
        <f>INDEX([0]!typy_chronol,MATCH(AL$3,'Typy - chronologicznie'!$E$2:$E$73,0),MATCH($C67,'Typy - chronologicznie'!$H$1:$DM$1,0))</f>
        <v>2-1</v>
      </c>
      <c r="AM67" s="102" t="str">
        <f>INDEX([0]!typy_chronol,MATCH(AM$3,'Typy - chronologicznie'!$E$2:$E$73,0),MATCH($C67,'Typy - chronologicznie'!$H$1:$DM$1,0))</f>
        <v>2-0</v>
      </c>
      <c r="AN67" s="102" t="str">
        <f>INDEX([0]!typy_chronol,MATCH(AN$3,'Typy - chronologicznie'!$E$2:$E$73,0),MATCH($C67,'Typy - chronologicznie'!$H$1:$DM$1,0))</f>
        <v>2-1</v>
      </c>
      <c r="AO67" s="102" t="str">
        <f>INDEX([0]!typy_chronol,MATCH(AO$3,'Typy - chronologicznie'!$E$2:$E$73,0),MATCH($C67,'Typy - chronologicznie'!$H$1:$DM$1,0))</f>
        <v>0-4</v>
      </c>
      <c r="AP67" s="102" t="str">
        <f>INDEX([0]!typy_chronol,MATCH(AP$3,'Typy - chronologicznie'!$E$2:$E$73,0),MATCH($C67,'Typy - chronologicznie'!$H$1:$DM$1,0))</f>
        <v>0-2</v>
      </c>
      <c r="AQ67" s="102" t="str">
        <f>INDEX([0]!typy_chronol,MATCH(AQ$3,'Typy - chronologicznie'!$E$2:$E$73,0),MATCH($C67,'Typy - chronologicznie'!$H$1:$DM$1,0))</f>
        <v>2-0</v>
      </c>
      <c r="AR67" s="102" t="str">
        <f>INDEX([0]!typy_chronol,MATCH(AR$3,'Typy - chronologicznie'!$E$2:$E$73,0),MATCH($C67,'Typy - chronologicznie'!$H$1:$DM$1,0))</f>
        <v>1-1</v>
      </c>
      <c r="AS67" s="102" t="str">
        <f>INDEX([0]!typy_chronol,MATCH(AS$3,'Typy - chronologicznie'!$E$2:$E$73,0),MATCH($C67,'Typy - chronologicznie'!$H$1:$DM$1,0))</f>
        <v>1-1</v>
      </c>
      <c r="AT67" s="102" t="str">
        <f>INDEX([0]!typy_chronol,MATCH(AT$3,'Typy - chronologicznie'!$E$2:$E$73,0),MATCH($C67,'Typy - chronologicznie'!$H$1:$DM$1,0))</f>
        <v>4-0</v>
      </c>
      <c r="AU67" s="102" t="str">
        <f>INDEX([0]!typy_chronol,MATCH(AU$3,'Typy - chronologicznie'!$E$2:$E$73,0),MATCH($C67,'Typy - chronologicznie'!$H$1:$DM$1,0))</f>
        <v>2-2</v>
      </c>
      <c r="AV67" s="102" t="str">
        <f>INDEX([0]!typy_chronol,MATCH(AV$3,'Typy - chronologicznie'!$E$2:$E$73,0),MATCH($C67,'Typy - chronologicznie'!$H$1:$DM$1,0))</f>
        <v>1-1</v>
      </c>
      <c r="AW67" s="102" t="str">
        <f>INDEX([0]!typy_chronol,MATCH(AW$3,'Typy - chronologicznie'!$E$2:$E$73,0),MATCH($C67,'Typy - chronologicznie'!$H$1:$DM$1,0))</f>
        <v>1-1</v>
      </c>
      <c r="AX67" s="102" t="str">
        <f>INDEX([0]!typy_chronol,MATCH(AX$3,'Typy - chronologicznie'!$E$2:$E$73,0),MATCH($C67,'Typy - chronologicznie'!$H$1:$DM$1,0))</f>
        <v>0-1</v>
      </c>
      <c r="AY67" s="102" t="str">
        <f>INDEX([0]!typy_chronol,MATCH(AY$3,'Typy - chronologicznie'!$E$2:$E$73,0),MATCH($C67,'Typy - chronologicznie'!$H$1:$DM$1,0))</f>
        <v>2-0</v>
      </c>
      <c r="AZ67" s="102" t="str">
        <f>INDEX([0]!typy_chronol,MATCH(AZ$3,'Typy - chronologicznie'!$E$2:$E$73,0),MATCH($C67,'Typy - chronologicznie'!$H$1:$DM$1,0))</f>
        <v>2-0</v>
      </c>
      <c r="BA67" s="102" t="str">
        <f>INDEX([0]!typy_chronol,MATCH(BA$3,'Typy - chronologicznie'!$E$2:$E$73,0),MATCH($C67,'Typy - chronologicznie'!$H$1:$DM$1,0))</f>
        <v>1-0</v>
      </c>
      <c r="BB67" s="102" t="str">
        <f>INDEX([0]!typy_chronol,MATCH(BB$3,'Typy - chronologicznie'!$E$2:$E$73,0),MATCH($C67,'Typy - chronologicznie'!$H$1:$DM$1,0))</f>
        <v>3-0</v>
      </c>
      <c r="BC67" s="102" t="str">
        <f>INDEX([0]!typy_chronol,MATCH(BC$3,'Typy - chronologicznie'!$E$2:$E$73,0),MATCH($C67,'Typy - chronologicznie'!$H$1:$DM$1,0))</f>
        <v>2-0</v>
      </c>
      <c r="BD67" s="102" t="str">
        <f>INDEX([0]!typy_chronol,MATCH(BD$3,'Typy - chronologicznie'!$E$2:$E$73,0),MATCH($C67,'Typy - chronologicznie'!$H$1:$DM$1,0))</f>
        <v>3-0</v>
      </c>
      <c r="BE67" s="102" t="str">
        <f>INDEX([0]!typy_chronol,MATCH(BE$3,'Typy - chronologicznie'!$E$2:$E$73,0),MATCH($C67,'Typy - chronologicznie'!$H$1:$DM$1,0))</f>
        <v>1-1</v>
      </c>
      <c r="BF67" s="102" t="str">
        <f>INDEX([0]!typy_chronol,MATCH(BF$3,'Typy - chronologicznie'!$E$2:$E$73,0),MATCH($C67,'Typy - chronologicznie'!$H$1:$DM$1,0))</f>
        <v>1-2</v>
      </c>
      <c r="BG67" s="102" t="str">
        <f>INDEX([0]!typy_chronol,MATCH(BG$3,'Typy - chronologicznie'!$E$2:$E$73,0),MATCH($C67,'Typy - chronologicznie'!$H$1:$DM$1,0))</f>
        <v>2-0</v>
      </c>
      <c r="BH67" s="102" t="str">
        <f>INDEX([0]!typy_chronol,MATCH(BH$3,'Typy - chronologicznie'!$E$2:$E$73,0),MATCH($C67,'Typy - chronologicznie'!$H$1:$DM$1,0))</f>
        <v>2-0</v>
      </c>
      <c r="BI67" s="102" t="str">
        <f>INDEX([0]!typy_chronol,MATCH(BI$3,'Typy - chronologicznie'!$E$2:$E$73,0),MATCH($C67,'Typy - chronologicznie'!$H$1:$DM$1,0))</f>
        <v>0-3</v>
      </c>
      <c r="BJ67" s="102" t="str">
        <f>INDEX([0]!typy_chronol,MATCH(BJ$3,'Typy - chronologicznie'!$E$2:$E$73,0),MATCH($C67,'Typy - chronologicznie'!$H$1:$DM$1,0))</f>
        <v>1-3</v>
      </c>
      <c r="BK67" s="102" t="str">
        <f>INDEX([0]!typy_chronol,MATCH(BK$3,'Typy - chronologicznie'!$E$2:$E$73,0),MATCH($C67,'Typy - chronologicznie'!$H$1:$DM$1,0))</f>
        <v>2-1</v>
      </c>
      <c r="BL67" s="102" t="str">
        <f>INDEX([0]!typy_chronol,MATCH(BL$3,'Typy - chronologicznie'!$E$2:$E$73,0),MATCH($C67,'Typy - chronologicznie'!$H$1:$DM$1,0))</f>
        <v>3-0</v>
      </c>
      <c r="BM67" s="102" t="str">
        <f>INDEX([0]!typy_chronol,MATCH(BM$3,'Typy - chronologicznie'!$E$2:$E$73,0),MATCH($C67,'Typy - chronologicznie'!$H$1:$DM$1,0))</f>
        <v>3-1</v>
      </c>
      <c r="BN67" s="102" t="str">
        <f>INDEX([0]!typy_chronol,MATCH(BN$3,'Typy - chronologicznie'!$E$2:$E$73,0),MATCH($C67,'Typy - chronologicznie'!$H$1:$DM$1,0))</f>
        <v>1-1</v>
      </c>
      <c r="BO67" s="102" t="str">
        <f>INDEX([0]!typy_chronol,MATCH(BO$3,'Typy - chronologicznie'!$E$2:$E$73,0),MATCH($C67,'Typy - chronologicznie'!$H$1:$DM$1,0))</f>
        <v>3-0</v>
      </c>
      <c r="BP67" s="102" t="str">
        <f>INDEX([0]!typy_chronol,MATCH(BP$3,'Typy - chronologicznie'!$E$2:$E$73,0),MATCH($C67,'Typy - chronologicznie'!$H$1:$DM$1,0))</f>
        <v>2-1</v>
      </c>
      <c r="BQ67" s="102" t="str">
        <f>INDEX([0]!typy_chronol,MATCH(BQ$3,'Typy - chronologicznie'!$E$2:$E$73,0),MATCH($C67,'Typy - chronologicznie'!$H$1:$DM$1,0))</f>
        <v>2-0</v>
      </c>
      <c r="BR67" s="102" t="str">
        <f>INDEX([0]!typy_chronol,MATCH(BR$3,'Typy - chronologicznie'!$E$2:$E$73,0),MATCH($C67,'Typy - chronologicznie'!$H$1:$DM$1,0))</f>
        <v>0-3</v>
      </c>
      <c r="BS67" s="102" t="str">
        <f>INDEX([0]!typy_chronol,MATCH(BS$3,'Typy - chronologicznie'!$E$2:$E$73,0),MATCH($C67,'Typy - chronologicznie'!$H$1:$DM$1,0))</f>
        <v>1-3</v>
      </c>
      <c r="BT67" s="102" t="str">
        <f>INDEX([0]!typy_chronol,MATCH(BT$3,'Typy - chronologicznie'!$E$2:$E$73,0),MATCH($C67,'Typy - chronologicznie'!$H$1:$DM$1,0))</f>
        <v>0-4</v>
      </c>
      <c r="BU67" s="102" t="str">
        <f>INDEX([0]!typy_chronol,MATCH(BU$3,'Typy - chronologicznie'!$E$2:$E$73,0),MATCH($C67,'Typy - chronologicznie'!$H$1:$DM$1,0))</f>
        <v>1-1</v>
      </c>
      <c r="BV67" s="102" t="str">
        <f>INDEX([0]!typy_chronol,MATCH(BV$3,'Typy - chronologicznie'!$E$2:$E$73,0),MATCH($C67,'Typy - chronologicznie'!$H$1:$DM$1,0))</f>
        <v>2-1</v>
      </c>
      <c r="BW67" s="102" t="str">
        <f>INDEX([0]!typy_chronol,MATCH(BW$3,'Typy - chronologicznie'!$E$2:$E$73,0),MATCH($C67,'Typy - chronologicznie'!$H$1:$DM$1,0))</f>
        <v>1-3</v>
      </c>
      <c r="BX67" s="102" t="str">
        <f>INDEX([0]!typy_chronol,MATCH(BX$3,'Typy - chronologicznie'!$E$2:$E$73,0),MATCH($C67,'Typy - chronologicznie'!$H$1:$DM$1,0))</f>
        <v>3-1</v>
      </c>
      <c r="BY67" s="102" t="str">
        <f>INDEX([0]!typy_chronol,MATCH(BY$3,'Typy - chronologicznie'!$E$2:$E$73,0),MATCH($C67,'Typy - chronologicznie'!$H$1:$DM$1,0))</f>
        <v>3-0</v>
      </c>
      <c r="BZ67" s="102" t="str">
        <f>INDEX([0]!typy_chronol,MATCH(BZ$3,'Typy - chronologicznie'!$E$2:$E$73,0),MATCH($C67,'Typy - chronologicznie'!$H$1:$DM$1,0))</f>
        <v>1-1</v>
      </c>
      <c r="CA67" s="102" t="str">
        <f>INDEX([0]!typy_chronol,MATCH(CA$3,'Typy - chronologicznie'!$E$2:$E$73,0),MATCH($C67,'Typy - chronologicznie'!$H$1:$DM$1,0))</f>
        <v>3-0</v>
      </c>
      <c r="CB67" s="102" t="str">
        <f>INDEX([0]!typy_chronol,MATCH(CB$3,'Typy - chronologicznie'!$E$2:$E$73,0),MATCH($C67,'Typy - chronologicznie'!$H$1:$DM$1,0))</f>
        <v>1-1</v>
      </c>
      <c r="CC67" s="102" t="str">
        <f>INDEX([0]!typy_chronol,MATCH(CC$3,'Typy - chronologicznie'!$E$2:$E$73,0),MATCH($C67,'Typy - chronologicznie'!$H$1:$DM$1,0))</f>
        <v>0-3</v>
      </c>
      <c r="CD67" s="102" t="str">
        <f>INDEX([0]!typy_chronol,MATCH(CD$3,'Typy - chronologicznie'!$E$2:$E$73,0),MATCH($C67,'Typy - chronologicznie'!$H$1:$DM$1,0))</f>
        <v>0-3</v>
      </c>
      <c r="CE67" s="102" t="str">
        <f>INDEX([0]!typy_chronol,MATCH(CE$3,'Typy - chronologicznie'!$E$2:$E$73,0),MATCH($C67,'Typy - chronologicznie'!$H$1:$DM$1,0))</f>
        <v>1-3</v>
      </c>
      <c r="CF67" s="102" t="str">
        <f>INDEX([0]!typy_chronol,MATCH(CF$3,'Typy - chronologicznie'!$E$2:$E$73,0),MATCH($C67,'Typy - chronologicznie'!$H$1:$DM$1,0))</f>
        <v>0-2</v>
      </c>
      <c r="CG67" s="102" t="str">
        <f>INDEX([0]!typy_chronol,MATCH(CG$3,'Typy - chronologicznie'!$E$2:$E$73,0),MATCH($C67,'Typy - chronologicznie'!$H$1:$DM$1,0))</f>
        <v>2-1</v>
      </c>
      <c r="CH67" s="102" t="str">
        <f>INDEX([0]!typy_chronol,MATCH(CH$3,'Typy - chronologicznie'!$E$2:$E$73,0),MATCH($C67,'Typy - chronologicznie'!$H$1:$DM$1,0))</f>
        <v>1-0</v>
      </c>
      <c r="CI67" s="102" t="str">
        <f>INDEX([0]!typy_chronol,MATCH(CI$3,'Typy - chronologicznie'!$E$2:$E$73,0),MATCH($C67,'Typy - chronologicznie'!$H$1:$DM$1,0))</f>
        <v>0-3</v>
      </c>
      <c r="CJ67" s="102" t="str">
        <f>INDEX([0]!typy_chronol,MATCH(CJ$3,'Typy - chronologicznie'!$E$2:$E$73,0),MATCH($C67,'Typy - chronologicznie'!$H$1:$DM$1,0))</f>
        <v>2-1</v>
      </c>
      <c r="CK67" s="102" t="str">
        <f>INDEX([0]!typy_chronol,MATCH(CK$3,'Typy - chronologicznie'!$E$2:$E$73,0),MATCH($C67,'Typy - chronologicznie'!$H$1:$DM$1,0))</f>
        <v>2-1</v>
      </c>
      <c r="CL67" s="134"/>
      <c r="CM67" s="105" t="str">
        <f>IF(CM$3="","",INDEX('Typy - chronologicznie'!$H$75:$DM$121,MATCH(CM$3,'Typy - chronologicznie'!$A$75:$A$121,0),MATCH($C67,'Typy - chronologicznie'!$H$1:$DM$1,0)))</f>
        <v>MEX</v>
      </c>
      <c r="CN67" s="102" t="str">
        <f>IF(CN$3="","",INDEX('Typy - chronologicznie'!$H$75:$DM$121,MATCH(CN$3,'Typy - chronologicznie'!$A$75:$A$121,0),MATCH($C67,'Typy - chronologicznie'!$H$1:$DM$1,0)))</f>
        <v>KOR</v>
      </c>
      <c r="CO67" s="106" t="str">
        <f>IF(CO$3="","",INDEX('Typy - chronologicznie'!$H$75:$DM$121,MATCH(CO$3,'Typy - chronologicznie'!$A$75:$A$121,0),MATCH($C67,'Typy - chronologicznie'!$H$1:$DM$1,0)))</f>
        <v>RSA</v>
      </c>
      <c r="CP67" s="135" t="str">
        <f>IF(CP$3="","",INDEX('Typy - chronologicznie'!$H$75:$DM$121,MATCH(CP$3,'Typy - chronologicznie'!$A$75:$A$121,0),MATCH($C67,'Typy - chronologicznie'!$H$1:$DM$1,0)))</f>
        <v/>
      </c>
      <c r="CQ67" s="105" t="str">
        <f>IF(CQ$3="","",INDEX('Typy - chronologicznie'!$H$75:$DM$121,MATCH(CQ$3,'Typy - chronologicznie'!$A$75:$A$121,0),MATCH($C67,'Typy - chronologicznie'!$H$1:$DM$1,0)))</f>
        <v>SUI</v>
      </c>
      <c r="CR67" s="102" t="str">
        <f>IF(CR$3="","",INDEX('Typy - chronologicznie'!$H$75:$DM$121,MATCH(CR$3,'Typy - chronologicznie'!$A$75:$A$121,0),MATCH($C67,'Typy - chronologicznie'!$H$1:$DM$1,0)))</f>
        <v>BIH</v>
      </c>
      <c r="CS67" s="106" t="str">
        <f>IF(CS$3="","",INDEX('Typy - chronologicznie'!$H$75:$DM$121,MATCH(CS$3,'Typy - chronologicznie'!$A$75:$A$121,0),MATCH($C67,'Typy - chronologicznie'!$H$1:$DM$1,0)))</f>
        <v/>
      </c>
      <c r="CT67" s="135" t="str">
        <f>IF(CT$3="","",INDEX('Typy - chronologicznie'!$H$75:$DM$121,MATCH(CT$3,'Typy - chronologicznie'!$A$75:$A$121,0),MATCH($C67,'Typy - chronologicznie'!$H$1:$DM$1,0)))</f>
        <v/>
      </c>
      <c r="CU67" s="105" t="str">
        <f>IF(CU$3="","",INDEX('Typy - chronologicznie'!$H$75:$DM$121,MATCH(CU$3,'Typy - chronologicznie'!$A$75:$A$121,0),MATCH($C67,'Typy - chronologicznie'!$H$1:$DM$1,0)))</f>
        <v>BRA</v>
      </c>
      <c r="CV67" s="102" t="str">
        <f>IF(CV$3="","",INDEX('Typy - chronologicznie'!$H$75:$DM$121,MATCH(CV$3,'Typy - chronologicznie'!$A$75:$A$121,0),MATCH($C67,'Typy - chronologicznie'!$H$1:$DM$1,0)))</f>
        <v>MAR</v>
      </c>
      <c r="CW67" s="106" t="str">
        <f>IF(CW$3="","",INDEX('Typy - chronologicznie'!$H$75:$DM$121,MATCH(CW$3,'Typy - chronologicznie'!$A$75:$A$121,0),MATCH($C67,'Typy - chronologicznie'!$H$1:$DM$1,0)))</f>
        <v>SCO</v>
      </c>
      <c r="CX67" s="135" t="str">
        <f>IF(CX$3="","",INDEX('Typy - chronologicznie'!$H$75:$DM$121,MATCH(CX$3,'Typy - chronologicznie'!$A$75:$A$121,0),MATCH($C67,'Typy - chronologicznie'!$H$1:$DM$1,0)))</f>
        <v/>
      </c>
      <c r="CY67" s="105" t="str">
        <f>IF(CY$3="","",INDEX('Typy - chronologicznie'!$H$75:$DM$121,MATCH(CY$3,'Typy - chronologicznie'!$A$75:$A$121,0),MATCH($C67,'Typy - chronologicznie'!$H$1:$DM$1,0)))</f>
        <v>PAR</v>
      </c>
      <c r="CZ67" s="102" t="str">
        <f>IF(CZ$3="","",INDEX('Typy - chronologicznie'!$H$75:$DM$121,MATCH(CZ$3,'Typy - chronologicznie'!$A$75:$A$121,0),MATCH($C67,'Typy - chronologicznie'!$H$1:$DM$1,0)))</f>
        <v>TUR</v>
      </c>
      <c r="DA67" s="106" t="str">
        <f>IF(DA$3="","",INDEX('Typy - chronologicznie'!$H$75:$DM$121,MATCH(DA$3,'Typy - chronologicznie'!$A$75:$A$121,0),MATCH($C67,'Typy - chronologicznie'!$H$1:$DM$1,0)))</f>
        <v/>
      </c>
      <c r="DB67" s="135" t="str">
        <f>IF(DB$3="","",INDEX('Typy - chronologicznie'!$H$75:$DM$121,MATCH(DB$3,'Typy - chronologicznie'!$A$75:$A$121,0),MATCH($C67,'Typy - chronologicznie'!$H$1:$DM$1,0)))</f>
        <v/>
      </c>
      <c r="DC67" s="105" t="str">
        <f>IF(DC$3="","",INDEX('Typy - chronologicznie'!$H$75:$DM$121,MATCH(DC$3,'Typy - chronologicznie'!$A$75:$A$121,0),MATCH($C67,'Typy - chronologicznie'!$H$1:$DM$1,0)))</f>
        <v>ECU</v>
      </c>
      <c r="DD67" s="102" t="str">
        <f>IF(DD$3="","",INDEX('Typy - chronologicznie'!$H$75:$DM$121,MATCH(DD$3,'Typy - chronologicznie'!$A$75:$A$121,0),MATCH($C67,'Typy - chronologicznie'!$H$1:$DM$1,0)))</f>
        <v>GER</v>
      </c>
      <c r="DE67" s="106" t="str">
        <f>IF(DE$3="","",INDEX('Typy - chronologicznie'!$H$75:$DM$121,MATCH(DE$3,'Typy - chronologicznie'!$A$75:$A$121,0),MATCH($C67,'Typy - chronologicznie'!$H$1:$DM$1,0)))</f>
        <v>CIV</v>
      </c>
      <c r="DF67" s="135" t="str">
        <f>IF(DF$3="","",INDEX('Typy - chronologicznie'!$H$75:$DM$121,MATCH(DF$3,'Typy - chronologicznie'!$A$75:$A$121,0),MATCH($C67,'Typy - chronologicznie'!$H$1:$DM$1,0)))</f>
        <v/>
      </c>
      <c r="DG67" s="105" t="str">
        <f>IF(DG$3="","",INDEX('Typy - chronologicznie'!$H$75:$DM$121,MATCH(DG$3,'Typy - chronologicznie'!$A$75:$A$121,0),MATCH($C67,'Typy - chronologicznie'!$H$1:$DM$1,0)))</f>
        <v>NED</v>
      </c>
      <c r="DH67" s="102" t="str">
        <f>IF(DH$3="","",INDEX('Typy - chronologicznie'!$H$75:$DM$121,MATCH(DH$3,'Typy - chronologicznie'!$A$75:$A$121,0),MATCH($C67,'Typy - chronologicznie'!$H$1:$DM$1,0)))</f>
        <v>JPN</v>
      </c>
      <c r="DI67" s="106" t="str">
        <f>IF(DI$3="","",INDEX('Typy - chronologicznie'!$H$75:$DM$121,MATCH(DI$3,'Typy - chronologicznie'!$A$75:$A$121,0),MATCH($C67,'Typy - chronologicznie'!$H$1:$DM$1,0)))</f>
        <v>TUN</v>
      </c>
      <c r="DJ67" s="135" t="str">
        <f>IF(DJ$3="","",INDEX('Typy - chronologicznie'!$H$75:$DM$121,MATCH(DJ$3,'Typy - chronologicznie'!$A$75:$A$121,0),MATCH($C67,'Typy - chronologicznie'!$H$1:$DM$1,0)))</f>
        <v/>
      </c>
      <c r="DK67" s="105" t="str">
        <f>IF(DK$3="","",INDEX('Typy - chronologicznie'!$H$75:$DM$121,MATCH(DK$3,'Typy - chronologicznie'!$A$75:$A$121,0),MATCH($C67,'Typy - chronologicznie'!$H$1:$DM$1,0)))</f>
        <v>BEL</v>
      </c>
      <c r="DL67" s="102" t="str">
        <f>IF(DL$3="","",INDEX('Typy - chronologicznie'!$H$75:$DM$121,MATCH(DL$3,'Typy - chronologicznie'!$A$75:$A$121,0),MATCH($C67,'Typy - chronologicznie'!$H$1:$DM$1,0)))</f>
        <v>EGY</v>
      </c>
      <c r="DM67" s="106" t="str">
        <f>IF(DM$3="","",INDEX('Typy - chronologicznie'!$H$75:$DM$121,MATCH(DM$3,'Typy - chronologicznie'!$A$75:$A$121,0),MATCH($C67,'Typy - chronologicznie'!$H$1:$DM$1,0)))</f>
        <v/>
      </c>
      <c r="DN67" s="135" t="str">
        <f>IF(DN$3="","",INDEX('Typy - chronologicznie'!$H$75:$DM$121,MATCH(DN$3,'Typy - chronologicznie'!$A$75:$A$121,0),MATCH($C67,'Typy - chronologicznie'!$H$1:$DM$1,0)))</f>
        <v/>
      </c>
      <c r="DO67" s="105" t="str">
        <f>IF(DO$3="","",INDEX('Typy - chronologicznie'!$H$75:$DM$121,MATCH(DO$3,'Typy - chronologicznie'!$A$75:$A$121,0),MATCH($C67,'Typy - chronologicznie'!$H$1:$DM$1,0)))</f>
        <v>ESP</v>
      </c>
      <c r="DP67" s="102" t="str">
        <f>IF(DP$3="","",INDEX('Typy - chronologicznie'!$H$75:$DM$121,MATCH(DP$3,'Typy - chronologicznie'!$A$75:$A$121,0),MATCH($C67,'Typy - chronologicznie'!$H$1:$DM$1,0)))</f>
        <v>URU</v>
      </c>
      <c r="DQ67" s="106" t="str">
        <f>IF(DQ$3="","",INDEX('Typy - chronologicznie'!$H$75:$DM$121,MATCH(DQ$3,'Typy - chronologicznie'!$A$75:$A$121,0),MATCH($C67,'Typy - chronologicznie'!$H$1:$DM$1,0)))</f>
        <v/>
      </c>
      <c r="DR67" s="135" t="str">
        <f>IF(DR$3="","",INDEX('Typy - chronologicznie'!$H$75:$DM$121,MATCH(DR$3,'Typy - chronologicznie'!$A$75:$A$121,0),MATCH($C67,'Typy - chronologicznie'!$H$1:$DM$1,0)))</f>
        <v/>
      </c>
      <c r="DS67" s="105" t="str">
        <f>IF(DS$3="","",INDEX('Typy - chronologicznie'!$H$75:$DM$121,MATCH(DS$3,'Typy - chronologicznie'!$A$75:$A$121,0),MATCH($C67,'Typy - chronologicznie'!$H$1:$DM$1,0)))</f>
        <v>SEN</v>
      </c>
      <c r="DT67" s="102" t="str">
        <f>IF(DT$3="","",INDEX('Typy - chronologicznie'!$H$75:$DM$121,MATCH(DT$3,'Typy - chronologicznie'!$A$75:$A$121,0),MATCH($C67,'Typy - chronologicznie'!$H$1:$DM$1,0)))</f>
        <v>FRA</v>
      </c>
      <c r="DU67" s="106" t="str">
        <f>IF(DU$3="","",INDEX('Typy - chronologicznie'!$H$75:$DM$121,MATCH(DU$3,'Typy - chronologicznie'!$A$75:$A$121,0),MATCH($C67,'Typy - chronologicznie'!$H$1:$DM$1,0)))</f>
        <v>NOR</v>
      </c>
      <c r="DV67" s="135" t="str">
        <f>IF(DV$3="","",INDEX('Typy - chronologicznie'!$H$75:$DM$121,MATCH(DV$3,'Typy - chronologicznie'!$A$75:$A$121,0),MATCH($C67,'Typy - chronologicznie'!$H$1:$DM$1,0)))</f>
        <v/>
      </c>
      <c r="DW67" s="105" t="str">
        <f>IF(DW$3="","",INDEX('Typy - chronologicznie'!$H$75:$DM$121,MATCH(DW$3,'Typy - chronologicznie'!$A$75:$A$121,0),MATCH($C67,'Typy - chronologicznie'!$H$1:$DM$1,0)))</f>
        <v>ARG</v>
      </c>
      <c r="DX67" s="102" t="str">
        <f>IF(DX$3="","",INDEX('Typy - chronologicznie'!$H$75:$DM$121,MATCH(DX$3,'Typy - chronologicznie'!$A$75:$A$121,0),MATCH($C67,'Typy - chronologicznie'!$H$1:$DM$1,0)))</f>
        <v>ALG</v>
      </c>
      <c r="DY67" s="106" t="str">
        <f>IF(DY$3="","",INDEX('Typy - chronologicznie'!$H$75:$DM$121,MATCH(DY$3,'Typy - chronologicznie'!$A$75:$A$121,0),MATCH($C67,'Typy - chronologicznie'!$H$1:$DM$1,0)))</f>
        <v>AUT</v>
      </c>
      <c r="DZ67" s="135" t="str">
        <f>IF(DZ$3="","",INDEX('Typy - chronologicznie'!$H$75:$DM$121,MATCH(DZ$3,'Typy - chronologicznie'!$A$75:$A$121,0),MATCH($C67,'Typy - chronologicznie'!$H$1:$DM$1,0)))</f>
        <v/>
      </c>
      <c r="EA67" s="105" t="str">
        <f>IF(EA$3="","",INDEX('Typy - chronologicznie'!$H$75:$DM$121,MATCH(EA$3,'Typy - chronologicznie'!$A$75:$A$121,0),MATCH($C67,'Typy - chronologicznie'!$H$1:$DM$1,0)))</f>
        <v>COL</v>
      </c>
      <c r="EB67" s="102" t="str">
        <f>IF(EB$3="","",INDEX('Typy - chronologicznie'!$H$75:$DM$121,MATCH(EB$3,'Typy - chronologicznie'!$A$75:$A$121,0),MATCH($C67,'Typy - chronologicznie'!$H$1:$DM$1,0)))</f>
        <v>POR</v>
      </c>
      <c r="EC67" s="106" t="str">
        <f>IF(EC$3="","",INDEX('Typy - chronologicznie'!$H$75:$DM$121,MATCH(EC$3,'Typy - chronologicznie'!$A$75:$A$121,0),MATCH($C67,'Typy - chronologicznie'!$H$1:$DM$1,0)))</f>
        <v>COD</v>
      </c>
      <c r="ED67" s="135" t="str">
        <f>IF(ED$3="","",INDEX('Typy - chronologicznie'!$H$75:$DM$121,MATCH(ED$3,'Typy - chronologicznie'!$A$75:$A$121,0),MATCH($C67,'Typy - chronologicznie'!$H$1:$DM$1,0)))</f>
        <v/>
      </c>
      <c r="EE67" s="105" t="str">
        <f>IF(EE$3="","",INDEX('Typy - chronologicznie'!$H$75:$DM$121,MATCH(EE$3,'Typy - chronologicznie'!$A$75:$A$121,0),MATCH($C67,'Typy - chronologicznie'!$H$1:$DM$1,0)))</f>
        <v>PAN</v>
      </c>
      <c r="EF67" s="102" t="str">
        <f>IF(EF$3="","",INDEX('Typy - chronologicznie'!$H$75:$DM$121,MATCH(EF$3,'Typy - chronologicznie'!$A$75:$A$121,0),MATCH($C67,'Typy - chronologicznie'!$H$1:$DM$1,0)))</f>
        <v>ENG</v>
      </c>
      <c r="EG67" s="106" t="str">
        <f>IF(EG$3="","",INDEX('Typy - chronologicznie'!$H$75:$DM$121,MATCH(EG$3,'Typy - chronologicznie'!$A$75:$A$121,0),MATCH($C67,'Typy - chronologicznie'!$H$1:$DM$1,0)))</f>
        <v>CRO</v>
      </c>
      <c r="EH67" s="134"/>
      <c r="EI67" s="136" t="str">
        <f>IF(EI$3="","",INDEX('Typy - chronologicznie'!$H$124:$DM$124,MATCH(EI$3,'Typy - chronologicznie'!$A$124:$A$124,0),MATCH($C67,'Typy - chronologicznie'!$H$1:$DM$1,0)))</f>
        <v>NED</v>
      </c>
    </row>
    <row r="68" spans="1:139" ht="19.5" x14ac:dyDescent="0.25">
      <c r="A68" s="44"/>
      <c r="B68" s="48">
        <f>RANK(D68,D$4:D$113,0)</f>
        <v>65</v>
      </c>
      <c r="C68" s="81" t="s">
        <v>262</v>
      </c>
      <c r="D68" s="141">
        <f>3.0001*J68+1.000001*K68+2.00000001*M68+N68+0.0000000001*P68</f>
        <v>91.000632150000001</v>
      </c>
      <c r="E68" s="67">
        <f>J68</f>
        <v>6</v>
      </c>
      <c r="F68" s="89">
        <f>M68</f>
        <v>15</v>
      </c>
      <c r="G68" s="56">
        <f>K68+N68</f>
        <v>43</v>
      </c>
      <c r="H68" s="49">
        <f>L68+O68</f>
        <v>40</v>
      </c>
      <c r="I68" s="43"/>
      <c r="J68" s="61">
        <f t="array" ref="J68">SUM(IF('Typy - chronologicznie'!$F$2:$F$73=INDEX('Typy - chronologicznie'!$H$2:$DM$73,0,MATCH(C68,TRIM('Typy - chronologicznie'!$H$1:$DM$1),0)),1))</f>
        <v>6</v>
      </c>
      <c r="K68" s="58">
        <f t="array" ref="K6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chronologicznie'!$H$2:$DM$73,0,MATCH(C68,TRIM('Typy - chronologicznie'!$H$1:$DM$1),0)),FIND("-",INDEX('Typy - chronologicznie'!$H$2:$DM$73,0,MATCH(C68,TRIM('Typy - chronologicznie'!$H$1:$DM$1),0)))-1)-RIGHT(INDEX('Typy - chronologicznie'!$H$2:$DM$73,0,MATCH(C68,TRIM('Typy - chronologicznie'!$H$1:$DM$1),0)),LEN(INDEX('Typy - chronologicznie'!$H$2:$DM$73,0,MATCH(C68,TRIM('Typy - chronologicznie'!$H$1:$DM$1),0)))-FIND("-",INDEX('Typy - chronologicznie'!$H$2:$DM$73,0,MATCH(C68,TRIM('Typy - chronologicznie'!$H$1:$DM$1),0))))),1)))-J68</f>
        <v>32</v>
      </c>
      <c r="L68" s="62">
        <f>COUNTA('Typy - chronologicznie'!$F$2:$F$73)-J68-K68</f>
        <v>34</v>
      </c>
      <c r="M68" s="92">
        <f t="array" ref="M68">SUM(IF(LEN('Typy - chronologicznie'!F$75:F$121)=3,  IF('Typy - chronologicznie'!$F$75:$F$121=INDEX('Typy - chronologicznie'!$H$75:$DM$121,0,MATCH(C68,TRIM('Typy - chronologicznie'!$H$1:$DM$1),0)),1)))</f>
        <v>15</v>
      </c>
      <c r="N68" s="58">
        <f t="array" ref="N68">SUM(IF(LEN('Typy - chronologicznie'!F$75:F$121)=3,IF(ISERROR(SEARCH('Typy - chronologicznie'!F$75:F$121,INDEX('Typy - chronologicznie'!$H$73:$DM$119,0,MATCH(C68,TRIM('Typy - chronologicznie'!$H$1:$DM$1),0))&amp;INDEX('Typy - chronologicznie'!$H$74:$DM$120,0,MATCH(C68,TRIM('Typy - chronologicznie'!$H$1:$DM$1),0))&amp;INDEX('Typy - chronologicznie'!$H$75:$DM$121,0,MATCH(C68,TRIM('Typy - chronologicznie'!$H$1:$DM$1),0))&amp;INDEX('Typy - chronologicznie'!$H$76:$DM$122,0,MATCH(C68,TRIM('Typy - chronologicznie'!$H$1:$DM$1),0))&amp;INDEX('Typy - chronologicznie'!$H$77:$DM$123,0,MATCH(C68,TRIM('Typy - chronologicznie'!$H$1:$DM$1),0)),1))=FALSE,1,0)))-M68</f>
        <v>11</v>
      </c>
      <c r="O68" s="162">
        <f>COUNTA('Typy - chronologicznie'!$F$75:$F$121)-M68-N68</f>
        <v>6</v>
      </c>
      <c r="P68" s="159">
        <f t="array" ref="P68">SUM(IF(LEN('Typy - chronologicznie'!F$124)=3,  IF('Typy - chronologicznie'!$F$124=INDEX('Typy - chronologicznie'!$H$124:$DL$124,0,MATCH(C68,TRIM('Typy - chronologicznie'!$H$1:$DL$1),)),1)))</f>
        <v>0</v>
      </c>
      <c r="R68" s="105" t="str">
        <f>INDEX([0]!typy_chronol,MATCH(R$3,'Typy - chronologicznie'!$E$2:$E$73,0),MATCH($C68,'Typy - chronologicznie'!$H$1:$DM$1,0))</f>
        <v>1-0</v>
      </c>
      <c r="S68" s="102" t="str">
        <f>INDEX([0]!typy_chronol,MATCH(S$3,'Typy - chronologicznie'!$E$2:$E$73,0),MATCH($C68,'Typy - chronologicznie'!$H$1:$DM$1,0))</f>
        <v>2-0</v>
      </c>
      <c r="T68" s="102" t="str">
        <f>INDEX([0]!typy_chronol,MATCH(T$3,'Typy - chronologicznie'!$E$2:$E$73,0),MATCH($C68,'Typy - chronologicznie'!$H$1:$DM$1,0))</f>
        <v>3-1</v>
      </c>
      <c r="U68" s="102" t="str">
        <f>INDEX([0]!typy_chronol,MATCH(U$3,'Typy - chronologicznie'!$E$2:$E$73,0),MATCH($C68,'Typy - chronologicznie'!$H$1:$DM$1,0))</f>
        <v>3-2</v>
      </c>
      <c r="V68" s="102" t="str">
        <f>INDEX([0]!typy_chronol,MATCH(V$3,'Typy - chronologicznie'!$E$2:$E$73,0),MATCH($C68,'Typy - chronologicznie'!$H$1:$DM$1,0))</f>
        <v>1-2</v>
      </c>
      <c r="W68" s="102" t="str">
        <f>INDEX([0]!typy_chronol,MATCH(W$3,'Typy - chronologicznie'!$E$2:$E$73,0),MATCH($C68,'Typy - chronologicznie'!$H$1:$DM$1,0))</f>
        <v>1-1</v>
      </c>
      <c r="X68" s="102" t="str">
        <f>INDEX([0]!typy_chronol,MATCH(X$3,'Typy - chronologicznie'!$E$2:$E$73,0),MATCH($C68,'Typy - chronologicznie'!$H$1:$DM$1,0))</f>
        <v>3-0</v>
      </c>
      <c r="Y68" s="102" t="str">
        <f>INDEX([0]!typy_chronol,MATCH(Y$3,'Typy - chronologicznie'!$E$2:$E$73,0),MATCH($C68,'Typy - chronologicznie'!$H$1:$DM$1,0))</f>
        <v>0-2</v>
      </c>
      <c r="Z68" s="102" t="str">
        <f>INDEX([0]!typy_chronol,MATCH(Z$3,'Typy - chronologicznie'!$E$2:$E$73,0),MATCH($C68,'Typy - chronologicznie'!$H$1:$DM$1,0))</f>
        <v>0-3</v>
      </c>
      <c r="AA68" s="102" t="str">
        <f>INDEX([0]!typy_chronol,MATCH(AA$3,'Typy - chronologicznie'!$E$2:$E$73,0),MATCH($C68,'Typy - chronologicznie'!$H$1:$DM$1,0))</f>
        <v>3-0</v>
      </c>
      <c r="AB68" s="102" t="str">
        <f>INDEX([0]!typy_chronol,MATCH(AB$3,'Typy - chronologicznie'!$E$2:$E$73,0),MATCH($C68,'Typy - chronologicznie'!$H$1:$DM$1,0))</f>
        <v>2-2</v>
      </c>
      <c r="AC68" s="102" t="str">
        <f>INDEX([0]!typy_chronol,MATCH(AC$3,'Typy - chronologicznie'!$E$2:$E$73,0),MATCH($C68,'Typy - chronologicznie'!$H$1:$DM$1,0))</f>
        <v>0-0</v>
      </c>
      <c r="AD68" s="102" t="str">
        <f>INDEX([0]!typy_chronol,MATCH(AD$3,'Typy - chronologicznie'!$E$2:$E$73,0),MATCH($C68,'Typy - chronologicznie'!$H$1:$DM$1,0))</f>
        <v>0-3</v>
      </c>
      <c r="AE68" s="102" t="str">
        <f>INDEX([0]!typy_chronol,MATCH(AE$3,'Typy - chronologicznie'!$E$2:$E$73,0),MATCH($C68,'Typy - chronologicznie'!$H$1:$DM$1,0))</f>
        <v>4-0</v>
      </c>
      <c r="AF68" s="102" t="str">
        <f>INDEX([0]!typy_chronol,MATCH(AF$3,'Typy - chronologicznie'!$E$2:$E$73,0),MATCH($C68,'Typy - chronologicznie'!$H$1:$DM$1,0))</f>
        <v>1-2</v>
      </c>
      <c r="AG68" s="102" t="str">
        <f>INDEX([0]!typy_chronol,MATCH(AG$3,'Typy - chronologicznie'!$E$2:$E$73,0),MATCH($C68,'Typy - chronologicznie'!$H$1:$DM$1,0))</f>
        <v>2-0</v>
      </c>
      <c r="AH68" s="102" t="str">
        <f>INDEX([0]!typy_chronol,MATCH(AH$3,'Typy - chronologicznie'!$E$2:$E$73,0),MATCH($C68,'Typy - chronologicznie'!$H$1:$DM$1,0))</f>
        <v>0-0</v>
      </c>
      <c r="AI68" s="102" t="str">
        <f>INDEX([0]!typy_chronol,MATCH(AI$3,'Typy - chronologicznie'!$E$2:$E$73,0),MATCH($C68,'Typy - chronologicznie'!$H$1:$DM$1,0))</f>
        <v>1-2</v>
      </c>
      <c r="AJ68" s="102" t="str">
        <f>INDEX([0]!typy_chronol,MATCH(AJ$3,'Typy - chronologicznie'!$E$2:$E$73,0),MATCH($C68,'Typy - chronologicznie'!$H$1:$DM$1,0))</f>
        <v>3-0</v>
      </c>
      <c r="AK68" s="102" t="str">
        <f>INDEX([0]!typy_chronol,MATCH(AK$3,'Typy - chronologicznie'!$E$2:$E$73,0),MATCH($C68,'Typy - chronologicznie'!$H$1:$DM$1,0))</f>
        <v>1-0</v>
      </c>
      <c r="AL68" s="102" t="str">
        <f>INDEX([0]!typy_chronol,MATCH(AL$3,'Typy - chronologicznie'!$E$2:$E$73,0),MATCH($C68,'Typy - chronologicznie'!$H$1:$DM$1,0))</f>
        <v>2-1</v>
      </c>
      <c r="AM68" s="102" t="str">
        <f>INDEX([0]!typy_chronol,MATCH(AM$3,'Typy - chronologicznie'!$E$2:$E$73,0),MATCH($C68,'Typy - chronologicznie'!$H$1:$DM$1,0))</f>
        <v>2-1</v>
      </c>
      <c r="AN68" s="102" t="str">
        <f>INDEX([0]!typy_chronol,MATCH(AN$3,'Typy - chronologicznie'!$E$2:$E$73,0),MATCH($C68,'Typy - chronologicznie'!$H$1:$DM$1,0))</f>
        <v>2-0</v>
      </c>
      <c r="AO68" s="102" t="str">
        <f>INDEX([0]!typy_chronol,MATCH(AO$3,'Typy - chronologicznie'!$E$2:$E$73,0),MATCH($C68,'Typy - chronologicznie'!$H$1:$DM$1,0))</f>
        <v>1-3</v>
      </c>
      <c r="AP68" s="102" t="str">
        <f>INDEX([0]!typy_chronol,MATCH(AP$3,'Typy - chronologicznie'!$E$2:$E$73,0),MATCH($C68,'Typy - chronologicznie'!$H$1:$DM$1,0))</f>
        <v>0-0</v>
      </c>
      <c r="AQ68" s="102" t="str">
        <f>INDEX([0]!typy_chronol,MATCH(AQ$3,'Typy - chronologicznie'!$E$2:$E$73,0),MATCH($C68,'Typy - chronologicznie'!$H$1:$DM$1,0))</f>
        <v>1-0</v>
      </c>
      <c r="AR68" s="102" t="str">
        <f>INDEX([0]!typy_chronol,MATCH(AR$3,'Typy - chronologicznie'!$E$2:$E$73,0),MATCH($C68,'Typy - chronologicznie'!$H$1:$DM$1,0))</f>
        <v>2-0</v>
      </c>
      <c r="AS68" s="102" t="str">
        <f>INDEX([0]!typy_chronol,MATCH(AS$3,'Typy - chronologicznie'!$E$2:$E$73,0),MATCH($C68,'Typy - chronologicznie'!$H$1:$DM$1,0))</f>
        <v>2-1</v>
      </c>
      <c r="AT68" s="102" t="str">
        <f>INDEX([0]!typy_chronol,MATCH(AT$3,'Typy - chronologicznie'!$E$2:$E$73,0),MATCH($C68,'Typy - chronologicznie'!$H$1:$DM$1,0))</f>
        <v>4-1</v>
      </c>
      <c r="AU68" s="102" t="str">
        <f>INDEX([0]!typy_chronol,MATCH(AU$3,'Typy - chronologicznie'!$E$2:$E$73,0),MATCH($C68,'Typy - chronologicznie'!$H$1:$DM$1,0))</f>
        <v>0-0</v>
      </c>
      <c r="AV68" s="102" t="str">
        <f>INDEX([0]!typy_chronol,MATCH(AV$3,'Typy - chronologicznie'!$E$2:$E$73,0),MATCH($C68,'Typy - chronologicznie'!$H$1:$DM$1,0))</f>
        <v>0-1</v>
      </c>
      <c r="AW68" s="102" t="str">
        <f>INDEX([0]!typy_chronol,MATCH(AW$3,'Typy - chronologicznie'!$E$2:$E$73,0),MATCH($C68,'Typy - chronologicznie'!$H$1:$DM$1,0))</f>
        <v>1-0</v>
      </c>
      <c r="AX68" s="102" t="str">
        <f>INDEX([0]!typy_chronol,MATCH(AX$3,'Typy - chronologicznie'!$E$2:$E$73,0),MATCH($C68,'Typy - chronologicznie'!$H$1:$DM$1,0))</f>
        <v>1-0</v>
      </c>
      <c r="AY68" s="102" t="str">
        <f>INDEX([0]!typy_chronol,MATCH(AY$3,'Typy - chronologicznie'!$E$2:$E$73,0),MATCH($C68,'Typy - chronologicznie'!$H$1:$DM$1,0))</f>
        <v>3-1</v>
      </c>
      <c r="AZ68" s="102" t="str">
        <f>INDEX([0]!typy_chronol,MATCH(AZ$3,'Typy - chronologicznie'!$E$2:$E$73,0),MATCH($C68,'Typy - chronologicznie'!$H$1:$DM$1,0))</f>
        <v>2-0</v>
      </c>
      <c r="BA68" s="102" t="str">
        <f>INDEX([0]!typy_chronol,MATCH(BA$3,'Typy - chronologicznie'!$E$2:$E$73,0),MATCH($C68,'Typy - chronologicznie'!$H$1:$DM$1,0))</f>
        <v>1-2</v>
      </c>
      <c r="BB68" s="102" t="str">
        <f>INDEX([0]!typy_chronol,MATCH(BB$3,'Typy - chronologicznie'!$E$2:$E$73,0),MATCH($C68,'Typy - chronologicznie'!$H$1:$DM$1,0))</f>
        <v>3-0</v>
      </c>
      <c r="BC68" s="102" t="str">
        <f>INDEX([0]!typy_chronol,MATCH(BC$3,'Typy - chronologicznie'!$E$2:$E$73,0),MATCH($C68,'Typy - chronologicznie'!$H$1:$DM$1,0))</f>
        <v>2-1</v>
      </c>
      <c r="BD68" s="102" t="str">
        <f>INDEX([0]!typy_chronol,MATCH(BD$3,'Typy - chronologicznie'!$E$2:$E$73,0),MATCH($C68,'Typy - chronologicznie'!$H$1:$DM$1,0))</f>
        <v>2-1</v>
      </c>
      <c r="BE68" s="102" t="str">
        <f>INDEX([0]!typy_chronol,MATCH(BE$3,'Typy - chronologicznie'!$E$2:$E$73,0),MATCH($C68,'Typy - chronologicznie'!$H$1:$DM$1,0))</f>
        <v>2-2</v>
      </c>
      <c r="BF68" s="102" t="str">
        <f>INDEX([0]!typy_chronol,MATCH(BF$3,'Typy - chronologicznie'!$E$2:$E$73,0),MATCH($C68,'Typy - chronologicznie'!$H$1:$DM$1,0))</f>
        <v>2-2</v>
      </c>
      <c r="BG68" s="102" t="str">
        <f>INDEX([0]!typy_chronol,MATCH(BG$3,'Typy - chronologicznie'!$E$2:$E$73,0),MATCH($C68,'Typy - chronologicznie'!$H$1:$DM$1,0))</f>
        <v>3-1</v>
      </c>
      <c r="BH68" s="102" t="str">
        <f>INDEX([0]!typy_chronol,MATCH(BH$3,'Typy - chronologicznie'!$E$2:$E$73,0),MATCH($C68,'Typy - chronologicznie'!$H$1:$DM$1,0))</f>
        <v>3-1</v>
      </c>
      <c r="BI68" s="102" t="str">
        <f>INDEX([0]!typy_chronol,MATCH(BI$3,'Typy - chronologicznie'!$E$2:$E$73,0),MATCH($C68,'Typy - chronologicznie'!$H$1:$DM$1,0))</f>
        <v>1-1</v>
      </c>
      <c r="BJ68" s="102" t="str">
        <f>INDEX([0]!typy_chronol,MATCH(BJ$3,'Typy - chronologicznie'!$E$2:$E$73,0),MATCH($C68,'Typy - chronologicznie'!$H$1:$DM$1,0))</f>
        <v>1-1</v>
      </c>
      <c r="BK68" s="102" t="str">
        <f>INDEX([0]!typy_chronol,MATCH(BK$3,'Typy - chronologicznie'!$E$2:$E$73,0),MATCH($C68,'Typy - chronologicznie'!$H$1:$DM$1,0))</f>
        <v>0-2</v>
      </c>
      <c r="BL68" s="102" t="str">
        <f>INDEX([0]!typy_chronol,MATCH(BL$3,'Typy - chronologicznie'!$E$2:$E$73,0),MATCH($C68,'Typy - chronologicznie'!$H$1:$DM$1,0))</f>
        <v>0-0</v>
      </c>
      <c r="BM68" s="102" t="str">
        <f>INDEX([0]!typy_chronol,MATCH(BM$3,'Typy - chronologicznie'!$E$2:$E$73,0),MATCH($C68,'Typy - chronologicznie'!$H$1:$DM$1,0))</f>
        <v>3-1</v>
      </c>
      <c r="BN68" s="102" t="str">
        <f>INDEX([0]!typy_chronol,MATCH(BN$3,'Typy - chronologicznie'!$E$2:$E$73,0),MATCH($C68,'Typy - chronologicznie'!$H$1:$DM$1,0))</f>
        <v>0-1</v>
      </c>
      <c r="BO68" s="102" t="str">
        <f>INDEX([0]!typy_chronol,MATCH(BO$3,'Typy - chronologicznie'!$E$2:$E$73,0),MATCH($C68,'Typy - chronologicznie'!$H$1:$DM$1,0))</f>
        <v>0-0</v>
      </c>
      <c r="BP68" s="102" t="str">
        <f>INDEX([0]!typy_chronol,MATCH(BP$3,'Typy - chronologicznie'!$E$2:$E$73,0),MATCH($C68,'Typy - chronologicznie'!$H$1:$DM$1,0))</f>
        <v>1-1</v>
      </c>
      <c r="BQ68" s="102" t="str">
        <f>INDEX([0]!typy_chronol,MATCH(BQ$3,'Typy - chronologicznie'!$E$2:$E$73,0),MATCH($C68,'Typy - chronologicznie'!$H$1:$DM$1,0))</f>
        <v>2-1</v>
      </c>
      <c r="BR68" s="102" t="str">
        <f>INDEX([0]!typy_chronol,MATCH(BR$3,'Typy - chronologicznie'!$E$2:$E$73,0),MATCH($C68,'Typy - chronologicznie'!$H$1:$DM$1,0))</f>
        <v>1-2</v>
      </c>
      <c r="BS68" s="102" t="str">
        <f>INDEX([0]!typy_chronol,MATCH(BS$3,'Typy - chronologicznie'!$E$2:$E$73,0),MATCH($C68,'Typy - chronologicznie'!$H$1:$DM$1,0))</f>
        <v>1-1</v>
      </c>
      <c r="BT68" s="102" t="str">
        <f>INDEX([0]!typy_chronol,MATCH(BT$3,'Typy - chronologicznie'!$E$2:$E$73,0),MATCH($C68,'Typy - chronologicznie'!$H$1:$DM$1,0))</f>
        <v>0-0</v>
      </c>
      <c r="BU68" s="102" t="str">
        <f>INDEX([0]!typy_chronol,MATCH(BU$3,'Typy - chronologicznie'!$E$2:$E$73,0),MATCH($C68,'Typy - chronologicznie'!$H$1:$DM$1,0))</f>
        <v>2-1</v>
      </c>
      <c r="BV68" s="102" t="str">
        <f>INDEX([0]!typy_chronol,MATCH(BV$3,'Typy - chronologicznie'!$E$2:$E$73,0),MATCH($C68,'Typy - chronologicznie'!$H$1:$DM$1,0))</f>
        <v>1-1</v>
      </c>
      <c r="BW68" s="102" t="str">
        <f>INDEX([0]!typy_chronol,MATCH(BW$3,'Typy - chronologicznie'!$E$2:$E$73,0),MATCH($C68,'Typy - chronologicznie'!$H$1:$DM$1,0))</f>
        <v>0-1</v>
      </c>
      <c r="BX68" s="102" t="str">
        <f>INDEX([0]!typy_chronol,MATCH(BX$3,'Typy - chronologicznie'!$E$2:$E$73,0),MATCH($C68,'Typy - chronologicznie'!$H$1:$DM$1,0))</f>
        <v>1-2</v>
      </c>
      <c r="BY68" s="102" t="str">
        <f>INDEX([0]!typy_chronol,MATCH(BY$3,'Typy - chronologicznie'!$E$2:$E$73,0),MATCH($C68,'Typy - chronologicznie'!$H$1:$DM$1,0))</f>
        <v>2-1</v>
      </c>
      <c r="BZ68" s="102" t="str">
        <f>INDEX([0]!typy_chronol,MATCH(BZ$3,'Typy - chronologicznie'!$E$2:$E$73,0),MATCH($C68,'Typy - chronologicznie'!$H$1:$DM$1,0))</f>
        <v>0-1</v>
      </c>
      <c r="CA68" s="102" t="str">
        <f>INDEX([0]!typy_chronol,MATCH(CA$3,'Typy - chronologicznie'!$E$2:$E$73,0),MATCH($C68,'Typy - chronologicznie'!$H$1:$DM$1,0))</f>
        <v>1-0</v>
      </c>
      <c r="CB68" s="102" t="str">
        <f>INDEX([0]!typy_chronol,MATCH(CB$3,'Typy - chronologicznie'!$E$2:$E$73,0),MATCH($C68,'Typy - chronologicznie'!$H$1:$DM$1,0))</f>
        <v>1-0</v>
      </c>
      <c r="CC68" s="102" t="str">
        <f>INDEX([0]!typy_chronol,MATCH(CC$3,'Typy - chronologicznie'!$E$2:$E$73,0),MATCH($C68,'Typy - chronologicznie'!$H$1:$DM$1,0))</f>
        <v>2-2</v>
      </c>
      <c r="CD68" s="102" t="str">
        <f>INDEX([0]!typy_chronol,MATCH(CD$3,'Typy - chronologicznie'!$E$2:$E$73,0),MATCH($C68,'Typy - chronologicznie'!$H$1:$DM$1,0))</f>
        <v>0-2</v>
      </c>
      <c r="CE68" s="102" t="str">
        <f>INDEX([0]!typy_chronol,MATCH(CE$3,'Typy - chronologicznie'!$E$2:$E$73,0),MATCH($C68,'Typy - chronologicznie'!$H$1:$DM$1,0))</f>
        <v>2-2</v>
      </c>
      <c r="CF68" s="102" t="str">
        <f>INDEX([0]!typy_chronol,MATCH(CF$3,'Typy - chronologicznie'!$E$2:$E$73,0),MATCH($C68,'Typy - chronologicznie'!$H$1:$DM$1,0))</f>
        <v>0-3</v>
      </c>
      <c r="CG68" s="102" t="str">
        <f>INDEX([0]!typy_chronol,MATCH(CG$3,'Typy - chronologicznie'!$E$2:$E$73,0),MATCH($C68,'Typy - chronologicznie'!$H$1:$DM$1,0))</f>
        <v>1-2</v>
      </c>
      <c r="CH68" s="102" t="str">
        <f>INDEX([0]!typy_chronol,MATCH(CH$3,'Typy - chronologicznie'!$E$2:$E$73,0),MATCH($C68,'Typy - chronologicznie'!$H$1:$DM$1,0))</f>
        <v>0-1</v>
      </c>
      <c r="CI68" s="102" t="str">
        <f>INDEX([0]!typy_chronol,MATCH(CI$3,'Typy - chronologicznie'!$E$2:$E$73,0),MATCH($C68,'Typy - chronologicznie'!$H$1:$DM$1,0))</f>
        <v>0-3</v>
      </c>
      <c r="CJ68" s="102" t="str">
        <f>INDEX([0]!typy_chronol,MATCH(CJ$3,'Typy - chronologicznie'!$E$2:$E$73,0),MATCH($C68,'Typy - chronologicznie'!$H$1:$DM$1,0))</f>
        <v>0-1</v>
      </c>
      <c r="CK68" s="102" t="str">
        <f>INDEX([0]!typy_chronol,MATCH(CK$3,'Typy - chronologicznie'!$E$2:$E$73,0),MATCH($C68,'Typy - chronologicznie'!$H$1:$DM$1,0))</f>
        <v>0-0</v>
      </c>
      <c r="CL68" s="134"/>
      <c r="CM68" s="105" t="str">
        <f>IF(CM$3="","",INDEX('Typy - chronologicznie'!$H$75:$DM$121,MATCH(CM$3,'Typy - chronologicznie'!$A$75:$A$121,0),MATCH($C68,'Typy - chronologicznie'!$H$1:$DM$1,0)))</f>
        <v>MEX</v>
      </c>
      <c r="CN68" s="102" t="str">
        <f>IF(CN$3="","",INDEX('Typy - chronologicznie'!$H$75:$DM$121,MATCH(CN$3,'Typy - chronologicznie'!$A$75:$A$121,0),MATCH($C68,'Typy - chronologicznie'!$H$1:$DM$1,0)))</f>
        <v>KOR</v>
      </c>
      <c r="CO68" s="106" t="str">
        <f>IF(CO$3="","",INDEX('Typy - chronologicznie'!$H$75:$DM$121,MATCH(CO$3,'Typy - chronologicznie'!$A$75:$A$121,0),MATCH($C68,'Typy - chronologicznie'!$H$1:$DM$1,0)))</f>
        <v>RSA</v>
      </c>
      <c r="CP68" s="135" t="str">
        <f>IF(CP$3="","",INDEX('Typy - chronologicznie'!$H$75:$DM$121,MATCH(CP$3,'Typy - chronologicznie'!$A$75:$A$121,0),MATCH($C68,'Typy - chronologicznie'!$H$1:$DM$1,0)))</f>
        <v/>
      </c>
      <c r="CQ68" s="105" t="str">
        <f>IF(CQ$3="","",INDEX('Typy - chronologicznie'!$H$75:$DM$121,MATCH(CQ$3,'Typy - chronologicznie'!$A$75:$A$121,0),MATCH($C68,'Typy - chronologicznie'!$H$1:$DM$1,0)))</f>
        <v>CAN</v>
      </c>
      <c r="CR68" s="102" t="str">
        <f>IF(CR$3="","",INDEX('Typy - chronologicznie'!$H$75:$DM$121,MATCH(CR$3,'Typy - chronologicznie'!$A$75:$A$121,0),MATCH($C68,'Typy - chronologicznie'!$H$1:$DM$1,0)))</f>
        <v>SUI</v>
      </c>
      <c r="CS68" s="106" t="str">
        <f>IF(CS$3="","",INDEX('Typy - chronologicznie'!$H$75:$DM$121,MATCH(CS$3,'Typy - chronologicznie'!$A$75:$A$121,0),MATCH($C68,'Typy - chronologicznie'!$H$1:$DM$1,0)))</f>
        <v>BIH</v>
      </c>
      <c r="CT68" s="135" t="str">
        <f>IF(CT$3="","",INDEX('Typy - chronologicznie'!$H$75:$DM$121,MATCH(CT$3,'Typy - chronologicznie'!$A$75:$A$121,0),MATCH($C68,'Typy - chronologicznie'!$H$1:$DM$1,0)))</f>
        <v/>
      </c>
      <c r="CU68" s="105" t="str">
        <f>IF(CU$3="","",INDEX('Typy - chronologicznie'!$H$75:$DM$121,MATCH(CU$3,'Typy - chronologicznie'!$A$75:$A$121,0),MATCH($C68,'Typy - chronologicznie'!$H$1:$DM$1,0)))</f>
        <v>BRA</v>
      </c>
      <c r="CV68" s="102" t="str">
        <f>IF(CV$3="","",INDEX('Typy - chronologicznie'!$H$75:$DM$121,MATCH(CV$3,'Typy - chronologicznie'!$A$75:$A$121,0),MATCH($C68,'Typy - chronologicznie'!$H$1:$DM$1,0)))</f>
        <v>SCO</v>
      </c>
      <c r="CW68" s="106" t="str">
        <f>IF(CW$3="","",INDEX('Typy - chronologicznie'!$H$75:$DM$121,MATCH(CW$3,'Typy - chronologicznie'!$A$75:$A$121,0),MATCH($C68,'Typy - chronologicznie'!$H$1:$DM$1,0)))</f>
        <v/>
      </c>
      <c r="CX68" s="135" t="str">
        <f>IF(CX$3="","",INDEX('Typy - chronologicznie'!$H$75:$DM$121,MATCH(CX$3,'Typy - chronologicznie'!$A$75:$A$121,0),MATCH($C68,'Typy - chronologicznie'!$H$1:$DM$1,0)))</f>
        <v/>
      </c>
      <c r="CY68" s="105" t="str">
        <f>IF(CY$3="","",INDEX('Typy - chronologicznie'!$H$75:$DM$121,MATCH(CY$3,'Typy - chronologicznie'!$A$75:$A$121,0),MATCH($C68,'Typy - chronologicznie'!$H$1:$DM$1,0)))</f>
        <v>USA</v>
      </c>
      <c r="CZ68" s="102" t="str">
        <f>IF(CZ$3="","",INDEX('Typy - chronologicznie'!$H$75:$DM$121,MATCH(CZ$3,'Typy - chronologicznie'!$A$75:$A$121,0),MATCH($C68,'Typy - chronologicznie'!$H$1:$DM$1,0)))</f>
        <v>PAR</v>
      </c>
      <c r="DA68" s="106" t="str">
        <f>IF(DA$3="","",INDEX('Typy - chronologicznie'!$H$75:$DM$121,MATCH(DA$3,'Typy - chronologicznie'!$A$75:$A$121,0),MATCH($C68,'Typy - chronologicznie'!$H$1:$DM$1,0)))</f>
        <v>AUS</v>
      </c>
      <c r="DB68" s="135" t="str">
        <f>IF(DB$3="","",INDEX('Typy - chronologicznie'!$H$75:$DM$121,MATCH(DB$3,'Typy - chronologicznie'!$A$75:$A$121,0),MATCH($C68,'Typy - chronologicznie'!$H$1:$DM$1,0)))</f>
        <v/>
      </c>
      <c r="DC68" s="105" t="str">
        <f>IF(DC$3="","",INDEX('Typy - chronologicznie'!$H$75:$DM$121,MATCH(DC$3,'Typy - chronologicznie'!$A$75:$A$121,0),MATCH($C68,'Typy - chronologicznie'!$H$1:$DM$1,0)))</f>
        <v>ECU</v>
      </c>
      <c r="DD68" s="102" t="str">
        <f>IF(DD$3="","",INDEX('Typy - chronologicznie'!$H$75:$DM$121,MATCH(DD$3,'Typy - chronologicznie'!$A$75:$A$121,0),MATCH($C68,'Typy - chronologicznie'!$H$1:$DM$1,0)))</f>
        <v>GER</v>
      </c>
      <c r="DE68" s="106" t="str">
        <f>IF(DE$3="","",INDEX('Typy - chronologicznie'!$H$75:$DM$121,MATCH(DE$3,'Typy - chronologicznie'!$A$75:$A$121,0),MATCH($C68,'Typy - chronologicznie'!$H$1:$DM$1,0)))</f>
        <v/>
      </c>
      <c r="DF68" s="135" t="str">
        <f>IF(DF$3="","",INDEX('Typy - chronologicznie'!$H$75:$DM$121,MATCH(DF$3,'Typy - chronologicznie'!$A$75:$A$121,0),MATCH($C68,'Typy - chronologicznie'!$H$1:$DM$1,0)))</f>
        <v/>
      </c>
      <c r="DG68" s="105" t="str">
        <f>IF(DG$3="","",INDEX('Typy - chronologicznie'!$H$75:$DM$121,MATCH(DG$3,'Typy - chronologicznie'!$A$75:$A$121,0),MATCH($C68,'Typy - chronologicznie'!$H$1:$DM$1,0)))</f>
        <v>NED</v>
      </c>
      <c r="DH68" s="102" t="str">
        <f>IF(DH$3="","",INDEX('Typy - chronologicznie'!$H$75:$DM$121,MATCH(DH$3,'Typy - chronologicznie'!$A$75:$A$121,0),MATCH($C68,'Typy - chronologicznie'!$H$1:$DM$1,0)))</f>
        <v>JPN</v>
      </c>
      <c r="DI68" s="106" t="str">
        <f>IF(DI$3="","",INDEX('Typy - chronologicznie'!$H$75:$DM$121,MATCH(DI$3,'Typy - chronologicznie'!$A$75:$A$121,0),MATCH($C68,'Typy - chronologicznie'!$H$1:$DM$1,0)))</f>
        <v>SWE</v>
      </c>
      <c r="DJ68" s="135" t="str">
        <f>IF(DJ$3="","",INDEX('Typy - chronologicznie'!$H$75:$DM$121,MATCH(DJ$3,'Typy - chronologicznie'!$A$75:$A$121,0),MATCH($C68,'Typy - chronologicznie'!$H$1:$DM$1,0)))</f>
        <v/>
      </c>
      <c r="DK68" s="105" t="str">
        <f>IF(DK$3="","",INDEX('Typy - chronologicznie'!$H$75:$DM$121,MATCH(DK$3,'Typy - chronologicznie'!$A$75:$A$121,0),MATCH($C68,'Typy - chronologicznie'!$H$1:$DM$1,0)))</f>
        <v>BEL</v>
      </c>
      <c r="DL68" s="102" t="str">
        <f>IF(DL$3="","",INDEX('Typy - chronologicznie'!$H$75:$DM$121,MATCH(DL$3,'Typy - chronologicznie'!$A$75:$A$121,0),MATCH($C68,'Typy - chronologicznie'!$H$1:$DM$1,0)))</f>
        <v>NZL</v>
      </c>
      <c r="DM68" s="106" t="str">
        <f>IF(DM$3="","",INDEX('Typy - chronologicznie'!$H$75:$DM$121,MATCH(DM$3,'Typy - chronologicznie'!$A$75:$A$121,0),MATCH($C68,'Typy - chronologicznie'!$H$1:$DM$1,0)))</f>
        <v/>
      </c>
      <c r="DN68" s="135" t="str">
        <f>IF(DN$3="","",INDEX('Typy - chronologicznie'!$H$75:$DM$121,MATCH(DN$3,'Typy - chronologicznie'!$A$75:$A$121,0),MATCH($C68,'Typy - chronologicznie'!$H$1:$DM$1,0)))</f>
        <v/>
      </c>
      <c r="DO68" s="105" t="str">
        <f>IF(DO$3="","",INDEX('Typy - chronologicznie'!$H$75:$DM$121,MATCH(DO$3,'Typy - chronologicznie'!$A$75:$A$121,0),MATCH($C68,'Typy - chronologicznie'!$H$1:$DM$1,0)))</f>
        <v>ESP</v>
      </c>
      <c r="DP68" s="102" t="str">
        <f>IF(DP$3="","",INDEX('Typy - chronologicznie'!$H$75:$DM$121,MATCH(DP$3,'Typy - chronologicznie'!$A$75:$A$121,0),MATCH($C68,'Typy - chronologicznie'!$H$1:$DM$1,0)))</f>
        <v>URU</v>
      </c>
      <c r="DQ68" s="106" t="str">
        <f>IF(DQ$3="","",INDEX('Typy - chronologicznie'!$H$75:$DM$121,MATCH(DQ$3,'Typy - chronologicznie'!$A$75:$A$121,0),MATCH($C68,'Typy - chronologicznie'!$H$1:$DM$1,0)))</f>
        <v>KSA</v>
      </c>
      <c r="DR68" s="135" t="str">
        <f>IF(DR$3="","",INDEX('Typy - chronologicznie'!$H$75:$DM$121,MATCH(DR$3,'Typy - chronologicznie'!$A$75:$A$121,0),MATCH($C68,'Typy - chronologicznie'!$H$1:$DM$1,0)))</f>
        <v/>
      </c>
      <c r="DS68" s="105" t="str">
        <f>IF(DS$3="","",INDEX('Typy - chronologicznie'!$H$75:$DM$121,MATCH(DS$3,'Typy - chronologicznie'!$A$75:$A$121,0),MATCH($C68,'Typy - chronologicznie'!$H$1:$DM$1,0)))</f>
        <v>FRA</v>
      </c>
      <c r="DT68" s="102" t="str">
        <f>IF(DT$3="","",INDEX('Typy - chronologicznie'!$H$75:$DM$121,MATCH(DT$3,'Typy - chronologicznie'!$A$75:$A$121,0),MATCH($C68,'Typy - chronologicznie'!$H$1:$DM$1,0)))</f>
        <v>NOR</v>
      </c>
      <c r="DU68" s="106" t="str">
        <f>IF(DU$3="","",INDEX('Typy - chronologicznie'!$H$75:$DM$121,MATCH(DU$3,'Typy - chronologicznie'!$A$75:$A$121,0),MATCH($C68,'Typy - chronologicznie'!$H$1:$DM$1,0)))</f>
        <v>SEN</v>
      </c>
      <c r="DV68" s="135" t="str">
        <f>IF(DV$3="","",INDEX('Typy - chronologicznie'!$H$75:$DM$121,MATCH(DV$3,'Typy - chronologicznie'!$A$75:$A$121,0),MATCH($C68,'Typy - chronologicznie'!$H$1:$DM$1,0)))</f>
        <v/>
      </c>
      <c r="DW68" s="105" t="str">
        <f>IF(DW$3="","",INDEX('Typy - chronologicznie'!$H$75:$DM$121,MATCH(DW$3,'Typy - chronologicznie'!$A$75:$A$121,0),MATCH($C68,'Typy - chronologicznie'!$H$1:$DM$1,0)))</f>
        <v>ARG</v>
      </c>
      <c r="DX68" s="102" t="str">
        <f>IF(DX$3="","",INDEX('Typy - chronologicznie'!$H$75:$DM$121,MATCH(DX$3,'Typy - chronologicznie'!$A$75:$A$121,0),MATCH($C68,'Typy - chronologicznie'!$H$1:$DM$1,0)))</f>
        <v>AUT</v>
      </c>
      <c r="DY68" s="106" t="str">
        <f>IF(DY$3="","",INDEX('Typy - chronologicznie'!$H$75:$DM$121,MATCH(DY$3,'Typy - chronologicznie'!$A$75:$A$121,0),MATCH($C68,'Typy - chronologicznie'!$H$1:$DM$1,0)))</f>
        <v/>
      </c>
      <c r="DZ68" s="135" t="str">
        <f>IF(DZ$3="","",INDEX('Typy - chronologicznie'!$H$75:$DM$121,MATCH(DZ$3,'Typy - chronologicznie'!$A$75:$A$121,0),MATCH($C68,'Typy - chronologicznie'!$H$1:$DM$1,0)))</f>
        <v/>
      </c>
      <c r="EA68" s="105" t="str">
        <f>IF(EA$3="","",INDEX('Typy - chronologicznie'!$H$75:$DM$121,MATCH(EA$3,'Typy - chronologicznie'!$A$75:$A$121,0),MATCH($C68,'Typy - chronologicznie'!$H$1:$DM$1,0)))</f>
        <v>POR</v>
      </c>
      <c r="EB68" s="102" t="str">
        <f>IF(EB$3="","",INDEX('Typy - chronologicznie'!$H$75:$DM$121,MATCH(EB$3,'Typy - chronologicznie'!$A$75:$A$121,0),MATCH($C68,'Typy - chronologicznie'!$H$1:$DM$1,0)))</f>
        <v>COL</v>
      </c>
      <c r="EC68" s="106" t="str">
        <f>IF(EC$3="","",INDEX('Typy - chronologicznie'!$H$75:$DM$121,MATCH(EC$3,'Typy - chronologicznie'!$A$75:$A$121,0),MATCH($C68,'Typy - chronologicznie'!$H$1:$DM$1,0)))</f>
        <v>UZB</v>
      </c>
      <c r="ED68" s="135" t="str">
        <f>IF(ED$3="","",INDEX('Typy - chronologicznie'!$H$75:$DM$121,MATCH(ED$3,'Typy - chronologicznie'!$A$75:$A$121,0),MATCH($C68,'Typy - chronologicznie'!$H$1:$DM$1,0)))</f>
        <v/>
      </c>
      <c r="EE68" s="105" t="str">
        <f>IF(EE$3="","",INDEX('Typy - chronologicznie'!$H$75:$DM$121,MATCH(EE$3,'Typy - chronologicznie'!$A$75:$A$121,0),MATCH($C68,'Typy - chronologicznie'!$H$1:$DM$1,0)))</f>
        <v>ENG</v>
      </c>
      <c r="EF68" s="102" t="str">
        <f>IF(EF$3="","",INDEX('Typy - chronologicznie'!$H$75:$DM$121,MATCH(EF$3,'Typy - chronologicznie'!$A$75:$A$121,0),MATCH($C68,'Typy - chronologicznie'!$H$1:$DM$1,0)))</f>
        <v>GHA</v>
      </c>
      <c r="EG68" s="106" t="str">
        <f>IF(EG$3="","",INDEX('Typy - chronologicznie'!$H$75:$DM$121,MATCH(EG$3,'Typy - chronologicznie'!$A$75:$A$121,0),MATCH($C68,'Typy - chronologicznie'!$H$1:$DM$1,0)))</f>
        <v>CRO</v>
      </c>
      <c r="EH68" s="134"/>
      <c r="EI68" s="136" t="str">
        <f>IF(EI$3="","",INDEX('Typy - chronologicznie'!$H$124:$DM$124,MATCH(EI$3,'Typy - chronologicznie'!$A$124:$A$124,0),MATCH($C68,'Typy - chronologicznie'!$H$1:$DM$1,0)))</f>
        <v>ARG</v>
      </c>
    </row>
    <row r="69" spans="1:139" ht="19.5" x14ac:dyDescent="0.25">
      <c r="A69" s="44"/>
      <c r="B69" s="48">
        <f>RANK(D69,D$4:D$113,0)</f>
        <v>66</v>
      </c>
      <c r="C69" s="81" t="s">
        <v>326</v>
      </c>
      <c r="D69" s="141">
        <f>3.0001*J69+1.000001*K69+2.00000001*M69+N69+0.0000000001*P69</f>
        <v>91.000631159999998</v>
      </c>
      <c r="E69" s="67">
        <f>J69</f>
        <v>6</v>
      </c>
      <c r="F69" s="89">
        <f>M69</f>
        <v>16</v>
      </c>
      <c r="G69" s="56">
        <f>K69+N69</f>
        <v>41</v>
      </c>
      <c r="H69" s="49">
        <f>L69+O69</f>
        <v>41</v>
      </c>
      <c r="I69" s="43"/>
      <c r="J69" s="61">
        <f t="array" ref="J69">SUM(IF('Typy - chronologicznie'!$F$2:$F$73=INDEX('Typy - chronologicznie'!$H$2:$DM$73,0,MATCH(C69,TRIM('Typy - chronologicznie'!$H$1:$DM$1),0)),1))</f>
        <v>6</v>
      </c>
      <c r="K69" s="58">
        <f t="array" ref="K6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chronologicznie'!$H$2:$DM$73,0,MATCH(C69,TRIM('Typy - chronologicznie'!$H$1:$DM$1),0)),FIND("-",INDEX('Typy - chronologicznie'!$H$2:$DM$73,0,MATCH(C69,TRIM('Typy - chronologicznie'!$H$1:$DM$1),0)))-1)-RIGHT(INDEX('Typy - chronologicznie'!$H$2:$DM$73,0,MATCH(C69,TRIM('Typy - chronologicznie'!$H$1:$DM$1),0)),LEN(INDEX('Typy - chronologicznie'!$H$2:$DM$73,0,MATCH(C69,TRIM('Typy - chronologicznie'!$H$1:$DM$1),0)))-FIND("-",INDEX('Typy - chronologicznie'!$H$2:$DM$73,0,MATCH(C69,TRIM('Typy - chronologicznie'!$H$1:$DM$1),0))))),1)))-J69</f>
        <v>31</v>
      </c>
      <c r="L69" s="62">
        <f>COUNTA('Typy - chronologicznie'!$F$2:$F$73)-J69-K69</f>
        <v>35</v>
      </c>
      <c r="M69" s="92">
        <f t="array" ref="M69">SUM(IF(LEN('Typy - chronologicznie'!F$75:F$121)=3,  IF('Typy - chronologicznie'!$F$75:$F$121=INDEX('Typy - chronologicznie'!$H$75:$DM$121,0,MATCH(C69,TRIM('Typy - chronologicznie'!$H$1:$DM$1),0)),1)))</f>
        <v>16</v>
      </c>
      <c r="N69" s="58">
        <f t="array" ref="N69">SUM(IF(LEN('Typy - chronologicznie'!F$75:F$121)=3,IF(ISERROR(SEARCH('Typy - chronologicznie'!F$75:F$121,INDEX('Typy - chronologicznie'!$H$73:$DM$119,0,MATCH(C69,TRIM('Typy - chronologicznie'!$H$1:$DM$1),0))&amp;INDEX('Typy - chronologicznie'!$H$74:$DM$120,0,MATCH(C69,TRIM('Typy - chronologicznie'!$H$1:$DM$1),0))&amp;INDEX('Typy - chronologicznie'!$H$75:$DM$121,0,MATCH(C69,TRIM('Typy - chronologicznie'!$H$1:$DM$1),0))&amp;INDEX('Typy - chronologicznie'!$H$76:$DM$122,0,MATCH(C69,TRIM('Typy - chronologicznie'!$H$1:$DM$1),0))&amp;INDEX('Typy - chronologicznie'!$H$77:$DM$123,0,MATCH(C69,TRIM('Typy - chronologicznie'!$H$1:$DM$1),0)),1))=FALSE,1,0)))-M69</f>
        <v>10</v>
      </c>
      <c r="O69" s="162">
        <f>COUNTA('Typy - chronologicznie'!$F$75:$F$121)-M69-N69</f>
        <v>6</v>
      </c>
      <c r="P69" s="159">
        <f t="array" ref="P69">SUM(IF(LEN('Typy - chronologicznie'!F$124)=3,  IF('Typy - chronologicznie'!$F$124=INDEX('Typy - chronologicznie'!$H$124:$DL$124,0,MATCH(C69,TRIM('Typy - chronologicznie'!$H$1:$DL$1),)),1)))</f>
        <v>0</v>
      </c>
      <c r="R69" s="105" t="str">
        <f>INDEX([0]!typy_chronol,MATCH(R$3,'Typy - chronologicznie'!$E$2:$E$73,0),MATCH($C69,'Typy - chronologicznie'!$H$1:$DM$1,0))</f>
        <v>2-0</v>
      </c>
      <c r="S69" s="102" t="str">
        <f>INDEX([0]!typy_chronol,MATCH(S$3,'Typy - chronologicznie'!$E$2:$E$73,0),MATCH($C69,'Typy - chronologicznie'!$H$1:$DM$1,0))</f>
        <v>1-1</v>
      </c>
      <c r="T69" s="102" t="str">
        <f>INDEX([0]!typy_chronol,MATCH(T$3,'Typy - chronologicznie'!$E$2:$E$73,0),MATCH($C69,'Typy - chronologicznie'!$H$1:$DM$1,0))</f>
        <v>2-1</v>
      </c>
      <c r="U69" s="102" t="str">
        <f>INDEX([0]!typy_chronol,MATCH(U$3,'Typy - chronologicznie'!$E$2:$E$73,0),MATCH($C69,'Typy - chronologicznie'!$H$1:$DM$1,0))</f>
        <v>2-0</v>
      </c>
      <c r="V69" s="102" t="str">
        <f>INDEX([0]!typy_chronol,MATCH(V$3,'Typy - chronologicznie'!$E$2:$E$73,0),MATCH($C69,'Typy - chronologicznie'!$H$1:$DM$1,0))</f>
        <v>0-3</v>
      </c>
      <c r="W69" s="102" t="str">
        <f>INDEX([0]!typy_chronol,MATCH(W$3,'Typy - chronologicznie'!$E$2:$E$73,0),MATCH($C69,'Typy - chronologicznie'!$H$1:$DM$1,0))</f>
        <v>1-1</v>
      </c>
      <c r="X69" s="102" t="str">
        <f>INDEX([0]!typy_chronol,MATCH(X$3,'Typy - chronologicznie'!$E$2:$E$73,0),MATCH($C69,'Typy - chronologicznie'!$H$1:$DM$1,0))</f>
        <v>3-1</v>
      </c>
      <c r="Y69" s="102" t="str">
        <f>INDEX([0]!typy_chronol,MATCH(Y$3,'Typy - chronologicznie'!$E$2:$E$73,0),MATCH($C69,'Typy - chronologicznie'!$H$1:$DM$1,0))</f>
        <v>0-2</v>
      </c>
      <c r="Z69" s="102" t="str">
        <f>INDEX([0]!typy_chronol,MATCH(Z$3,'Typy - chronologicznie'!$E$2:$E$73,0),MATCH($C69,'Typy - chronologicznie'!$H$1:$DM$1,0))</f>
        <v>1-1</v>
      </c>
      <c r="AA69" s="102" t="str">
        <f>INDEX([0]!typy_chronol,MATCH(AA$3,'Typy - chronologicznie'!$E$2:$E$73,0),MATCH($C69,'Typy - chronologicznie'!$H$1:$DM$1,0))</f>
        <v>3-0</v>
      </c>
      <c r="AB69" s="102" t="str">
        <f>INDEX([0]!typy_chronol,MATCH(AB$3,'Typy - chronologicznie'!$E$2:$E$73,0),MATCH($C69,'Typy - chronologicznie'!$H$1:$DM$1,0))</f>
        <v>2-0</v>
      </c>
      <c r="AC69" s="102" t="str">
        <f>INDEX([0]!typy_chronol,MATCH(AC$3,'Typy - chronologicznie'!$E$2:$E$73,0),MATCH($C69,'Typy - chronologicznie'!$H$1:$DM$1,0))</f>
        <v>1-0</v>
      </c>
      <c r="AD69" s="102" t="str">
        <f>INDEX([0]!typy_chronol,MATCH(AD$3,'Typy - chronologicznie'!$E$2:$E$73,0),MATCH($C69,'Typy - chronologicznie'!$H$1:$DM$1,0))</f>
        <v>2-3</v>
      </c>
      <c r="AE69" s="102" t="str">
        <f>INDEX([0]!typy_chronol,MATCH(AE$3,'Typy - chronologicznie'!$E$2:$E$73,0),MATCH($C69,'Typy - chronologicznie'!$H$1:$DM$1,0))</f>
        <v>6-0</v>
      </c>
      <c r="AF69" s="102" t="str">
        <f>INDEX([0]!typy_chronol,MATCH(AF$3,'Typy - chronologicznie'!$E$2:$E$73,0),MATCH($C69,'Typy - chronologicznie'!$H$1:$DM$1,0))</f>
        <v>0-0</v>
      </c>
      <c r="AG69" s="102" t="str">
        <f>INDEX([0]!typy_chronol,MATCH(AG$3,'Typy - chronologicznie'!$E$2:$E$73,0),MATCH($C69,'Typy - chronologicznie'!$H$1:$DM$1,0))</f>
        <v>5-1</v>
      </c>
      <c r="AH69" s="102" t="str">
        <f>INDEX([0]!typy_chronol,MATCH(AH$3,'Typy - chronologicznie'!$E$2:$E$73,0),MATCH($C69,'Typy - chronologicznie'!$H$1:$DM$1,0))</f>
        <v>4-0</v>
      </c>
      <c r="AI69" s="102" t="str">
        <f>INDEX([0]!typy_chronol,MATCH(AI$3,'Typy - chronologicznie'!$E$2:$E$73,0),MATCH($C69,'Typy - chronologicznie'!$H$1:$DM$1,0))</f>
        <v>1-1</v>
      </c>
      <c r="AJ69" s="102" t="str">
        <f>INDEX([0]!typy_chronol,MATCH(AJ$3,'Typy - chronologicznie'!$E$2:$E$73,0),MATCH($C69,'Typy - chronologicznie'!$H$1:$DM$1,0))</f>
        <v>4-0</v>
      </c>
      <c r="AK69" s="102" t="str">
        <f>INDEX([0]!typy_chronol,MATCH(AK$3,'Typy - chronologicznie'!$E$2:$E$73,0),MATCH($C69,'Typy - chronologicznie'!$H$1:$DM$1,0))</f>
        <v>3-0</v>
      </c>
      <c r="AL69" s="102" t="str">
        <f>INDEX([0]!typy_chronol,MATCH(AL$3,'Typy - chronologicznie'!$E$2:$E$73,0),MATCH($C69,'Typy - chronologicznie'!$H$1:$DM$1,0))</f>
        <v>0-0</v>
      </c>
      <c r="AM69" s="102" t="str">
        <f>INDEX([0]!typy_chronol,MATCH(AM$3,'Typy - chronologicznie'!$E$2:$E$73,0),MATCH($C69,'Typy - chronologicznie'!$H$1:$DM$1,0))</f>
        <v>2-2</v>
      </c>
      <c r="AN69" s="102" t="str">
        <f>INDEX([0]!typy_chronol,MATCH(AN$3,'Typy - chronologicznie'!$E$2:$E$73,0),MATCH($C69,'Typy - chronologicznie'!$H$1:$DM$1,0))</f>
        <v>3-0</v>
      </c>
      <c r="AO69" s="102" t="str">
        <f>INDEX([0]!typy_chronol,MATCH(AO$3,'Typy - chronologicznie'!$E$2:$E$73,0),MATCH($C69,'Typy - chronologicznie'!$H$1:$DM$1,0))</f>
        <v>0-1</v>
      </c>
      <c r="AP69" s="102" t="str">
        <f>INDEX([0]!typy_chronol,MATCH(AP$3,'Typy - chronologicznie'!$E$2:$E$73,0),MATCH($C69,'Typy - chronologicznie'!$H$1:$DM$1,0))</f>
        <v>2-1</v>
      </c>
      <c r="AQ69" s="102" t="str">
        <f>INDEX([0]!typy_chronol,MATCH(AQ$3,'Typy - chronologicznie'!$E$2:$E$73,0),MATCH($C69,'Typy - chronologicznie'!$H$1:$DM$1,0))</f>
        <v>1-1</v>
      </c>
      <c r="AR69" s="102" t="str">
        <f>INDEX([0]!typy_chronol,MATCH(AR$3,'Typy - chronologicznie'!$E$2:$E$73,0),MATCH($C69,'Typy - chronologicznie'!$H$1:$DM$1,0))</f>
        <v>3-0</v>
      </c>
      <c r="AS69" s="102" t="str">
        <f>INDEX([0]!typy_chronol,MATCH(AS$3,'Typy - chronologicznie'!$E$2:$E$73,0),MATCH($C69,'Typy - chronologicznie'!$H$1:$DM$1,0))</f>
        <v>2-0</v>
      </c>
      <c r="AT69" s="102" t="str">
        <f>INDEX([0]!typy_chronol,MATCH(AT$3,'Typy - chronologicznie'!$E$2:$E$73,0),MATCH($C69,'Typy - chronologicznie'!$H$1:$DM$1,0))</f>
        <v>5-1</v>
      </c>
      <c r="AU69" s="102" t="str">
        <f>INDEX([0]!typy_chronol,MATCH(AU$3,'Typy - chronologicznie'!$E$2:$E$73,0),MATCH($C69,'Typy - chronologicznie'!$H$1:$DM$1,0))</f>
        <v>1-1</v>
      </c>
      <c r="AV69" s="102" t="str">
        <f>INDEX([0]!typy_chronol,MATCH(AV$3,'Typy - chronologicznie'!$E$2:$E$73,0),MATCH($C69,'Typy - chronologicznie'!$H$1:$DM$1,0))</f>
        <v>0-0</v>
      </c>
      <c r="AW69" s="102" t="str">
        <f>INDEX([0]!typy_chronol,MATCH(AW$3,'Typy - chronologicznie'!$E$2:$E$73,0),MATCH($C69,'Typy - chronologicznie'!$H$1:$DM$1,0))</f>
        <v>1-0</v>
      </c>
      <c r="AX69" s="102" t="str">
        <f>INDEX([0]!typy_chronol,MATCH(AX$3,'Typy - chronologicznie'!$E$2:$E$73,0),MATCH($C69,'Typy - chronologicznie'!$H$1:$DM$1,0))</f>
        <v>2-0</v>
      </c>
      <c r="AY69" s="102" t="str">
        <f>INDEX([0]!typy_chronol,MATCH(AY$3,'Typy - chronologicznie'!$E$2:$E$73,0),MATCH($C69,'Typy - chronologicznie'!$H$1:$DM$1,0))</f>
        <v>3-0</v>
      </c>
      <c r="AZ69" s="102" t="str">
        <f>INDEX([0]!typy_chronol,MATCH(AZ$3,'Typy - chronologicznie'!$E$2:$E$73,0),MATCH($C69,'Typy - chronologicznie'!$H$1:$DM$1,0))</f>
        <v>3-1</v>
      </c>
      <c r="BA69" s="102" t="str">
        <f>INDEX([0]!typy_chronol,MATCH(BA$3,'Typy - chronologicznie'!$E$2:$E$73,0),MATCH($C69,'Typy - chronologicznie'!$H$1:$DM$1,0))</f>
        <v>0-0</v>
      </c>
      <c r="BB69" s="102" t="str">
        <f>INDEX([0]!typy_chronol,MATCH(BB$3,'Typy - chronologicznie'!$E$2:$E$73,0),MATCH($C69,'Typy - chronologicznie'!$H$1:$DM$1,0))</f>
        <v>5-0</v>
      </c>
      <c r="BC69" s="102" t="str">
        <f>INDEX([0]!typy_chronol,MATCH(BC$3,'Typy - chronologicznie'!$E$2:$E$73,0),MATCH($C69,'Typy - chronologicznie'!$H$1:$DM$1,0))</f>
        <v>3-1</v>
      </c>
      <c r="BD69" s="102" t="str">
        <f>INDEX([0]!typy_chronol,MATCH(BD$3,'Typy - chronologicznie'!$E$2:$E$73,0),MATCH($C69,'Typy - chronologicznie'!$H$1:$DM$1,0))</f>
        <v>4-0</v>
      </c>
      <c r="BE69" s="102" t="str">
        <f>INDEX([0]!typy_chronol,MATCH(BE$3,'Typy - chronologicznie'!$E$2:$E$73,0),MATCH($C69,'Typy - chronologicznie'!$H$1:$DM$1,0))</f>
        <v>1-1</v>
      </c>
      <c r="BF69" s="102" t="str">
        <f>INDEX([0]!typy_chronol,MATCH(BF$3,'Typy - chronologicznie'!$E$2:$E$73,0),MATCH($C69,'Typy - chronologicznie'!$H$1:$DM$1,0))</f>
        <v>0-1</v>
      </c>
      <c r="BG69" s="102" t="str">
        <f>INDEX([0]!typy_chronol,MATCH(BG$3,'Typy - chronologicznie'!$E$2:$E$73,0),MATCH($C69,'Typy - chronologicznie'!$H$1:$DM$1,0))</f>
        <v>5-0</v>
      </c>
      <c r="BH69" s="102" t="str">
        <f>INDEX([0]!typy_chronol,MATCH(BH$3,'Typy - chronologicznie'!$E$2:$E$73,0),MATCH($C69,'Typy - chronologicznie'!$H$1:$DM$1,0))</f>
        <v>3-1</v>
      </c>
      <c r="BI69" s="102" t="str">
        <f>INDEX([0]!typy_chronol,MATCH(BI$3,'Typy - chronologicznie'!$E$2:$E$73,0),MATCH($C69,'Typy - chronologicznie'!$H$1:$DM$1,0))</f>
        <v>0-0</v>
      </c>
      <c r="BJ69" s="102" t="str">
        <f>INDEX([0]!typy_chronol,MATCH(BJ$3,'Typy - chronologicznie'!$E$2:$E$73,0),MATCH($C69,'Typy - chronologicznie'!$H$1:$DM$1,0))</f>
        <v>3-0</v>
      </c>
      <c r="BK69" s="102" t="str">
        <f>INDEX([0]!typy_chronol,MATCH(BK$3,'Typy - chronologicznie'!$E$2:$E$73,0),MATCH($C69,'Typy - chronologicznie'!$H$1:$DM$1,0))</f>
        <v>0-5</v>
      </c>
      <c r="BL69" s="102" t="str">
        <f>INDEX([0]!typy_chronol,MATCH(BL$3,'Typy - chronologicznie'!$E$2:$E$73,0),MATCH($C69,'Typy - chronologicznie'!$H$1:$DM$1,0))</f>
        <v>5-0</v>
      </c>
      <c r="BM69" s="102" t="str">
        <f>INDEX([0]!typy_chronol,MATCH(BM$3,'Typy - chronologicznie'!$E$2:$E$73,0),MATCH($C69,'Typy - chronologicznie'!$H$1:$DM$1,0))</f>
        <v>1-0</v>
      </c>
      <c r="BN69" s="102" t="str">
        <f>INDEX([0]!typy_chronol,MATCH(BN$3,'Typy - chronologicznie'!$E$2:$E$73,0),MATCH($C69,'Typy - chronologicznie'!$H$1:$DM$1,0))</f>
        <v>1-2</v>
      </c>
      <c r="BO69" s="102" t="str">
        <f>INDEX([0]!typy_chronol,MATCH(BO$3,'Typy - chronologicznie'!$E$2:$E$73,0),MATCH($C69,'Typy - chronologicznie'!$H$1:$DM$1,0))</f>
        <v>2-1</v>
      </c>
      <c r="BP69" s="102" t="str">
        <f>INDEX([0]!typy_chronol,MATCH(BP$3,'Typy - chronologicznie'!$E$2:$E$73,0),MATCH($C69,'Typy - chronologicznie'!$H$1:$DM$1,0))</f>
        <v>1-1</v>
      </c>
      <c r="BQ69" s="102" t="str">
        <f>INDEX([0]!typy_chronol,MATCH(BQ$3,'Typy - chronologicznie'!$E$2:$E$73,0),MATCH($C69,'Typy - chronologicznie'!$H$1:$DM$1,0))</f>
        <v>2-1</v>
      </c>
      <c r="BR69" s="102" t="str">
        <f>INDEX([0]!typy_chronol,MATCH(BR$3,'Typy - chronologicznie'!$E$2:$E$73,0),MATCH($C69,'Typy - chronologicznie'!$H$1:$DM$1,0))</f>
        <v>1-2</v>
      </c>
      <c r="BS69" s="102" t="str">
        <f>INDEX([0]!typy_chronol,MATCH(BS$3,'Typy - chronologicznie'!$E$2:$E$73,0),MATCH($C69,'Typy - chronologicznie'!$H$1:$DM$1,0))</f>
        <v>1-1</v>
      </c>
      <c r="BT69" s="102" t="str">
        <f>INDEX([0]!typy_chronol,MATCH(BT$3,'Typy - chronologicznie'!$E$2:$E$73,0),MATCH($C69,'Typy - chronologicznie'!$H$1:$DM$1,0))</f>
        <v>0-2</v>
      </c>
      <c r="BU69" s="102" t="str">
        <f>INDEX([0]!typy_chronol,MATCH(BU$3,'Typy - chronologicznie'!$E$2:$E$73,0),MATCH($C69,'Typy - chronologicznie'!$H$1:$DM$1,0))</f>
        <v>1-2</v>
      </c>
      <c r="BV69" s="102" t="str">
        <f>INDEX([0]!typy_chronol,MATCH(BV$3,'Typy - chronologicznie'!$E$2:$E$73,0),MATCH($C69,'Typy - chronologicznie'!$H$1:$DM$1,0))</f>
        <v>0-1</v>
      </c>
      <c r="BW69" s="102" t="str">
        <f>INDEX([0]!typy_chronol,MATCH(BW$3,'Typy - chronologicznie'!$E$2:$E$73,0),MATCH($C69,'Typy - chronologicznie'!$H$1:$DM$1,0))</f>
        <v>0-5</v>
      </c>
      <c r="BX69" s="102" t="str">
        <f>INDEX([0]!typy_chronol,MATCH(BX$3,'Typy - chronologicznie'!$E$2:$E$73,0),MATCH($C69,'Typy - chronologicznie'!$H$1:$DM$1,0))</f>
        <v>0-1</v>
      </c>
      <c r="BY69" s="102" t="str">
        <f>INDEX([0]!typy_chronol,MATCH(BY$3,'Typy - chronologicznie'!$E$2:$E$73,0),MATCH($C69,'Typy - chronologicznie'!$H$1:$DM$1,0))</f>
        <v>0-1</v>
      </c>
      <c r="BZ69" s="102" t="str">
        <f>INDEX([0]!typy_chronol,MATCH(BZ$3,'Typy - chronologicznie'!$E$2:$E$73,0),MATCH($C69,'Typy - chronologicznie'!$H$1:$DM$1,0))</f>
        <v>0-2</v>
      </c>
      <c r="CA69" s="102" t="str">
        <f>INDEX([0]!typy_chronol,MATCH(CA$3,'Typy - chronologicznie'!$E$2:$E$73,0),MATCH($C69,'Typy - chronologicznie'!$H$1:$DM$1,0))</f>
        <v>2-0</v>
      </c>
      <c r="CB69" s="102" t="str">
        <f>INDEX([0]!typy_chronol,MATCH(CB$3,'Typy - chronologicznie'!$E$2:$E$73,0),MATCH($C69,'Typy - chronologicznie'!$H$1:$DM$1,0))</f>
        <v>1-1</v>
      </c>
      <c r="CC69" s="102" t="str">
        <f>INDEX([0]!typy_chronol,MATCH(CC$3,'Typy - chronologicznie'!$E$2:$E$73,0),MATCH($C69,'Typy - chronologicznie'!$H$1:$DM$1,0))</f>
        <v>0-6</v>
      </c>
      <c r="CD69" s="102" t="str">
        <f>INDEX([0]!typy_chronol,MATCH(CD$3,'Typy - chronologicznie'!$E$2:$E$73,0),MATCH($C69,'Typy - chronologicznie'!$H$1:$DM$1,0))</f>
        <v>1-5</v>
      </c>
      <c r="CE69" s="102" t="str">
        <f>INDEX([0]!typy_chronol,MATCH(CE$3,'Typy - chronologicznie'!$E$2:$E$73,0),MATCH($C69,'Typy - chronologicznie'!$H$1:$DM$1,0))</f>
        <v>1-2</v>
      </c>
      <c r="CF69" s="102" t="str">
        <f>INDEX([0]!typy_chronol,MATCH(CF$3,'Typy - chronologicznie'!$E$2:$E$73,0),MATCH($C69,'Typy - chronologicznie'!$H$1:$DM$1,0))</f>
        <v>0-2</v>
      </c>
      <c r="CG69" s="102" t="str">
        <f>INDEX([0]!typy_chronol,MATCH(CG$3,'Typy - chronologicznie'!$E$2:$E$73,0),MATCH($C69,'Typy - chronologicznie'!$H$1:$DM$1,0))</f>
        <v>2-0</v>
      </c>
      <c r="CH69" s="102" t="str">
        <f>INDEX([0]!typy_chronol,MATCH(CH$3,'Typy - chronologicznie'!$E$2:$E$73,0),MATCH($C69,'Typy - chronologicznie'!$H$1:$DM$1,0))</f>
        <v>1-2</v>
      </c>
      <c r="CI69" s="102" t="str">
        <f>INDEX([0]!typy_chronol,MATCH(CI$3,'Typy - chronologicznie'!$E$2:$E$73,0),MATCH($C69,'Typy - chronologicznie'!$H$1:$DM$1,0))</f>
        <v>0-3</v>
      </c>
      <c r="CJ69" s="102" t="str">
        <f>INDEX([0]!typy_chronol,MATCH(CJ$3,'Typy - chronologicznie'!$E$2:$E$73,0),MATCH($C69,'Typy - chronologicznie'!$H$1:$DM$1,0))</f>
        <v>0-3</v>
      </c>
      <c r="CK69" s="102" t="str">
        <f>INDEX([0]!typy_chronol,MATCH(CK$3,'Typy - chronologicznie'!$E$2:$E$73,0),MATCH($C69,'Typy - chronologicznie'!$H$1:$DM$1,0))</f>
        <v>1-0</v>
      </c>
      <c r="CL69" s="134"/>
      <c r="CM69" s="105" t="str">
        <f>IF(CM$3="","",INDEX('Typy - chronologicznie'!$H$75:$DM$121,MATCH(CM$3,'Typy - chronologicznie'!$A$75:$A$121,0),MATCH($C69,'Typy - chronologicznie'!$H$1:$DM$1,0)))</f>
        <v>MEX</v>
      </c>
      <c r="CN69" s="102" t="str">
        <f>IF(CN$3="","",INDEX('Typy - chronologicznie'!$H$75:$DM$121,MATCH(CN$3,'Typy - chronologicznie'!$A$75:$A$121,0),MATCH($C69,'Typy - chronologicznie'!$H$1:$DM$1,0)))</f>
        <v>CZE</v>
      </c>
      <c r="CO69" s="106" t="str">
        <f>IF(CO$3="","",INDEX('Typy - chronologicznie'!$H$75:$DM$121,MATCH(CO$3,'Typy - chronologicznie'!$A$75:$A$121,0),MATCH($C69,'Typy - chronologicznie'!$H$1:$DM$1,0)))</f>
        <v/>
      </c>
      <c r="CP69" s="135" t="str">
        <f>IF(CP$3="","",INDEX('Typy - chronologicznie'!$H$75:$DM$121,MATCH(CP$3,'Typy - chronologicznie'!$A$75:$A$121,0),MATCH($C69,'Typy - chronologicznie'!$H$1:$DM$1,0)))</f>
        <v/>
      </c>
      <c r="CQ69" s="105" t="str">
        <f>IF(CQ$3="","",INDEX('Typy - chronologicznie'!$H$75:$DM$121,MATCH(CQ$3,'Typy - chronologicznie'!$A$75:$A$121,0),MATCH($C69,'Typy - chronologicznie'!$H$1:$DM$1,0)))</f>
        <v>CAN</v>
      </c>
      <c r="CR69" s="102" t="str">
        <f>IF(CR$3="","",INDEX('Typy - chronologicznie'!$H$75:$DM$121,MATCH(CR$3,'Typy - chronologicznie'!$A$75:$A$121,0),MATCH($C69,'Typy - chronologicznie'!$H$1:$DM$1,0)))</f>
        <v>SUI</v>
      </c>
      <c r="CS69" s="106" t="str">
        <f>IF(CS$3="","",INDEX('Typy - chronologicznie'!$H$75:$DM$121,MATCH(CS$3,'Typy - chronologicznie'!$A$75:$A$121,0),MATCH($C69,'Typy - chronologicznie'!$H$1:$DM$1,0)))</f>
        <v>BIH</v>
      </c>
      <c r="CT69" s="135" t="str">
        <f>IF(CT$3="","",INDEX('Typy - chronologicznie'!$H$75:$DM$121,MATCH(CT$3,'Typy - chronologicznie'!$A$75:$A$121,0),MATCH($C69,'Typy - chronologicznie'!$H$1:$DM$1,0)))</f>
        <v/>
      </c>
      <c r="CU69" s="105" t="str">
        <f>IF(CU$3="","",INDEX('Typy - chronologicznie'!$H$75:$DM$121,MATCH(CU$3,'Typy - chronologicznie'!$A$75:$A$121,0),MATCH($C69,'Typy - chronologicznie'!$H$1:$DM$1,0)))</f>
        <v>BRA</v>
      </c>
      <c r="CV69" s="102" t="str">
        <f>IF(CV$3="","",INDEX('Typy - chronologicznie'!$H$75:$DM$121,MATCH(CV$3,'Typy - chronologicznie'!$A$75:$A$121,0),MATCH($C69,'Typy - chronologicznie'!$H$1:$DM$1,0)))</f>
        <v>SCO</v>
      </c>
      <c r="CW69" s="106" t="str">
        <f>IF(CW$3="","",INDEX('Typy - chronologicznie'!$H$75:$DM$121,MATCH(CW$3,'Typy - chronologicznie'!$A$75:$A$121,0),MATCH($C69,'Typy - chronologicznie'!$H$1:$DM$1,0)))</f>
        <v>MAR</v>
      </c>
      <c r="CX69" s="135" t="str">
        <f>IF(CX$3="","",INDEX('Typy - chronologicznie'!$H$75:$DM$121,MATCH(CX$3,'Typy - chronologicznie'!$A$75:$A$121,0),MATCH($C69,'Typy - chronologicznie'!$H$1:$DM$1,0)))</f>
        <v/>
      </c>
      <c r="CY69" s="105" t="str">
        <f>IF(CY$3="","",INDEX('Typy - chronologicznie'!$H$75:$DM$121,MATCH(CY$3,'Typy - chronologicznie'!$A$75:$A$121,0),MATCH($C69,'Typy - chronologicznie'!$H$1:$DM$1,0)))</f>
        <v>USA</v>
      </c>
      <c r="CZ69" s="102" t="str">
        <f>IF(CZ$3="","",INDEX('Typy - chronologicznie'!$H$75:$DM$121,MATCH(CZ$3,'Typy - chronologicznie'!$A$75:$A$121,0),MATCH($C69,'Typy - chronologicznie'!$H$1:$DM$1,0)))</f>
        <v>AUS</v>
      </c>
      <c r="DA69" s="106" t="str">
        <f>IF(DA$3="","",INDEX('Typy - chronologicznie'!$H$75:$DM$121,MATCH(DA$3,'Typy - chronologicznie'!$A$75:$A$121,0),MATCH($C69,'Typy - chronologicznie'!$H$1:$DM$1,0)))</f>
        <v>TUR</v>
      </c>
      <c r="DB69" s="135" t="str">
        <f>IF(DB$3="","",INDEX('Typy - chronologicznie'!$H$75:$DM$121,MATCH(DB$3,'Typy - chronologicznie'!$A$75:$A$121,0),MATCH($C69,'Typy - chronologicznie'!$H$1:$DM$1,0)))</f>
        <v/>
      </c>
      <c r="DC69" s="105" t="str">
        <f>IF(DC$3="","",INDEX('Typy - chronologicznie'!$H$75:$DM$121,MATCH(DC$3,'Typy - chronologicznie'!$A$75:$A$121,0),MATCH($C69,'Typy - chronologicznie'!$H$1:$DM$1,0)))</f>
        <v>GER</v>
      </c>
      <c r="DD69" s="102" t="str">
        <f>IF(DD$3="","",INDEX('Typy - chronologicznie'!$H$75:$DM$121,MATCH(DD$3,'Typy - chronologicznie'!$A$75:$A$121,0),MATCH($C69,'Typy - chronologicznie'!$H$1:$DM$1,0)))</f>
        <v>ECU</v>
      </c>
      <c r="DE69" s="106" t="str">
        <f>IF(DE$3="","",INDEX('Typy - chronologicznie'!$H$75:$DM$121,MATCH(DE$3,'Typy - chronologicznie'!$A$75:$A$121,0),MATCH($C69,'Typy - chronologicznie'!$H$1:$DM$1,0)))</f>
        <v/>
      </c>
      <c r="DF69" s="135" t="str">
        <f>IF(DF$3="","",INDEX('Typy - chronologicznie'!$H$75:$DM$121,MATCH(DF$3,'Typy - chronologicznie'!$A$75:$A$121,0),MATCH($C69,'Typy - chronologicznie'!$H$1:$DM$1,0)))</f>
        <v/>
      </c>
      <c r="DG69" s="105" t="str">
        <f>IF(DG$3="","",INDEX('Typy - chronologicznie'!$H$75:$DM$121,MATCH(DG$3,'Typy - chronologicznie'!$A$75:$A$121,0),MATCH($C69,'Typy - chronologicznie'!$H$1:$DM$1,0)))</f>
        <v>NED</v>
      </c>
      <c r="DH69" s="102" t="str">
        <f>IF(DH$3="","",INDEX('Typy - chronologicznie'!$H$75:$DM$121,MATCH(DH$3,'Typy - chronologicznie'!$A$75:$A$121,0),MATCH($C69,'Typy - chronologicznie'!$H$1:$DM$1,0)))</f>
        <v>SWE</v>
      </c>
      <c r="DI69" s="106" t="str">
        <f>IF(DI$3="","",INDEX('Typy - chronologicznie'!$H$75:$DM$121,MATCH(DI$3,'Typy - chronologicznie'!$A$75:$A$121,0),MATCH($C69,'Typy - chronologicznie'!$H$1:$DM$1,0)))</f>
        <v>JPN</v>
      </c>
      <c r="DJ69" s="135" t="str">
        <f>IF(DJ$3="","",INDEX('Typy - chronologicznie'!$H$75:$DM$121,MATCH(DJ$3,'Typy - chronologicznie'!$A$75:$A$121,0),MATCH($C69,'Typy - chronologicznie'!$H$1:$DM$1,0)))</f>
        <v/>
      </c>
      <c r="DK69" s="105" t="str">
        <f>IF(DK$3="","",INDEX('Typy - chronologicznie'!$H$75:$DM$121,MATCH(DK$3,'Typy - chronologicznie'!$A$75:$A$121,0),MATCH($C69,'Typy - chronologicznie'!$H$1:$DM$1,0)))</f>
        <v>BEL</v>
      </c>
      <c r="DL69" s="102" t="str">
        <f>IF(DL$3="","",INDEX('Typy - chronologicznie'!$H$75:$DM$121,MATCH(DL$3,'Typy - chronologicznie'!$A$75:$A$121,0),MATCH($C69,'Typy - chronologicznie'!$H$1:$DM$1,0)))</f>
        <v>EGY</v>
      </c>
      <c r="DM69" s="106" t="str">
        <f>IF(DM$3="","",INDEX('Typy - chronologicznie'!$H$75:$DM$121,MATCH(DM$3,'Typy - chronologicznie'!$A$75:$A$121,0),MATCH($C69,'Typy - chronologicznie'!$H$1:$DM$1,0)))</f>
        <v>NZL</v>
      </c>
      <c r="DN69" s="135" t="str">
        <f>IF(DN$3="","",INDEX('Typy - chronologicznie'!$H$75:$DM$121,MATCH(DN$3,'Typy - chronologicznie'!$A$75:$A$121,0),MATCH($C69,'Typy - chronologicznie'!$H$1:$DM$1,0)))</f>
        <v/>
      </c>
      <c r="DO69" s="105" t="str">
        <f>IF(DO$3="","",INDEX('Typy - chronologicznie'!$H$75:$DM$121,MATCH(DO$3,'Typy - chronologicznie'!$A$75:$A$121,0),MATCH($C69,'Typy - chronologicznie'!$H$1:$DM$1,0)))</f>
        <v>ESP</v>
      </c>
      <c r="DP69" s="102" t="str">
        <f>IF(DP$3="","",INDEX('Typy - chronologicznie'!$H$75:$DM$121,MATCH(DP$3,'Typy - chronologicznie'!$A$75:$A$121,0),MATCH($C69,'Typy - chronologicznie'!$H$1:$DM$1,0)))</f>
        <v>URU</v>
      </c>
      <c r="DQ69" s="106" t="str">
        <f>IF(DQ$3="","",INDEX('Typy - chronologicznie'!$H$75:$DM$121,MATCH(DQ$3,'Typy - chronologicznie'!$A$75:$A$121,0),MATCH($C69,'Typy - chronologicznie'!$H$1:$DM$1,0)))</f>
        <v>KSA</v>
      </c>
      <c r="DR69" s="135" t="str">
        <f>IF(DR$3="","",INDEX('Typy - chronologicznie'!$H$75:$DM$121,MATCH(DR$3,'Typy - chronologicznie'!$A$75:$A$121,0),MATCH($C69,'Typy - chronologicznie'!$H$1:$DM$1,0)))</f>
        <v/>
      </c>
      <c r="DS69" s="105" t="str">
        <f>IF(DS$3="","",INDEX('Typy - chronologicznie'!$H$75:$DM$121,MATCH(DS$3,'Typy - chronologicznie'!$A$75:$A$121,0),MATCH($C69,'Typy - chronologicznie'!$H$1:$DM$1,0)))</f>
        <v>FRA</v>
      </c>
      <c r="DT69" s="102" t="str">
        <f>IF(DT$3="","",INDEX('Typy - chronologicznie'!$H$75:$DM$121,MATCH(DT$3,'Typy - chronologicznie'!$A$75:$A$121,0),MATCH($C69,'Typy - chronologicznie'!$H$1:$DM$1,0)))</f>
        <v>SEN</v>
      </c>
      <c r="DU69" s="106" t="str">
        <f>IF(DU$3="","",INDEX('Typy - chronologicznie'!$H$75:$DM$121,MATCH(DU$3,'Typy - chronologicznie'!$A$75:$A$121,0),MATCH($C69,'Typy - chronologicznie'!$H$1:$DM$1,0)))</f>
        <v>NOR</v>
      </c>
      <c r="DV69" s="135" t="str">
        <f>IF(DV$3="","",INDEX('Typy - chronologicznie'!$H$75:$DM$121,MATCH(DV$3,'Typy - chronologicznie'!$A$75:$A$121,0),MATCH($C69,'Typy - chronologicznie'!$H$1:$DM$1,0)))</f>
        <v/>
      </c>
      <c r="DW69" s="105" t="str">
        <f>IF(DW$3="","",INDEX('Typy - chronologicznie'!$H$75:$DM$121,MATCH(DW$3,'Typy - chronologicznie'!$A$75:$A$121,0),MATCH($C69,'Typy - chronologicznie'!$H$1:$DM$1,0)))</f>
        <v>ARG</v>
      </c>
      <c r="DX69" s="102" t="str">
        <f>IF(DX$3="","",INDEX('Typy - chronologicznie'!$H$75:$DM$121,MATCH(DX$3,'Typy - chronologicznie'!$A$75:$A$121,0),MATCH($C69,'Typy - chronologicznie'!$H$1:$DM$1,0)))</f>
        <v>AUT</v>
      </c>
      <c r="DY69" s="106" t="str">
        <f>IF(DY$3="","",INDEX('Typy - chronologicznie'!$H$75:$DM$121,MATCH(DY$3,'Typy - chronologicznie'!$A$75:$A$121,0),MATCH($C69,'Typy - chronologicznie'!$H$1:$DM$1,0)))</f>
        <v/>
      </c>
      <c r="DZ69" s="135" t="str">
        <f>IF(DZ$3="","",INDEX('Typy - chronologicznie'!$H$75:$DM$121,MATCH(DZ$3,'Typy - chronologicznie'!$A$75:$A$121,0),MATCH($C69,'Typy - chronologicznie'!$H$1:$DM$1,0)))</f>
        <v/>
      </c>
      <c r="EA69" s="105" t="str">
        <f>IF(EA$3="","",INDEX('Typy - chronologicznie'!$H$75:$DM$121,MATCH(EA$3,'Typy - chronologicznie'!$A$75:$A$121,0),MATCH($C69,'Typy - chronologicznie'!$H$1:$DM$1,0)))</f>
        <v>POR</v>
      </c>
      <c r="EB69" s="102" t="str">
        <f>IF(EB$3="","",INDEX('Typy - chronologicznie'!$H$75:$DM$121,MATCH(EB$3,'Typy - chronologicznie'!$A$75:$A$121,0),MATCH($C69,'Typy - chronologicznie'!$H$1:$DM$1,0)))</f>
        <v>COL</v>
      </c>
      <c r="EC69" s="106" t="str">
        <f>IF(EC$3="","",INDEX('Typy - chronologicznie'!$H$75:$DM$121,MATCH(EC$3,'Typy - chronologicznie'!$A$75:$A$121,0),MATCH($C69,'Typy - chronologicznie'!$H$1:$DM$1,0)))</f>
        <v/>
      </c>
      <c r="ED69" s="135" t="str">
        <f>IF(ED$3="","",INDEX('Typy - chronologicznie'!$H$75:$DM$121,MATCH(ED$3,'Typy - chronologicznie'!$A$75:$A$121,0),MATCH($C69,'Typy - chronologicznie'!$H$1:$DM$1,0)))</f>
        <v/>
      </c>
      <c r="EE69" s="105" t="str">
        <f>IF(EE$3="","",INDEX('Typy - chronologicznie'!$H$75:$DM$121,MATCH(EE$3,'Typy - chronologicznie'!$A$75:$A$121,0),MATCH($C69,'Typy - chronologicznie'!$H$1:$DM$1,0)))</f>
        <v>ENG</v>
      </c>
      <c r="EF69" s="102" t="str">
        <f>IF(EF$3="","",INDEX('Typy - chronologicznie'!$H$75:$DM$121,MATCH(EF$3,'Typy - chronologicznie'!$A$75:$A$121,0),MATCH($C69,'Typy - chronologicznie'!$H$1:$DM$1,0)))</f>
        <v>CRO</v>
      </c>
      <c r="EG69" s="106" t="str">
        <f>IF(EG$3="","",INDEX('Typy - chronologicznie'!$H$75:$DM$121,MATCH(EG$3,'Typy - chronologicznie'!$A$75:$A$121,0),MATCH($C69,'Typy - chronologicznie'!$H$1:$DM$1,0)))</f>
        <v>GHA</v>
      </c>
      <c r="EH69" s="134"/>
      <c r="EI69" s="136" t="str">
        <f>IF(EI$3="","",INDEX('Typy - chronologicznie'!$H$124:$DM$124,MATCH(EI$3,'Typy - chronologicznie'!$A$124:$A$124,0),MATCH($C69,'Typy - chronologicznie'!$H$1:$DM$1,0)))</f>
        <v>ARG</v>
      </c>
    </row>
    <row r="70" spans="1:139" ht="19.5" x14ac:dyDescent="0.25">
      <c r="A70" s="44"/>
      <c r="B70" s="48">
        <f>RANK(D70,D$4:D$113,0)</f>
        <v>67</v>
      </c>
      <c r="C70" s="81" t="s">
        <v>232</v>
      </c>
      <c r="D70" s="141">
        <f>3.0001*J70+1.000001*K70+2.00000001*M70+N70+0.0000000001*P70</f>
        <v>91.000536139999994</v>
      </c>
      <c r="E70" s="67">
        <f>J70</f>
        <v>5</v>
      </c>
      <c r="F70" s="89">
        <f>M70</f>
        <v>14</v>
      </c>
      <c r="G70" s="56">
        <f>K70+N70</f>
        <v>48</v>
      </c>
      <c r="H70" s="49">
        <f>L70+O70</f>
        <v>37</v>
      </c>
      <c r="I70" s="43"/>
      <c r="J70" s="61">
        <f t="array" ref="J70">SUM(IF('Typy - chronologicznie'!$F$2:$F$73=INDEX('Typy - chronologicznie'!$H$2:$DM$73,0,MATCH(C70,TRIM('Typy - chronologicznie'!$H$1:$DM$1),0)),1))</f>
        <v>5</v>
      </c>
      <c r="K70" s="58">
        <f t="array" ref="K7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chronologicznie'!$H$2:$DM$73,0,MATCH(C70,TRIM('Typy - chronologicznie'!$H$1:$DM$1),0)),FIND("-",INDEX('Typy - chronologicznie'!$H$2:$DM$73,0,MATCH(C70,TRIM('Typy - chronologicznie'!$H$1:$DM$1),0)))-1)-RIGHT(INDEX('Typy - chronologicznie'!$H$2:$DM$73,0,MATCH(C70,TRIM('Typy - chronologicznie'!$H$1:$DM$1),0)),LEN(INDEX('Typy - chronologicznie'!$H$2:$DM$73,0,MATCH(C70,TRIM('Typy - chronologicznie'!$H$1:$DM$1),0)))-FIND("-",INDEX('Typy - chronologicznie'!$H$2:$DM$73,0,MATCH(C70,TRIM('Typy - chronologicznie'!$H$1:$DM$1),0))))),1)))-J70</f>
        <v>36</v>
      </c>
      <c r="L70" s="62">
        <f>COUNTA('Typy - chronologicznie'!$F$2:$F$73)-J70-K70</f>
        <v>31</v>
      </c>
      <c r="M70" s="92">
        <f t="array" ref="M70">SUM(IF(LEN('Typy - chronologicznie'!F$75:F$121)=3,  IF('Typy - chronologicznie'!$F$75:$F$121=INDEX('Typy - chronologicznie'!$H$75:$DM$121,0,MATCH(C70,TRIM('Typy - chronologicznie'!$H$1:$DM$1),0)),1)))</f>
        <v>14</v>
      </c>
      <c r="N70" s="58">
        <f t="array" ref="N70">SUM(IF(LEN('Typy - chronologicznie'!F$75:F$121)=3,IF(ISERROR(SEARCH('Typy - chronologicznie'!F$75:F$121,INDEX('Typy - chronologicznie'!$H$73:$DM$119,0,MATCH(C70,TRIM('Typy - chronologicznie'!$H$1:$DM$1),0))&amp;INDEX('Typy - chronologicznie'!$H$74:$DM$120,0,MATCH(C70,TRIM('Typy - chronologicznie'!$H$1:$DM$1),0))&amp;INDEX('Typy - chronologicznie'!$H$75:$DM$121,0,MATCH(C70,TRIM('Typy - chronologicznie'!$H$1:$DM$1),0))&amp;INDEX('Typy - chronologicznie'!$H$76:$DM$122,0,MATCH(C70,TRIM('Typy - chronologicznie'!$H$1:$DM$1),0))&amp;INDEX('Typy - chronologicznie'!$H$77:$DM$123,0,MATCH(C70,TRIM('Typy - chronologicznie'!$H$1:$DM$1),0)),1))=FALSE,1,0)))-M70</f>
        <v>12</v>
      </c>
      <c r="O70" s="162">
        <f>COUNTA('Typy - chronologicznie'!$F$75:$F$121)-M70-N70</f>
        <v>6</v>
      </c>
      <c r="P70" s="159">
        <f t="array" ref="P70">SUM(IF(LEN('Typy - chronologicznie'!F$124)=3,  IF('Typy - chronologicznie'!$F$124=INDEX('Typy - chronologicznie'!$H$124:$DL$124,0,MATCH(C70,TRIM('Typy - chronologicznie'!$H$1:$DL$1),)),1)))</f>
        <v>0</v>
      </c>
      <c r="R70" s="105" t="str">
        <f>INDEX([0]!typy_chronol,MATCH(R$3,'Typy - chronologicznie'!$E$2:$E$73,0),MATCH($C70,'Typy - chronologicznie'!$H$1:$DM$1,0))</f>
        <v>3-0</v>
      </c>
      <c r="S70" s="102" t="str">
        <f>INDEX([0]!typy_chronol,MATCH(S$3,'Typy - chronologicznie'!$E$2:$E$73,0),MATCH($C70,'Typy - chronologicznie'!$H$1:$DM$1,0))</f>
        <v>0-1</v>
      </c>
      <c r="T70" s="102" t="str">
        <f>INDEX([0]!typy_chronol,MATCH(T$3,'Typy - chronologicznie'!$E$2:$E$73,0),MATCH($C70,'Typy - chronologicznie'!$H$1:$DM$1,0))</f>
        <v>2-2</v>
      </c>
      <c r="U70" s="102" t="str">
        <f>INDEX([0]!typy_chronol,MATCH(U$3,'Typy - chronologicznie'!$E$2:$E$73,0),MATCH($C70,'Typy - chronologicznie'!$H$1:$DM$1,0))</f>
        <v>2-0</v>
      </c>
      <c r="V70" s="102" t="str">
        <f>INDEX([0]!typy_chronol,MATCH(V$3,'Typy - chronologicznie'!$E$2:$E$73,0),MATCH($C70,'Typy - chronologicznie'!$H$1:$DM$1,0))</f>
        <v>1-4</v>
      </c>
      <c r="W70" s="102" t="str">
        <f>INDEX([0]!typy_chronol,MATCH(W$3,'Typy - chronologicznie'!$E$2:$E$73,0),MATCH($C70,'Typy - chronologicznie'!$H$1:$DM$1,0))</f>
        <v>1-1</v>
      </c>
      <c r="X70" s="102" t="str">
        <f>INDEX([0]!typy_chronol,MATCH(X$3,'Typy - chronologicznie'!$E$2:$E$73,0),MATCH($C70,'Typy - chronologicznie'!$H$1:$DM$1,0))</f>
        <v>2-3</v>
      </c>
      <c r="Y70" s="102" t="str">
        <f>INDEX([0]!typy_chronol,MATCH(Y$3,'Typy - chronologicznie'!$E$2:$E$73,0),MATCH($C70,'Typy - chronologicznie'!$H$1:$DM$1,0))</f>
        <v>0-3</v>
      </c>
      <c r="Z70" s="102" t="str">
        <f>INDEX([0]!typy_chronol,MATCH(Z$3,'Typy - chronologicznie'!$E$2:$E$73,0),MATCH($C70,'Typy - chronologicznie'!$H$1:$DM$1,0))</f>
        <v>0-2</v>
      </c>
      <c r="AA70" s="102" t="str">
        <f>INDEX([0]!typy_chronol,MATCH(AA$3,'Typy - chronologicznie'!$E$2:$E$73,0),MATCH($C70,'Typy - chronologicznie'!$H$1:$DM$1,0))</f>
        <v>5-1</v>
      </c>
      <c r="AB70" s="102" t="str">
        <f>INDEX([0]!typy_chronol,MATCH(AB$3,'Typy - chronologicznie'!$E$2:$E$73,0),MATCH($C70,'Typy - chronologicznie'!$H$1:$DM$1,0))</f>
        <v>3-2</v>
      </c>
      <c r="AC70" s="102" t="str">
        <f>INDEX([0]!typy_chronol,MATCH(AC$3,'Typy - chronologicznie'!$E$2:$E$73,0),MATCH($C70,'Typy - chronologicznie'!$H$1:$DM$1,0))</f>
        <v>2-2</v>
      </c>
      <c r="AD70" s="102" t="str">
        <f>INDEX([0]!typy_chronol,MATCH(AD$3,'Typy - chronologicznie'!$E$2:$E$73,0),MATCH($C70,'Typy - chronologicznie'!$H$1:$DM$1,0))</f>
        <v>0-2</v>
      </c>
      <c r="AE70" s="102" t="str">
        <f>INDEX([0]!typy_chronol,MATCH(AE$3,'Typy - chronologicznie'!$E$2:$E$73,0),MATCH($C70,'Typy - chronologicznie'!$H$1:$DM$1,0))</f>
        <v>4-1</v>
      </c>
      <c r="AF70" s="102" t="str">
        <f>INDEX([0]!typy_chronol,MATCH(AF$3,'Typy - chronologicznie'!$E$2:$E$73,0),MATCH($C70,'Typy - chronologicznie'!$H$1:$DM$1,0))</f>
        <v>2-0</v>
      </c>
      <c r="AG70" s="102" t="str">
        <f>INDEX([0]!typy_chronol,MATCH(AG$3,'Typy - chronologicznie'!$E$2:$E$73,0),MATCH($C70,'Typy - chronologicznie'!$H$1:$DM$1,0))</f>
        <v>3-2</v>
      </c>
      <c r="AH70" s="102" t="str">
        <f>INDEX([0]!typy_chronol,MATCH(AH$3,'Typy - chronologicznie'!$E$2:$E$73,0),MATCH($C70,'Typy - chronologicznie'!$H$1:$DM$1,0))</f>
        <v>6-7</v>
      </c>
      <c r="AI70" s="102" t="str">
        <f>INDEX([0]!typy_chronol,MATCH(AI$3,'Typy - chronologicznie'!$E$2:$E$73,0),MATCH($C70,'Typy - chronologicznie'!$H$1:$DM$1,0))</f>
        <v>0-1</v>
      </c>
      <c r="AJ70" s="102" t="str">
        <f>INDEX([0]!typy_chronol,MATCH(AJ$3,'Typy - chronologicznie'!$E$2:$E$73,0),MATCH($C70,'Typy - chronologicznie'!$H$1:$DM$1,0))</f>
        <v>3-1</v>
      </c>
      <c r="AK70" s="102" t="str">
        <f>INDEX([0]!typy_chronol,MATCH(AK$3,'Typy - chronologicznie'!$E$2:$E$73,0),MATCH($C70,'Typy - chronologicznie'!$H$1:$DM$1,0))</f>
        <v>4-0</v>
      </c>
      <c r="AL70" s="102" t="str">
        <f>INDEX([0]!typy_chronol,MATCH(AL$3,'Typy - chronologicznie'!$E$2:$E$73,0),MATCH($C70,'Typy - chronologicznie'!$H$1:$DM$1,0))</f>
        <v>0-3</v>
      </c>
      <c r="AM70" s="102" t="str">
        <f>INDEX([0]!typy_chronol,MATCH(AM$3,'Typy - chronologicznie'!$E$2:$E$73,0),MATCH($C70,'Typy - chronologicznie'!$H$1:$DM$1,0))</f>
        <v>2-3</v>
      </c>
      <c r="AN70" s="102" t="str">
        <f>INDEX([0]!typy_chronol,MATCH(AN$3,'Typy - chronologicznie'!$E$2:$E$73,0),MATCH($C70,'Typy - chronologicznie'!$H$1:$DM$1,0))</f>
        <v>3-0</v>
      </c>
      <c r="AO70" s="102" t="str">
        <f>INDEX([0]!typy_chronol,MATCH(AO$3,'Typy - chronologicznie'!$E$2:$E$73,0),MATCH($C70,'Typy - chronologicznie'!$H$1:$DM$1,0))</f>
        <v>1-3</v>
      </c>
      <c r="AP70" s="102" t="str">
        <f>INDEX([0]!typy_chronol,MATCH(AP$3,'Typy - chronologicznie'!$E$2:$E$73,0),MATCH($C70,'Typy - chronologicznie'!$H$1:$DM$1,0))</f>
        <v>2-0</v>
      </c>
      <c r="AQ70" s="102" t="str">
        <f>INDEX([0]!typy_chronol,MATCH(AQ$3,'Typy - chronologicznie'!$E$2:$E$73,0),MATCH($C70,'Typy - chronologicznie'!$H$1:$DM$1,0))</f>
        <v>4-1</v>
      </c>
      <c r="AR70" s="102" t="str">
        <f>INDEX([0]!typy_chronol,MATCH(AR$3,'Typy - chronologicznie'!$E$2:$E$73,0),MATCH($C70,'Typy - chronologicznie'!$H$1:$DM$1,0))</f>
        <v>2-0</v>
      </c>
      <c r="AS70" s="102" t="str">
        <f>INDEX([0]!typy_chronol,MATCH(AS$3,'Typy - chronologicznie'!$E$2:$E$73,0),MATCH($C70,'Typy - chronologicznie'!$H$1:$DM$1,0))</f>
        <v>2-0</v>
      </c>
      <c r="AT70" s="102" t="str">
        <f>INDEX([0]!typy_chronol,MATCH(AT$3,'Typy - chronologicznie'!$E$2:$E$73,0),MATCH($C70,'Typy - chronologicznie'!$H$1:$DM$1,0))</f>
        <v>7-1</v>
      </c>
      <c r="AU70" s="102" t="str">
        <f>INDEX([0]!typy_chronol,MATCH(AU$3,'Typy - chronologicznie'!$E$2:$E$73,0),MATCH($C70,'Typy - chronologicznie'!$H$1:$DM$1,0))</f>
        <v>1-3</v>
      </c>
      <c r="AV70" s="102" t="str">
        <f>INDEX([0]!typy_chronol,MATCH(AV$3,'Typy - chronologicznie'!$E$2:$E$73,0),MATCH($C70,'Typy - chronologicznie'!$H$1:$DM$1,0))</f>
        <v>3-0</v>
      </c>
      <c r="AW70" s="102" t="str">
        <f>INDEX([0]!typy_chronol,MATCH(AW$3,'Typy - chronologicznie'!$E$2:$E$73,0),MATCH($C70,'Typy - chronologicznie'!$H$1:$DM$1,0))</f>
        <v>2-1</v>
      </c>
      <c r="AX70" s="102" t="str">
        <f>INDEX([0]!typy_chronol,MATCH(AX$3,'Typy - chronologicznie'!$E$2:$E$73,0),MATCH($C70,'Typy - chronologicznie'!$H$1:$DM$1,0))</f>
        <v>3-0</v>
      </c>
      <c r="AY70" s="102" t="str">
        <f>INDEX([0]!typy_chronol,MATCH(AY$3,'Typy - chronologicznie'!$E$2:$E$73,0),MATCH($C70,'Typy - chronologicznie'!$H$1:$DM$1,0))</f>
        <v>3-1</v>
      </c>
      <c r="AZ70" s="102" t="str">
        <f>INDEX([0]!typy_chronol,MATCH(AZ$3,'Typy - chronologicznie'!$E$2:$E$73,0),MATCH($C70,'Typy - chronologicznie'!$H$1:$DM$1,0))</f>
        <v>3-1</v>
      </c>
      <c r="BA70" s="102" t="str">
        <f>INDEX([0]!typy_chronol,MATCH(BA$3,'Typy - chronologicznie'!$E$2:$E$73,0),MATCH($C70,'Typy - chronologicznie'!$H$1:$DM$1,0))</f>
        <v>0-2</v>
      </c>
      <c r="BB70" s="102" t="str">
        <f>INDEX([0]!typy_chronol,MATCH(BB$3,'Typy - chronologicznie'!$E$2:$E$73,0),MATCH($C70,'Typy - chronologicznie'!$H$1:$DM$1,0))</f>
        <v>3-0</v>
      </c>
      <c r="BC70" s="102" t="str">
        <f>INDEX([0]!typy_chronol,MATCH(BC$3,'Typy - chronologicznie'!$E$2:$E$73,0),MATCH($C70,'Typy - chronologicznie'!$H$1:$DM$1,0))</f>
        <v>4-0</v>
      </c>
      <c r="BD70" s="102" t="str">
        <f>INDEX([0]!typy_chronol,MATCH(BD$3,'Typy - chronologicznie'!$E$2:$E$73,0),MATCH($C70,'Typy - chronologicznie'!$H$1:$DM$1,0))</f>
        <v>3-0</v>
      </c>
      <c r="BE70" s="102" t="str">
        <f>INDEX([0]!typy_chronol,MATCH(BE$3,'Typy - chronologicznie'!$E$2:$E$73,0),MATCH($C70,'Typy - chronologicznie'!$H$1:$DM$1,0))</f>
        <v>0-3</v>
      </c>
      <c r="BF70" s="102" t="str">
        <f>INDEX([0]!typy_chronol,MATCH(BF$3,'Typy - chronologicznie'!$E$2:$E$73,0),MATCH($C70,'Typy - chronologicznie'!$H$1:$DM$1,0))</f>
        <v>1-2</v>
      </c>
      <c r="BG70" s="102" t="str">
        <f>INDEX([0]!typy_chronol,MATCH(BG$3,'Typy - chronologicznie'!$E$2:$E$73,0),MATCH($C70,'Typy - chronologicznie'!$H$1:$DM$1,0))</f>
        <v>3-0</v>
      </c>
      <c r="BH70" s="102" t="str">
        <f>INDEX([0]!typy_chronol,MATCH(BH$3,'Typy - chronologicznie'!$E$2:$E$73,0),MATCH($C70,'Typy - chronologicznie'!$H$1:$DM$1,0))</f>
        <v>3-1</v>
      </c>
      <c r="BI70" s="102" t="str">
        <f>INDEX([0]!typy_chronol,MATCH(BI$3,'Typy - chronologicznie'!$E$2:$E$73,0),MATCH($C70,'Typy - chronologicznie'!$H$1:$DM$1,0))</f>
        <v>0-3</v>
      </c>
      <c r="BJ70" s="102" t="str">
        <f>INDEX([0]!typy_chronol,MATCH(BJ$3,'Typy - chronologicznie'!$E$2:$E$73,0),MATCH($C70,'Typy - chronologicznie'!$H$1:$DM$1,0))</f>
        <v>2-1</v>
      </c>
      <c r="BK70" s="102" t="str">
        <f>INDEX([0]!typy_chronol,MATCH(BK$3,'Typy - chronologicznie'!$E$2:$E$73,0),MATCH($C70,'Typy - chronologicznie'!$H$1:$DM$1,0))</f>
        <v>0-2</v>
      </c>
      <c r="BL70" s="102" t="str">
        <f>INDEX([0]!typy_chronol,MATCH(BL$3,'Typy - chronologicznie'!$E$2:$E$73,0),MATCH($C70,'Typy - chronologicznie'!$H$1:$DM$1,0))</f>
        <v>3-0</v>
      </c>
      <c r="BM70" s="102" t="str">
        <f>INDEX([0]!typy_chronol,MATCH(BM$3,'Typy - chronologicznie'!$E$2:$E$73,0),MATCH($C70,'Typy - chronologicznie'!$H$1:$DM$1,0))</f>
        <v>2-0</v>
      </c>
      <c r="BN70" s="102" t="str">
        <f>INDEX([0]!typy_chronol,MATCH(BN$3,'Typy - chronologicznie'!$E$2:$E$73,0),MATCH($C70,'Typy - chronologicznie'!$H$1:$DM$1,0))</f>
        <v>1-3</v>
      </c>
      <c r="BO70" s="102" t="str">
        <f>INDEX([0]!typy_chronol,MATCH(BO$3,'Typy - chronologicznie'!$E$2:$E$73,0),MATCH($C70,'Typy - chronologicznie'!$H$1:$DM$1,0))</f>
        <v>5-2</v>
      </c>
      <c r="BP70" s="102" t="str">
        <f>INDEX([0]!typy_chronol,MATCH(BP$3,'Typy - chronologicznie'!$E$2:$E$73,0),MATCH($C70,'Typy - chronologicznie'!$H$1:$DM$1,0))</f>
        <v>3-2</v>
      </c>
      <c r="BQ70" s="102" t="str">
        <f>INDEX([0]!typy_chronol,MATCH(BQ$3,'Typy - chronologicznie'!$E$2:$E$73,0),MATCH($C70,'Typy - chronologicznie'!$H$1:$DM$1,0))</f>
        <v>2-1</v>
      </c>
      <c r="BR70" s="102" t="str">
        <f>INDEX([0]!typy_chronol,MATCH(BR$3,'Typy - chronologicznie'!$E$2:$E$73,0),MATCH($C70,'Typy - chronologicznie'!$H$1:$DM$1,0))</f>
        <v>1-3</v>
      </c>
      <c r="BS70" s="102" t="str">
        <f>INDEX([0]!typy_chronol,MATCH(BS$3,'Typy - chronologicznie'!$E$2:$E$73,0),MATCH($C70,'Typy - chronologicznie'!$H$1:$DM$1,0))</f>
        <v>1-2</v>
      </c>
      <c r="BT70" s="102" t="str">
        <f>INDEX([0]!typy_chronol,MATCH(BT$3,'Typy - chronologicznie'!$E$2:$E$73,0),MATCH($C70,'Typy - chronologicznie'!$H$1:$DM$1,0))</f>
        <v>0-4</v>
      </c>
      <c r="BU70" s="102" t="str">
        <f>INDEX([0]!typy_chronol,MATCH(BU$3,'Typy - chronologicznie'!$E$2:$E$73,0),MATCH($C70,'Typy - chronologicznie'!$H$1:$DM$1,0))</f>
        <v>1-3</v>
      </c>
      <c r="BV70" s="102" t="str">
        <f>INDEX([0]!typy_chronol,MATCH(BV$3,'Typy - chronologicznie'!$E$2:$E$73,0),MATCH($C70,'Typy - chronologicznie'!$H$1:$DM$1,0))</f>
        <v>2-1</v>
      </c>
      <c r="BW70" s="102" t="str">
        <f>INDEX([0]!typy_chronol,MATCH(BW$3,'Typy - chronologicznie'!$E$2:$E$73,0),MATCH($C70,'Typy - chronologicznie'!$H$1:$DM$1,0))</f>
        <v>0-3</v>
      </c>
      <c r="BX70" s="102" t="str">
        <f>INDEX([0]!typy_chronol,MATCH(BX$3,'Typy - chronologicznie'!$E$2:$E$73,0),MATCH($C70,'Typy - chronologicznie'!$H$1:$DM$1,0))</f>
        <v>2-2</v>
      </c>
      <c r="BY70" s="102" t="str">
        <f>INDEX([0]!typy_chronol,MATCH(BY$3,'Typy - chronologicznie'!$E$2:$E$73,0),MATCH($C70,'Typy - chronologicznie'!$H$1:$DM$1,0))</f>
        <v>0-2</v>
      </c>
      <c r="BZ70" s="102" t="str">
        <f>INDEX([0]!typy_chronol,MATCH(BZ$3,'Typy - chronologicznie'!$E$2:$E$73,0),MATCH($C70,'Typy - chronologicznie'!$H$1:$DM$1,0))</f>
        <v>0-2</v>
      </c>
      <c r="CA70" s="102" t="str">
        <f>INDEX([0]!typy_chronol,MATCH(CA$3,'Typy - chronologicznie'!$E$2:$E$73,0),MATCH($C70,'Typy - chronologicznie'!$H$1:$DM$1,0))</f>
        <v>4-0</v>
      </c>
      <c r="CB70" s="102" t="str">
        <f>INDEX([0]!typy_chronol,MATCH(CB$3,'Typy - chronologicznie'!$E$2:$E$73,0),MATCH($C70,'Typy - chronologicznie'!$H$1:$DM$1,0))</f>
        <v>2-1</v>
      </c>
      <c r="CC70" s="102" t="str">
        <f>INDEX([0]!typy_chronol,MATCH(CC$3,'Typy - chronologicznie'!$E$2:$E$73,0),MATCH($C70,'Typy - chronologicznie'!$H$1:$DM$1,0))</f>
        <v>1-4</v>
      </c>
      <c r="CD70" s="102" t="str">
        <f>INDEX([0]!typy_chronol,MATCH(CD$3,'Typy - chronologicznie'!$E$2:$E$73,0),MATCH($C70,'Typy - chronologicznie'!$H$1:$DM$1,0))</f>
        <v>2-4</v>
      </c>
      <c r="CE70" s="102" t="str">
        <f>INDEX([0]!typy_chronol,MATCH(CE$3,'Typy - chronologicznie'!$E$2:$E$73,0),MATCH($C70,'Typy - chronologicznie'!$H$1:$DM$1,0))</f>
        <v>2-3</v>
      </c>
      <c r="CF70" s="102" t="str">
        <f>INDEX([0]!typy_chronol,MATCH(CF$3,'Typy - chronologicznie'!$E$2:$E$73,0),MATCH($C70,'Typy - chronologicznie'!$H$1:$DM$1,0))</f>
        <v>1-2</v>
      </c>
      <c r="CG70" s="102" t="str">
        <f>INDEX([0]!typy_chronol,MATCH(CG$3,'Typy - chronologicznie'!$E$2:$E$73,0),MATCH($C70,'Typy - chronologicznie'!$H$1:$DM$1,0))</f>
        <v>4-0</v>
      </c>
      <c r="CH70" s="102" t="str">
        <f>INDEX([0]!typy_chronol,MATCH(CH$3,'Typy - chronologicznie'!$E$2:$E$73,0),MATCH($C70,'Typy - chronologicznie'!$H$1:$DM$1,0))</f>
        <v>3-3</v>
      </c>
      <c r="CI70" s="102" t="str">
        <f>INDEX([0]!typy_chronol,MATCH(CI$3,'Typy - chronologicznie'!$E$2:$E$73,0),MATCH($C70,'Typy - chronologicznie'!$H$1:$DM$1,0))</f>
        <v>1-4</v>
      </c>
      <c r="CJ70" s="102" t="str">
        <f>INDEX([0]!typy_chronol,MATCH(CJ$3,'Typy - chronologicznie'!$E$2:$E$73,0),MATCH($C70,'Typy - chronologicznie'!$H$1:$DM$1,0))</f>
        <v>2-3</v>
      </c>
      <c r="CK70" s="102" t="str">
        <f>INDEX([0]!typy_chronol,MATCH(CK$3,'Typy - chronologicznie'!$E$2:$E$73,0),MATCH($C70,'Typy - chronologicznie'!$H$1:$DM$1,0))</f>
        <v>0-1</v>
      </c>
      <c r="CL70" s="134"/>
      <c r="CM70" s="105" t="str">
        <f>IF(CM$3="","",INDEX('Typy - chronologicznie'!$H$75:$DM$121,MATCH(CM$3,'Typy - chronologicznie'!$A$75:$A$121,0),MATCH($C70,'Typy - chronologicznie'!$H$1:$DM$1,0)))</f>
        <v>MEX</v>
      </c>
      <c r="CN70" s="102" t="str">
        <f>IF(CN$3="","",INDEX('Typy - chronologicznie'!$H$75:$DM$121,MATCH(CN$3,'Typy - chronologicznie'!$A$75:$A$121,0),MATCH($C70,'Typy - chronologicznie'!$H$1:$DM$1,0)))</f>
        <v>CZE</v>
      </c>
      <c r="CO70" s="106" t="str">
        <f>IF(CO$3="","",INDEX('Typy - chronologicznie'!$H$75:$DM$121,MATCH(CO$3,'Typy - chronologicznie'!$A$75:$A$121,0),MATCH($C70,'Typy - chronologicznie'!$H$1:$DM$1,0)))</f>
        <v/>
      </c>
      <c r="CP70" s="135" t="str">
        <f>IF(CP$3="","",INDEX('Typy - chronologicznie'!$H$75:$DM$121,MATCH(CP$3,'Typy - chronologicznie'!$A$75:$A$121,0),MATCH($C70,'Typy - chronologicznie'!$H$1:$DM$1,0)))</f>
        <v/>
      </c>
      <c r="CQ70" s="105" t="str">
        <f>IF(CQ$3="","",INDEX('Typy - chronologicznie'!$H$75:$DM$121,MATCH(CQ$3,'Typy - chronologicznie'!$A$75:$A$121,0),MATCH($C70,'Typy - chronologicznie'!$H$1:$DM$1,0)))</f>
        <v>SUI</v>
      </c>
      <c r="CR70" s="102" t="str">
        <f>IF(CR$3="","",INDEX('Typy - chronologicznie'!$H$75:$DM$121,MATCH(CR$3,'Typy - chronologicznie'!$A$75:$A$121,0),MATCH($C70,'Typy - chronologicznie'!$H$1:$DM$1,0)))</f>
        <v>CAN</v>
      </c>
      <c r="CS70" s="106" t="str">
        <f>IF(CS$3="","",INDEX('Typy - chronologicznie'!$H$75:$DM$121,MATCH(CS$3,'Typy - chronologicznie'!$A$75:$A$121,0),MATCH($C70,'Typy - chronologicznie'!$H$1:$DM$1,0)))</f>
        <v>BIH</v>
      </c>
      <c r="CT70" s="135" t="str">
        <f>IF(CT$3="","",INDEX('Typy - chronologicznie'!$H$75:$DM$121,MATCH(CT$3,'Typy - chronologicznie'!$A$75:$A$121,0),MATCH($C70,'Typy - chronologicznie'!$H$1:$DM$1,0)))</f>
        <v/>
      </c>
      <c r="CU70" s="105" t="str">
        <f>IF(CU$3="","",INDEX('Typy - chronologicznie'!$H$75:$DM$121,MATCH(CU$3,'Typy - chronologicznie'!$A$75:$A$121,0),MATCH($C70,'Typy - chronologicznie'!$H$1:$DM$1,0)))</f>
        <v>MAR</v>
      </c>
      <c r="CV70" s="102" t="str">
        <f>IF(CV$3="","",INDEX('Typy - chronologicznie'!$H$75:$DM$121,MATCH(CV$3,'Typy - chronologicznie'!$A$75:$A$121,0),MATCH($C70,'Typy - chronologicznie'!$H$1:$DM$1,0)))</f>
        <v>BRA</v>
      </c>
      <c r="CW70" s="106" t="str">
        <f>IF(CW$3="","",INDEX('Typy - chronologicznie'!$H$75:$DM$121,MATCH(CW$3,'Typy - chronologicznie'!$A$75:$A$121,0),MATCH($C70,'Typy - chronologicznie'!$H$1:$DM$1,0)))</f>
        <v>SCO</v>
      </c>
      <c r="CX70" s="135" t="str">
        <f>IF(CX$3="","",INDEX('Typy - chronologicznie'!$H$75:$DM$121,MATCH(CX$3,'Typy - chronologicznie'!$A$75:$A$121,0),MATCH($C70,'Typy - chronologicznie'!$H$1:$DM$1,0)))</f>
        <v/>
      </c>
      <c r="CY70" s="105" t="str">
        <f>IF(CY$3="","",INDEX('Typy - chronologicznie'!$H$75:$DM$121,MATCH(CY$3,'Typy - chronologicznie'!$A$75:$A$121,0),MATCH($C70,'Typy - chronologicznie'!$H$1:$DM$1,0)))</f>
        <v>USA</v>
      </c>
      <c r="CZ70" s="102" t="str">
        <f>IF(CZ$3="","",INDEX('Typy - chronologicznie'!$H$75:$DM$121,MATCH(CZ$3,'Typy - chronologicznie'!$A$75:$A$121,0),MATCH($C70,'Typy - chronologicznie'!$H$1:$DM$1,0)))</f>
        <v>TUR</v>
      </c>
      <c r="DA70" s="106" t="str">
        <f>IF(DA$3="","",INDEX('Typy - chronologicznie'!$H$75:$DM$121,MATCH(DA$3,'Typy - chronologicznie'!$A$75:$A$121,0),MATCH($C70,'Typy - chronologicznie'!$H$1:$DM$1,0)))</f>
        <v>AUS</v>
      </c>
      <c r="DB70" s="135" t="str">
        <f>IF(DB$3="","",INDEX('Typy - chronologicznie'!$H$75:$DM$121,MATCH(DB$3,'Typy - chronologicznie'!$A$75:$A$121,0),MATCH($C70,'Typy - chronologicznie'!$H$1:$DM$1,0)))</f>
        <v/>
      </c>
      <c r="DC70" s="105" t="str">
        <f>IF(DC$3="","",INDEX('Typy - chronologicznie'!$H$75:$DM$121,MATCH(DC$3,'Typy - chronologicznie'!$A$75:$A$121,0),MATCH($C70,'Typy - chronologicznie'!$H$1:$DM$1,0)))</f>
        <v>GER</v>
      </c>
      <c r="DD70" s="102" t="str">
        <f>IF(DD$3="","",INDEX('Typy - chronologicznie'!$H$75:$DM$121,MATCH(DD$3,'Typy - chronologicznie'!$A$75:$A$121,0),MATCH($C70,'Typy - chronologicznie'!$H$1:$DM$1,0)))</f>
        <v>ECU</v>
      </c>
      <c r="DE70" s="106" t="str">
        <f>IF(DE$3="","",INDEX('Typy - chronologicznie'!$H$75:$DM$121,MATCH(DE$3,'Typy - chronologicznie'!$A$75:$A$121,0),MATCH($C70,'Typy - chronologicznie'!$H$1:$DM$1,0)))</f>
        <v>CIV</v>
      </c>
      <c r="DF70" s="135" t="str">
        <f>IF(DF$3="","",INDEX('Typy - chronologicznie'!$H$75:$DM$121,MATCH(DF$3,'Typy - chronologicznie'!$A$75:$A$121,0),MATCH($C70,'Typy - chronologicznie'!$H$1:$DM$1,0)))</f>
        <v/>
      </c>
      <c r="DG70" s="105" t="str">
        <f>IF(DG$3="","",INDEX('Typy - chronologicznie'!$H$75:$DM$121,MATCH(DG$3,'Typy - chronologicznie'!$A$75:$A$121,0),MATCH($C70,'Typy - chronologicznie'!$H$1:$DM$1,0)))</f>
        <v>NED</v>
      </c>
      <c r="DH70" s="102" t="str">
        <f>IF(DH$3="","",INDEX('Typy - chronologicznie'!$H$75:$DM$121,MATCH(DH$3,'Typy - chronologicznie'!$A$75:$A$121,0),MATCH($C70,'Typy - chronologicznie'!$H$1:$DM$1,0)))</f>
        <v>JPN</v>
      </c>
      <c r="DI70" s="106" t="str">
        <f>IF(DI$3="","",INDEX('Typy - chronologicznie'!$H$75:$DM$121,MATCH(DI$3,'Typy - chronologicznie'!$A$75:$A$121,0),MATCH($C70,'Typy - chronologicznie'!$H$1:$DM$1,0)))</f>
        <v/>
      </c>
      <c r="DJ70" s="135" t="str">
        <f>IF(DJ$3="","",INDEX('Typy - chronologicznie'!$H$75:$DM$121,MATCH(DJ$3,'Typy - chronologicznie'!$A$75:$A$121,0),MATCH($C70,'Typy - chronologicznie'!$H$1:$DM$1,0)))</f>
        <v/>
      </c>
      <c r="DK70" s="105" t="str">
        <f>IF(DK$3="","",INDEX('Typy - chronologicznie'!$H$75:$DM$121,MATCH(DK$3,'Typy - chronologicznie'!$A$75:$A$121,0),MATCH($C70,'Typy - chronologicznie'!$H$1:$DM$1,0)))</f>
        <v>BEL</v>
      </c>
      <c r="DL70" s="102" t="str">
        <f>IF(DL$3="","",INDEX('Typy - chronologicznie'!$H$75:$DM$121,MATCH(DL$3,'Typy - chronologicznie'!$A$75:$A$121,0),MATCH($C70,'Typy - chronologicznie'!$H$1:$DM$1,0)))</f>
        <v>EGY</v>
      </c>
      <c r="DM70" s="106" t="str">
        <f>IF(DM$3="","",INDEX('Typy - chronologicznie'!$H$75:$DM$121,MATCH(DM$3,'Typy - chronologicznie'!$A$75:$A$121,0),MATCH($C70,'Typy - chronologicznie'!$H$1:$DM$1,0)))</f>
        <v>IRN</v>
      </c>
      <c r="DN70" s="135" t="str">
        <f>IF(DN$3="","",INDEX('Typy - chronologicznie'!$H$75:$DM$121,MATCH(DN$3,'Typy - chronologicznie'!$A$75:$A$121,0),MATCH($C70,'Typy - chronologicznie'!$H$1:$DM$1,0)))</f>
        <v/>
      </c>
      <c r="DO70" s="105" t="str">
        <f>IF(DO$3="","",INDEX('Typy - chronologicznie'!$H$75:$DM$121,MATCH(DO$3,'Typy - chronologicznie'!$A$75:$A$121,0),MATCH($C70,'Typy - chronologicznie'!$H$1:$DM$1,0)))</f>
        <v>ESP</v>
      </c>
      <c r="DP70" s="102" t="str">
        <f>IF(DP$3="","",INDEX('Typy - chronologicznie'!$H$75:$DM$121,MATCH(DP$3,'Typy - chronologicznie'!$A$75:$A$121,0),MATCH($C70,'Typy - chronologicznie'!$H$1:$DM$1,0)))</f>
        <v>URU</v>
      </c>
      <c r="DQ70" s="106" t="str">
        <f>IF(DQ$3="","",INDEX('Typy - chronologicznie'!$H$75:$DM$121,MATCH(DQ$3,'Typy - chronologicznie'!$A$75:$A$121,0),MATCH($C70,'Typy - chronologicznie'!$H$1:$DM$1,0)))</f>
        <v/>
      </c>
      <c r="DR70" s="135" t="str">
        <f>IF(DR$3="","",INDEX('Typy - chronologicznie'!$H$75:$DM$121,MATCH(DR$3,'Typy - chronologicznie'!$A$75:$A$121,0),MATCH($C70,'Typy - chronologicznie'!$H$1:$DM$1,0)))</f>
        <v/>
      </c>
      <c r="DS70" s="105" t="str">
        <f>IF(DS$3="","",INDEX('Typy - chronologicznie'!$H$75:$DM$121,MATCH(DS$3,'Typy - chronologicznie'!$A$75:$A$121,0),MATCH($C70,'Typy - chronologicznie'!$H$1:$DM$1,0)))</f>
        <v>SEN</v>
      </c>
      <c r="DT70" s="102" t="str">
        <f>IF(DT$3="","",INDEX('Typy - chronologicznie'!$H$75:$DM$121,MATCH(DT$3,'Typy - chronologicznie'!$A$75:$A$121,0),MATCH($C70,'Typy - chronologicznie'!$H$1:$DM$1,0)))</f>
        <v>FRA</v>
      </c>
      <c r="DU70" s="106" t="str">
        <f>IF(DU$3="","",INDEX('Typy - chronologicznie'!$H$75:$DM$121,MATCH(DU$3,'Typy - chronologicznie'!$A$75:$A$121,0),MATCH($C70,'Typy - chronologicznie'!$H$1:$DM$1,0)))</f>
        <v>NOR</v>
      </c>
      <c r="DV70" s="135" t="str">
        <f>IF(DV$3="","",INDEX('Typy - chronologicznie'!$H$75:$DM$121,MATCH(DV$3,'Typy - chronologicznie'!$A$75:$A$121,0),MATCH($C70,'Typy - chronologicznie'!$H$1:$DM$1,0)))</f>
        <v/>
      </c>
      <c r="DW70" s="105" t="str">
        <f>IF(DW$3="","",INDEX('Typy - chronologicznie'!$H$75:$DM$121,MATCH(DW$3,'Typy - chronologicznie'!$A$75:$A$121,0),MATCH($C70,'Typy - chronologicznie'!$H$1:$DM$1,0)))</f>
        <v>ARG</v>
      </c>
      <c r="DX70" s="102" t="str">
        <f>IF(DX$3="","",INDEX('Typy - chronologicznie'!$H$75:$DM$121,MATCH(DX$3,'Typy - chronologicznie'!$A$75:$A$121,0),MATCH($C70,'Typy - chronologicznie'!$H$1:$DM$1,0)))</f>
        <v>AUT</v>
      </c>
      <c r="DY70" s="106" t="str">
        <f>IF(DY$3="","",INDEX('Typy - chronologicznie'!$H$75:$DM$121,MATCH(DY$3,'Typy - chronologicznie'!$A$75:$A$121,0),MATCH($C70,'Typy - chronologicznie'!$H$1:$DM$1,0)))</f>
        <v>ALG</v>
      </c>
      <c r="DZ70" s="135" t="str">
        <f>IF(DZ$3="","",INDEX('Typy - chronologicznie'!$H$75:$DM$121,MATCH(DZ$3,'Typy - chronologicznie'!$A$75:$A$121,0),MATCH($C70,'Typy - chronologicznie'!$H$1:$DM$1,0)))</f>
        <v/>
      </c>
      <c r="EA70" s="105" t="str">
        <f>IF(EA$3="","",INDEX('Typy - chronologicznie'!$H$75:$DM$121,MATCH(EA$3,'Typy - chronologicznie'!$A$75:$A$121,0),MATCH($C70,'Typy - chronologicznie'!$H$1:$DM$1,0)))</f>
        <v>POR</v>
      </c>
      <c r="EB70" s="102" t="str">
        <f>IF(EB$3="","",INDEX('Typy - chronologicznie'!$H$75:$DM$121,MATCH(EB$3,'Typy - chronologicznie'!$A$75:$A$121,0),MATCH($C70,'Typy - chronologicznie'!$H$1:$DM$1,0)))</f>
        <v>COL</v>
      </c>
      <c r="EC70" s="106" t="str">
        <f>IF(EC$3="","",INDEX('Typy - chronologicznie'!$H$75:$DM$121,MATCH(EC$3,'Typy - chronologicznie'!$A$75:$A$121,0),MATCH($C70,'Typy - chronologicznie'!$H$1:$DM$1,0)))</f>
        <v/>
      </c>
      <c r="ED70" s="135" t="str">
        <f>IF(ED$3="","",INDEX('Typy - chronologicznie'!$H$75:$DM$121,MATCH(ED$3,'Typy - chronologicznie'!$A$75:$A$121,0),MATCH($C70,'Typy - chronologicznie'!$H$1:$DM$1,0)))</f>
        <v/>
      </c>
      <c r="EE70" s="105" t="str">
        <f>IF(EE$3="","",INDEX('Typy - chronologicznie'!$H$75:$DM$121,MATCH(EE$3,'Typy - chronologicznie'!$A$75:$A$121,0),MATCH($C70,'Typy - chronologicznie'!$H$1:$DM$1,0)))</f>
        <v>CRO</v>
      </c>
      <c r="EF70" s="102" t="str">
        <f>IF(EF$3="","",INDEX('Typy - chronologicznie'!$H$75:$DM$121,MATCH(EF$3,'Typy - chronologicznie'!$A$75:$A$121,0),MATCH($C70,'Typy - chronologicznie'!$H$1:$DM$1,0)))</f>
        <v>ENG</v>
      </c>
      <c r="EG70" s="106" t="str">
        <f>IF(EG$3="","",INDEX('Typy - chronologicznie'!$H$75:$DM$121,MATCH(EG$3,'Typy - chronologicznie'!$A$75:$A$121,0),MATCH($C70,'Typy - chronologicznie'!$H$1:$DM$1,0)))</f>
        <v>PAN</v>
      </c>
      <c r="EH70" s="134"/>
      <c r="EI70" s="136" t="str">
        <f>IF(EI$3="","",INDEX('Typy - chronologicznie'!$H$124:$DM$124,MATCH(EI$3,'Typy - chronologicznie'!$A$124:$A$124,0),MATCH($C70,'Typy - chronologicznie'!$H$1:$DM$1,0)))</f>
        <v>GER</v>
      </c>
    </row>
    <row r="71" spans="1:139" ht="19.5" x14ac:dyDescent="0.25">
      <c r="A71" s="44"/>
      <c r="B71" s="48">
        <f>RANK(D71,D$4:D$113,0)</f>
        <v>68</v>
      </c>
      <c r="C71" s="81" t="s">
        <v>307</v>
      </c>
      <c r="D71" s="141">
        <f>3.0001*J71+1.000001*K71+2.00000001*M71+N71+0.0000000001*P71</f>
        <v>91.000535159999998</v>
      </c>
      <c r="E71" s="67">
        <f>J71</f>
        <v>5</v>
      </c>
      <c r="F71" s="89">
        <f>M71</f>
        <v>16</v>
      </c>
      <c r="G71" s="56">
        <f>K71+N71</f>
        <v>44</v>
      </c>
      <c r="H71" s="49">
        <f>L71+O71</f>
        <v>39</v>
      </c>
      <c r="I71" s="43"/>
      <c r="J71" s="61">
        <f t="array" ref="J71">SUM(IF('Typy - chronologicznie'!$F$2:$F$73=INDEX('Typy - chronologicznie'!$H$2:$DM$73,0,MATCH(C71,TRIM('Typy - chronologicznie'!$H$1:$DM$1),0)),1))</f>
        <v>5</v>
      </c>
      <c r="K71" s="58">
        <f t="array" ref="K7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chronologicznie'!$H$2:$DM$73,0,MATCH(C71,TRIM('Typy - chronologicznie'!$H$1:$DM$1),0)),FIND("-",INDEX('Typy - chronologicznie'!$H$2:$DM$73,0,MATCH(C71,TRIM('Typy - chronologicznie'!$H$1:$DM$1),0)))-1)-RIGHT(INDEX('Typy - chronologicznie'!$H$2:$DM$73,0,MATCH(C71,TRIM('Typy - chronologicznie'!$H$1:$DM$1),0)),LEN(INDEX('Typy - chronologicznie'!$H$2:$DM$73,0,MATCH(C71,TRIM('Typy - chronologicznie'!$H$1:$DM$1),0)))-FIND("-",INDEX('Typy - chronologicznie'!$H$2:$DM$73,0,MATCH(C71,TRIM('Typy - chronologicznie'!$H$1:$DM$1),0))))),1)))-J71</f>
        <v>35</v>
      </c>
      <c r="L71" s="62">
        <f>COUNTA('Typy - chronologicznie'!$F$2:$F$73)-J71-K71</f>
        <v>32</v>
      </c>
      <c r="M71" s="92">
        <f t="array" ref="M71">SUM(IF(LEN('Typy - chronologicznie'!F$75:F$121)=3,  IF('Typy - chronologicznie'!$F$75:$F$121=INDEX('Typy - chronologicznie'!$H$75:$DM$121,0,MATCH(C71,TRIM('Typy - chronologicznie'!$H$1:$DM$1),0)),1)))</f>
        <v>16</v>
      </c>
      <c r="N71" s="58">
        <f t="array" ref="N71">SUM(IF(LEN('Typy - chronologicznie'!F$75:F$121)=3,IF(ISERROR(SEARCH('Typy - chronologicznie'!F$75:F$121,INDEX('Typy - chronologicznie'!$H$73:$DM$119,0,MATCH(C71,TRIM('Typy - chronologicznie'!$H$1:$DM$1),0))&amp;INDEX('Typy - chronologicznie'!$H$74:$DM$120,0,MATCH(C71,TRIM('Typy - chronologicznie'!$H$1:$DM$1),0))&amp;INDEX('Typy - chronologicznie'!$H$75:$DM$121,0,MATCH(C71,TRIM('Typy - chronologicznie'!$H$1:$DM$1),0))&amp;INDEX('Typy - chronologicznie'!$H$76:$DM$122,0,MATCH(C71,TRIM('Typy - chronologicznie'!$H$1:$DM$1),0))&amp;INDEX('Typy - chronologicznie'!$H$77:$DM$123,0,MATCH(C71,TRIM('Typy - chronologicznie'!$H$1:$DM$1),0)),1))=FALSE,1,0)))-M71</f>
        <v>9</v>
      </c>
      <c r="O71" s="162">
        <f>COUNTA('Typy - chronologicznie'!$F$75:$F$121)-M71-N71</f>
        <v>7</v>
      </c>
      <c r="P71" s="159">
        <f t="array" ref="P71">SUM(IF(LEN('Typy - chronologicznie'!F$124)=3,  IF('Typy - chronologicznie'!$F$124=INDEX('Typy - chronologicznie'!$H$124:$DL$124,0,MATCH(C71,TRIM('Typy - chronologicznie'!$H$1:$DL$1),)),1)))</f>
        <v>0</v>
      </c>
      <c r="R71" s="105" t="str">
        <f>INDEX([0]!typy_chronol,MATCH(R$3,'Typy - chronologicznie'!$E$2:$E$73,0),MATCH($C71,'Typy - chronologicznie'!$H$1:$DM$1,0))</f>
        <v>2-1</v>
      </c>
      <c r="S71" s="102" t="str">
        <f>INDEX([0]!typy_chronol,MATCH(S$3,'Typy - chronologicznie'!$E$2:$E$73,0),MATCH($C71,'Typy - chronologicznie'!$H$1:$DM$1,0))</f>
        <v>1-1</v>
      </c>
      <c r="T71" s="102" t="str">
        <f>INDEX([0]!typy_chronol,MATCH(T$3,'Typy - chronologicznie'!$E$2:$E$73,0),MATCH($C71,'Typy - chronologicznie'!$H$1:$DM$1,0))</f>
        <v>2-0</v>
      </c>
      <c r="U71" s="102" t="str">
        <f>INDEX([0]!typy_chronol,MATCH(U$3,'Typy - chronologicznie'!$E$2:$E$73,0),MATCH($C71,'Typy - chronologicznie'!$H$1:$DM$1,0))</f>
        <v>2-0</v>
      </c>
      <c r="V71" s="102" t="str">
        <f>INDEX([0]!typy_chronol,MATCH(V$3,'Typy - chronologicznie'!$E$2:$E$73,0),MATCH($C71,'Typy - chronologicznie'!$H$1:$DM$1,0))</f>
        <v>0-3</v>
      </c>
      <c r="W71" s="102" t="str">
        <f>INDEX([0]!typy_chronol,MATCH(W$3,'Typy - chronologicznie'!$E$2:$E$73,0),MATCH($C71,'Typy - chronologicznie'!$H$1:$DM$1,0))</f>
        <v>1-2</v>
      </c>
      <c r="X71" s="102" t="str">
        <f>INDEX([0]!typy_chronol,MATCH(X$3,'Typy - chronologicznie'!$E$2:$E$73,0),MATCH($C71,'Typy - chronologicznie'!$H$1:$DM$1,0))</f>
        <v>2-1</v>
      </c>
      <c r="Y71" s="102" t="str">
        <f>INDEX([0]!typy_chronol,MATCH(Y$3,'Typy - chronologicznie'!$E$2:$E$73,0),MATCH($C71,'Typy - chronologicznie'!$H$1:$DM$1,0))</f>
        <v>0-3</v>
      </c>
      <c r="Z71" s="102" t="str">
        <f>INDEX([0]!typy_chronol,MATCH(Z$3,'Typy - chronologicznie'!$E$2:$E$73,0),MATCH($C71,'Typy - chronologicznie'!$H$1:$DM$1,0))</f>
        <v>1-1</v>
      </c>
      <c r="AA71" s="102" t="str">
        <f>INDEX([0]!typy_chronol,MATCH(AA$3,'Typy - chronologicznie'!$E$2:$E$73,0),MATCH($C71,'Typy - chronologicznie'!$H$1:$DM$1,0))</f>
        <v>6-0</v>
      </c>
      <c r="AB71" s="102" t="str">
        <f>INDEX([0]!typy_chronol,MATCH(AB$3,'Typy - chronologicznie'!$E$2:$E$73,0),MATCH($C71,'Typy - chronologicznie'!$H$1:$DM$1,0))</f>
        <v>2-0</v>
      </c>
      <c r="AC71" s="102" t="str">
        <f>INDEX([0]!typy_chronol,MATCH(AC$3,'Typy - chronologicznie'!$E$2:$E$73,0),MATCH($C71,'Typy - chronologicznie'!$H$1:$DM$1,0))</f>
        <v>0-0</v>
      </c>
      <c r="AD71" s="102" t="str">
        <f>INDEX([0]!typy_chronol,MATCH(AD$3,'Typy - chronologicznie'!$E$2:$E$73,0),MATCH($C71,'Typy - chronologicznie'!$H$1:$DM$1,0))</f>
        <v>1-2</v>
      </c>
      <c r="AE71" s="102" t="str">
        <f>INDEX([0]!typy_chronol,MATCH(AE$3,'Typy - chronologicznie'!$E$2:$E$73,0),MATCH($C71,'Typy - chronologicznie'!$H$1:$DM$1,0))</f>
        <v>6-0</v>
      </c>
      <c r="AF71" s="102" t="str">
        <f>INDEX([0]!typy_chronol,MATCH(AF$3,'Typy - chronologicznie'!$E$2:$E$73,0),MATCH($C71,'Typy - chronologicznie'!$H$1:$DM$1,0))</f>
        <v>1-0</v>
      </c>
      <c r="AG71" s="102" t="str">
        <f>INDEX([0]!typy_chronol,MATCH(AG$3,'Typy - chronologicznie'!$E$2:$E$73,0),MATCH($C71,'Typy - chronologicznie'!$H$1:$DM$1,0))</f>
        <v>2-1</v>
      </c>
      <c r="AH71" s="102" t="str">
        <f>INDEX([0]!typy_chronol,MATCH(AH$3,'Typy - chronologicznie'!$E$2:$E$73,0),MATCH($C71,'Typy - chronologicznie'!$H$1:$DM$1,0))</f>
        <v>3-1</v>
      </c>
      <c r="AI71" s="102" t="str">
        <f>INDEX([0]!typy_chronol,MATCH(AI$3,'Typy - chronologicznie'!$E$2:$E$73,0),MATCH($C71,'Typy - chronologicznie'!$H$1:$DM$1,0))</f>
        <v>0-3</v>
      </c>
      <c r="AJ71" s="102" t="str">
        <f>INDEX([0]!typy_chronol,MATCH(AJ$3,'Typy - chronologicznie'!$E$2:$E$73,0),MATCH($C71,'Typy - chronologicznie'!$H$1:$DM$1,0))</f>
        <v>3-0</v>
      </c>
      <c r="AK71" s="102" t="str">
        <f>INDEX([0]!typy_chronol,MATCH(AK$3,'Typy - chronologicznie'!$E$2:$E$73,0),MATCH($C71,'Typy - chronologicznie'!$H$1:$DM$1,0))</f>
        <v>3-0</v>
      </c>
      <c r="AL71" s="102" t="str">
        <f>INDEX([0]!typy_chronol,MATCH(AL$3,'Typy - chronologicznie'!$E$2:$E$73,0),MATCH($C71,'Typy - chronologicznie'!$H$1:$DM$1,0))</f>
        <v>3-1</v>
      </c>
      <c r="AM71" s="102" t="str">
        <f>INDEX([0]!typy_chronol,MATCH(AM$3,'Typy - chronologicznie'!$E$2:$E$73,0),MATCH($C71,'Typy - chronologicznie'!$H$1:$DM$1,0))</f>
        <v>1-1</v>
      </c>
      <c r="AN71" s="102" t="str">
        <f>INDEX([0]!typy_chronol,MATCH(AN$3,'Typy - chronologicznie'!$E$2:$E$73,0),MATCH($C71,'Typy - chronologicznie'!$H$1:$DM$1,0))</f>
        <v>3-0</v>
      </c>
      <c r="AO71" s="102" t="str">
        <f>INDEX([0]!typy_chronol,MATCH(AO$3,'Typy - chronologicznie'!$E$2:$E$73,0),MATCH($C71,'Typy - chronologicznie'!$H$1:$DM$1,0))</f>
        <v>0-3</v>
      </c>
      <c r="AP71" s="102" t="str">
        <f>INDEX([0]!typy_chronol,MATCH(AP$3,'Typy - chronologicznie'!$E$2:$E$73,0),MATCH($C71,'Typy - chronologicznie'!$H$1:$DM$1,0))</f>
        <v>1-0</v>
      </c>
      <c r="AQ71" s="102" t="str">
        <f>INDEX([0]!typy_chronol,MATCH(AQ$3,'Typy - chronologicznie'!$E$2:$E$73,0),MATCH($C71,'Typy - chronologicznie'!$H$1:$DM$1,0))</f>
        <v>1-0</v>
      </c>
      <c r="AR71" s="102" t="str">
        <f>INDEX([0]!typy_chronol,MATCH(AR$3,'Typy - chronologicznie'!$E$2:$E$73,0),MATCH($C71,'Typy - chronologicznie'!$H$1:$DM$1,0))</f>
        <v>3-0</v>
      </c>
      <c r="AS71" s="102" t="str">
        <f>INDEX([0]!typy_chronol,MATCH(AS$3,'Typy - chronologicznie'!$E$2:$E$73,0),MATCH($C71,'Typy - chronologicznie'!$H$1:$DM$1,0))</f>
        <v>2-1</v>
      </c>
      <c r="AT71" s="102" t="str">
        <f>INDEX([0]!typy_chronol,MATCH(AT$3,'Typy - chronologicznie'!$E$2:$E$73,0),MATCH($C71,'Typy - chronologicznie'!$H$1:$DM$1,0))</f>
        <v>4-0</v>
      </c>
      <c r="AU71" s="102" t="str">
        <f>INDEX([0]!typy_chronol,MATCH(AU$3,'Typy - chronologicznie'!$E$2:$E$73,0),MATCH($C71,'Typy - chronologicznie'!$H$1:$DM$1,0))</f>
        <v>1-1</v>
      </c>
      <c r="AV71" s="102" t="str">
        <f>INDEX([0]!typy_chronol,MATCH(AV$3,'Typy - chronologicznie'!$E$2:$E$73,0),MATCH($C71,'Typy - chronologicznie'!$H$1:$DM$1,0))</f>
        <v>2-0</v>
      </c>
      <c r="AW71" s="102" t="str">
        <f>INDEX([0]!typy_chronol,MATCH(AW$3,'Typy - chronologicznie'!$E$2:$E$73,0),MATCH($C71,'Typy - chronologicznie'!$H$1:$DM$1,0))</f>
        <v>1-1</v>
      </c>
      <c r="AX71" s="102" t="str">
        <f>INDEX([0]!typy_chronol,MATCH(AX$3,'Typy - chronologicznie'!$E$2:$E$73,0),MATCH($C71,'Typy - chronologicznie'!$H$1:$DM$1,0))</f>
        <v>2-0</v>
      </c>
      <c r="AY71" s="102" t="str">
        <f>INDEX([0]!typy_chronol,MATCH(AY$3,'Typy - chronologicznie'!$E$2:$E$73,0),MATCH($C71,'Typy - chronologicznie'!$H$1:$DM$1,0))</f>
        <v>3-0</v>
      </c>
      <c r="AZ71" s="102" t="str">
        <f>INDEX([0]!typy_chronol,MATCH(AZ$3,'Typy - chronologicznie'!$E$2:$E$73,0),MATCH($C71,'Typy - chronologicznie'!$H$1:$DM$1,0))</f>
        <v>2-0</v>
      </c>
      <c r="BA71" s="102" t="str">
        <f>INDEX([0]!typy_chronol,MATCH(BA$3,'Typy - chronologicznie'!$E$2:$E$73,0),MATCH($C71,'Typy - chronologicznie'!$H$1:$DM$1,0))</f>
        <v>1-1</v>
      </c>
      <c r="BB71" s="102" t="str">
        <f>INDEX([0]!typy_chronol,MATCH(BB$3,'Typy - chronologicznie'!$E$2:$E$73,0),MATCH($C71,'Typy - chronologicznie'!$H$1:$DM$1,0))</f>
        <v>3-0</v>
      </c>
      <c r="BC71" s="102" t="str">
        <f>INDEX([0]!typy_chronol,MATCH(BC$3,'Typy - chronologicznie'!$E$2:$E$73,0),MATCH($C71,'Typy - chronologicznie'!$H$1:$DM$1,0))</f>
        <v>4-1</v>
      </c>
      <c r="BD71" s="102" t="str">
        <f>INDEX([0]!typy_chronol,MATCH(BD$3,'Typy - chronologicznie'!$E$2:$E$73,0),MATCH($C71,'Typy - chronologicznie'!$H$1:$DM$1,0))</f>
        <v>2-1</v>
      </c>
      <c r="BE71" s="102" t="str">
        <f>INDEX([0]!typy_chronol,MATCH(BE$3,'Typy - chronologicznie'!$E$2:$E$73,0),MATCH($C71,'Typy - chronologicznie'!$H$1:$DM$1,0))</f>
        <v>0-1</v>
      </c>
      <c r="BF71" s="102" t="str">
        <f>INDEX([0]!typy_chronol,MATCH(BF$3,'Typy - chronologicznie'!$E$2:$E$73,0),MATCH($C71,'Typy - chronologicznie'!$H$1:$DM$1,0))</f>
        <v>1-1</v>
      </c>
      <c r="BG71" s="102" t="str">
        <f>INDEX([0]!typy_chronol,MATCH(BG$3,'Typy - chronologicznie'!$E$2:$E$73,0),MATCH($C71,'Typy - chronologicznie'!$H$1:$DM$1,0))</f>
        <v>5-0</v>
      </c>
      <c r="BH71" s="102" t="str">
        <f>INDEX([0]!typy_chronol,MATCH(BH$3,'Typy - chronologicznie'!$E$2:$E$73,0),MATCH($C71,'Typy - chronologicznie'!$H$1:$DM$1,0))</f>
        <v>3-1</v>
      </c>
      <c r="BI71" s="102" t="str">
        <f>INDEX([0]!typy_chronol,MATCH(BI$3,'Typy - chronologicznie'!$E$2:$E$73,0),MATCH($C71,'Typy - chronologicznie'!$H$1:$DM$1,0))</f>
        <v>0-1</v>
      </c>
      <c r="BJ71" s="102" t="str">
        <f>INDEX([0]!typy_chronol,MATCH(BJ$3,'Typy - chronologicznie'!$E$2:$E$73,0),MATCH($C71,'Typy - chronologicznie'!$H$1:$DM$1,0))</f>
        <v>2-1</v>
      </c>
      <c r="BK71" s="102" t="str">
        <f>INDEX([0]!typy_chronol,MATCH(BK$3,'Typy - chronologicznie'!$E$2:$E$73,0),MATCH($C71,'Typy - chronologicznie'!$H$1:$DM$1,0))</f>
        <v>1-2</v>
      </c>
      <c r="BL71" s="102" t="str">
        <f>INDEX([0]!typy_chronol,MATCH(BL$3,'Typy - chronologicznie'!$E$2:$E$73,0),MATCH($C71,'Typy - chronologicznie'!$H$1:$DM$1,0))</f>
        <v>2-0</v>
      </c>
      <c r="BM71" s="102" t="str">
        <f>INDEX([0]!typy_chronol,MATCH(BM$3,'Typy - chronologicznie'!$E$2:$E$73,0),MATCH($C71,'Typy - chronologicznie'!$H$1:$DM$1,0))</f>
        <v>1-0</v>
      </c>
      <c r="BN71" s="102" t="str">
        <f>INDEX([0]!typy_chronol,MATCH(BN$3,'Typy - chronologicznie'!$E$2:$E$73,0),MATCH($C71,'Typy - chronologicznie'!$H$1:$DM$1,0))</f>
        <v>0-2</v>
      </c>
      <c r="BO71" s="102" t="str">
        <f>INDEX([0]!typy_chronol,MATCH(BO$3,'Typy - chronologicznie'!$E$2:$E$73,0),MATCH($C71,'Typy - chronologicznie'!$H$1:$DM$1,0))</f>
        <v>3-0</v>
      </c>
      <c r="BP71" s="102" t="str">
        <f>INDEX([0]!typy_chronol,MATCH(BP$3,'Typy - chronologicznie'!$E$2:$E$73,0),MATCH($C71,'Typy - chronologicznie'!$H$1:$DM$1,0))</f>
        <v>1-1</v>
      </c>
      <c r="BQ71" s="102" t="str">
        <f>INDEX([0]!typy_chronol,MATCH(BQ$3,'Typy - chronologicznie'!$E$2:$E$73,0),MATCH($C71,'Typy - chronologicznie'!$H$1:$DM$1,0))</f>
        <v>2-0</v>
      </c>
      <c r="BR71" s="102" t="str">
        <f>INDEX([0]!typy_chronol,MATCH(BR$3,'Typy - chronologicznie'!$E$2:$E$73,0),MATCH($C71,'Typy - chronologicznie'!$H$1:$DM$1,0))</f>
        <v>0-1</v>
      </c>
      <c r="BS71" s="102" t="str">
        <f>INDEX([0]!typy_chronol,MATCH(BS$3,'Typy - chronologicznie'!$E$2:$E$73,0),MATCH($C71,'Typy - chronologicznie'!$H$1:$DM$1,0))</f>
        <v>0-1</v>
      </c>
      <c r="BT71" s="102" t="str">
        <f>INDEX([0]!typy_chronol,MATCH(BT$3,'Typy - chronologicznie'!$E$2:$E$73,0),MATCH($C71,'Typy - chronologicznie'!$H$1:$DM$1,0))</f>
        <v>0-3</v>
      </c>
      <c r="BU71" s="102" t="str">
        <f>INDEX([0]!typy_chronol,MATCH(BU$3,'Typy - chronologicznie'!$E$2:$E$73,0),MATCH($C71,'Typy - chronologicznie'!$H$1:$DM$1,0))</f>
        <v>1-2</v>
      </c>
      <c r="BV71" s="102" t="str">
        <f>INDEX([0]!typy_chronol,MATCH(BV$3,'Typy - chronologicznie'!$E$2:$E$73,0),MATCH($C71,'Typy - chronologicznie'!$H$1:$DM$1,0))</f>
        <v>1-2</v>
      </c>
      <c r="BW71" s="102" t="str">
        <f>INDEX([0]!typy_chronol,MATCH(BW$3,'Typy - chronologicznie'!$E$2:$E$73,0),MATCH($C71,'Typy - chronologicznie'!$H$1:$DM$1,0))</f>
        <v>1-3</v>
      </c>
      <c r="BX71" s="102" t="str">
        <f>INDEX([0]!typy_chronol,MATCH(BX$3,'Typy - chronologicznie'!$E$2:$E$73,0),MATCH($C71,'Typy - chronologicznie'!$H$1:$DM$1,0))</f>
        <v>2-1</v>
      </c>
      <c r="BY71" s="102" t="str">
        <f>INDEX([0]!typy_chronol,MATCH(BY$3,'Typy - chronologicznie'!$E$2:$E$73,0),MATCH($C71,'Typy - chronologicznie'!$H$1:$DM$1,0))</f>
        <v>0-0</v>
      </c>
      <c r="BZ71" s="102" t="str">
        <f>INDEX([0]!typy_chronol,MATCH(BZ$3,'Typy - chronologicznie'!$E$2:$E$73,0),MATCH($C71,'Typy - chronologicznie'!$H$1:$DM$1,0))</f>
        <v>1-2</v>
      </c>
      <c r="CA71" s="102" t="str">
        <f>INDEX([0]!typy_chronol,MATCH(CA$3,'Typy - chronologicznie'!$E$2:$E$73,0),MATCH($C71,'Typy - chronologicznie'!$H$1:$DM$1,0))</f>
        <v>2-0</v>
      </c>
      <c r="CB71" s="102" t="str">
        <f>INDEX([0]!typy_chronol,MATCH(CB$3,'Typy - chronologicznie'!$E$2:$E$73,0),MATCH($C71,'Typy - chronologicznie'!$H$1:$DM$1,0))</f>
        <v>0-0</v>
      </c>
      <c r="CC71" s="102" t="str">
        <f>INDEX([0]!typy_chronol,MATCH(CC$3,'Typy - chronologicznie'!$E$2:$E$73,0),MATCH($C71,'Typy - chronologicznie'!$H$1:$DM$1,0))</f>
        <v>0-3</v>
      </c>
      <c r="CD71" s="102" t="str">
        <f>INDEX([0]!typy_chronol,MATCH(CD$3,'Typy - chronologicznie'!$E$2:$E$73,0),MATCH($C71,'Typy - chronologicznie'!$H$1:$DM$1,0))</f>
        <v>0-2</v>
      </c>
      <c r="CE71" s="102" t="str">
        <f>INDEX([0]!typy_chronol,MATCH(CE$3,'Typy - chronologicznie'!$E$2:$E$73,0),MATCH($C71,'Typy - chronologicznie'!$H$1:$DM$1,0))</f>
        <v>0-3</v>
      </c>
      <c r="CF71" s="102" t="str">
        <f>INDEX([0]!typy_chronol,MATCH(CF$3,'Typy - chronologicznie'!$E$2:$E$73,0),MATCH($C71,'Typy - chronologicznie'!$H$1:$DM$1,0))</f>
        <v>1-4</v>
      </c>
      <c r="CG71" s="102" t="str">
        <f>INDEX([0]!typy_chronol,MATCH(CG$3,'Typy - chronologicznie'!$E$2:$E$73,0),MATCH($C71,'Typy - chronologicznie'!$H$1:$DM$1,0))</f>
        <v>1-0</v>
      </c>
      <c r="CH71" s="102" t="str">
        <f>INDEX([0]!typy_chronol,MATCH(CH$3,'Typy - chronologicznie'!$E$2:$E$73,0),MATCH($C71,'Typy - chronologicznie'!$H$1:$DM$1,0))</f>
        <v>1-2</v>
      </c>
      <c r="CI71" s="102" t="str">
        <f>INDEX([0]!typy_chronol,MATCH(CI$3,'Typy - chronologicznie'!$E$2:$E$73,0),MATCH($C71,'Typy - chronologicznie'!$H$1:$DM$1,0))</f>
        <v>0-4</v>
      </c>
      <c r="CJ71" s="102" t="str">
        <f>INDEX([0]!typy_chronol,MATCH(CJ$3,'Typy - chronologicznie'!$E$2:$E$73,0),MATCH($C71,'Typy - chronologicznie'!$H$1:$DM$1,0))</f>
        <v>1-2</v>
      </c>
      <c r="CK71" s="102" t="str">
        <f>INDEX([0]!typy_chronol,MATCH(CK$3,'Typy - chronologicznie'!$E$2:$E$73,0),MATCH($C71,'Typy - chronologicznie'!$H$1:$DM$1,0))</f>
        <v>1-1</v>
      </c>
      <c r="CL71" s="134"/>
      <c r="CM71" s="105" t="str">
        <f>IF(CM$3="","",INDEX('Typy - chronologicznie'!$H$75:$DM$121,MATCH(CM$3,'Typy - chronologicznie'!$A$75:$A$121,0),MATCH($C71,'Typy - chronologicznie'!$H$1:$DM$1,0)))</f>
        <v>MEX</v>
      </c>
      <c r="CN71" s="102" t="str">
        <f>IF(CN$3="","",INDEX('Typy - chronologicznie'!$H$75:$DM$121,MATCH(CN$3,'Typy - chronologicznie'!$A$75:$A$121,0),MATCH($C71,'Typy - chronologicznie'!$H$1:$DM$1,0)))</f>
        <v>KOR</v>
      </c>
      <c r="CO71" s="106" t="str">
        <f>IF(CO$3="","",INDEX('Typy - chronologicznie'!$H$75:$DM$121,MATCH(CO$3,'Typy - chronologicznie'!$A$75:$A$121,0),MATCH($C71,'Typy - chronologicznie'!$H$1:$DM$1,0)))</f>
        <v>CZE</v>
      </c>
      <c r="CP71" s="135" t="str">
        <f>IF(CP$3="","",INDEX('Typy - chronologicznie'!$H$75:$DM$121,MATCH(CP$3,'Typy - chronologicznie'!$A$75:$A$121,0),MATCH($C71,'Typy - chronologicznie'!$H$1:$DM$1,0)))</f>
        <v/>
      </c>
      <c r="CQ71" s="105" t="str">
        <f>IF(CQ$3="","",INDEX('Typy - chronologicznie'!$H$75:$DM$121,MATCH(CQ$3,'Typy - chronologicznie'!$A$75:$A$121,0),MATCH($C71,'Typy - chronologicznie'!$H$1:$DM$1,0)))</f>
        <v>CAN</v>
      </c>
      <c r="CR71" s="102" t="str">
        <f>IF(CR$3="","",INDEX('Typy - chronologicznie'!$H$75:$DM$121,MATCH(CR$3,'Typy - chronologicznie'!$A$75:$A$121,0),MATCH($C71,'Typy - chronologicznie'!$H$1:$DM$1,0)))</f>
        <v>SUI</v>
      </c>
      <c r="CS71" s="106" t="str">
        <f>IF(CS$3="","",INDEX('Typy - chronologicznie'!$H$75:$DM$121,MATCH(CS$3,'Typy - chronologicznie'!$A$75:$A$121,0),MATCH($C71,'Typy - chronologicznie'!$H$1:$DM$1,0)))</f>
        <v>BIH</v>
      </c>
      <c r="CT71" s="135" t="str">
        <f>IF(CT$3="","",INDEX('Typy - chronologicznie'!$H$75:$DM$121,MATCH(CT$3,'Typy - chronologicznie'!$A$75:$A$121,0),MATCH($C71,'Typy - chronologicznie'!$H$1:$DM$1,0)))</f>
        <v/>
      </c>
      <c r="CU71" s="105" t="str">
        <f>IF(CU$3="","",INDEX('Typy - chronologicznie'!$H$75:$DM$121,MATCH(CU$3,'Typy - chronologicznie'!$A$75:$A$121,0),MATCH($C71,'Typy - chronologicznie'!$H$1:$DM$1,0)))</f>
        <v>BRA</v>
      </c>
      <c r="CV71" s="102" t="str">
        <f>IF(CV$3="","",INDEX('Typy - chronologicznie'!$H$75:$DM$121,MATCH(CV$3,'Typy - chronologicznie'!$A$75:$A$121,0),MATCH($C71,'Typy - chronologicznie'!$H$1:$DM$1,0)))</f>
        <v>SCO</v>
      </c>
      <c r="CW71" s="106" t="str">
        <f>IF(CW$3="","",INDEX('Typy - chronologicznie'!$H$75:$DM$121,MATCH(CW$3,'Typy - chronologicznie'!$A$75:$A$121,0),MATCH($C71,'Typy - chronologicznie'!$H$1:$DM$1,0)))</f>
        <v/>
      </c>
      <c r="CX71" s="135" t="str">
        <f>IF(CX$3="","",INDEX('Typy - chronologicznie'!$H$75:$DM$121,MATCH(CX$3,'Typy - chronologicznie'!$A$75:$A$121,0),MATCH($C71,'Typy - chronologicznie'!$H$1:$DM$1,0)))</f>
        <v/>
      </c>
      <c r="CY71" s="105" t="str">
        <f>IF(CY$3="","",INDEX('Typy - chronologicznie'!$H$75:$DM$121,MATCH(CY$3,'Typy - chronologicznie'!$A$75:$A$121,0),MATCH($C71,'Typy - chronologicznie'!$H$1:$DM$1,0)))</f>
        <v>TUR</v>
      </c>
      <c r="CZ71" s="102" t="str">
        <f>IF(CZ$3="","",INDEX('Typy - chronologicznie'!$H$75:$DM$121,MATCH(CZ$3,'Typy - chronologicznie'!$A$75:$A$121,0),MATCH($C71,'Typy - chronologicznie'!$H$1:$DM$1,0)))</f>
        <v>USA</v>
      </c>
      <c r="DA71" s="106" t="str">
        <f>IF(DA$3="","",INDEX('Typy - chronologicznie'!$H$75:$DM$121,MATCH(DA$3,'Typy - chronologicznie'!$A$75:$A$121,0),MATCH($C71,'Typy - chronologicznie'!$H$1:$DM$1,0)))</f>
        <v>AUS</v>
      </c>
      <c r="DB71" s="135" t="str">
        <f>IF(DB$3="","",INDEX('Typy - chronologicznie'!$H$75:$DM$121,MATCH(DB$3,'Typy - chronologicznie'!$A$75:$A$121,0),MATCH($C71,'Typy - chronologicznie'!$H$1:$DM$1,0)))</f>
        <v/>
      </c>
      <c r="DC71" s="105" t="str">
        <f>IF(DC$3="","",INDEX('Typy - chronologicznie'!$H$75:$DM$121,MATCH(DC$3,'Typy - chronologicznie'!$A$75:$A$121,0),MATCH($C71,'Typy - chronologicznie'!$H$1:$DM$1,0)))</f>
        <v>GER</v>
      </c>
      <c r="DD71" s="102" t="str">
        <f>IF(DD$3="","",INDEX('Typy - chronologicznie'!$H$75:$DM$121,MATCH(DD$3,'Typy - chronologicznie'!$A$75:$A$121,0),MATCH($C71,'Typy - chronologicznie'!$H$1:$DM$1,0)))</f>
        <v>ECU</v>
      </c>
      <c r="DE71" s="106" t="str">
        <f>IF(DE$3="","",INDEX('Typy - chronologicznie'!$H$75:$DM$121,MATCH(DE$3,'Typy - chronologicznie'!$A$75:$A$121,0),MATCH($C71,'Typy - chronologicznie'!$H$1:$DM$1,0)))</f>
        <v>CIV</v>
      </c>
      <c r="DF71" s="135" t="str">
        <f>IF(DF$3="","",INDEX('Typy - chronologicznie'!$H$75:$DM$121,MATCH(DF$3,'Typy - chronologicznie'!$A$75:$A$121,0),MATCH($C71,'Typy - chronologicznie'!$H$1:$DM$1,0)))</f>
        <v/>
      </c>
      <c r="DG71" s="105" t="str">
        <f>IF(DG$3="","",INDEX('Typy - chronologicznie'!$H$75:$DM$121,MATCH(DG$3,'Typy - chronologicznie'!$A$75:$A$121,0),MATCH($C71,'Typy - chronologicznie'!$H$1:$DM$1,0)))</f>
        <v>NED</v>
      </c>
      <c r="DH71" s="102" t="str">
        <f>IF(DH$3="","",INDEX('Typy - chronologicznie'!$H$75:$DM$121,MATCH(DH$3,'Typy - chronologicznie'!$A$75:$A$121,0),MATCH($C71,'Typy - chronologicznie'!$H$1:$DM$1,0)))</f>
        <v>SWE</v>
      </c>
      <c r="DI71" s="106" t="str">
        <f>IF(DI$3="","",INDEX('Typy - chronologicznie'!$H$75:$DM$121,MATCH(DI$3,'Typy - chronologicznie'!$A$75:$A$121,0),MATCH($C71,'Typy - chronologicznie'!$H$1:$DM$1,0)))</f>
        <v>TUN</v>
      </c>
      <c r="DJ71" s="135" t="str">
        <f>IF(DJ$3="","",INDEX('Typy - chronologicznie'!$H$75:$DM$121,MATCH(DJ$3,'Typy - chronologicznie'!$A$75:$A$121,0),MATCH($C71,'Typy - chronologicznie'!$H$1:$DM$1,0)))</f>
        <v/>
      </c>
      <c r="DK71" s="105" t="str">
        <f>IF(DK$3="","",INDEX('Typy - chronologicznie'!$H$75:$DM$121,MATCH(DK$3,'Typy - chronologicznie'!$A$75:$A$121,0),MATCH($C71,'Typy - chronologicznie'!$H$1:$DM$1,0)))</f>
        <v>BEL</v>
      </c>
      <c r="DL71" s="102" t="str">
        <f>IF(DL$3="","",INDEX('Typy - chronologicznie'!$H$75:$DM$121,MATCH(DL$3,'Typy - chronologicznie'!$A$75:$A$121,0),MATCH($C71,'Typy - chronologicznie'!$H$1:$DM$1,0)))</f>
        <v>IRN</v>
      </c>
      <c r="DM71" s="106" t="str">
        <f>IF(DM$3="","",INDEX('Typy - chronologicznie'!$H$75:$DM$121,MATCH(DM$3,'Typy - chronologicznie'!$A$75:$A$121,0),MATCH($C71,'Typy - chronologicznie'!$H$1:$DM$1,0)))</f>
        <v/>
      </c>
      <c r="DN71" s="135" t="str">
        <f>IF(DN$3="","",INDEX('Typy - chronologicznie'!$H$75:$DM$121,MATCH(DN$3,'Typy - chronologicznie'!$A$75:$A$121,0),MATCH($C71,'Typy - chronologicznie'!$H$1:$DM$1,0)))</f>
        <v/>
      </c>
      <c r="DO71" s="105" t="str">
        <f>IF(DO$3="","",INDEX('Typy - chronologicznie'!$H$75:$DM$121,MATCH(DO$3,'Typy - chronologicznie'!$A$75:$A$121,0),MATCH($C71,'Typy - chronologicznie'!$H$1:$DM$1,0)))</f>
        <v>ESP</v>
      </c>
      <c r="DP71" s="102" t="str">
        <f>IF(DP$3="","",INDEX('Typy - chronologicznie'!$H$75:$DM$121,MATCH(DP$3,'Typy - chronologicznie'!$A$75:$A$121,0),MATCH($C71,'Typy - chronologicznie'!$H$1:$DM$1,0)))</f>
        <v>URU</v>
      </c>
      <c r="DQ71" s="106" t="str">
        <f>IF(DQ$3="","",INDEX('Typy - chronologicznie'!$H$75:$DM$121,MATCH(DQ$3,'Typy - chronologicznie'!$A$75:$A$121,0),MATCH($C71,'Typy - chronologicznie'!$H$1:$DM$1,0)))</f>
        <v/>
      </c>
      <c r="DR71" s="135" t="str">
        <f>IF(DR$3="","",INDEX('Typy - chronologicznie'!$H$75:$DM$121,MATCH(DR$3,'Typy - chronologicznie'!$A$75:$A$121,0),MATCH($C71,'Typy - chronologicznie'!$H$1:$DM$1,0)))</f>
        <v/>
      </c>
      <c r="DS71" s="105" t="str">
        <f>IF(DS$3="","",INDEX('Typy - chronologicznie'!$H$75:$DM$121,MATCH(DS$3,'Typy - chronologicznie'!$A$75:$A$121,0),MATCH($C71,'Typy - chronologicznie'!$H$1:$DM$1,0)))</f>
        <v>FRA</v>
      </c>
      <c r="DT71" s="102" t="str">
        <f>IF(DT$3="","",INDEX('Typy - chronologicznie'!$H$75:$DM$121,MATCH(DT$3,'Typy - chronologicznie'!$A$75:$A$121,0),MATCH($C71,'Typy - chronologicznie'!$H$1:$DM$1,0)))</f>
        <v>NOR</v>
      </c>
      <c r="DU71" s="106" t="str">
        <f>IF(DU$3="","",INDEX('Typy - chronologicznie'!$H$75:$DM$121,MATCH(DU$3,'Typy - chronologicznie'!$A$75:$A$121,0),MATCH($C71,'Typy - chronologicznie'!$H$1:$DM$1,0)))</f>
        <v>SEN</v>
      </c>
      <c r="DV71" s="135" t="str">
        <f>IF(DV$3="","",INDEX('Typy - chronologicznie'!$H$75:$DM$121,MATCH(DV$3,'Typy - chronologicznie'!$A$75:$A$121,0),MATCH($C71,'Typy - chronologicznie'!$H$1:$DM$1,0)))</f>
        <v/>
      </c>
      <c r="DW71" s="105" t="str">
        <f>IF(DW$3="","",INDEX('Typy - chronologicznie'!$H$75:$DM$121,MATCH(DW$3,'Typy - chronologicznie'!$A$75:$A$121,0),MATCH($C71,'Typy - chronologicznie'!$H$1:$DM$1,0)))</f>
        <v>ARG</v>
      </c>
      <c r="DX71" s="102" t="str">
        <f>IF(DX$3="","",INDEX('Typy - chronologicznie'!$H$75:$DM$121,MATCH(DX$3,'Typy - chronologicznie'!$A$75:$A$121,0),MATCH($C71,'Typy - chronologicznie'!$H$1:$DM$1,0)))</f>
        <v>AUT</v>
      </c>
      <c r="DY71" s="106" t="str">
        <f>IF(DY$3="","",INDEX('Typy - chronologicznie'!$H$75:$DM$121,MATCH(DY$3,'Typy - chronologicznie'!$A$75:$A$121,0),MATCH($C71,'Typy - chronologicznie'!$H$1:$DM$1,0)))</f>
        <v>ALG</v>
      </c>
      <c r="DZ71" s="135" t="str">
        <f>IF(DZ$3="","",INDEX('Typy - chronologicznie'!$H$75:$DM$121,MATCH(DZ$3,'Typy - chronologicznie'!$A$75:$A$121,0),MATCH($C71,'Typy - chronologicznie'!$H$1:$DM$1,0)))</f>
        <v/>
      </c>
      <c r="EA71" s="105" t="str">
        <f>IF(EA$3="","",INDEX('Typy - chronologicznie'!$H$75:$DM$121,MATCH(EA$3,'Typy - chronologicznie'!$A$75:$A$121,0),MATCH($C71,'Typy - chronologicznie'!$H$1:$DM$1,0)))</f>
        <v>POR</v>
      </c>
      <c r="EB71" s="102" t="str">
        <f>IF(EB$3="","",INDEX('Typy - chronologicznie'!$H$75:$DM$121,MATCH(EB$3,'Typy - chronologicznie'!$A$75:$A$121,0),MATCH($C71,'Typy - chronologicznie'!$H$1:$DM$1,0)))</f>
        <v>COL</v>
      </c>
      <c r="EC71" s="106" t="str">
        <f>IF(EC$3="","",INDEX('Typy - chronologicznie'!$H$75:$DM$121,MATCH(EC$3,'Typy - chronologicznie'!$A$75:$A$121,0),MATCH($C71,'Typy - chronologicznie'!$H$1:$DM$1,0)))</f>
        <v>COD</v>
      </c>
      <c r="ED71" s="135" t="str">
        <f>IF(ED$3="","",INDEX('Typy - chronologicznie'!$H$75:$DM$121,MATCH(ED$3,'Typy - chronologicznie'!$A$75:$A$121,0),MATCH($C71,'Typy - chronologicznie'!$H$1:$DM$1,0)))</f>
        <v/>
      </c>
      <c r="EE71" s="105" t="str">
        <f>IF(EE$3="","",INDEX('Typy - chronologicznie'!$H$75:$DM$121,MATCH(EE$3,'Typy - chronologicznie'!$A$75:$A$121,0),MATCH($C71,'Typy - chronologicznie'!$H$1:$DM$1,0)))</f>
        <v>ENG</v>
      </c>
      <c r="EF71" s="102" t="str">
        <f>IF(EF$3="","",INDEX('Typy - chronologicznie'!$H$75:$DM$121,MATCH(EF$3,'Typy - chronologicznie'!$A$75:$A$121,0),MATCH($C71,'Typy - chronologicznie'!$H$1:$DM$1,0)))</f>
        <v>CRO</v>
      </c>
      <c r="EG71" s="106" t="str">
        <f>IF(EG$3="","",INDEX('Typy - chronologicznie'!$H$75:$DM$121,MATCH(EG$3,'Typy - chronologicznie'!$A$75:$A$121,0),MATCH($C71,'Typy - chronologicznie'!$H$1:$DM$1,0)))</f>
        <v/>
      </c>
      <c r="EH71" s="134"/>
      <c r="EI71" s="136" t="str">
        <f>IF(EI$3="","",INDEX('Typy - chronologicznie'!$H$124:$DM$124,MATCH(EI$3,'Typy - chronologicznie'!$A$124:$A$124,0),MATCH($C71,'Typy - chronologicznie'!$H$1:$DM$1,0)))</f>
        <v>POR</v>
      </c>
    </row>
    <row r="72" spans="1:139" ht="19.5" x14ac:dyDescent="0.25">
      <c r="A72" s="44"/>
      <c r="B72" s="48">
        <f>RANK(D72,D$4:D$113,0)</f>
        <v>69</v>
      </c>
      <c r="C72" s="81" t="s">
        <v>280</v>
      </c>
      <c r="D72" s="141">
        <f>3.0001*J72+1.000001*K72+2.00000001*M72+N72+0.0000000001*P72</f>
        <v>91.000532179999993</v>
      </c>
      <c r="E72" s="67">
        <f>J72</f>
        <v>5</v>
      </c>
      <c r="F72" s="89">
        <f>M72</f>
        <v>18</v>
      </c>
      <c r="G72" s="56">
        <f>K72+N72</f>
        <v>40</v>
      </c>
      <c r="H72" s="49">
        <f>L72+O72</f>
        <v>41</v>
      </c>
      <c r="I72" s="43"/>
      <c r="J72" s="61">
        <f t="array" ref="J72">SUM(IF('Typy - chronologicznie'!$F$2:$F$73=INDEX('Typy - chronologicznie'!$H$2:$DM$73,0,MATCH(C72,TRIM('Typy - chronologicznie'!$H$1:$DM$1),0)),1))</f>
        <v>5</v>
      </c>
      <c r="K72" s="58">
        <f t="array" ref="K7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chronologicznie'!$H$2:$DM$73,0,MATCH(C72,TRIM('Typy - chronologicznie'!$H$1:$DM$1),0)),FIND("-",INDEX('Typy - chronologicznie'!$H$2:$DM$73,0,MATCH(C72,TRIM('Typy - chronologicznie'!$H$1:$DM$1),0)))-1)-RIGHT(INDEX('Typy - chronologicznie'!$H$2:$DM$73,0,MATCH(C72,TRIM('Typy - chronologicznie'!$H$1:$DM$1),0)),LEN(INDEX('Typy - chronologicznie'!$H$2:$DM$73,0,MATCH(C72,TRIM('Typy - chronologicznie'!$H$1:$DM$1),0)))-FIND("-",INDEX('Typy - chronologicznie'!$H$2:$DM$73,0,MATCH(C72,TRIM('Typy - chronologicznie'!$H$1:$DM$1),0))))),1)))-J72</f>
        <v>32</v>
      </c>
      <c r="L72" s="62">
        <f>COUNTA('Typy - chronologicznie'!$F$2:$F$73)-J72-K72</f>
        <v>35</v>
      </c>
      <c r="M72" s="92">
        <f t="array" ref="M72">SUM(IF(LEN('Typy - chronologicznie'!F$75:F$121)=3,  IF('Typy - chronologicznie'!$F$75:$F$121=INDEX('Typy - chronologicznie'!$H$75:$DM$121,0,MATCH(C72,TRIM('Typy - chronologicznie'!$H$1:$DM$1),0)),1)))</f>
        <v>18</v>
      </c>
      <c r="N72" s="58">
        <f t="array" ref="N72">SUM(IF(LEN('Typy - chronologicznie'!F$75:F$121)=3,IF(ISERROR(SEARCH('Typy - chronologicznie'!F$75:F$121,INDEX('Typy - chronologicznie'!$H$73:$DM$119,0,MATCH(C72,TRIM('Typy - chronologicznie'!$H$1:$DM$1),0))&amp;INDEX('Typy - chronologicznie'!$H$74:$DM$120,0,MATCH(C72,TRIM('Typy - chronologicznie'!$H$1:$DM$1),0))&amp;INDEX('Typy - chronologicznie'!$H$75:$DM$121,0,MATCH(C72,TRIM('Typy - chronologicznie'!$H$1:$DM$1),0))&amp;INDEX('Typy - chronologicznie'!$H$76:$DM$122,0,MATCH(C72,TRIM('Typy - chronologicznie'!$H$1:$DM$1),0))&amp;INDEX('Typy - chronologicznie'!$H$77:$DM$123,0,MATCH(C72,TRIM('Typy - chronologicznie'!$H$1:$DM$1),0)),1))=FALSE,1,0)))-M72</f>
        <v>8</v>
      </c>
      <c r="O72" s="162">
        <f>COUNTA('Typy - chronologicznie'!$F$75:$F$121)-M72-N72</f>
        <v>6</v>
      </c>
      <c r="P72" s="159">
        <f t="array" ref="P72">SUM(IF(LEN('Typy - chronologicznie'!F$124)=3,  IF('Typy - chronologicznie'!$F$124=INDEX('Typy - chronologicznie'!$H$124:$DL$124,0,MATCH(C72,TRIM('Typy - chronologicznie'!$H$1:$DL$1),)),1)))</f>
        <v>0</v>
      </c>
      <c r="R72" s="105" t="str">
        <f>INDEX([0]!typy_chronol,MATCH(R$3,'Typy - chronologicznie'!$E$2:$E$73,0),MATCH($C72,'Typy - chronologicznie'!$H$1:$DM$1,0))</f>
        <v>0-0</v>
      </c>
      <c r="S72" s="102" t="str">
        <f>INDEX([0]!typy_chronol,MATCH(S$3,'Typy - chronologicznie'!$E$2:$E$73,0),MATCH($C72,'Typy - chronologicznie'!$H$1:$DM$1,0))</f>
        <v>0-1</v>
      </c>
      <c r="T72" s="102" t="str">
        <f>INDEX([0]!typy_chronol,MATCH(T$3,'Typy - chronologicznie'!$E$2:$E$73,0),MATCH($C72,'Typy - chronologicznie'!$H$1:$DM$1,0))</f>
        <v>1-0</v>
      </c>
      <c r="U72" s="102" t="str">
        <f>INDEX([0]!typy_chronol,MATCH(U$3,'Typy - chronologicznie'!$E$2:$E$73,0),MATCH($C72,'Typy - chronologicznie'!$H$1:$DM$1,0))</f>
        <v>0-1</v>
      </c>
      <c r="V72" s="102" t="str">
        <f>INDEX([0]!typy_chronol,MATCH(V$3,'Typy - chronologicznie'!$E$2:$E$73,0),MATCH($C72,'Typy - chronologicznie'!$H$1:$DM$1,0))</f>
        <v>0-2</v>
      </c>
      <c r="W72" s="102" t="str">
        <f>INDEX([0]!typy_chronol,MATCH(W$3,'Typy - chronologicznie'!$E$2:$E$73,0),MATCH($C72,'Typy - chronologicznie'!$H$1:$DM$1,0))</f>
        <v>1-0</v>
      </c>
      <c r="X72" s="102" t="str">
        <f>INDEX([0]!typy_chronol,MATCH(X$3,'Typy - chronologicznie'!$E$2:$E$73,0),MATCH($C72,'Typy - chronologicznie'!$H$1:$DM$1,0))</f>
        <v>0-1</v>
      </c>
      <c r="Y72" s="102" t="str">
        <f>INDEX([0]!typy_chronol,MATCH(Y$3,'Typy - chronologicznie'!$E$2:$E$73,0),MATCH($C72,'Typy - chronologicznie'!$H$1:$DM$1,0))</f>
        <v>0-2</v>
      </c>
      <c r="Z72" s="102" t="str">
        <f>INDEX([0]!typy_chronol,MATCH(Z$3,'Typy - chronologicznie'!$E$2:$E$73,0),MATCH($C72,'Typy - chronologicznie'!$H$1:$DM$1,0))</f>
        <v>0-3</v>
      </c>
      <c r="AA72" s="102" t="str">
        <f>INDEX([0]!typy_chronol,MATCH(AA$3,'Typy - chronologicznie'!$E$2:$E$73,0),MATCH($C72,'Typy - chronologicznie'!$H$1:$DM$1,0))</f>
        <v>2-0</v>
      </c>
      <c r="AB72" s="102" t="str">
        <f>INDEX([0]!typy_chronol,MATCH(AB$3,'Typy - chronologicznie'!$E$2:$E$73,0),MATCH($C72,'Typy - chronologicznie'!$H$1:$DM$1,0))</f>
        <v>2-1</v>
      </c>
      <c r="AC72" s="102" t="str">
        <f>INDEX([0]!typy_chronol,MATCH(AC$3,'Typy - chronologicznie'!$E$2:$E$73,0),MATCH($C72,'Typy - chronologicznie'!$H$1:$DM$1,0))</f>
        <v>1-0</v>
      </c>
      <c r="AD72" s="102" t="str">
        <f>INDEX([0]!typy_chronol,MATCH(AD$3,'Typy - chronologicznie'!$E$2:$E$73,0),MATCH($C72,'Typy - chronologicznie'!$H$1:$DM$1,0))</f>
        <v>0-1</v>
      </c>
      <c r="AE72" s="102" t="str">
        <f>INDEX([0]!typy_chronol,MATCH(AE$3,'Typy - chronologicznie'!$E$2:$E$73,0),MATCH($C72,'Typy - chronologicznie'!$H$1:$DM$1,0))</f>
        <v>2-0</v>
      </c>
      <c r="AF72" s="102" t="str">
        <f>INDEX([0]!typy_chronol,MATCH(AF$3,'Typy - chronologicznie'!$E$2:$E$73,0),MATCH($C72,'Typy - chronologicznie'!$H$1:$DM$1,0))</f>
        <v>1-0</v>
      </c>
      <c r="AG72" s="102" t="str">
        <f>INDEX([0]!typy_chronol,MATCH(AG$3,'Typy - chronologicznie'!$E$2:$E$73,0),MATCH($C72,'Typy - chronologicznie'!$H$1:$DM$1,0))</f>
        <v>2-0</v>
      </c>
      <c r="AH72" s="102" t="str">
        <f>INDEX([0]!typy_chronol,MATCH(AH$3,'Typy - chronologicznie'!$E$2:$E$73,0),MATCH($C72,'Typy - chronologicznie'!$H$1:$DM$1,0))</f>
        <v>2-1</v>
      </c>
      <c r="AI72" s="102" t="str">
        <f>INDEX([0]!typy_chronol,MATCH(AI$3,'Typy - chronologicznie'!$E$2:$E$73,0),MATCH($C72,'Typy - chronologicznie'!$H$1:$DM$1,0))</f>
        <v>2-0</v>
      </c>
      <c r="AJ72" s="102" t="str">
        <f>INDEX([0]!typy_chronol,MATCH(AJ$3,'Typy - chronologicznie'!$E$2:$E$73,0),MATCH($C72,'Typy - chronologicznie'!$H$1:$DM$1,0))</f>
        <v>2-1</v>
      </c>
      <c r="AK72" s="102" t="str">
        <f>INDEX([0]!typy_chronol,MATCH(AK$3,'Typy - chronologicznie'!$E$2:$E$73,0),MATCH($C72,'Typy - chronologicznie'!$H$1:$DM$1,0))</f>
        <v>1-0</v>
      </c>
      <c r="AL72" s="102" t="str">
        <f>INDEX([0]!typy_chronol,MATCH(AL$3,'Typy - chronologicznie'!$E$2:$E$73,0),MATCH($C72,'Typy - chronologicznie'!$H$1:$DM$1,0))</f>
        <v>1-0</v>
      </c>
      <c r="AM72" s="102" t="str">
        <f>INDEX([0]!typy_chronol,MATCH(AM$3,'Typy - chronologicznie'!$E$2:$E$73,0),MATCH($C72,'Typy - chronologicznie'!$H$1:$DM$1,0))</f>
        <v>0-1</v>
      </c>
      <c r="AN72" s="102" t="str">
        <f>INDEX([0]!typy_chronol,MATCH(AN$3,'Typy - chronologicznie'!$E$2:$E$73,0),MATCH($C72,'Typy - chronologicznie'!$H$1:$DM$1,0))</f>
        <v>2-0</v>
      </c>
      <c r="AO72" s="102" t="str">
        <f>INDEX([0]!typy_chronol,MATCH(AO$3,'Typy - chronologicznie'!$E$2:$E$73,0),MATCH($C72,'Typy - chronologicznie'!$H$1:$DM$1,0))</f>
        <v>0-3</v>
      </c>
      <c r="AP72" s="102" t="str">
        <f>INDEX([0]!typy_chronol,MATCH(AP$3,'Typy - chronologicznie'!$E$2:$E$73,0),MATCH($C72,'Typy - chronologicznie'!$H$1:$DM$1,0))</f>
        <v>2-0</v>
      </c>
      <c r="AQ72" s="102" t="str">
        <f>INDEX([0]!typy_chronol,MATCH(AQ$3,'Typy - chronologicznie'!$E$2:$E$73,0),MATCH($C72,'Typy - chronologicznie'!$H$1:$DM$1,0))</f>
        <v>2-0</v>
      </c>
      <c r="AR72" s="102" t="str">
        <f>INDEX([0]!typy_chronol,MATCH(AR$3,'Typy - chronologicznie'!$E$2:$E$73,0),MATCH($C72,'Typy - chronologicznie'!$H$1:$DM$1,0))</f>
        <v>2-0</v>
      </c>
      <c r="AS72" s="102" t="str">
        <f>INDEX([0]!typy_chronol,MATCH(AS$3,'Typy - chronologicznie'!$E$2:$E$73,0),MATCH($C72,'Typy - chronologicznie'!$H$1:$DM$1,0))</f>
        <v>1-0</v>
      </c>
      <c r="AT72" s="102" t="str">
        <f>INDEX([0]!typy_chronol,MATCH(AT$3,'Typy - chronologicznie'!$E$2:$E$73,0),MATCH($C72,'Typy - chronologicznie'!$H$1:$DM$1,0))</f>
        <v>3-0</v>
      </c>
      <c r="AU72" s="102" t="str">
        <f>INDEX([0]!typy_chronol,MATCH(AU$3,'Typy - chronologicznie'!$E$2:$E$73,0),MATCH($C72,'Typy - chronologicznie'!$H$1:$DM$1,0))</f>
        <v>0-0</v>
      </c>
      <c r="AV72" s="102" t="str">
        <f>INDEX([0]!typy_chronol,MATCH(AV$3,'Typy - chronologicznie'!$E$2:$E$73,0),MATCH($C72,'Typy - chronologicznie'!$H$1:$DM$1,0))</f>
        <v>1-0</v>
      </c>
      <c r="AW72" s="102" t="str">
        <f>INDEX([0]!typy_chronol,MATCH(AW$3,'Typy - chronologicznie'!$E$2:$E$73,0),MATCH($C72,'Typy - chronologicznie'!$H$1:$DM$1,0))</f>
        <v>0-1</v>
      </c>
      <c r="AX72" s="102" t="str">
        <f>INDEX([0]!typy_chronol,MATCH(AX$3,'Typy - chronologicznie'!$E$2:$E$73,0),MATCH($C72,'Typy - chronologicznie'!$H$1:$DM$1,0))</f>
        <v>3-1</v>
      </c>
      <c r="AY72" s="102" t="str">
        <f>INDEX([0]!typy_chronol,MATCH(AY$3,'Typy - chronologicznie'!$E$2:$E$73,0),MATCH($C72,'Typy - chronologicznie'!$H$1:$DM$1,0))</f>
        <v>2-0</v>
      </c>
      <c r="AZ72" s="102" t="str">
        <f>INDEX([0]!typy_chronol,MATCH(AZ$3,'Typy - chronologicznie'!$E$2:$E$73,0),MATCH($C72,'Typy - chronologicznie'!$H$1:$DM$1,0))</f>
        <v>2-0</v>
      </c>
      <c r="BA72" s="102" t="str">
        <f>INDEX([0]!typy_chronol,MATCH(BA$3,'Typy - chronologicznie'!$E$2:$E$73,0),MATCH($C72,'Typy - chronologicznie'!$H$1:$DM$1,0))</f>
        <v>0-2</v>
      </c>
      <c r="BB72" s="102" t="str">
        <f>INDEX([0]!typy_chronol,MATCH(BB$3,'Typy - chronologicznie'!$E$2:$E$73,0),MATCH($C72,'Typy - chronologicznie'!$H$1:$DM$1,0))</f>
        <v>1-0</v>
      </c>
      <c r="BC72" s="102" t="str">
        <f>INDEX([0]!typy_chronol,MATCH(BC$3,'Typy - chronologicznie'!$E$2:$E$73,0),MATCH($C72,'Typy - chronologicznie'!$H$1:$DM$1,0))</f>
        <v>2-0</v>
      </c>
      <c r="BD72" s="102" t="str">
        <f>INDEX([0]!typy_chronol,MATCH(BD$3,'Typy - chronologicznie'!$E$2:$E$73,0),MATCH($C72,'Typy - chronologicznie'!$H$1:$DM$1,0))</f>
        <v>1-0</v>
      </c>
      <c r="BE72" s="102" t="str">
        <f>INDEX([0]!typy_chronol,MATCH(BE$3,'Typy - chronologicznie'!$E$2:$E$73,0),MATCH($C72,'Typy - chronologicznie'!$H$1:$DM$1,0))</f>
        <v>0-0</v>
      </c>
      <c r="BF72" s="102" t="str">
        <f>INDEX([0]!typy_chronol,MATCH(BF$3,'Typy - chronologicznie'!$E$2:$E$73,0),MATCH($C72,'Typy - chronologicznie'!$H$1:$DM$1,0))</f>
        <v>2-1</v>
      </c>
      <c r="BG72" s="102" t="str">
        <f>INDEX([0]!typy_chronol,MATCH(BG$3,'Typy - chronologicznie'!$E$2:$E$73,0),MATCH($C72,'Typy - chronologicznie'!$H$1:$DM$1,0))</f>
        <v>2-0</v>
      </c>
      <c r="BH72" s="102" t="str">
        <f>INDEX([0]!typy_chronol,MATCH(BH$3,'Typy - chronologicznie'!$E$2:$E$73,0),MATCH($C72,'Typy - chronologicznie'!$H$1:$DM$1,0))</f>
        <v>2-0</v>
      </c>
      <c r="BI72" s="102" t="str">
        <f>INDEX([0]!typy_chronol,MATCH(BI$3,'Typy - chronologicznie'!$E$2:$E$73,0),MATCH($C72,'Typy - chronologicznie'!$H$1:$DM$1,0))</f>
        <v>1-0</v>
      </c>
      <c r="BJ72" s="102" t="str">
        <f>INDEX([0]!typy_chronol,MATCH(BJ$3,'Typy - chronologicznie'!$E$2:$E$73,0),MATCH($C72,'Typy - chronologicznie'!$H$1:$DM$1,0))</f>
        <v>2-0</v>
      </c>
      <c r="BK72" s="102" t="str">
        <f>INDEX([0]!typy_chronol,MATCH(BK$3,'Typy - chronologicznie'!$E$2:$E$73,0),MATCH($C72,'Typy - chronologicznie'!$H$1:$DM$1,0))</f>
        <v>1-2</v>
      </c>
      <c r="BL72" s="102" t="str">
        <f>INDEX([0]!typy_chronol,MATCH(BL$3,'Typy - chronologicznie'!$E$2:$E$73,0),MATCH($C72,'Typy - chronologicznie'!$H$1:$DM$1,0))</f>
        <v>2-0</v>
      </c>
      <c r="BM72" s="102" t="str">
        <f>INDEX([0]!typy_chronol,MATCH(BM$3,'Typy - chronologicznie'!$E$2:$E$73,0),MATCH($C72,'Typy - chronologicznie'!$H$1:$DM$1,0))</f>
        <v>2-0</v>
      </c>
      <c r="BN72" s="102" t="str">
        <f>INDEX([0]!typy_chronol,MATCH(BN$3,'Typy - chronologicznie'!$E$2:$E$73,0),MATCH($C72,'Typy - chronologicznie'!$H$1:$DM$1,0))</f>
        <v>1-3</v>
      </c>
      <c r="BO72" s="102" t="str">
        <f>INDEX([0]!typy_chronol,MATCH(BO$3,'Typy - chronologicznie'!$E$2:$E$73,0),MATCH($C72,'Typy - chronologicznie'!$H$1:$DM$1,0))</f>
        <v>3-1</v>
      </c>
      <c r="BP72" s="102" t="str">
        <f>INDEX([0]!typy_chronol,MATCH(BP$3,'Typy - chronologicznie'!$E$2:$E$73,0),MATCH($C72,'Typy - chronologicznie'!$H$1:$DM$1,0))</f>
        <v>1-0</v>
      </c>
      <c r="BQ72" s="102" t="str">
        <f>INDEX([0]!typy_chronol,MATCH(BQ$3,'Typy - chronologicznie'!$E$2:$E$73,0),MATCH($C72,'Typy - chronologicznie'!$H$1:$DM$1,0))</f>
        <v>2-0</v>
      </c>
      <c r="BR72" s="102" t="str">
        <f>INDEX([0]!typy_chronol,MATCH(BR$3,'Typy - chronologicznie'!$E$2:$E$73,0),MATCH($C72,'Typy - chronologicznie'!$H$1:$DM$1,0))</f>
        <v>1-2</v>
      </c>
      <c r="BS72" s="102" t="str">
        <f>INDEX([0]!typy_chronol,MATCH(BS$3,'Typy - chronologicznie'!$E$2:$E$73,0),MATCH($C72,'Typy - chronologicznie'!$H$1:$DM$1,0))</f>
        <v>1-3</v>
      </c>
      <c r="BT72" s="102" t="str">
        <f>INDEX([0]!typy_chronol,MATCH(BT$3,'Typy - chronologicznie'!$E$2:$E$73,0),MATCH($C72,'Typy - chronologicznie'!$H$1:$DM$1,0))</f>
        <v>0-2</v>
      </c>
      <c r="BU72" s="102" t="str">
        <f>INDEX([0]!typy_chronol,MATCH(BU$3,'Typy - chronologicznie'!$E$2:$E$73,0),MATCH($C72,'Typy - chronologicznie'!$H$1:$DM$1,0))</f>
        <v>0-1</v>
      </c>
      <c r="BV72" s="102" t="str">
        <f>INDEX([0]!typy_chronol,MATCH(BV$3,'Typy - chronologicznie'!$E$2:$E$73,0),MATCH($C72,'Typy - chronologicznie'!$H$1:$DM$1,0))</f>
        <v>2-1</v>
      </c>
      <c r="BW72" s="102" t="str">
        <f>INDEX([0]!typy_chronol,MATCH(BW$3,'Typy - chronologicznie'!$E$2:$E$73,0),MATCH($C72,'Typy - chronologicznie'!$H$1:$DM$1,0))</f>
        <v>0-3</v>
      </c>
      <c r="BX72" s="102" t="str">
        <f>INDEX([0]!typy_chronol,MATCH(BX$3,'Typy - chronologicznie'!$E$2:$E$73,0),MATCH($C72,'Typy - chronologicznie'!$H$1:$DM$1,0))</f>
        <v>1-0</v>
      </c>
      <c r="BY72" s="102" t="str">
        <f>INDEX([0]!typy_chronol,MATCH(BY$3,'Typy - chronologicznie'!$E$2:$E$73,0),MATCH($C72,'Typy - chronologicznie'!$H$1:$DM$1,0))</f>
        <v>1-0</v>
      </c>
      <c r="BZ72" s="102" t="str">
        <f>INDEX([0]!typy_chronol,MATCH(BZ$3,'Typy - chronologicznie'!$E$2:$E$73,0),MATCH($C72,'Typy - chronologicznie'!$H$1:$DM$1,0))</f>
        <v>1-2</v>
      </c>
      <c r="CA72" s="102" t="str">
        <f>INDEX([0]!typy_chronol,MATCH(CA$3,'Typy - chronologicznie'!$E$2:$E$73,0),MATCH($C72,'Typy - chronologicznie'!$H$1:$DM$1,0))</f>
        <v>2-0</v>
      </c>
      <c r="CB72" s="102" t="str">
        <f>INDEX([0]!typy_chronol,MATCH(CB$3,'Typy - chronologicznie'!$E$2:$E$73,0),MATCH($C72,'Typy - chronologicznie'!$H$1:$DM$1,0))</f>
        <v>0-1</v>
      </c>
      <c r="CC72" s="102" t="str">
        <f>INDEX([0]!typy_chronol,MATCH(CC$3,'Typy - chronologicznie'!$E$2:$E$73,0),MATCH($C72,'Typy - chronologicznie'!$H$1:$DM$1,0))</f>
        <v>0-3</v>
      </c>
      <c r="CD72" s="102" t="str">
        <f>INDEX([0]!typy_chronol,MATCH(CD$3,'Typy - chronologicznie'!$E$2:$E$73,0),MATCH($C72,'Typy - chronologicznie'!$H$1:$DM$1,0))</f>
        <v>1-0</v>
      </c>
      <c r="CE72" s="102" t="str">
        <f>INDEX([0]!typy_chronol,MATCH(CE$3,'Typy - chronologicznie'!$E$2:$E$73,0),MATCH($C72,'Typy - chronologicznie'!$H$1:$DM$1,0))</f>
        <v>0-2</v>
      </c>
      <c r="CF72" s="102" t="str">
        <f>INDEX([0]!typy_chronol,MATCH(CF$3,'Typy - chronologicznie'!$E$2:$E$73,0),MATCH($C72,'Typy - chronologicznie'!$H$1:$DM$1,0))</f>
        <v>2-0</v>
      </c>
      <c r="CG72" s="102" t="str">
        <f>INDEX([0]!typy_chronol,MATCH(CG$3,'Typy - chronologicznie'!$E$2:$E$73,0),MATCH($C72,'Typy - chronologicznie'!$H$1:$DM$1,0))</f>
        <v>2-0</v>
      </c>
      <c r="CH72" s="102" t="str">
        <f>INDEX([0]!typy_chronol,MATCH(CH$3,'Typy - chronologicznie'!$E$2:$E$73,0),MATCH($C72,'Typy - chronologicznie'!$H$1:$DM$1,0))</f>
        <v>1-2</v>
      </c>
      <c r="CI72" s="102" t="str">
        <f>INDEX([0]!typy_chronol,MATCH(CI$3,'Typy - chronologicznie'!$E$2:$E$73,0),MATCH($C72,'Typy - chronologicznie'!$H$1:$DM$1,0))</f>
        <v>2-0</v>
      </c>
      <c r="CJ72" s="102" t="str">
        <f>INDEX([0]!typy_chronol,MATCH(CJ$3,'Typy - chronologicznie'!$E$2:$E$73,0),MATCH($C72,'Typy - chronologicznie'!$H$1:$DM$1,0))</f>
        <v>0-2</v>
      </c>
      <c r="CK72" s="102" t="str">
        <f>INDEX([0]!typy_chronol,MATCH(CK$3,'Typy - chronologicznie'!$E$2:$E$73,0),MATCH($C72,'Typy - chronologicznie'!$H$1:$DM$1,0))</f>
        <v>1-0</v>
      </c>
      <c r="CL72" s="134"/>
      <c r="CM72" s="105" t="str">
        <f>IF(CM$3="","",INDEX('Typy - chronologicznie'!$H$75:$DM$121,MATCH(CM$3,'Typy - chronologicznie'!$A$75:$A$121,0),MATCH($C72,'Typy - chronologicznie'!$H$1:$DM$1,0)))</f>
        <v>MEX</v>
      </c>
      <c r="CN72" s="102" t="str">
        <f>IF(CN$3="","",INDEX('Typy - chronologicznie'!$H$75:$DM$121,MATCH(CN$3,'Typy - chronologicznie'!$A$75:$A$121,0),MATCH($C72,'Typy - chronologicznie'!$H$1:$DM$1,0)))</f>
        <v>KOR</v>
      </c>
      <c r="CO72" s="106" t="str">
        <f>IF(CO$3="","",INDEX('Typy - chronologicznie'!$H$75:$DM$121,MATCH(CO$3,'Typy - chronologicznie'!$A$75:$A$121,0),MATCH($C72,'Typy - chronologicznie'!$H$1:$DM$1,0)))</f>
        <v>CZE</v>
      </c>
      <c r="CP72" s="135" t="str">
        <f>IF(CP$3="","",INDEX('Typy - chronologicznie'!$H$75:$DM$121,MATCH(CP$3,'Typy - chronologicznie'!$A$75:$A$121,0),MATCH($C72,'Typy - chronologicznie'!$H$1:$DM$1,0)))</f>
        <v/>
      </c>
      <c r="CQ72" s="105" t="str">
        <f>IF(CQ$3="","",INDEX('Typy - chronologicznie'!$H$75:$DM$121,MATCH(CQ$3,'Typy - chronologicznie'!$A$75:$A$121,0),MATCH($C72,'Typy - chronologicznie'!$H$1:$DM$1,0)))</f>
        <v>SUI</v>
      </c>
      <c r="CR72" s="102" t="str">
        <f>IF(CR$3="","",INDEX('Typy - chronologicznie'!$H$75:$DM$121,MATCH(CR$3,'Typy - chronologicznie'!$A$75:$A$121,0),MATCH($C72,'Typy - chronologicznie'!$H$1:$DM$1,0)))</f>
        <v>CAN</v>
      </c>
      <c r="CS72" s="106" t="str">
        <f>IF(CS$3="","",INDEX('Typy - chronologicznie'!$H$75:$DM$121,MATCH(CS$3,'Typy - chronologicznie'!$A$75:$A$121,0),MATCH($C72,'Typy - chronologicznie'!$H$1:$DM$1,0)))</f>
        <v>BIH</v>
      </c>
      <c r="CT72" s="135" t="str">
        <f>IF(CT$3="","",INDEX('Typy - chronologicznie'!$H$75:$DM$121,MATCH(CT$3,'Typy - chronologicznie'!$A$75:$A$121,0),MATCH($C72,'Typy - chronologicznie'!$H$1:$DM$1,0)))</f>
        <v/>
      </c>
      <c r="CU72" s="105" t="str">
        <f>IF(CU$3="","",INDEX('Typy - chronologicznie'!$H$75:$DM$121,MATCH(CU$3,'Typy - chronologicznie'!$A$75:$A$121,0),MATCH($C72,'Typy - chronologicznie'!$H$1:$DM$1,0)))</f>
        <v>BRA</v>
      </c>
      <c r="CV72" s="102" t="str">
        <f>IF(CV$3="","",INDEX('Typy - chronologicznie'!$H$75:$DM$121,MATCH(CV$3,'Typy - chronologicznie'!$A$75:$A$121,0),MATCH($C72,'Typy - chronologicznie'!$H$1:$DM$1,0)))</f>
        <v>MAR</v>
      </c>
      <c r="CW72" s="106" t="str">
        <f>IF(CW$3="","",INDEX('Typy - chronologicznie'!$H$75:$DM$121,MATCH(CW$3,'Typy - chronologicznie'!$A$75:$A$121,0),MATCH($C72,'Typy - chronologicznie'!$H$1:$DM$1,0)))</f>
        <v>SCO</v>
      </c>
      <c r="CX72" s="135" t="str">
        <f>IF(CX$3="","",INDEX('Typy - chronologicznie'!$H$75:$DM$121,MATCH(CX$3,'Typy - chronologicznie'!$A$75:$A$121,0),MATCH($C72,'Typy - chronologicznie'!$H$1:$DM$1,0)))</f>
        <v/>
      </c>
      <c r="CY72" s="105" t="str">
        <f>IF(CY$3="","",INDEX('Typy - chronologicznie'!$H$75:$DM$121,MATCH(CY$3,'Typy - chronologicznie'!$A$75:$A$121,0),MATCH($C72,'Typy - chronologicznie'!$H$1:$DM$1,0)))</f>
        <v>TUR</v>
      </c>
      <c r="CZ72" s="102" t="str">
        <f>IF(CZ$3="","",INDEX('Typy - chronologicznie'!$H$75:$DM$121,MATCH(CZ$3,'Typy - chronologicznie'!$A$75:$A$121,0),MATCH($C72,'Typy - chronologicznie'!$H$1:$DM$1,0)))</f>
        <v>PAR</v>
      </c>
      <c r="DA72" s="106" t="str">
        <f>IF(DA$3="","",INDEX('Typy - chronologicznie'!$H$75:$DM$121,MATCH(DA$3,'Typy - chronologicznie'!$A$75:$A$121,0),MATCH($C72,'Typy - chronologicznie'!$H$1:$DM$1,0)))</f>
        <v>AUS</v>
      </c>
      <c r="DB72" s="135" t="str">
        <f>IF(DB$3="","",INDEX('Typy - chronologicznie'!$H$75:$DM$121,MATCH(DB$3,'Typy - chronologicznie'!$A$75:$A$121,0),MATCH($C72,'Typy - chronologicznie'!$H$1:$DM$1,0)))</f>
        <v/>
      </c>
      <c r="DC72" s="105" t="str">
        <f>IF(DC$3="","",INDEX('Typy - chronologicznie'!$H$75:$DM$121,MATCH(DC$3,'Typy - chronologicznie'!$A$75:$A$121,0),MATCH($C72,'Typy - chronologicznie'!$H$1:$DM$1,0)))</f>
        <v>ECU</v>
      </c>
      <c r="DD72" s="102" t="str">
        <f>IF(DD$3="","",INDEX('Typy - chronologicznie'!$H$75:$DM$121,MATCH(DD$3,'Typy - chronologicznie'!$A$75:$A$121,0),MATCH($C72,'Typy - chronologicznie'!$H$1:$DM$1,0)))</f>
        <v>GER</v>
      </c>
      <c r="DE72" s="106" t="str">
        <f>IF(DE$3="","",INDEX('Typy - chronologicznie'!$H$75:$DM$121,MATCH(DE$3,'Typy - chronologicznie'!$A$75:$A$121,0),MATCH($C72,'Typy - chronologicznie'!$H$1:$DM$1,0)))</f>
        <v>CIV</v>
      </c>
      <c r="DF72" s="135" t="str">
        <f>IF(DF$3="","",INDEX('Typy - chronologicznie'!$H$75:$DM$121,MATCH(DF$3,'Typy - chronologicznie'!$A$75:$A$121,0),MATCH($C72,'Typy - chronologicznie'!$H$1:$DM$1,0)))</f>
        <v/>
      </c>
      <c r="DG72" s="105" t="str">
        <f>IF(DG$3="","",INDEX('Typy - chronologicznie'!$H$75:$DM$121,MATCH(DG$3,'Typy - chronologicznie'!$A$75:$A$121,0),MATCH($C72,'Typy - chronologicznie'!$H$1:$DM$1,0)))</f>
        <v>JPN</v>
      </c>
      <c r="DH72" s="102" t="str">
        <f>IF(DH$3="","",INDEX('Typy - chronologicznie'!$H$75:$DM$121,MATCH(DH$3,'Typy - chronologicznie'!$A$75:$A$121,0),MATCH($C72,'Typy - chronologicznie'!$H$1:$DM$1,0)))</f>
        <v>NED</v>
      </c>
      <c r="DI72" s="106" t="str">
        <f>IF(DI$3="","",INDEX('Typy - chronologicznie'!$H$75:$DM$121,MATCH(DI$3,'Typy - chronologicznie'!$A$75:$A$121,0),MATCH($C72,'Typy - chronologicznie'!$H$1:$DM$1,0)))</f>
        <v/>
      </c>
      <c r="DJ72" s="135" t="str">
        <f>IF(DJ$3="","",INDEX('Typy - chronologicznie'!$H$75:$DM$121,MATCH(DJ$3,'Typy - chronologicznie'!$A$75:$A$121,0),MATCH($C72,'Typy - chronologicznie'!$H$1:$DM$1,0)))</f>
        <v/>
      </c>
      <c r="DK72" s="105" t="str">
        <f>IF(DK$3="","",INDEX('Typy - chronologicznie'!$H$75:$DM$121,MATCH(DK$3,'Typy - chronologicznie'!$A$75:$A$121,0),MATCH($C72,'Typy - chronologicznie'!$H$1:$DM$1,0)))</f>
        <v>BEL</v>
      </c>
      <c r="DL72" s="102" t="str">
        <f>IF(DL$3="","",INDEX('Typy - chronologicznie'!$H$75:$DM$121,MATCH(DL$3,'Typy - chronologicznie'!$A$75:$A$121,0),MATCH($C72,'Typy - chronologicznie'!$H$1:$DM$1,0)))</f>
        <v>IRN</v>
      </c>
      <c r="DM72" s="106" t="str">
        <f>IF(DM$3="","",INDEX('Typy - chronologicznie'!$H$75:$DM$121,MATCH(DM$3,'Typy - chronologicznie'!$A$75:$A$121,0),MATCH($C72,'Typy - chronologicznie'!$H$1:$DM$1,0)))</f>
        <v>EGY</v>
      </c>
      <c r="DN72" s="135" t="str">
        <f>IF(DN$3="","",INDEX('Typy - chronologicznie'!$H$75:$DM$121,MATCH(DN$3,'Typy - chronologicznie'!$A$75:$A$121,0),MATCH($C72,'Typy - chronologicznie'!$H$1:$DM$1,0)))</f>
        <v/>
      </c>
      <c r="DO72" s="105" t="str">
        <f>IF(DO$3="","",INDEX('Typy - chronologicznie'!$H$75:$DM$121,MATCH(DO$3,'Typy - chronologicznie'!$A$75:$A$121,0),MATCH($C72,'Typy - chronologicznie'!$H$1:$DM$1,0)))</f>
        <v>ESP</v>
      </c>
      <c r="DP72" s="102" t="str">
        <f>IF(DP$3="","",INDEX('Typy - chronologicznie'!$H$75:$DM$121,MATCH(DP$3,'Typy - chronologicznie'!$A$75:$A$121,0),MATCH($C72,'Typy - chronologicznie'!$H$1:$DM$1,0)))</f>
        <v>URU</v>
      </c>
      <c r="DQ72" s="106" t="str">
        <f>IF(DQ$3="","",INDEX('Typy - chronologicznie'!$H$75:$DM$121,MATCH(DQ$3,'Typy - chronologicznie'!$A$75:$A$121,0),MATCH($C72,'Typy - chronologicznie'!$H$1:$DM$1,0)))</f>
        <v/>
      </c>
      <c r="DR72" s="135" t="str">
        <f>IF(DR$3="","",INDEX('Typy - chronologicznie'!$H$75:$DM$121,MATCH(DR$3,'Typy - chronologicznie'!$A$75:$A$121,0),MATCH($C72,'Typy - chronologicznie'!$H$1:$DM$1,0)))</f>
        <v/>
      </c>
      <c r="DS72" s="105" t="str">
        <f>IF(DS$3="","",INDEX('Typy - chronologicznie'!$H$75:$DM$121,MATCH(DS$3,'Typy - chronologicznie'!$A$75:$A$121,0),MATCH($C72,'Typy - chronologicznie'!$H$1:$DM$1,0)))</f>
        <v>FRA</v>
      </c>
      <c r="DT72" s="102" t="str">
        <f>IF(DT$3="","",INDEX('Typy - chronologicznie'!$H$75:$DM$121,MATCH(DT$3,'Typy - chronologicznie'!$A$75:$A$121,0),MATCH($C72,'Typy - chronologicznie'!$H$1:$DM$1,0)))</f>
        <v>NOR</v>
      </c>
      <c r="DU72" s="106" t="str">
        <f>IF(DU$3="","",INDEX('Typy - chronologicznie'!$H$75:$DM$121,MATCH(DU$3,'Typy - chronologicznie'!$A$75:$A$121,0),MATCH($C72,'Typy - chronologicznie'!$H$1:$DM$1,0)))</f>
        <v>SEN</v>
      </c>
      <c r="DV72" s="135" t="str">
        <f>IF(DV$3="","",INDEX('Typy - chronologicznie'!$H$75:$DM$121,MATCH(DV$3,'Typy - chronologicznie'!$A$75:$A$121,0),MATCH($C72,'Typy - chronologicznie'!$H$1:$DM$1,0)))</f>
        <v/>
      </c>
      <c r="DW72" s="105" t="str">
        <f>IF(DW$3="","",INDEX('Typy - chronologicznie'!$H$75:$DM$121,MATCH(DW$3,'Typy - chronologicznie'!$A$75:$A$121,0),MATCH($C72,'Typy - chronologicznie'!$H$1:$DM$1,0)))</f>
        <v>ARG</v>
      </c>
      <c r="DX72" s="102" t="str">
        <f>IF(DX$3="","",INDEX('Typy - chronologicznie'!$H$75:$DM$121,MATCH(DX$3,'Typy - chronologicznie'!$A$75:$A$121,0),MATCH($C72,'Typy - chronologicznie'!$H$1:$DM$1,0)))</f>
        <v>AUT</v>
      </c>
      <c r="DY72" s="106" t="str">
        <f>IF(DY$3="","",INDEX('Typy - chronologicznie'!$H$75:$DM$121,MATCH(DY$3,'Typy - chronologicznie'!$A$75:$A$121,0),MATCH($C72,'Typy - chronologicznie'!$H$1:$DM$1,0)))</f>
        <v>ALG</v>
      </c>
      <c r="DZ72" s="135" t="str">
        <f>IF(DZ$3="","",INDEX('Typy - chronologicznie'!$H$75:$DM$121,MATCH(DZ$3,'Typy - chronologicznie'!$A$75:$A$121,0),MATCH($C72,'Typy - chronologicznie'!$H$1:$DM$1,0)))</f>
        <v/>
      </c>
      <c r="EA72" s="105" t="str">
        <f>IF(EA$3="","",INDEX('Typy - chronologicznie'!$H$75:$DM$121,MATCH(EA$3,'Typy - chronologicznie'!$A$75:$A$121,0),MATCH($C72,'Typy - chronologicznie'!$H$1:$DM$1,0)))</f>
        <v>COL</v>
      </c>
      <c r="EB72" s="102" t="str">
        <f>IF(EB$3="","",INDEX('Typy - chronologicznie'!$H$75:$DM$121,MATCH(EB$3,'Typy - chronologicznie'!$A$75:$A$121,0),MATCH($C72,'Typy - chronologicznie'!$H$1:$DM$1,0)))</f>
        <v>POR</v>
      </c>
      <c r="EC72" s="106" t="str">
        <f>IF(EC$3="","",INDEX('Typy - chronologicznie'!$H$75:$DM$121,MATCH(EC$3,'Typy - chronologicznie'!$A$75:$A$121,0),MATCH($C72,'Typy - chronologicznie'!$H$1:$DM$1,0)))</f>
        <v/>
      </c>
      <c r="ED72" s="135" t="str">
        <f>IF(ED$3="","",INDEX('Typy - chronologicznie'!$H$75:$DM$121,MATCH(ED$3,'Typy - chronologicznie'!$A$75:$A$121,0),MATCH($C72,'Typy - chronologicznie'!$H$1:$DM$1,0)))</f>
        <v/>
      </c>
      <c r="EE72" s="105" t="str">
        <f>IF(EE$3="","",INDEX('Typy - chronologicznie'!$H$75:$DM$121,MATCH(EE$3,'Typy - chronologicznie'!$A$75:$A$121,0),MATCH($C72,'Typy - chronologicznie'!$H$1:$DM$1,0)))</f>
        <v>ENG</v>
      </c>
      <c r="EF72" s="102" t="str">
        <f>IF(EF$3="","",INDEX('Typy - chronologicznie'!$H$75:$DM$121,MATCH(EF$3,'Typy - chronologicznie'!$A$75:$A$121,0),MATCH($C72,'Typy - chronologicznie'!$H$1:$DM$1,0)))</f>
        <v>CRO</v>
      </c>
      <c r="EG72" s="106" t="str">
        <f>IF(EG$3="","",INDEX('Typy - chronologicznie'!$H$75:$DM$121,MATCH(EG$3,'Typy - chronologicznie'!$A$75:$A$121,0),MATCH($C72,'Typy - chronologicznie'!$H$1:$DM$1,0)))</f>
        <v/>
      </c>
      <c r="EH72" s="134"/>
      <c r="EI72" s="136" t="str">
        <f>IF(EI$3="","",INDEX('Typy - chronologicznie'!$H$124:$DM$124,MATCH(EI$3,'Typy - chronologicznie'!$A$124:$A$124,0),MATCH($C72,'Typy - chronologicznie'!$H$1:$DM$1,0)))</f>
        <v>ESP</v>
      </c>
    </row>
    <row r="73" spans="1:139" ht="19.5" x14ac:dyDescent="0.25">
      <c r="A73" s="44"/>
      <c r="B73" s="48">
        <f>RANK(D73,D$4:D$113,0)</f>
        <v>70</v>
      </c>
      <c r="C73" s="81" t="s">
        <v>261</v>
      </c>
      <c r="D73" s="141">
        <f>3.0001*J73+1.000001*K73+2.00000001*M73+N73+0.0000000001*P73</f>
        <v>90.000827149999992</v>
      </c>
      <c r="E73" s="67">
        <f>J73</f>
        <v>8</v>
      </c>
      <c r="F73" s="89">
        <f>M73</f>
        <v>15</v>
      </c>
      <c r="G73" s="56">
        <f>K73+N73</f>
        <v>36</v>
      </c>
      <c r="H73" s="49">
        <f>L73+O73</f>
        <v>45</v>
      </c>
      <c r="I73" s="43"/>
      <c r="J73" s="61">
        <f t="array" ref="J73">SUM(IF('Typy - chronologicznie'!$F$2:$F$73=INDEX('Typy - chronologicznie'!$H$2:$DM$73,0,MATCH(C73,TRIM('Typy - chronologicznie'!$H$1:$DM$1),0)),1))</f>
        <v>8</v>
      </c>
      <c r="K73" s="58">
        <f t="array" ref="K7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chronologicznie'!$H$2:$DM$73,0,MATCH(C73,TRIM('Typy - chronologicznie'!$H$1:$DM$1),0)),FIND("-",INDEX('Typy - chronologicznie'!$H$2:$DM$73,0,MATCH(C73,TRIM('Typy - chronologicznie'!$H$1:$DM$1),0)))-1)-RIGHT(INDEX('Typy - chronologicznie'!$H$2:$DM$73,0,MATCH(C73,TRIM('Typy - chronologicznie'!$H$1:$DM$1),0)),LEN(INDEX('Typy - chronologicznie'!$H$2:$DM$73,0,MATCH(C73,TRIM('Typy - chronologicznie'!$H$1:$DM$1),0)))-FIND("-",INDEX('Typy - chronologicznie'!$H$2:$DM$73,0,MATCH(C73,TRIM('Typy - chronologicznie'!$H$1:$DM$1),0))))),1)))-J73</f>
        <v>27</v>
      </c>
      <c r="L73" s="62">
        <f>COUNTA('Typy - chronologicznie'!$F$2:$F$73)-J73-K73</f>
        <v>37</v>
      </c>
      <c r="M73" s="92">
        <f t="array" ref="M73">SUM(IF(LEN('Typy - chronologicznie'!F$75:F$121)=3,  IF('Typy - chronologicznie'!$F$75:$F$121=INDEX('Typy - chronologicznie'!$H$75:$DM$121,0,MATCH(C73,TRIM('Typy - chronologicznie'!$H$1:$DM$1),0)),1)))</f>
        <v>15</v>
      </c>
      <c r="N73" s="58">
        <f t="array" ref="N73">SUM(IF(LEN('Typy - chronologicznie'!F$75:F$121)=3,IF(ISERROR(SEARCH('Typy - chronologicznie'!F$75:F$121,INDEX('Typy - chronologicznie'!$H$73:$DM$119,0,MATCH(C73,TRIM('Typy - chronologicznie'!$H$1:$DM$1),0))&amp;INDEX('Typy - chronologicznie'!$H$74:$DM$120,0,MATCH(C73,TRIM('Typy - chronologicznie'!$H$1:$DM$1),0))&amp;INDEX('Typy - chronologicznie'!$H$75:$DM$121,0,MATCH(C73,TRIM('Typy - chronologicznie'!$H$1:$DM$1),0))&amp;INDEX('Typy - chronologicznie'!$H$76:$DM$122,0,MATCH(C73,TRIM('Typy - chronologicznie'!$H$1:$DM$1),0))&amp;INDEX('Typy - chronologicznie'!$H$77:$DM$123,0,MATCH(C73,TRIM('Typy - chronologicznie'!$H$1:$DM$1),0)),1))=FALSE,1,0)))-M73</f>
        <v>9</v>
      </c>
      <c r="O73" s="162">
        <f>COUNTA('Typy - chronologicznie'!$F$75:$F$121)-M73-N73</f>
        <v>8</v>
      </c>
      <c r="P73" s="159">
        <f t="array" ref="P73">SUM(IF(LEN('Typy - chronologicznie'!F$124)=3,  IF('Typy - chronologicznie'!$F$124=INDEX('Typy - chronologicznie'!$H$124:$DL$124,0,MATCH(C73,TRIM('Typy - chronologicznie'!$H$1:$DL$1),)),1)))</f>
        <v>0</v>
      </c>
      <c r="R73" s="105" t="str">
        <f>INDEX([0]!typy_chronol,MATCH(R$3,'Typy - chronologicznie'!$E$2:$E$73,0),MATCH($C73,'Typy - chronologicznie'!$H$1:$DM$1,0))</f>
        <v>3-1</v>
      </c>
      <c r="S73" s="102" t="str">
        <f>INDEX([0]!typy_chronol,MATCH(S$3,'Typy - chronologicznie'!$E$2:$E$73,0),MATCH($C73,'Typy - chronologicznie'!$H$1:$DM$1,0))</f>
        <v>0-1</v>
      </c>
      <c r="T73" s="102" t="str">
        <f>INDEX([0]!typy_chronol,MATCH(T$3,'Typy - chronologicznie'!$E$2:$E$73,0),MATCH($C73,'Typy - chronologicznie'!$H$1:$DM$1,0))</f>
        <v>1-1</v>
      </c>
      <c r="U73" s="102" t="str">
        <f>INDEX([0]!typy_chronol,MATCH(U$3,'Typy - chronologicznie'!$E$2:$E$73,0),MATCH($C73,'Typy - chronologicznie'!$H$1:$DM$1,0))</f>
        <v>2-1</v>
      </c>
      <c r="V73" s="102" t="str">
        <f>INDEX([0]!typy_chronol,MATCH(V$3,'Typy - chronologicznie'!$E$2:$E$73,0),MATCH($C73,'Typy - chronologicznie'!$H$1:$DM$1,0))</f>
        <v>1-3</v>
      </c>
      <c r="W73" s="102" t="str">
        <f>INDEX([0]!typy_chronol,MATCH(W$3,'Typy - chronologicznie'!$E$2:$E$73,0),MATCH($C73,'Typy - chronologicznie'!$H$1:$DM$1,0))</f>
        <v>0-2</v>
      </c>
      <c r="X73" s="102" t="str">
        <f>INDEX([0]!typy_chronol,MATCH(X$3,'Typy - chronologicznie'!$E$2:$E$73,0),MATCH($C73,'Typy - chronologicznie'!$H$1:$DM$1,0))</f>
        <v>4-1</v>
      </c>
      <c r="Y73" s="102" t="str">
        <f>INDEX([0]!typy_chronol,MATCH(Y$3,'Typy - chronologicznie'!$E$2:$E$73,0),MATCH($C73,'Typy - chronologicznie'!$H$1:$DM$1,0))</f>
        <v>0-2</v>
      </c>
      <c r="Z73" s="102" t="str">
        <f>INDEX([0]!typy_chronol,MATCH(Z$3,'Typy - chronologicznie'!$E$2:$E$73,0),MATCH($C73,'Typy - chronologicznie'!$H$1:$DM$1,0))</f>
        <v>0-0</v>
      </c>
      <c r="AA73" s="102" t="str">
        <f>INDEX([0]!typy_chronol,MATCH(AA$3,'Typy - chronologicznie'!$E$2:$E$73,0),MATCH($C73,'Typy - chronologicznie'!$H$1:$DM$1,0))</f>
        <v>3-0</v>
      </c>
      <c r="AB73" s="102" t="str">
        <f>INDEX([0]!typy_chronol,MATCH(AB$3,'Typy - chronologicznie'!$E$2:$E$73,0),MATCH($C73,'Typy - chronologicznie'!$H$1:$DM$1,0))</f>
        <v>2-0</v>
      </c>
      <c r="AC73" s="102" t="str">
        <f>INDEX([0]!typy_chronol,MATCH(AC$3,'Typy - chronologicznie'!$E$2:$E$73,0),MATCH($C73,'Typy - chronologicznie'!$H$1:$DM$1,0))</f>
        <v>1-1</v>
      </c>
      <c r="AD73" s="102" t="str">
        <f>INDEX([0]!typy_chronol,MATCH(AD$3,'Typy - chronologicznie'!$E$2:$E$73,0),MATCH($C73,'Typy - chronologicznie'!$H$1:$DM$1,0))</f>
        <v>1-3</v>
      </c>
      <c r="AE73" s="102" t="str">
        <f>INDEX([0]!typy_chronol,MATCH(AE$3,'Typy - chronologicznie'!$E$2:$E$73,0),MATCH($C73,'Typy - chronologicznie'!$H$1:$DM$1,0))</f>
        <v>2-0</v>
      </c>
      <c r="AF73" s="102" t="str">
        <f>INDEX([0]!typy_chronol,MATCH(AF$3,'Typy - chronologicznie'!$E$2:$E$73,0),MATCH($C73,'Typy - chronologicznie'!$H$1:$DM$1,0))</f>
        <v>2-1</v>
      </c>
      <c r="AG73" s="102" t="str">
        <f>INDEX([0]!typy_chronol,MATCH(AG$3,'Typy - chronologicznie'!$E$2:$E$73,0),MATCH($C73,'Typy - chronologicznie'!$H$1:$DM$1,0))</f>
        <v>1-1</v>
      </c>
      <c r="AH73" s="102" t="str">
        <f>INDEX([0]!typy_chronol,MATCH(AH$3,'Typy - chronologicznie'!$E$2:$E$73,0),MATCH($C73,'Typy - chronologicznie'!$H$1:$DM$1,0))</f>
        <v>2-2</v>
      </c>
      <c r="AI73" s="102" t="str">
        <f>INDEX([0]!typy_chronol,MATCH(AI$3,'Typy - chronologicznie'!$E$2:$E$73,0),MATCH($C73,'Typy - chronologicznie'!$H$1:$DM$1,0))</f>
        <v>0-2</v>
      </c>
      <c r="AJ73" s="102" t="str">
        <f>INDEX([0]!typy_chronol,MATCH(AJ$3,'Typy - chronologicznie'!$E$2:$E$73,0),MATCH($C73,'Typy - chronologicznie'!$H$1:$DM$1,0))</f>
        <v>2-0</v>
      </c>
      <c r="AK73" s="102" t="str">
        <f>INDEX([0]!typy_chronol,MATCH(AK$3,'Typy - chronologicznie'!$E$2:$E$73,0),MATCH($C73,'Typy - chronologicznie'!$H$1:$DM$1,0))</f>
        <v>2-1</v>
      </c>
      <c r="AL73" s="102" t="str">
        <f>INDEX([0]!typy_chronol,MATCH(AL$3,'Typy - chronologicznie'!$E$2:$E$73,0),MATCH($C73,'Typy - chronologicznie'!$H$1:$DM$1,0))</f>
        <v>1-1</v>
      </c>
      <c r="AM73" s="102" t="str">
        <f>INDEX([0]!typy_chronol,MATCH(AM$3,'Typy - chronologicznie'!$E$2:$E$73,0),MATCH($C73,'Typy - chronologicznie'!$H$1:$DM$1,0))</f>
        <v>2-1</v>
      </c>
      <c r="AN73" s="102" t="str">
        <f>INDEX([0]!typy_chronol,MATCH(AN$3,'Typy - chronologicznie'!$E$2:$E$73,0),MATCH($C73,'Typy - chronologicznie'!$H$1:$DM$1,0))</f>
        <v>2-0</v>
      </c>
      <c r="AO73" s="102" t="str">
        <f>INDEX([0]!typy_chronol,MATCH(AO$3,'Typy - chronologicznie'!$E$2:$E$73,0),MATCH($C73,'Typy - chronologicznie'!$H$1:$DM$1,0))</f>
        <v>2-3</v>
      </c>
      <c r="AP73" s="102" t="str">
        <f>INDEX([0]!typy_chronol,MATCH(AP$3,'Typy - chronologicznie'!$E$2:$E$73,0),MATCH($C73,'Typy - chronologicznie'!$H$1:$DM$1,0))</f>
        <v>2-1</v>
      </c>
      <c r="AQ73" s="102" t="str">
        <f>INDEX([0]!typy_chronol,MATCH(AQ$3,'Typy - chronologicznie'!$E$2:$E$73,0),MATCH($C73,'Typy - chronologicznie'!$H$1:$DM$1,0))</f>
        <v>1-0</v>
      </c>
      <c r="AR73" s="102" t="str">
        <f>INDEX([0]!typy_chronol,MATCH(AR$3,'Typy - chronologicznie'!$E$2:$E$73,0),MATCH($C73,'Typy - chronologicznie'!$H$1:$DM$1,0))</f>
        <v>3-1</v>
      </c>
      <c r="AS73" s="102" t="str">
        <f>INDEX([0]!typy_chronol,MATCH(AS$3,'Typy - chronologicznie'!$E$2:$E$73,0),MATCH($C73,'Typy - chronologicznie'!$H$1:$DM$1,0))</f>
        <v>1-0</v>
      </c>
      <c r="AT73" s="102" t="str">
        <f>INDEX([0]!typy_chronol,MATCH(AT$3,'Typy - chronologicznie'!$E$2:$E$73,0),MATCH($C73,'Typy - chronologicznie'!$H$1:$DM$1,0))</f>
        <v>2-0</v>
      </c>
      <c r="AU73" s="102" t="str">
        <f>INDEX([0]!typy_chronol,MATCH(AU$3,'Typy - chronologicznie'!$E$2:$E$73,0),MATCH($C73,'Typy - chronologicznie'!$H$1:$DM$1,0))</f>
        <v>2-0</v>
      </c>
      <c r="AV73" s="102" t="str">
        <f>INDEX([0]!typy_chronol,MATCH(AV$3,'Typy - chronologicznie'!$E$2:$E$73,0),MATCH($C73,'Typy - chronologicznie'!$H$1:$DM$1,0))</f>
        <v>2-2</v>
      </c>
      <c r="AW73" s="102" t="str">
        <f>INDEX([0]!typy_chronol,MATCH(AW$3,'Typy - chronologicznie'!$E$2:$E$73,0),MATCH($C73,'Typy - chronologicznie'!$H$1:$DM$1,0))</f>
        <v>1-1</v>
      </c>
      <c r="AX73" s="102" t="str">
        <f>INDEX([0]!typy_chronol,MATCH(AX$3,'Typy - chronologicznie'!$E$2:$E$73,0),MATCH($C73,'Typy - chronologicznie'!$H$1:$DM$1,0))</f>
        <v>2-1</v>
      </c>
      <c r="AY73" s="102" t="str">
        <f>INDEX([0]!typy_chronol,MATCH(AY$3,'Typy - chronologicznie'!$E$2:$E$73,0),MATCH($C73,'Typy - chronologicznie'!$H$1:$DM$1,0))</f>
        <v>3-2</v>
      </c>
      <c r="AZ73" s="102" t="str">
        <f>INDEX([0]!typy_chronol,MATCH(AZ$3,'Typy - chronologicznie'!$E$2:$E$73,0),MATCH($C73,'Typy - chronologicznie'!$H$1:$DM$1,0))</f>
        <v>2-1</v>
      </c>
      <c r="BA73" s="102" t="str">
        <f>INDEX([0]!typy_chronol,MATCH(BA$3,'Typy - chronologicznie'!$E$2:$E$73,0),MATCH($C73,'Typy - chronologicznie'!$H$1:$DM$1,0))</f>
        <v>1-1</v>
      </c>
      <c r="BB73" s="102" t="str">
        <f>INDEX([0]!typy_chronol,MATCH(BB$3,'Typy - chronologicznie'!$E$2:$E$73,0),MATCH($C73,'Typy - chronologicznie'!$H$1:$DM$1,0))</f>
        <v>1-0</v>
      </c>
      <c r="BC73" s="102" t="str">
        <f>INDEX([0]!typy_chronol,MATCH(BC$3,'Typy - chronologicznie'!$E$2:$E$73,0),MATCH($C73,'Typy - chronologicznie'!$H$1:$DM$1,0))</f>
        <v>3-0</v>
      </c>
      <c r="BD73" s="102" t="str">
        <f>INDEX([0]!typy_chronol,MATCH(BD$3,'Typy - chronologicznie'!$E$2:$E$73,0),MATCH($C73,'Typy - chronologicznie'!$H$1:$DM$1,0))</f>
        <v>2-1</v>
      </c>
      <c r="BE73" s="102" t="str">
        <f>INDEX([0]!typy_chronol,MATCH(BE$3,'Typy - chronologicznie'!$E$2:$E$73,0),MATCH($C73,'Typy - chronologicznie'!$H$1:$DM$1,0))</f>
        <v>0-0</v>
      </c>
      <c r="BF73" s="102" t="str">
        <f>INDEX([0]!typy_chronol,MATCH(BF$3,'Typy - chronologicznie'!$E$2:$E$73,0),MATCH($C73,'Typy - chronologicznie'!$H$1:$DM$1,0))</f>
        <v>1-3</v>
      </c>
      <c r="BG73" s="102" t="str">
        <f>INDEX([0]!typy_chronol,MATCH(BG$3,'Typy - chronologicznie'!$E$2:$E$73,0),MATCH($C73,'Typy - chronologicznie'!$H$1:$DM$1,0))</f>
        <v>2-1</v>
      </c>
      <c r="BH73" s="102" t="str">
        <f>INDEX([0]!typy_chronol,MATCH(BH$3,'Typy - chronologicznie'!$E$2:$E$73,0),MATCH($C73,'Typy - chronologicznie'!$H$1:$DM$1,0))</f>
        <v>1-0</v>
      </c>
      <c r="BI73" s="102" t="str">
        <f>INDEX([0]!typy_chronol,MATCH(BI$3,'Typy - chronologicznie'!$E$2:$E$73,0),MATCH($C73,'Typy - chronologicznie'!$H$1:$DM$1,0))</f>
        <v>2-2</v>
      </c>
      <c r="BJ73" s="102" t="str">
        <f>INDEX([0]!typy_chronol,MATCH(BJ$3,'Typy - chronologicznie'!$E$2:$E$73,0),MATCH($C73,'Typy - chronologicznie'!$H$1:$DM$1,0))</f>
        <v>1-0</v>
      </c>
      <c r="BK73" s="102" t="str">
        <f>INDEX([0]!typy_chronol,MATCH(BK$3,'Typy - chronologicznie'!$E$2:$E$73,0),MATCH($C73,'Typy - chronologicznie'!$H$1:$DM$1,0))</f>
        <v>0-2</v>
      </c>
      <c r="BL73" s="102" t="str">
        <f>INDEX([0]!typy_chronol,MATCH(BL$3,'Typy - chronologicznie'!$E$2:$E$73,0),MATCH($C73,'Typy - chronologicznie'!$H$1:$DM$1,0))</f>
        <v>2-1</v>
      </c>
      <c r="BM73" s="102" t="str">
        <f>INDEX([0]!typy_chronol,MATCH(BM$3,'Typy - chronologicznie'!$E$2:$E$73,0),MATCH($C73,'Typy - chronologicznie'!$H$1:$DM$1,0))</f>
        <v>0-0</v>
      </c>
      <c r="BN73" s="102" t="str">
        <f>INDEX([0]!typy_chronol,MATCH(BN$3,'Typy - chronologicznie'!$E$2:$E$73,0),MATCH($C73,'Typy - chronologicznie'!$H$1:$DM$1,0))</f>
        <v>1-3</v>
      </c>
      <c r="BO73" s="102" t="str">
        <f>INDEX([0]!typy_chronol,MATCH(BO$3,'Typy - chronologicznie'!$E$2:$E$73,0),MATCH($C73,'Typy - chronologicznie'!$H$1:$DM$1,0))</f>
        <v>0-0</v>
      </c>
      <c r="BP73" s="102" t="str">
        <f>INDEX([0]!typy_chronol,MATCH(BP$3,'Typy - chronologicznie'!$E$2:$E$73,0),MATCH($C73,'Typy - chronologicznie'!$H$1:$DM$1,0))</f>
        <v>2-1</v>
      </c>
      <c r="BQ73" s="102" t="str">
        <f>INDEX([0]!typy_chronol,MATCH(BQ$3,'Typy - chronologicznie'!$E$2:$E$73,0),MATCH($C73,'Typy - chronologicznie'!$H$1:$DM$1,0))</f>
        <v>3-0</v>
      </c>
      <c r="BR73" s="102" t="str">
        <f>INDEX([0]!typy_chronol,MATCH(BR$3,'Typy - chronologicznie'!$E$2:$E$73,0),MATCH($C73,'Typy - chronologicznie'!$H$1:$DM$1,0))</f>
        <v>1-2</v>
      </c>
      <c r="BS73" s="102" t="str">
        <f>INDEX([0]!typy_chronol,MATCH(BS$3,'Typy - chronologicznie'!$E$2:$E$73,0),MATCH($C73,'Typy - chronologicznie'!$H$1:$DM$1,0))</f>
        <v>0-0</v>
      </c>
      <c r="BT73" s="102" t="str">
        <f>INDEX([0]!typy_chronol,MATCH(BT$3,'Typy - chronologicznie'!$E$2:$E$73,0),MATCH($C73,'Typy - chronologicznie'!$H$1:$DM$1,0))</f>
        <v>0-0</v>
      </c>
      <c r="BU73" s="102" t="str">
        <f>INDEX([0]!typy_chronol,MATCH(BU$3,'Typy - chronologicznie'!$E$2:$E$73,0),MATCH($C73,'Typy - chronologicznie'!$H$1:$DM$1,0))</f>
        <v>1-3</v>
      </c>
      <c r="BV73" s="102" t="str">
        <f>INDEX([0]!typy_chronol,MATCH(BV$3,'Typy - chronologicznie'!$E$2:$E$73,0),MATCH($C73,'Typy - chronologicznie'!$H$1:$DM$1,0))</f>
        <v>0-2</v>
      </c>
      <c r="BW73" s="102" t="str">
        <f>INDEX([0]!typy_chronol,MATCH(BW$3,'Typy - chronologicznie'!$E$2:$E$73,0),MATCH($C73,'Typy - chronologicznie'!$H$1:$DM$1,0))</f>
        <v>1-3</v>
      </c>
      <c r="BX73" s="102" t="str">
        <f>INDEX([0]!typy_chronol,MATCH(BX$3,'Typy - chronologicznie'!$E$2:$E$73,0),MATCH($C73,'Typy - chronologicznie'!$H$1:$DM$1,0))</f>
        <v>1-2</v>
      </c>
      <c r="BY73" s="102" t="str">
        <f>INDEX([0]!typy_chronol,MATCH(BY$3,'Typy - chronologicznie'!$E$2:$E$73,0),MATCH($C73,'Typy - chronologicznie'!$H$1:$DM$1,0))</f>
        <v>0-0</v>
      </c>
      <c r="BZ73" s="102" t="str">
        <f>INDEX([0]!typy_chronol,MATCH(BZ$3,'Typy - chronologicznie'!$E$2:$E$73,0),MATCH($C73,'Typy - chronologicznie'!$H$1:$DM$1,0))</f>
        <v>0-1</v>
      </c>
      <c r="CA73" s="102" t="str">
        <f>INDEX([0]!typy_chronol,MATCH(CA$3,'Typy - chronologicznie'!$E$2:$E$73,0),MATCH($C73,'Typy - chronologicznie'!$H$1:$DM$1,0))</f>
        <v>3-2</v>
      </c>
      <c r="CB73" s="102" t="str">
        <f>INDEX([0]!typy_chronol,MATCH(CB$3,'Typy - chronologicznie'!$E$2:$E$73,0),MATCH($C73,'Typy - chronologicznie'!$H$1:$DM$1,0))</f>
        <v>1-2</v>
      </c>
      <c r="CC73" s="102" t="str">
        <f>INDEX([0]!typy_chronol,MATCH(CC$3,'Typy - chronologicznie'!$E$2:$E$73,0),MATCH($C73,'Typy - chronologicznie'!$H$1:$DM$1,0))</f>
        <v>0-2</v>
      </c>
      <c r="CD73" s="102" t="str">
        <f>INDEX([0]!typy_chronol,MATCH(CD$3,'Typy - chronologicznie'!$E$2:$E$73,0),MATCH($C73,'Typy - chronologicznie'!$H$1:$DM$1,0))</f>
        <v>0-0</v>
      </c>
      <c r="CE73" s="102" t="str">
        <f>INDEX([0]!typy_chronol,MATCH(CE$3,'Typy - chronologicznie'!$E$2:$E$73,0),MATCH($C73,'Typy - chronologicznie'!$H$1:$DM$1,0))</f>
        <v>2-2</v>
      </c>
      <c r="CF73" s="102" t="str">
        <f>INDEX([0]!typy_chronol,MATCH(CF$3,'Typy - chronologicznie'!$E$2:$E$73,0),MATCH($C73,'Typy - chronologicznie'!$H$1:$DM$1,0))</f>
        <v>1-3</v>
      </c>
      <c r="CG73" s="102" t="str">
        <f>INDEX([0]!typy_chronol,MATCH(CG$3,'Typy - chronologicznie'!$E$2:$E$73,0),MATCH($C73,'Typy - chronologicznie'!$H$1:$DM$1,0))</f>
        <v>1-0</v>
      </c>
      <c r="CH73" s="102" t="str">
        <f>INDEX([0]!typy_chronol,MATCH(CH$3,'Typy - chronologicznie'!$E$2:$E$73,0),MATCH($C73,'Typy - chronologicznie'!$H$1:$DM$1,0))</f>
        <v>2-1</v>
      </c>
      <c r="CI73" s="102" t="str">
        <f>INDEX([0]!typy_chronol,MATCH(CI$3,'Typy - chronologicznie'!$E$2:$E$73,0),MATCH($C73,'Typy - chronologicznie'!$H$1:$DM$1,0))</f>
        <v>0-1</v>
      </c>
      <c r="CJ73" s="102" t="str">
        <f>INDEX([0]!typy_chronol,MATCH(CJ$3,'Typy - chronologicznie'!$E$2:$E$73,0),MATCH($C73,'Typy - chronologicznie'!$H$1:$DM$1,0))</f>
        <v>0-2</v>
      </c>
      <c r="CK73" s="102" t="str">
        <f>INDEX([0]!typy_chronol,MATCH(CK$3,'Typy - chronologicznie'!$E$2:$E$73,0),MATCH($C73,'Typy - chronologicznie'!$H$1:$DM$1,0))</f>
        <v>1-1</v>
      </c>
      <c r="CL73" s="134"/>
      <c r="CM73" s="105" t="str">
        <f>IF(CM$3="","",INDEX('Typy - chronologicznie'!$H$75:$DM$121,MATCH(CM$3,'Typy - chronologicznie'!$A$75:$A$121,0),MATCH($C73,'Typy - chronologicznie'!$H$1:$DM$1,0)))</f>
        <v>MEX</v>
      </c>
      <c r="CN73" s="102" t="str">
        <f>IF(CN$3="","",INDEX('Typy - chronologicznie'!$H$75:$DM$121,MATCH(CN$3,'Typy - chronologicznie'!$A$75:$A$121,0),MATCH($C73,'Typy - chronologicznie'!$H$1:$DM$1,0)))</f>
        <v>CZE</v>
      </c>
      <c r="CO73" s="106" t="str">
        <f>IF(CO$3="","",INDEX('Typy - chronologicznie'!$H$75:$DM$121,MATCH(CO$3,'Typy - chronologicznie'!$A$75:$A$121,0),MATCH($C73,'Typy - chronologicznie'!$H$1:$DM$1,0)))</f>
        <v>KOR</v>
      </c>
      <c r="CP73" s="135" t="str">
        <f>IF(CP$3="","",INDEX('Typy - chronologicznie'!$H$75:$DM$121,MATCH(CP$3,'Typy - chronologicznie'!$A$75:$A$121,0),MATCH($C73,'Typy - chronologicznie'!$H$1:$DM$1,0)))</f>
        <v/>
      </c>
      <c r="CQ73" s="105" t="str">
        <f>IF(CQ$3="","",INDEX('Typy - chronologicznie'!$H$75:$DM$121,MATCH(CQ$3,'Typy - chronologicznie'!$A$75:$A$121,0),MATCH($C73,'Typy - chronologicznie'!$H$1:$DM$1,0)))</f>
        <v>SUI</v>
      </c>
      <c r="CR73" s="102" t="str">
        <f>IF(CR$3="","",INDEX('Typy - chronologicznie'!$H$75:$DM$121,MATCH(CR$3,'Typy - chronologicznie'!$A$75:$A$121,0),MATCH($C73,'Typy - chronologicznie'!$H$1:$DM$1,0)))</f>
        <v>CAN</v>
      </c>
      <c r="CS73" s="106" t="str">
        <f>IF(CS$3="","",INDEX('Typy - chronologicznie'!$H$75:$DM$121,MATCH(CS$3,'Typy - chronologicznie'!$A$75:$A$121,0),MATCH($C73,'Typy - chronologicznie'!$H$1:$DM$1,0)))</f>
        <v>BIH</v>
      </c>
      <c r="CT73" s="135" t="str">
        <f>IF(CT$3="","",INDEX('Typy - chronologicznie'!$H$75:$DM$121,MATCH(CT$3,'Typy - chronologicznie'!$A$75:$A$121,0),MATCH($C73,'Typy - chronologicznie'!$H$1:$DM$1,0)))</f>
        <v/>
      </c>
      <c r="CU73" s="105" t="str">
        <f>IF(CU$3="","",INDEX('Typy - chronologicznie'!$H$75:$DM$121,MATCH(CU$3,'Typy - chronologicznie'!$A$75:$A$121,0),MATCH($C73,'Typy - chronologicznie'!$H$1:$DM$1,0)))</f>
        <v>BRA</v>
      </c>
      <c r="CV73" s="102" t="str">
        <f>IF(CV$3="","",INDEX('Typy - chronologicznie'!$H$75:$DM$121,MATCH(CV$3,'Typy - chronologicznie'!$A$75:$A$121,0),MATCH($C73,'Typy - chronologicznie'!$H$1:$DM$1,0)))</f>
        <v>SCO</v>
      </c>
      <c r="CW73" s="106" t="str">
        <f>IF(CW$3="","",INDEX('Typy - chronologicznie'!$H$75:$DM$121,MATCH(CW$3,'Typy - chronologicznie'!$A$75:$A$121,0),MATCH($C73,'Typy - chronologicznie'!$H$1:$DM$1,0)))</f>
        <v>MAR</v>
      </c>
      <c r="CX73" s="135" t="str">
        <f>IF(CX$3="","",INDEX('Typy - chronologicznie'!$H$75:$DM$121,MATCH(CX$3,'Typy - chronologicznie'!$A$75:$A$121,0),MATCH($C73,'Typy - chronologicznie'!$H$1:$DM$1,0)))</f>
        <v/>
      </c>
      <c r="CY73" s="105" t="str">
        <f>IF(CY$3="","",INDEX('Typy - chronologicznie'!$H$75:$DM$121,MATCH(CY$3,'Typy - chronologicznie'!$A$75:$A$121,0),MATCH($C73,'Typy - chronologicznie'!$H$1:$DM$1,0)))</f>
        <v>USA</v>
      </c>
      <c r="CZ73" s="102" t="str">
        <f>IF(CZ$3="","",INDEX('Typy - chronologicznie'!$H$75:$DM$121,MATCH(CZ$3,'Typy - chronologicznie'!$A$75:$A$121,0),MATCH($C73,'Typy - chronologicznie'!$H$1:$DM$1,0)))</f>
        <v>TUR</v>
      </c>
      <c r="DA73" s="106" t="str">
        <f>IF(DA$3="","",INDEX('Typy - chronologicznie'!$H$75:$DM$121,MATCH(DA$3,'Typy - chronologicznie'!$A$75:$A$121,0),MATCH($C73,'Typy - chronologicznie'!$H$1:$DM$1,0)))</f>
        <v>PAR</v>
      </c>
      <c r="DB73" s="135" t="str">
        <f>IF(DB$3="","",INDEX('Typy - chronologicznie'!$H$75:$DM$121,MATCH(DB$3,'Typy - chronologicznie'!$A$75:$A$121,0),MATCH($C73,'Typy - chronologicznie'!$H$1:$DM$1,0)))</f>
        <v/>
      </c>
      <c r="DC73" s="105" t="str">
        <f>IF(DC$3="","",INDEX('Typy - chronologicznie'!$H$75:$DM$121,MATCH(DC$3,'Typy - chronologicznie'!$A$75:$A$121,0),MATCH($C73,'Typy - chronologicznie'!$H$1:$DM$1,0)))</f>
        <v>GER</v>
      </c>
      <c r="DD73" s="102" t="str">
        <f>IF(DD$3="","",INDEX('Typy - chronologicznie'!$H$75:$DM$121,MATCH(DD$3,'Typy - chronologicznie'!$A$75:$A$121,0),MATCH($C73,'Typy - chronologicznie'!$H$1:$DM$1,0)))</f>
        <v>ECU</v>
      </c>
      <c r="DE73" s="106" t="str">
        <f>IF(DE$3="","",INDEX('Typy - chronologicznie'!$H$75:$DM$121,MATCH(DE$3,'Typy - chronologicznie'!$A$75:$A$121,0),MATCH($C73,'Typy - chronologicznie'!$H$1:$DM$1,0)))</f>
        <v/>
      </c>
      <c r="DF73" s="135" t="str">
        <f>IF(DF$3="","",INDEX('Typy - chronologicznie'!$H$75:$DM$121,MATCH(DF$3,'Typy - chronologicznie'!$A$75:$A$121,0),MATCH($C73,'Typy - chronologicznie'!$H$1:$DM$1,0)))</f>
        <v/>
      </c>
      <c r="DG73" s="105" t="str">
        <f>IF(DG$3="","",INDEX('Typy - chronologicznie'!$H$75:$DM$121,MATCH(DG$3,'Typy - chronologicznie'!$A$75:$A$121,0),MATCH($C73,'Typy - chronologicznie'!$H$1:$DM$1,0)))</f>
        <v>NED</v>
      </c>
      <c r="DH73" s="102" t="str">
        <f>IF(DH$3="","",INDEX('Typy - chronologicznie'!$H$75:$DM$121,MATCH(DH$3,'Typy - chronologicznie'!$A$75:$A$121,0),MATCH($C73,'Typy - chronologicznie'!$H$1:$DM$1,0)))</f>
        <v>SWE</v>
      </c>
      <c r="DI73" s="106" t="str">
        <f>IF(DI$3="","",INDEX('Typy - chronologicznie'!$H$75:$DM$121,MATCH(DI$3,'Typy - chronologicznie'!$A$75:$A$121,0),MATCH($C73,'Typy - chronologicznie'!$H$1:$DM$1,0)))</f>
        <v>JPN</v>
      </c>
      <c r="DJ73" s="135" t="str">
        <f>IF(DJ$3="","",INDEX('Typy - chronologicznie'!$H$75:$DM$121,MATCH(DJ$3,'Typy - chronologicznie'!$A$75:$A$121,0),MATCH($C73,'Typy - chronologicznie'!$H$1:$DM$1,0)))</f>
        <v/>
      </c>
      <c r="DK73" s="105" t="str">
        <f>IF(DK$3="","",INDEX('Typy - chronologicznie'!$H$75:$DM$121,MATCH(DK$3,'Typy - chronologicznie'!$A$75:$A$121,0),MATCH($C73,'Typy - chronologicznie'!$H$1:$DM$1,0)))</f>
        <v>BEL</v>
      </c>
      <c r="DL73" s="102" t="str">
        <f>IF(DL$3="","",INDEX('Typy - chronologicznie'!$H$75:$DM$121,MATCH(DL$3,'Typy - chronologicznie'!$A$75:$A$121,0),MATCH($C73,'Typy - chronologicznie'!$H$1:$DM$1,0)))</f>
        <v>IRN</v>
      </c>
      <c r="DM73" s="106" t="str">
        <f>IF(DM$3="","",INDEX('Typy - chronologicznie'!$H$75:$DM$121,MATCH(DM$3,'Typy - chronologicznie'!$A$75:$A$121,0),MATCH($C73,'Typy - chronologicznie'!$H$1:$DM$1,0)))</f>
        <v/>
      </c>
      <c r="DN73" s="135" t="str">
        <f>IF(DN$3="","",INDEX('Typy - chronologicznie'!$H$75:$DM$121,MATCH(DN$3,'Typy - chronologicznie'!$A$75:$A$121,0),MATCH($C73,'Typy - chronologicznie'!$H$1:$DM$1,0)))</f>
        <v/>
      </c>
      <c r="DO73" s="105" t="str">
        <f>IF(DO$3="","",INDEX('Typy - chronologicznie'!$H$75:$DM$121,MATCH(DO$3,'Typy - chronologicznie'!$A$75:$A$121,0),MATCH($C73,'Typy - chronologicznie'!$H$1:$DM$1,0)))</f>
        <v>ESP</v>
      </c>
      <c r="DP73" s="102" t="str">
        <f>IF(DP$3="","",INDEX('Typy - chronologicznie'!$H$75:$DM$121,MATCH(DP$3,'Typy - chronologicznie'!$A$75:$A$121,0),MATCH($C73,'Typy - chronologicznie'!$H$1:$DM$1,0)))</f>
        <v>URU</v>
      </c>
      <c r="DQ73" s="106" t="str">
        <f>IF(DQ$3="","",INDEX('Typy - chronologicznie'!$H$75:$DM$121,MATCH(DQ$3,'Typy - chronologicznie'!$A$75:$A$121,0),MATCH($C73,'Typy - chronologicznie'!$H$1:$DM$1,0)))</f>
        <v>KSA</v>
      </c>
      <c r="DR73" s="135" t="str">
        <f>IF(DR$3="","",INDEX('Typy - chronologicznie'!$H$75:$DM$121,MATCH(DR$3,'Typy - chronologicznie'!$A$75:$A$121,0),MATCH($C73,'Typy - chronologicznie'!$H$1:$DM$1,0)))</f>
        <v/>
      </c>
      <c r="DS73" s="105" t="str">
        <f>IF(DS$3="","",INDEX('Typy - chronologicznie'!$H$75:$DM$121,MATCH(DS$3,'Typy - chronologicznie'!$A$75:$A$121,0),MATCH($C73,'Typy - chronologicznie'!$H$1:$DM$1,0)))</f>
        <v>SEN</v>
      </c>
      <c r="DT73" s="102" t="str">
        <f>IF(DT$3="","",INDEX('Typy - chronologicznie'!$H$75:$DM$121,MATCH(DT$3,'Typy - chronologicznie'!$A$75:$A$121,0),MATCH($C73,'Typy - chronologicznie'!$H$1:$DM$1,0)))</f>
        <v>FRA</v>
      </c>
      <c r="DU73" s="106" t="str">
        <f>IF(DU$3="","",INDEX('Typy - chronologicznie'!$H$75:$DM$121,MATCH(DU$3,'Typy - chronologicznie'!$A$75:$A$121,0),MATCH($C73,'Typy - chronologicznie'!$H$1:$DM$1,0)))</f>
        <v>NOR</v>
      </c>
      <c r="DV73" s="135" t="str">
        <f>IF(DV$3="","",INDEX('Typy - chronologicznie'!$H$75:$DM$121,MATCH(DV$3,'Typy - chronologicznie'!$A$75:$A$121,0),MATCH($C73,'Typy - chronologicznie'!$H$1:$DM$1,0)))</f>
        <v/>
      </c>
      <c r="DW73" s="105" t="str">
        <f>IF(DW$3="","",INDEX('Typy - chronologicznie'!$H$75:$DM$121,MATCH(DW$3,'Typy - chronologicznie'!$A$75:$A$121,0),MATCH($C73,'Typy - chronologicznie'!$H$1:$DM$1,0)))</f>
        <v>ARG</v>
      </c>
      <c r="DX73" s="102" t="str">
        <f>IF(DX$3="","",INDEX('Typy - chronologicznie'!$H$75:$DM$121,MATCH(DX$3,'Typy - chronologicznie'!$A$75:$A$121,0),MATCH($C73,'Typy - chronologicznie'!$H$1:$DM$1,0)))</f>
        <v>AUT</v>
      </c>
      <c r="DY73" s="106" t="str">
        <f>IF(DY$3="","",INDEX('Typy - chronologicznie'!$H$75:$DM$121,MATCH(DY$3,'Typy - chronologicznie'!$A$75:$A$121,0),MATCH($C73,'Typy - chronologicznie'!$H$1:$DM$1,0)))</f>
        <v/>
      </c>
      <c r="DZ73" s="135" t="str">
        <f>IF(DZ$3="","",INDEX('Typy - chronologicznie'!$H$75:$DM$121,MATCH(DZ$3,'Typy - chronologicznie'!$A$75:$A$121,0),MATCH($C73,'Typy - chronologicznie'!$H$1:$DM$1,0)))</f>
        <v/>
      </c>
      <c r="EA73" s="105" t="str">
        <f>IF(EA$3="","",INDEX('Typy - chronologicznie'!$H$75:$DM$121,MATCH(EA$3,'Typy - chronologicznie'!$A$75:$A$121,0),MATCH($C73,'Typy - chronologicznie'!$H$1:$DM$1,0)))</f>
        <v>POR</v>
      </c>
      <c r="EB73" s="102" t="str">
        <f>IF(EB$3="","",INDEX('Typy - chronologicznie'!$H$75:$DM$121,MATCH(EB$3,'Typy - chronologicznie'!$A$75:$A$121,0),MATCH($C73,'Typy - chronologicznie'!$H$1:$DM$1,0)))</f>
        <v>COL</v>
      </c>
      <c r="EC73" s="106" t="str">
        <f>IF(EC$3="","",INDEX('Typy - chronologicznie'!$H$75:$DM$121,MATCH(EC$3,'Typy - chronologicznie'!$A$75:$A$121,0),MATCH($C73,'Typy - chronologicznie'!$H$1:$DM$1,0)))</f>
        <v/>
      </c>
      <c r="ED73" s="135" t="str">
        <f>IF(ED$3="","",INDEX('Typy - chronologicznie'!$H$75:$DM$121,MATCH(ED$3,'Typy - chronologicznie'!$A$75:$A$121,0),MATCH($C73,'Typy - chronologicznie'!$H$1:$DM$1,0)))</f>
        <v/>
      </c>
      <c r="EE73" s="105" t="str">
        <f>IF(EE$3="","",INDEX('Typy - chronologicznie'!$H$75:$DM$121,MATCH(EE$3,'Typy - chronologicznie'!$A$75:$A$121,0),MATCH($C73,'Typy - chronologicznie'!$H$1:$DM$1,0)))</f>
        <v>ENG</v>
      </c>
      <c r="EF73" s="102" t="str">
        <f>IF(EF$3="","",INDEX('Typy - chronologicznie'!$H$75:$DM$121,MATCH(EF$3,'Typy - chronologicznie'!$A$75:$A$121,0),MATCH($C73,'Typy - chronologicznie'!$H$1:$DM$1,0)))</f>
        <v>CRO</v>
      </c>
      <c r="EG73" s="106" t="str">
        <f>IF(EG$3="","",INDEX('Typy - chronologicznie'!$H$75:$DM$121,MATCH(EG$3,'Typy - chronologicznie'!$A$75:$A$121,0),MATCH($C73,'Typy - chronologicznie'!$H$1:$DM$1,0)))</f>
        <v>PAN</v>
      </c>
      <c r="EH73" s="134"/>
      <c r="EI73" s="136" t="str">
        <f>IF(EI$3="","",INDEX('Typy - chronologicznie'!$H$124:$DM$124,MATCH(EI$3,'Typy - chronologicznie'!$A$124:$A$124,0),MATCH($C73,'Typy - chronologicznie'!$H$1:$DM$1,0)))</f>
        <v>GER</v>
      </c>
    </row>
    <row r="74" spans="1:139" ht="19.5" x14ac:dyDescent="0.25">
      <c r="A74" s="44"/>
      <c r="B74" s="48">
        <f>RANK(D74,D$4:D$113,0)</f>
        <v>71</v>
      </c>
      <c r="C74" s="81" t="s">
        <v>299</v>
      </c>
      <c r="D74" s="141">
        <f>3.0001*J74+1.000001*K74+2.00000001*M74+N74+0.0000000001*P74</f>
        <v>90.000534149999993</v>
      </c>
      <c r="E74" s="67">
        <f>J74</f>
        <v>5</v>
      </c>
      <c r="F74" s="89">
        <f>M74</f>
        <v>15</v>
      </c>
      <c r="G74" s="56">
        <f>K74+N74</f>
        <v>45</v>
      </c>
      <c r="H74" s="49">
        <f>L74+O74</f>
        <v>39</v>
      </c>
      <c r="I74" s="43"/>
      <c r="J74" s="61">
        <f t="array" ref="J74">SUM(IF('Typy - chronologicznie'!$F$2:$F$73=INDEX('Typy - chronologicznie'!$H$2:$DM$73,0,MATCH(C74,TRIM('Typy - chronologicznie'!$H$1:$DM$1),0)),1))</f>
        <v>5</v>
      </c>
      <c r="K74" s="58">
        <f t="array" ref="K7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chronologicznie'!$H$2:$DM$73,0,MATCH(C74,TRIM('Typy - chronologicznie'!$H$1:$DM$1),0)),FIND("-",INDEX('Typy - chronologicznie'!$H$2:$DM$73,0,MATCH(C74,TRIM('Typy - chronologicznie'!$H$1:$DM$1),0)))-1)-RIGHT(INDEX('Typy - chronologicznie'!$H$2:$DM$73,0,MATCH(C74,TRIM('Typy - chronologicznie'!$H$1:$DM$1),0)),LEN(INDEX('Typy - chronologicznie'!$H$2:$DM$73,0,MATCH(C74,TRIM('Typy - chronologicznie'!$H$1:$DM$1),0)))-FIND("-",INDEX('Typy - chronologicznie'!$H$2:$DM$73,0,MATCH(C74,TRIM('Typy - chronologicznie'!$H$1:$DM$1),0))))),1)))-J74</f>
        <v>34</v>
      </c>
      <c r="L74" s="62">
        <f>COUNTA('Typy - chronologicznie'!$F$2:$F$73)-J74-K74</f>
        <v>33</v>
      </c>
      <c r="M74" s="92">
        <f t="array" ref="M74">SUM(IF(LEN('Typy - chronologicznie'!F$75:F$121)=3,  IF('Typy - chronologicznie'!$F$75:$F$121=INDEX('Typy - chronologicznie'!$H$75:$DM$121,0,MATCH(C74,TRIM('Typy - chronologicznie'!$H$1:$DM$1),0)),1)))</f>
        <v>15</v>
      </c>
      <c r="N74" s="58">
        <f t="array" ref="N74">SUM(IF(LEN('Typy - chronologicznie'!F$75:F$121)=3,IF(ISERROR(SEARCH('Typy - chronologicznie'!F$75:F$121,INDEX('Typy - chronologicznie'!$H$73:$DM$119,0,MATCH(C74,TRIM('Typy - chronologicznie'!$H$1:$DM$1),0))&amp;INDEX('Typy - chronologicznie'!$H$74:$DM$120,0,MATCH(C74,TRIM('Typy - chronologicznie'!$H$1:$DM$1),0))&amp;INDEX('Typy - chronologicznie'!$H$75:$DM$121,0,MATCH(C74,TRIM('Typy - chronologicznie'!$H$1:$DM$1),0))&amp;INDEX('Typy - chronologicznie'!$H$76:$DM$122,0,MATCH(C74,TRIM('Typy - chronologicznie'!$H$1:$DM$1),0))&amp;INDEX('Typy - chronologicznie'!$H$77:$DM$123,0,MATCH(C74,TRIM('Typy - chronologicznie'!$H$1:$DM$1),0)),1))=FALSE,1,0)))-M74</f>
        <v>11</v>
      </c>
      <c r="O74" s="162">
        <f>COUNTA('Typy - chronologicznie'!$F$75:$F$121)-M74-N74</f>
        <v>6</v>
      </c>
      <c r="P74" s="159">
        <f t="array" ref="P74">SUM(IF(LEN('Typy - chronologicznie'!F$124)=3,  IF('Typy - chronologicznie'!$F$124=INDEX('Typy - chronologicznie'!$H$124:$DL$124,0,MATCH(C74,TRIM('Typy - chronologicznie'!$H$1:$DL$1),)),1)))</f>
        <v>0</v>
      </c>
      <c r="R74" s="105" t="str">
        <f>INDEX([0]!typy_chronol,MATCH(R$3,'Typy - chronologicznie'!$E$2:$E$73,0),MATCH($C74,'Typy - chronologicznie'!$H$1:$DM$1,0))</f>
        <v>2-0</v>
      </c>
      <c r="S74" s="102" t="str">
        <f>INDEX([0]!typy_chronol,MATCH(S$3,'Typy - chronologicznie'!$E$2:$E$73,0),MATCH($C74,'Typy - chronologicznie'!$H$1:$DM$1,0))</f>
        <v>1-1</v>
      </c>
      <c r="T74" s="102" t="str">
        <f>INDEX([0]!typy_chronol,MATCH(T$3,'Typy - chronologicznie'!$E$2:$E$73,0),MATCH($C74,'Typy - chronologicznie'!$H$1:$DM$1,0))</f>
        <v>0-0</v>
      </c>
      <c r="U74" s="102" t="str">
        <f>INDEX([0]!typy_chronol,MATCH(U$3,'Typy - chronologicznie'!$E$2:$E$73,0),MATCH($C74,'Typy - chronologicznie'!$H$1:$DM$1,0))</f>
        <v>2-2</v>
      </c>
      <c r="V74" s="102" t="str">
        <f>INDEX([0]!typy_chronol,MATCH(V$3,'Typy - chronologicznie'!$E$2:$E$73,0),MATCH($C74,'Typy - chronologicznie'!$H$1:$DM$1,0))</f>
        <v>0-2</v>
      </c>
      <c r="W74" s="102" t="str">
        <f>INDEX([0]!typy_chronol,MATCH(W$3,'Typy - chronologicznie'!$E$2:$E$73,0),MATCH($C74,'Typy - chronologicznie'!$H$1:$DM$1,0))</f>
        <v>0-1</v>
      </c>
      <c r="X74" s="102" t="str">
        <f>INDEX([0]!typy_chronol,MATCH(X$3,'Typy - chronologicznie'!$E$2:$E$73,0),MATCH($C74,'Typy - chronologicznie'!$H$1:$DM$1,0))</f>
        <v>3-1</v>
      </c>
      <c r="Y74" s="102" t="str">
        <f>INDEX([0]!typy_chronol,MATCH(Y$3,'Typy - chronologicznie'!$E$2:$E$73,0),MATCH($C74,'Typy - chronologicznie'!$H$1:$DM$1,0))</f>
        <v>1-4</v>
      </c>
      <c r="Z74" s="102" t="str">
        <f>INDEX([0]!typy_chronol,MATCH(Z$3,'Typy - chronologicznie'!$E$2:$E$73,0),MATCH($C74,'Typy - chronologicznie'!$H$1:$DM$1,0))</f>
        <v>2-2</v>
      </c>
      <c r="AA74" s="102" t="str">
        <f>INDEX([0]!typy_chronol,MATCH(AA$3,'Typy - chronologicznie'!$E$2:$E$73,0),MATCH($C74,'Typy - chronologicznie'!$H$1:$DM$1,0))</f>
        <v>6-0</v>
      </c>
      <c r="AB74" s="102" t="str">
        <f>INDEX([0]!typy_chronol,MATCH(AB$3,'Typy - chronologicznie'!$E$2:$E$73,0),MATCH($C74,'Typy - chronologicznie'!$H$1:$DM$1,0))</f>
        <v>1-1</v>
      </c>
      <c r="AC74" s="102" t="str">
        <f>INDEX([0]!typy_chronol,MATCH(AC$3,'Typy - chronologicznie'!$E$2:$E$73,0),MATCH($C74,'Typy - chronologicznie'!$H$1:$DM$1,0))</f>
        <v>2-1</v>
      </c>
      <c r="AD74" s="102" t="str">
        <f>INDEX([0]!typy_chronol,MATCH(AD$3,'Typy - chronologicznie'!$E$2:$E$73,0),MATCH($C74,'Typy - chronologicznie'!$H$1:$DM$1,0))</f>
        <v>0-3</v>
      </c>
      <c r="AE74" s="102" t="str">
        <f>INDEX([0]!typy_chronol,MATCH(AE$3,'Typy - chronologicznie'!$E$2:$E$73,0),MATCH($C74,'Typy - chronologicznie'!$H$1:$DM$1,0))</f>
        <v>2-0</v>
      </c>
      <c r="AF74" s="102" t="str">
        <f>INDEX([0]!typy_chronol,MATCH(AF$3,'Typy - chronologicznie'!$E$2:$E$73,0),MATCH($C74,'Typy - chronologicznie'!$H$1:$DM$1,0))</f>
        <v>2-0</v>
      </c>
      <c r="AG74" s="102" t="str">
        <f>INDEX([0]!typy_chronol,MATCH(AG$3,'Typy - chronologicznie'!$E$2:$E$73,0),MATCH($C74,'Typy - chronologicznie'!$H$1:$DM$1,0))</f>
        <v>1-0</v>
      </c>
      <c r="AH74" s="102" t="str">
        <f>INDEX([0]!typy_chronol,MATCH(AH$3,'Typy - chronologicznie'!$E$2:$E$73,0),MATCH($C74,'Typy - chronologicznie'!$H$1:$DM$1,0))</f>
        <v>2-1</v>
      </c>
      <c r="AI74" s="102" t="str">
        <f>INDEX([0]!typy_chronol,MATCH(AI$3,'Typy - chronologicznie'!$E$2:$E$73,0),MATCH($C74,'Typy - chronologicznie'!$H$1:$DM$1,0))</f>
        <v>0-2</v>
      </c>
      <c r="AJ74" s="102" t="str">
        <f>INDEX([0]!typy_chronol,MATCH(AJ$3,'Typy - chronologicznie'!$E$2:$E$73,0),MATCH($C74,'Typy - chronologicznie'!$H$1:$DM$1,0))</f>
        <v>2-0</v>
      </c>
      <c r="AK74" s="102" t="str">
        <f>INDEX([0]!typy_chronol,MATCH(AK$3,'Typy - chronologicznie'!$E$2:$E$73,0),MATCH($C74,'Typy - chronologicznie'!$H$1:$DM$1,0))</f>
        <v>4-0</v>
      </c>
      <c r="AL74" s="102" t="str">
        <f>INDEX([0]!typy_chronol,MATCH(AL$3,'Typy - chronologicznie'!$E$2:$E$73,0),MATCH($C74,'Typy - chronologicznie'!$H$1:$DM$1,0))</f>
        <v>2-0</v>
      </c>
      <c r="AM74" s="102" t="str">
        <f>INDEX([0]!typy_chronol,MATCH(AM$3,'Typy - chronologicznie'!$E$2:$E$73,0),MATCH($C74,'Typy - chronologicznie'!$H$1:$DM$1,0))</f>
        <v>2-1</v>
      </c>
      <c r="AN74" s="102" t="str">
        <f>INDEX([0]!typy_chronol,MATCH(AN$3,'Typy - chronologicznie'!$E$2:$E$73,0),MATCH($C74,'Typy - chronologicznie'!$H$1:$DM$1,0))</f>
        <v>2-1</v>
      </c>
      <c r="AO74" s="102" t="str">
        <f>INDEX([0]!typy_chronol,MATCH(AO$3,'Typy - chronologicznie'!$E$2:$E$73,0),MATCH($C74,'Typy - chronologicznie'!$H$1:$DM$1,0))</f>
        <v>0-3</v>
      </c>
      <c r="AP74" s="102" t="str">
        <f>INDEX([0]!typy_chronol,MATCH(AP$3,'Typy - chronologicznie'!$E$2:$E$73,0),MATCH($C74,'Typy - chronologicznie'!$H$1:$DM$1,0))</f>
        <v>1-0</v>
      </c>
      <c r="AQ74" s="102" t="str">
        <f>INDEX([0]!typy_chronol,MATCH(AQ$3,'Typy - chronologicznie'!$E$2:$E$73,0),MATCH($C74,'Typy - chronologicznie'!$H$1:$DM$1,0))</f>
        <v>2-0</v>
      </c>
      <c r="AR74" s="102" t="str">
        <f>INDEX([0]!typy_chronol,MATCH(AR$3,'Typy - chronologicznie'!$E$2:$E$73,0),MATCH($C74,'Typy - chronologicznie'!$H$1:$DM$1,0))</f>
        <v>2-2</v>
      </c>
      <c r="AS74" s="102" t="str">
        <f>INDEX([0]!typy_chronol,MATCH(AS$3,'Typy - chronologicznie'!$E$2:$E$73,0),MATCH($C74,'Typy - chronologicznie'!$H$1:$DM$1,0))</f>
        <v>1-2</v>
      </c>
      <c r="AT74" s="102" t="str">
        <f>INDEX([0]!typy_chronol,MATCH(AT$3,'Typy - chronologicznie'!$E$2:$E$73,0),MATCH($C74,'Typy - chronologicznie'!$H$1:$DM$1,0))</f>
        <v>4-0</v>
      </c>
      <c r="AU74" s="102" t="str">
        <f>INDEX([0]!typy_chronol,MATCH(AU$3,'Typy - chronologicznie'!$E$2:$E$73,0),MATCH($C74,'Typy - chronologicznie'!$H$1:$DM$1,0))</f>
        <v>1-2</v>
      </c>
      <c r="AV74" s="102" t="str">
        <f>INDEX([0]!typy_chronol,MATCH(AV$3,'Typy - chronologicznie'!$E$2:$E$73,0),MATCH($C74,'Typy - chronologicznie'!$H$1:$DM$1,0))</f>
        <v>0-0</v>
      </c>
      <c r="AW74" s="102" t="str">
        <f>INDEX([0]!typy_chronol,MATCH(AW$3,'Typy - chronologicznie'!$E$2:$E$73,0),MATCH($C74,'Typy - chronologicznie'!$H$1:$DM$1,0))</f>
        <v>4-2</v>
      </c>
      <c r="AX74" s="102" t="str">
        <f>INDEX([0]!typy_chronol,MATCH(AX$3,'Typy - chronologicznie'!$E$2:$E$73,0),MATCH($C74,'Typy - chronologicznie'!$H$1:$DM$1,0))</f>
        <v>3-1</v>
      </c>
      <c r="AY74" s="102" t="str">
        <f>INDEX([0]!typy_chronol,MATCH(AY$3,'Typy - chronologicznie'!$E$2:$E$73,0),MATCH($C74,'Typy - chronologicznie'!$H$1:$DM$1,0))</f>
        <v>3-0</v>
      </c>
      <c r="AZ74" s="102" t="str">
        <f>INDEX([0]!typy_chronol,MATCH(AZ$3,'Typy - chronologicznie'!$E$2:$E$73,0),MATCH($C74,'Typy - chronologicznie'!$H$1:$DM$1,0))</f>
        <v>0-0</v>
      </c>
      <c r="BA74" s="102" t="str">
        <f>INDEX([0]!typy_chronol,MATCH(BA$3,'Typy - chronologicznie'!$E$2:$E$73,0),MATCH($C74,'Typy - chronologicznie'!$H$1:$DM$1,0))</f>
        <v>0-1</v>
      </c>
      <c r="BB74" s="102" t="str">
        <f>INDEX([0]!typy_chronol,MATCH(BB$3,'Typy - chronologicznie'!$E$2:$E$73,0),MATCH($C74,'Typy - chronologicznie'!$H$1:$DM$1,0))</f>
        <v>4-0</v>
      </c>
      <c r="BC74" s="102" t="str">
        <f>INDEX([0]!typy_chronol,MATCH(BC$3,'Typy - chronologicznie'!$E$2:$E$73,0),MATCH($C74,'Typy - chronologicznie'!$H$1:$DM$1,0))</f>
        <v>3-0</v>
      </c>
      <c r="BD74" s="102" t="str">
        <f>INDEX([0]!typy_chronol,MATCH(BD$3,'Typy - chronologicznie'!$E$2:$E$73,0),MATCH($C74,'Typy - chronologicznie'!$H$1:$DM$1,0))</f>
        <v>2-0</v>
      </c>
      <c r="BE74" s="102" t="str">
        <f>INDEX([0]!typy_chronol,MATCH(BE$3,'Typy - chronologicznie'!$E$2:$E$73,0),MATCH($C74,'Typy - chronologicznie'!$H$1:$DM$1,0))</f>
        <v>0-3</v>
      </c>
      <c r="BF74" s="102" t="str">
        <f>INDEX([0]!typy_chronol,MATCH(BF$3,'Typy - chronologicznie'!$E$2:$E$73,0),MATCH($C74,'Typy - chronologicznie'!$H$1:$DM$1,0))</f>
        <v>1-1</v>
      </c>
      <c r="BG74" s="102" t="str">
        <f>INDEX([0]!typy_chronol,MATCH(BG$3,'Typy - chronologicznie'!$E$2:$E$73,0),MATCH($C74,'Typy - chronologicznie'!$H$1:$DM$1,0))</f>
        <v>5-1</v>
      </c>
      <c r="BH74" s="102" t="str">
        <f>INDEX([0]!typy_chronol,MATCH(BH$3,'Typy - chronologicznie'!$E$2:$E$73,0),MATCH($C74,'Typy - chronologicznie'!$H$1:$DM$1,0))</f>
        <v>2-1</v>
      </c>
      <c r="BI74" s="102" t="str">
        <f>INDEX([0]!typy_chronol,MATCH(BI$3,'Typy - chronologicznie'!$E$2:$E$73,0),MATCH($C74,'Typy - chronologicznie'!$H$1:$DM$1,0))</f>
        <v>2-5</v>
      </c>
      <c r="BJ74" s="102" t="str">
        <f>INDEX([0]!typy_chronol,MATCH(BJ$3,'Typy - chronologicznie'!$E$2:$E$73,0),MATCH($C74,'Typy - chronologicznie'!$H$1:$DM$1,0))</f>
        <v>2-1</v>
      </c>
      <c r="BK74" s="102" t="str">
        <f>INDEX([0]!typy_chronol,MATCH(BK$3,'Typy - chronologicznie'!$E$2:$E$73,0),MATCH($C74,'Typy - chronologicznie'!$H$1:$DM$1,0))</f>
        <v>0-4</v>
      </c>
      <c r="BL74" s="102" t="str">
        <f>INDEX([0]!typy_chronol,MATCH(BL$3,'Typy - chronologicznie'!$E$2:$E$73,0),MATCH($C74,'Typy - chronologicznie'!$H$1:$DM$1,0))</f>
        <v>4-1</v>
      </c>
      <c r="BM74" s="102" t="str">
        <f>INDEX([0]!typy_chronol,MATCH(BM$3,'Typy - chronologicznie'!$E$2:$E$73,0),MATCH($C74,'Typy - chronologicznie'!$H$1:$DM$1,0))</f>
        <v>1-0</v>
      </c>
      <c r="BN74" s="102" t="str">
        <f>INDEX([0]!typy_chronol,MATCH(BN$3,'Typy - chronologicznie'!$E$2:$E$73,0),MATCH($C74,'Typy - chronologicznie'!$H$1:$DM$1,0))</f>
        <v>1-1</v>
      </c>
      <c r="BO74" s="102" t="str">
        <f>INDEX([0]!typy_chronol,MATCH(BO$3,'Typy - chronologicznie'!$E$2:$E$73,0),MATCH($C74,'Typy - chronologicznie'!$H$1:$DM$1,0))</f>
        <v>3-0</v>
      </c>
      <c r="BP74" s="102" t="str">
        <f>INDEX([0]!typy_chronol,MATCH(BP$3,'Typy - chronologicznie'!$E$2:$E$73,0),MATCH($C74,'Typy - chronologicznie'!$H$1:$DM$1,0))</f>
        <v>2-1</v>
      </c>
      <c r="BQ74" s="102" t="str">
        <f>INDEX([0]!typy_chronol,MATCH(BQ$3,'Typy - chronologicznie'!$E$2:$E$73,0),MATCH($C74,'Typy - chronologicznie'!$H$1:$DM$1,0))</f>
        <v>1-0</v>
      </c>
      <c r="BR74" s="102" t="str">
        <f>INDEX([0]!typy_chronol,MATCH(BR$3,'Typy - chronologicznie'!$E$2:$E$73,0),MATCH($C74,'Typy - chronologicznie'!$H$1:$DM$1,0))</f>
        <v>0-0</v>
      </c>
      <c r="BS74" s="102" t="str">
        <f>INDEX([0]!typy_chronol,MATCH(BS$3,'Typy - chronologicznie'!$E$2:$E$73,0),MATCH($C74,'Typy - chronologicznie'!$H$1:$DM$1,0))</f>
        <v>0-2</v>
      </c>
      <c r="BT74" s="102" t="str">
        <f>INDEX([0]!typy_chronol,MATCH(BT$3,'Typy - chronologicznie'!$E$2:$E$73,0),MATCH($C74,'Typy - chronologicznie'!$H$1:$DM$1,0))</f>
        <v>1-4</v>
      </c>
      <c r="BU74" s="102" t="str">
        <f>INDEX([0]!typy_chronol,MATCH(BU$3,'Typy - chronologicznie'!$E$2:$E$73,0),MATCH($C74,'Typy - chronologicznie'!$H$1:$DM$1,0))</f>
        <v>1-1</v>
      </c>
      <c r="BV74" s="102" t="str">
        <f>INDEX([0]!typy_chronol,MATCH(BV$3,'Typy - chronologicznie'!$E$2:$E$73,0),MATCH($C74,'Typy - chronologicznie'!$H$1:$DM$1,0))</f>
        <v>2-1</v>
      </c>
      <c r="BW74" s="102" t="str">
        <f>INDEX([0]!typy_chronol,MATCH(BW$3,'Typy - chronologicznie'!$E$2:$E$73,0),MATCH($C74,'Typy - chronologicznie'!$H$1:$DM$1,0))</f>
        <v>0-4</v>
      </c>
      <c r="BX74" s="102" t="str">
        <f>INDEX([0]!typy_chronol,MATCH(BX$3,'Typy - chronologicznie'!$E$2:$E$73,0),MATCH($C74,'Typy - chronologicznie'!$H$1:$DM$1,0))</f>
        <v>0-1</v>
      </c>
      <c r="BY74" s="102" t="str">
        <f>INDEX([0]!typy_chronol,MATCH(BY$3,'Typy - chronologicznie'!$E$2:$E$73,0),MATCH($C74,'Typy - chronologicznie'!$H$1:$DM$1,0))</f>
        <v>5-0</v>
      </c>
      <c r="BZ74" s="102" t="str">
        <f>INDEX([0]!typy_chronol,MATCH(BZ$3,'Typy - chronologicznie'!$E$2:$E$73,0),MATCH($C74,'Typy - chronologicznie'!$H$1:$DM$1,0))</f>
        <v>0-1</v>
      </c>
      <c r="CA74" s="102" t="str">
        <f>INDEX([0]!typy_chronol,MATCH(CA$3,'Typy - chronologicznie'!$E$2:$E$73,0),MATCH($C74,'Typy - chronologicznie'!$H$1:$DM$1,0))</f>
        <v>3-0</v>
      </c>
      <c r="CB74" s="102" t="str">
        <f>INDEX([0]!typy_chronol,MATCH(CB$3,'Typy - chronologicznie'!$E$2:$E$73,0),MATCH($C74,'Typy - chronologicznie'!$H$1:$DM$1,0))</f>
        <v>3-1</v>
      </c>
      <c r="CC74" s="102" t="str">
        <f>INDEX([0]!typy_chronol,MATCH(CC$3,'Typy - chronologicznie'!$E$2:$E$73,0),MATCH($C74,'Typy - chronologicznie'!$H$1:$DM$1,0))</f>
        <v>0-3</v>
      </c>
      <c r="CD74" s="102" t="str">
        <f>INDEX([0]!typy_chronol,MATCH(CD$3,'Typy - chronologicznie'!$E$2:$E$73,0),MATCH($C74,'Typy - chronologicznie'!$H$1:$DM$1,0))</f>
        <v>1-3</v>
      </c>
      <c r="CE74" s="102" t="str">
        <f>INDEX([0]!typy_chronol,MATCH(CE$3,'Typy - chronologicznie'!$E$2:$E$73,0),MATCH($C74,'Typy - chronologicznie'!$H$1:$DM$1,0))</f>
        <v>0-1</v>
      </c>
      <c r="CF74" s="102" t="str">
        <f>INDEX([0]!typy_chronol,MATCH(CF$3,'Typy - chronologicznie'!$E$2:$E$73,0),MATCH($C74,'Typy - chronologicznie'!$H$1:$DM$1,0))</f>
        <v>0-2</v>
      </c>
      <c r="CG74" s="102" t="str">
        <f>INDEX([0]!typy_chronol,MATCH(CG$3,'Typy - chronologicznie'!$E$2:$E$73,0),MATCH($C74,'Typy - chronologicznie'!$H$1:$DM$1,0))</f>
        <v>2-0</v>
      </c>
      <c r="CH74" s="102" t="str">
        <f>INDEX([0]!typy_chronol,MATCH(CH$3,'Typy - chronologicznie'!$E$2:$E$73,0),MATCH($C74,'Typy - chronologicznie'!$H$1:$DM$1,0))</f>
        <v>1-0</v>
      </c>
      <c r="CI74" s="102" t="str">
        <f>INDEX([0]!typy_chronol,MATCH(CI$3,'Typy - chronologicznie'!$E$2:$E$73,0),MATCH($C74,'Typy - chronologicznie'!$H$1:$DM$1,0))</f>
        <v>0-2</v>
      </c>
      <c r="CJ74" s="102" t="str">
        <f>INDEX([0]!typy_chronol,MATCH(CJ$3,'Typy - chronologicznie'!$E$2:$E$73,0),MATCH($C74,'Typy - chronologicznie'!$H$1:$DM$1,0))</f>
        <v>0-1</v>
      </c>
      <c r="CK74" s="102" t="str">
        <f>INDEX([0]!typy_chronol,MATCH(CK$3,'Typy - chronologicznie'!$E$2:$E$73,0),MATCH($C74,'Typy - chronologicznie'!$H$1:$DM$1,0))</f>
        <v>1-1</v>
      </c>
      <c r="CL74" s="134"/>
      <c r="CM74" s="105" t="str">
        <f>IF(CM$3="","",INDEX('Typy - chronologicznie'!$H$75:$DM$121,MATCH(CM$3,'Typy - chronologicznie'!$A$75:$A$121,0),MATCH($C74,'Typy - chronologicznie'!$H$1:$DM$1,0)))</f>
        <v>CZE</v>
      </c>
      <c r="CN74" s="102" t="str">
        <f>IF(CN$3="","",INDEX('Typy - chronologicznie'!$H$75:$DM$121,MATCH(CN$3,'Typy - chronologicznie'!$A$75:$A$121,0),MATCH($C74,'Typy - chronologicznie'!$H$1:$DM$1,0)))</f>
        <v>KOR</v>
      </c>
      <c r="CO74" s="106" t="str">
        <f>IF(CO$3="","",INDEX('Typy - chronologicznie'!$H$75:$DM$121,MATCH(CO$3,'Typy - chronologicznie'!$A$75:$A$121,0),MATCH($C74,'Typy - chronologicznie'!$H$1:$DM$1,0)))</f>
        <v>MEX</v>
      </c>
      <c r="CP74" s="135" t="str">
        <f>IF(CP$3="","",INDEX('Typy - chronologicznie'!$H$75:$DM$121,MATCH(CP$3,'Typy - chronologicznie'!$A$75:$A$121,0),MATCH($C74,'Typy - chronologicznie'!$H$1:$DM$1,0)))</f>
        <v/>
      </c>
      <c r="CQ74" s="105" t="str">
        <f>IF(CQ$3="","",INDEX('Typy - chronologicznie'!$H$75:$DM$121,MATCH(CQ$3,'Typy - chronologicznie'!$A$75:$A$121,0),MATCH($C74,'Typy - chronologicznie'!$H$1:$DM$1,0)))</f>
        <v>SUI</v>
      </c>
      <c r="CR74" s="102" t="str">
        <f>IF(CR$3="","",INDEX('Typy - chronologicznie'!$H$75:$DM$121,MATCH(CR$3,'Typy - chronologicznie'!$A$75:$A$121,0),MATCH($C74,'Typy - chronologicznie'!$H$1:$DM$1,0)))</f>
        <v>CAN</v>
      </c>
      <c r="CS74" s="106" t="str">
        <f>IF(CS$3="","",INDEX('Typy - chronologicznie'!$H$75:$DM$121,MATCH(CS$3,'Typy - chronologicznie'!$A$75:$A$121,0),MATCH($C74,'Typy - chronologicznie'!$H$1:$DM$1,0)))</f>
        <v>BIH</v>
      </c>
      <c r="CT74" s="135" t="str">
        <f>IF(CT$3="","",INDEX('Typy - chronologicznie'!$H$75:$DM$121,MATCH(CT$3,'Typy - chronologicznie'!$A$75:$A$121,0),MATCH($C74,'Typy - chronologicznie'!$H$1:$DM$1,0)))</f>
        <v/>
      </c>
      <c r="CU74" s="105" t="str">
        <f>IF(CU$3="","",INDEX('Typy - chronologicznie'!$H$75:$DM$121,MATCH(CU$3,'Typy - chronologicznie'!$A$75:$A$121,0),MATCH($C74,'Typy - chronologicznie'!$H$1:$DM$1,0)))</f>
        <v>BRA</v>
      </c>
      <c r="CV74" s="102" t="str">
        <f>IF(CV$3="","",INDEX('Typy - chronologicznie'!$H$75:$DM$121,MATCH(CV$3,'Typy - chronologicznie'!$A$75:$A$121,0),MATCH($C74,'Typy - chronologicznie'!$H$1:$DM$1,0)))</f>
        <v>MAR</v>
      </c>
      <c r="CW74" s="106" t="str">
        <f>IF(CW$3="","",INDEX('Typy - chronologicznie'!$H$75:$DM$121,MATCH(CW$3,'Typy - chronologicznie'!$A$75:$A$121,0),MATCH($C74,'Typy - chronologicznie'!$H$1:$DM$1,0)))</f>
        <v>SCO</v>
      </c>
      <c r="CX74" s="135" t="str">
        <f>IF(CX$3="","",INDEX('Typy - chronologicznie'!$H$75:$DM$121,MATCH(CX$3,'Typy - chronologicznie'!$A$75:$A$121,0),MATCH($C74,'Typy - chronologicznie'!$H$1:$DM$1,0)))</f>
        <v/>
      </c>
      <c r="CY74" s="105" t="str">
        <f>IF(CY$3="","",INDEX('Typy - chronologicznie'!$H$75:$DM$121,MATCH(CY$3,'Typy - chronologicznie'!$A$75:$A$121,0),MATCH($C74,'Typy - chronologicznie'!$H$1:$DM$1,0)))</f>
        <v>USA</v>
      </c>
      <c r="CZ74" s="102" t="str">
        <f>IF(CZ$3="","",INDEX('Typy - chronologicznie'!$H$75:$DM$121,MATCH(CZ$3,'Typy - chronologicznie'!$A$75:$A$121,0),MATCH($C74,'Typy - chronologicznie'!$H$1:$DM$1,0)))</f>
        <v>PAR</v>
      </c>
      <c r="DA74" s="106" t="str">
        <f>IF(DA$3="","",INDEX('Typy - chronologicznie'!$H$75:$DM$121,MATCH(DA$3,'Typy - chronologicznie'!$A$75:$A$121,0),MATCH($C74,'Typy - chronologicznie'!$H$1:$DM$1,0)))</f>
        <v>TUR</v>
      </c>
      <c r="DB74" s="135" t="str">
        <f>IF(DB$3="","",INDEX('Typy - chronologicznie'!$H$75:$DM$121,MATCH(DB$3,'Typy - chronologicznie'!$A$75:$A$121,0),MATCH($C74,'Typy - chronologicznie'!$H$1:$DM$1,0)))</f>
        <v/>
      </c>
      <c r="DC74" s="105" t="str">
        <f>IF(DC$3="","",INDEX('Typy - chronologicznie'!$H$75:$DM$121,MATCH(DC$3,'Typy - chronologicznie'!$A$75:$A$121,0),MATCH($C74,'Typy - chronologicznie'!$H$1:$DM$1,0)))</f>
        <v>GER</v>
      </c>
      <c r="DD74" s="102" t="str">
        <f>IF(DD$3="","",INDEX('Typy - chronologicznie'!$H$75:$DM$121,MATCH(DD$3,'Typy - chronologicznie'!$A$75:$A$121,0),MATCH($C74,'Typy - chronologicznie'!$H$1:$DM$1,0)))</f>
        <v>ECU</v>
      </c>
      <c r="DE74" s="106" t="str">
        <f>IF(DE$3="","",INDEX('Typy - chronologicznie'!$H$75:$DM$121,MATCH(DE$3,'Typy - chronologicznie'!$A$75:$A$121,0),MATCH($C74,'Typy - chronologicznie'!$H$1:$DM$1,0)))</f>
        <v>CIV</v>
      </c>
      <c r="DF74" s="135" t="str">
        <f>IF(DF$3="","",INDEX('Typy - chronologicznie'!$H$75:$DM$121,MATCH(DF$3,'Typy - chronologicznie'!$A$75:$A$121,0),MATCH($C74,'Typy - chronologicznie'!$H$1:$DM$1,0)))</f>
        <v/>
      </c>
      <c r="DG74" s="105" t="str">
        <f>IF(DG$3="","",INDEX('Typy - chronologicznie'!$H$75:$DM$121,MATCH(DG$3,'Typy - chronologicznie'!$A$75:$A$121,0),MATCH($C74,'Typy - chronologicznie'!$H$1:$DM$1,0)))</f>
        <v>JPN</v>
      </c>
      <c r="DH74" s="102" t="str">
        <f>IF(DH$3="","",INDEX('Typy - chronologicznie'!$H$75:$DM$121,MATCH(DH$3,'Typy - chronologicznie'!$A$75:$A$121,0),MATCH($C74,'Typy - chronologicznie'!$H$1:$DM$1,0)))</f>
        <v>NED</v>
      </c>
      <c r="DI74" s="106" t="str">
        <f>IF(DI$3="","",INDEX('Typy - chronologicznie'!$H$75:$DM$121,MATCH(DI$3,'Typy - chronologicznie'!$A$75:$A$121,0),MATCH($C74,'Typy - chronologicznie'!$H$1:$DM$1,0)))</f>
        <v>SWE</v>
      </c>
      <c r="DJ74" s="135" t="str">
        <f>IF(DJ$3="","",INDEX('Typy - chronologicznie'!$H$75:$DM$121,MATCH(DJ$3,'Typy - chronologicznie'!$A$75:$A$121,0),MATCH($C74,'Typy - chronologicznie'!$H$1:$DM$1,0)))</f>
        <v/>
      </c>
      <c r="DK74" s="105" t="str">
        <f>IF(DK$3="","",INDEX('Typy - chronologicznie'!$H$75:$DM$121,MATCH(DK$3,'Typy - chronologicznie'!$A$75:$A$121,0),MATCH($C74,'Typy - chronologicznie'!$H$1:$DM$1,0)))</f>
        <v>BEL</v>
      </c>
      <c r="DL74" s="102" t="str">
        <f>IF(DL$3="","",INDEX('Typy - chronologicznie'!$H$75:$DM$121,MATCH(DL$3,'Typy - chronologicznie'!$A$75:$A$121,0),MATCH($C74,'Typy - chronologicznie'!$H$1:$DM$1,0)))</f>
        <v>EGY</v>
      </c>
      <c r="DM74" s="106" t="str">
        <f>IF(DM$3="","",INDEX('Typy - chronologicznie'!$H$75:$DM$121,MATCH(DM$3,'Typy - chronologicznie'!$A$75:$A$121,0),MATCH($C74,'Typy - chronologicznie'!$H$1:$DM$1,0)))</f>
        <v>IRN</v>
      </c>
      <c r="DN74" s="135" t="str">
        <f>IF(DN$3="","",INDEX('Typy - chronologicznie'!$H$75:$DM$121,MATCH(DN$3,'Typy - chronologicznie'!$A$75:$A$121,0),MATCH($C74,'Typy - chronologicznie'!$H$1:$DM$1,0)))</f>
        <v/>
      </c>
      <c r="DO74" s="105" t="str">
        <f>IF(DO$3="","",INDEX('Typy - chronologicznie'!$H$75:$DM$121,MATCH(DO$3,'Typy - chronologicznie'!$A$75:$A$121,0),MATCH($C74,'Typy - chronologicznie'!$H$1:$DM$1,0)))</f>
        <v>ESP</v>
      </c>
      <c r="DP74" s="102" t="str">
        <f>IF(DP$3="","",INDEX('Typy - chronologicznie'!$H$75:$DM$121,MATCH(DP$3,'Typy - chronologicznie'!$A$75:$A$121,0),MATCH($C74,'Typy - chronologicznie'!$H$1:$DM$1,0)))</f>
        <v>URU</v>
      </c>
      <c r="DQ74" s="106" t="str">
        <f>IF(DQ$3="","",INDEX('Typy - chronologicznie'!$H$75:$DM$121,MATCH(DQ$3,'Typy - chronologicznie'!$A$75:$A$121,0),MATCH($C74,'Typy - chronologicznie'!$H$1:$DM$1,0)))</f>
        <v/>
      </c>
      <c r="DR74" s="135" t="str">
        <f>IF(DR$3="","",INDEX('Typy - chronologicznie'!$H$75:$DM$121,MATCH(DR$3,'Typy - chronologicznie'!$A$75:$A$121,0),MATCH($C74,'Typy - chronologicznie'!$H$1:$DM$1,0)))</f>
        <v/>
      </c>
      <c r="DS74" s="105" t="str">
        <f>IF(DS$3="","",INDEX('Typy - chronologicznie'!$H$75:$DM$121,MATCH(DS$3,'Typy - chronologicznie'!$A$75:$A$121,0),MATCH($C74,'Typy - chronologicznie'!$H$1:$DM$1,0)))</f>
        <v>FRA</v>
      </c>
      <c r="DT74" s="102" t="str">
        <f>IF(DT$3="","",INDEX('Typy - chronologicznie'!$H$75:$DM$121,MATCH(DT$3,'Typy - chronologicznie'!$A$75:$A$121,0),MATCH($C74,'Typy - chronologicznie'!$H$1:$DM$1,0)))</f>
        <v>SEN</v>
      </c>
      <c r="DU74" s="106" t="str">
        <f>IF(DU$3="","",INDEX('Typy - chronologicznie'!$H$75:$DM$121,MATCH(DU$3,'Typy - chronologicznie'!$A$75:$A$121,0),MATCH($C74,'Typy - chronologicznie'!$H$1:$DM$1,0)))</f>
        <v>NOR</v>
      </c>
      <c r="DV74" s="135" t="str">
        <f>IF(DV$3="","",INDEX('Typy - chronologicznie'!$H$75:$DM$121,MATCH(DV$3,'Typy - chronologicznie'!$A$75:$A$121,0),MATCH($C74,'Typy - chronologicznie'!$H$1:$DM$1,0)))</f>
        <v/>
      </c>
      <c r="DW74" s="105" t="str">
        <f>IF(DW$3="","",INDEX('Typy - chronologicznie'!$H$75:$DM$121,MATCH(DW$3,'Typy - chronologicznie'!$A$75:$A$121,0),MATCH($C74,'Typy - chronologicznie'!$H$1:$DM$1,0)))</f>
        <v>ARG</v>
      </c>
      <c r="DX74" s="102" t="str">
        <f>IF(DX$3="","",INDEX('Typy - chronologicznie'!$H$75:$DM$121,MATCH(DX$3,'Typy - chronologicznie'!$A$75:$A$121,0),MATCH($C74,'Typy - chronologicznie'!$H$1:$DM$1,0)))</f>
        <v>ALG</v>
      </c>
      <c r="DY74" s="106" t="str">
        <f>IF(DY$3="","",INDEX('Typy - chronologicznie'!$H$75:$DM$121,MATCH(DY$3,'Typy - chronologicznie'!$A$75:$A$121,0),MATCH($C74,'Typy - chronologicznie'!$H$1:$DM$1,0)))</f>
        <v/>
      </c>
      <c r="DZ74" s="135" t="str">
        <f>IF(DZ$3="","",INDEX('Typy - chronologicznie'!$H$75:$DM$121,MATCH(DZ$3,'Typy - chronologicznie'!$A$75:$A$121,0),MATCH($C74,'Typy - chronologicznie'!$H$1:$DM$1,0)))</f>
        <v/>
      </c>
      <c r="EA74" s="105" t="str">
        <f>IF(EA$3="","",INDEX('Typy - chronologicznie'!$H$75:$DM$121,MATCH(EA$3,'Typy - chronologicznie'!$A$75:$A$121,0),MATCH($C74,'Typy - chronologicznie'!$H$1:$DM$1,0)))</f>
        <v>POR</v>
      </c>
      <c r="EB74" s="102" t="str">
        <f>IF(EB$3="","",INDEX('Typy - chronologicznie'!$H$75:$DM$121,MATCH(EB$3,'Typy - chronologicznie'!$A$75:$A$121,0),MATCH($C74,'Typy - chronologicznie'!$H$1:$DM$1,0)))</f>
        <v>COL</v>
      </c>
      <c r="EC74" s="106" t="str">
        <f>IF(EC$3="","",INDEX('Typy - chronologicznie'!$H$75:$DM$121,MATCH(EC$3,'Typy - chronologicznie'!$A$75:$A$121,0),MATCH($C74,'Typy - chronologicznie'!$H$1:$DM$1,0)))</f>
        <v/>
      </c>
      <c r="ED74" s="135" t="str">
        <f>IF(ED$3="","",INDEX('Typy - chronologicznie'!$H$75:$DM$121,MATCH(ED$3,'Typy - chronologicznie'!$A$75:$A$121,0),MATCH($C74,'Typy - chronologicznie'!$H$1:$DM$1,0)))</f>
        <v/>
      </c>
      <c r="EE74" s="105" t="str">
        <f>IF(EE$3="","",INDEX('Typy - chronologicznie'!$H$75:$DM$121,MATCH(EE$3,'Typy - chronologicznie'!$A$75:$A$121,0),MATCH($C74,'Typy - chronologicznie'!$H$1:$DM$1,0)))</f>
        <v>ENG</v>
      </c>
      <c r="EF74" s="102" t="str">
        <f>IF(EF$3="","",INDEX('Typy - chronologicznie'!$H$75:$DM$121,MATCH(EF$3,'Typy - chronologicznie'!$A$75:$A$121,0),MATCH($C74,'Typy - chronologicznie'!$H$1:$DM$1,0)))</f>
        <v>CRO</v>
      </c>
      <c r="EG74" s="106" t="str">
        <f>IF(EG$3="","",INDEX('Typy - chronologicznie'!$H$75:$DM$121,MATCH(EG$3,'Typy - chronologicznie'!$A$75:$A$121,0),MATCH($C74,'Typy - chronologicznie'!$H$1:$DM$1,0)))</f>
        <v/>
      </c>
      <c r="EH74" s="134"/>
      <c r="EI74" s="136" t="str">
        <f>IF(EI$3="","",INDEX('Typy - chronologicznie'!$H$124:$DM$124,MATCH(EI$3,'Typy - chronologicznie'!$A$124:$A$124,0),MATCH($C74,'Typy - chronologicznie'!$H$1:$DM$1,0)))</f>
        <v>POR</v>
      </c>
    </row>
    <row r="75" spans="1:139" ht="19.5" x14ac:dyDescent="0.25">
      <c r="A75" s="44"/>
      <c r="B75" s="48">
        <f>RANK(D75,D$4:D$113,0)</f>
        <v>72</v>
      </c>
      <c r="C75" s="81" t="s">
        <v>330</v>
      </c>
      <c r="D75" s="141">
        <f>3.0001*J75+1.000001*K75+2.00000001*M75+N75+0.0000000001*P75</f>
        <v>90.00043617</v>
      </c>
      <c r="E75" s="67">
        <f>J75</f>
        <v>4</v>
      </c>
      <c r="F75" s="89">
        <f>M75</f>
        <v>17</v>
      </c>
      <c r="G75" s="56">
        <f>K75+N75</f>
        <v>44</v>
      </c>
      <c r="H75" s="49">
        <f>L75+O75</f>
        <v>39</v>
      </c>
      <c r="I75" s="43"/>
      <c r="J75" s="61">
        <f t="array" ref="J75">SUM(IF('Typy - chronologicznie'!$F$2:$F$73=INDEX('Typy - chronologicznie'!$H$2:$DM$73,0,MATCH(C75,TRIM('Typy - chronologicznie'!$H$1:$DM$1),0)),1))</f>
        <v>4</v>
      </c>
      <c r="K75" s="58">
        <f t="array" ref="K7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chronologicznie'!$H$2:$DM$73,0,MATCH(C75,TRIM('Typy - chronologicznie'!$H$1:$DM$1),0)),FIND("-",INDEX('Typy - chronologicznie'!$H$2:$DM$73,0,MATCH(C75,TRIM('Typy - chronologicznie'!$H$1:$DM$1),0)))-1)-RIGHT(INDEX('Typy - chronologicznie'!$H$2:$DM$73,0,MATCH(C75,TRIM('Typy - chronologicznie'!$H$1:$DM$1),0)),LEN(INDEX('Typy - chronologicznie'!$H$2:$DM$73,0,MATCH(C75,TRIM('Typy - chronologicznie'!$H$1:$DM$1),0)))-FIND("-",INDEX('Typy - chronologicznie'!$H$2:$DM$73,0,MATCH(C75,TRIM('Typy - chronologicznie'!$H$1:$DM$1),0))))),1)))-J75</f>
        <v>36</v>
      </c>
      <c r="L75" s="62">
        <f>COUNTA('Typy - chronologicznie'!$F$2:$F$73)-J75-K75</f>
        <v>32</v>
      </c>
      <c r="M75" s="92">
        <f t="array" ref="M75">SUM(IF(LEN('Typy - chronologicznie'!F$75:F$121)=3,  IF('Typy - chronologicznie'!$F$75:$F$121=INDEX('Typy - chronologicznie'!$H$75:$DM$121,0,MATCH(C75,TRIM('Typy - chronologicznie'!$H$1:$DM$1),0)),1)))</f>
        <v>17</v>
      </c>
      <c r="N75" s="58">
        <f t="array" ref="N75">SUM(IF(LEN('Typy - chronologicznie'!F$75:F$121)=3,IF(ISERROR(SEARCH('Typy - chronologicznie'!F$75:F$121,INDEX('Typy - chronologicznie'!$H$73:$DM$119,0,MATCH(C75,TRIM('Typy - chronologicznie'!$H$1:$DM$1),0))&amp;INDEX('Typy - chronologicznie'!$H$74:$DM$120,0,MATCH(C75,TRIM('Typy - chronologicznie'!$H$1:$DM$1),0))&amp;INDEX('Typy - chronologicznie'!$H$75:$DM$121,0,MATCH(C75,TRIM('Typy - chronologicznie'!$H$1:$DM$1),0))&amp;INDEX('Typy - chronologicznie'!$H$76:$DM$122,0,MATCH(C75,TRIM('Typy - chronologicznie'!$H$1:$DM$1),0))&amp;INDEX('Typy - chronologicznie'!$H$77:$DM$123,0,MATCH(C75,TRIM('Typy - chronologicznie'!$H$1:$DM$1),0)),1))=FALSE,1,0)))-M75</f>
        <v>8</v>
      </c>
      <c r="O75" s="162">
        <f>COUNTA('Typy - chronologicznie'!$F$75:$F$121)-M75-N75</f>
        <v>7</v>
      </c>
      <c r="P75" s="159">
        <f t="array" ref="P75">SUM(IF(LEN('Typy - chronologicznie'!F$124)=3,  IF('Typy - chronologicznie'!$F$124=INDEX('Typy - chronologicznie'!$H$124:$DL$124,0,MATCH(C75,TRIM('Typy - chronologicznie'!$H$1:$DL$1),)),1)))</f>
        <v>0</v>
      </c>
      <c r="R75" s="105" t="str">
        <f>INDEX([0]!typy_chronol,MATCH(R$3,'Typy - chronologicznie'!$E$2:$E$73,0),MATCH($C75,'Typy - chronologicznie'!$H$1:$DM$1,0))</f>
        <v>3-1</v>
      </c>
      <c r="S75" s="102" t="str">
        <f>INDEX([0]!typy_chronol,MATCH(S$3,'Typy - chronologicznie'!$E$2:$E$73,0),MATCH($C75,'Typy - chronologicznie'!$H$1:$DM$1,0))</f>
        <v>0-2</v>
      </c>
      <c r="T75" s="102" t="str">
        <f>INDEX([0]!typy_chronol,MATCH(T$3,'Typy - chronologicznie'!$E$2:$E$73,0),MATCH($C75,'Typy - chronologicznie'!$H$1:$DM$1,0))</f>
        <v>1-2</v>
      </c>
      <c r="U75" s="102" t="str">
        <f>INDEX([0]!typy_chronol,MATCH(U$3,'Typy - chronologicznie'!$E$2:$E$73,0),MATCH($C75,'Typy - chronologicznie'!$H$1:$DM$1,0))</f>
        <v>0-2</v>
      </c>
      <c r="V75" s="102" t="str">
        <f>INDEX([0]!typy_chronol,MATCH(V$3,'Typy - chronologicznie'!$E$2:$E$73,0),MATCH($C75,'Typy - chronologicznie'!$H$1:$DM$1,0))</f>
        <v>0-4</v>
      </c>
      <c r="W75" s="102" t="str">
        <f>INDEX([0]!typy_chronol,MATCH(W$3,'Typy - chronologicznie'!$E$2:$E$73,0),MATCH($C75,'Typy - chronologicznie'!$H$1:$DM$1,0))</f>
        <v>0-3</v>
      </c>
      <c r="X75" s="102" t="str">
        <f>INDEX([0]!typy_chronol,MATCH(X$3,'Typy - chronologicznie'!$E$2:$E$73,0),MATCH($C75,'Typy - chronologicznie'!$H$1:$DM$1,0))</f>
        <v>3-1</v>
      </c>
      <c r="Y75" s="102" t="str">
        <f>INDEX([0]!typy_chronol,MATCH(Y$3,'Typy - chronologicznie'!$E$2:$E$73,0),MATCH($C75,'Typy - chronologicznie'!$H$1:$DM$1,0))</f>
        <v>0-4</v>
      </c>
      <c r="Z75" s="102" t="str">
        <f>INDEX([0]!typy_chronol,MATCH(Z$3,'Typy - chronologicznie'!$E$2:$E$73,0),MATCH($C75,'Typy - chronologicznie'!$H$1:$DM$1,0))</f>
        <v>1-2</v>
      </c>
      <c r="AA75" s="102" t="str">
        <f>INDEX([0]!typy_chronol,MATCH(AA$3,'Typy - chronologicznie'!$E$2:$E$73,0),MATCH($C75,'Typy - chronologicznie'!$H$1:$DM$1,0))</f>
        <v>4-0</v>
      </c>
      <c r="AB75" s="102" t="str">
        <f>INDEX([0]!typy_chronol,MATCH(AB$3,'Typy - chronologicznie'!$E$2:$E$73,0),MATCH($C75,'Typy - chronologicznie'!$H$1:$DM$1,0))</f>
        <v>2-0</v>
      </c>
      <c r="AC75" s="102" t="str">
        <f>INDEX([0]!typy_chronol,MATCH(AC$3,'Typy - chronologicznie'!$E$2:$E$73,0),MATCH($C75,'Typy - chronologicznie'!$H$1:$DM$1,0))</f>
        <v>1-2</v>
      </c>
      <c r="AD75" s="102" t="str">
        <f>INDEX([0]!typy_chronol,MATCH(AD$3,'Typy - chronologicznie'!$E$2:$E$73,0),MATCH($C75,'Typy - chronologicznie'!$H$1:$DM$1,0))</f>
        <v>0-2</v>
      </c>
      <c r="AE75" s="102" t="str">
        <f>INDEX([0]!typy_chronol,MATCH(AE$3,'Typy - chronologicznie'!$E$2:$E$73,0),MATCH($C75,'Typy - chronologicznie'!$H$1:$DM$1,0))</f>
        <v>4-0</v>
      </c>
      <c r="AF75" s="102" t="str">
        <f>INDEX([0]!typy_chronol,MATCH(AF$3,'Typy - chronologicznie'!$E$2:$E$73,0),MATCH($C75,'Typy - chronologicznie'!$H$1:$DM$1,0))</f>
        <v>2-0</v>
      </c>
      <c r="AG75" s="102" t="str">
        <f>INDEX([0]!typy_chronol,MATCH(AG$3,'Typy - chronologicznie'!$E$2:$E$73,0),MATCH($C75,'Typy - chronologicznie'!$H$1:$DM$1,0))</f>
        <v>2-1</v>
      </c>
      <c r="AH75" s="102" t="str">
        <f>INDEX([0]!typy_chronol,MATCH(AH$3,'Typy - chronologicznie'!$E$2:$E$73,0),MATCH($C75,'Typy - chronologicznie'!$H$1:$DM$1,0))</f>
        <v>2-0</v>
      </c>
      <c r="AI75" s="102" t="str">
        <f>INDEX([0]!typy_chronol,MATCH(AI$3,'Typy - chronologicznie'!$E$2:$E$73,0),MATCH($C75,'Typy - chronologicznie'!$H$1:$DM$1,0))</f>
        <v>0-2</v>
      </c>
      <c r="AJ75" s="102" t="str">
        <f>INDEX([0]!typy_chronol,MATCH(AJ$3,'Typy - chronologicznie'!$E$2:$E$73,0),MATCH($C75,'Typy - chronologicznie'!$H$1:$DM$1,0))</f>
        <v>3-0</v>
      </c>
      <c r="AK75" s="102" t="str">
        <f>INDEX([0]!typy_chronol,MATCH(AK$3,'Typy - chronologicznie'!$E$2:$E$73,0),MATCH($C75,'Typy - chronologicznie'!$H$1:$DM$1,0))</f>
        <v>3-0</v>
      </c>
      <c r="AL75" s="102" t="str">
        <f>INDEX([0]!typy_chronol,MATCH(AL$3,'Typy - chronologicznie'!$E$2:$E$73,0),MATCH($C75,'Typy - chronologicznie'!$H$1:$DM$1,0))</f>
        <v>2-1</v>
      </c>
      <c r="AM75" s="102" t="str">
        <f>INDEX([0]!typy_chronol,MATCH(AM$3,'Typy - chronologicznie'!$E$2:$E$73,0),MATCH($C75,'Typy - chronologicznie'!$H$1:$DM$1,0))</f>
        <v>3-1</v>
      </c>
      <c r="AN75" s="102" t="str">
        <f>INDEX([0]!typy_chronol,MATCH(AN$3,'Typy - chronologicznie'!$E$2:$E$73,0),MATCH($C75,'Typy - chronologicznie'!$H$1:$DM$1,0))</f>
        <v>4-0</v>
      </c>
      <c r="AO75" s="102" t="str">
        <f>INDEX([0]!typy_chronol,MATCH(AO$3,'Typy - chronologicznie'!$E$2:$E$73,0),MATCH($C75,'Typy - chronologicznie'!$H$1:$DM$1,0))</f>
        <v>0-2</v>
      </c>
      <c r="AP75" s="102" t="str">
        <f>INDEX([0]!typy_chronol,MATCH(AP$3,'Typy - chronologicznie'!$E$2:$E$73,0),MATCH($C75,'Typy - chronologicznie'!$H$1:$DM$1,0))</f>
        <v>3-0</v>
      </c>
      <c r="AQ75" s="102" t="str">
        <f>INDEX([0]!typy_chronol,MATCH(AQ$3,'Typy - chronologicznie'!$E$2:$E$73,0),MATCH($C75,'Typy - chronologicznie'!$H$1:$DM$1,0))</f>
        <v>2-0</v>
      </c>
      <c r="AR75" s="102" t="str">
        <f>INDEX([0]!typy_chronol,MATCH(AR$3,'Typy - chronologicznie'!$E$2:$E$73,0),MATCH($C75,'Typy - chronologicznie'!$H$1:$DM$1,0))</f>
        <v>2-0</v>
      </c>
      <c r="AS75" s="102" t="str">
        <f>INDEX([0]!typy_chronol,MATCH(AS$3,'Typy - chronologicznie'!$E$2:$E$73,0),MATCH($C75,'Typy - chronologicznie'!$H$1:$DM$1,0))</f>
        <v>2-1</v>
      </c>
      <c r="AT75" s="102" t="str">
        <f>INDEX([0]!typy_chronol,MATCH(AT$3,'Typy - chronologicznie'!$E$2:$E$73,0),MATCH($C75,'Typy - chronologicznie'!$H$1:$DM$1,0))</f>
        <v>6-0</v>
      </c>
      <c r="AU75" s="102" t="str">
        <f>INDEX([0]!typy_chronol,MATCH(AU$3,'Typy - chronologicznie'!$E$2:$E$73,0),MATCH($C75,'Typy - chronologicznie'!$H$1:$DM$1,0))</f>
        <v>1-3</v>
      </c>
      <c r="AV75" s="102" t="str">
        <f>INDEX([0]!typy_chronol,MATCH(AV$3,'Typy - chronologicznie'!$E$2:$E$73,0),MATCH($C75,'Typy - chronologicznie'!$H$1:$DM$1,0))</f>
        <v>1-1</v>
      </c>
      <c r="AW75" s="102" t="str">
        <f>INDEX([0]!typy_chronol,MATCH(AW$3,'Typy - chronologicznie'!$E$2:$E$73,0),MATCH($C75,'Typy - chronologicznie'!$H$1:$DM$1,0))</f>
        <v>2-1</v>
      </c>
      <c r="AX75" s="102" t="str">
        <f>INDEX([0]!typy_chronol,MATCH(AX$3,'Typy - chronologicznie'!$E$2:$E$73,0),MATCH($C75,'Typy - chronologicznie'!$H$1:$DM$1,0))</f>
        <v>3-0</v>
      </c>
      <c r="AY75" s="102" t="str">
        <f>INDEX([0]!typy_chronol,MATCH(AY$3,'Typy - chronologicznie'!$E$2:$E$73,0),MATCH($C75,'Typy - chronologicznie'!$H$1:$DM$1,0))</f>
        <v>2-0</v>
      </c>
      <c r="AZ75" s="102" t="str">
        <f>INDEX([0]!typy_chronol,MATCH(AZ$3,'Typy - chronologicznie'!$E$2:$E$73,0),MATCH($C75,'Typy - chronologicznie'!$H$1:$DM$1,0))</f>
        <v>3-1</v>
      </c>
      <c r="BA75" s="102" t="str">
        <f>INDEX([0]!typy_chronol,MATCH(BA$3,'Typy - chronologicznie'!$E$2:$E$73,0),MATCH($C75,'Typy - chronologicznie'!$H$1:$DM$1,0))</f>
        <v>1-1</v>
      </c>
      <c r="BB75" s="102" t="str">
        <f>INDEX([0]!typy_chronol,MATCH(BB$3,'Typy - chronologicznie'!$E$2:$E$73,0),MATCH($C75,'Typy - chronologicznie'!$H$1:$DM$1,0))</f>
        <v>3-0</v>
      </c>
      <c r="BC75" s="102" t="str">
        <f>INDEX([0]!typy_chronol,MATCH(BC$3,'Typy - chronologicznie'!$E$2:$E$73,0),MATCH($C75,'Typy - chronologicznie'!$H$1:$DM$1,0))</f>
        <v>3-0</v>
      </c>
      <c r="BD75" s="102" t="str">
        <f>INDEX([0]!typy_chronol,MATCH(BD$3,'Typy - chronologicznie'!$E$2:$E$73,0),MATCH($C75,'Typy - chronologicznie'!$H$1:$DM$1,0))</f>
        <v>3-1</v>
      </c>
      <c r="BE75" s="102" t="str">
        <f>INDEX([0]!typy_chronol,MATCH(BE$3,'Typy - chronologicznie'!$E$2:$E$73,0),MATCH($C75,'Typy - chronologicznie'!$H$1:$DM$1,0))</f>
        <v>0-1</v>
      </c>
      <c r="BF75" s="102" t="str">
        <f>INDEX([0]!typy_chronol,MATCH(BF$3,'Typy - chronologicznie'!$E$2:$E$73,0),MATCH($C75,'Typy - chronologicznie'!$H$1:$DM$1,0))</f>
        <v>2-1</v>
      </c>
      <c r="BG75" s="102" t="str">
        <f>INDEX([0]!typy_chronol,MATCH(BG$3,'Typy - chronologicznie'!$E$2:$E$73,0),MATCH($C75,'Typy - chronologicznie'!$H$1:$DM$1,0))</f>
        <v>4-0</v>
      </c>
      <c r="BH75" s="102" t="str">
        <f>INDEX([0]!typy_chronol,MATCH(BH$3,'Typy - chronologicznie'!$E$2:$E$73,0),MATCH($C75,'Typy - chronologicznie'!$H$1:$DM$1,0))</f>
        <v>2-1</v>
      </c>
      <c r="BI75" s="102" t="str">
        <f>INDEX([0]!typy_chronol,MATCH(BI$3,'Typy - chronologicznie'!$E$2:$E$73,0),MATCH($C75,'Typy - chronologicznie'!$H$1:$DM$1,0))</f>
        <v>0-2</v>
      </c>
      <c r="BJ75" s="102" t="str">
        <f>INDEX([0]!typy_chronol,MATCH(BJ$3,'Typy - chronologicznie'!$E$2:$E$73,0),MATCH($C75,'Typy - chronologicznie'!$H$1:$DM$1,0))</f>
        <v>3-1</v>
      </c>
      <c r="BK75" s="102" t="str">
        <f>INDEX([0]!typy_chronol,MATCH(BK$3,'Typy - chronologicznie'!$E$2:$E$73,0),MATCH($C75,'Typy - chronologicznie'!$H$1:$DM$1,0))</f>
        <v>0-2</v>
      </c>
      <c r="BL75" s="102" t="str">
        <f>INDEX([0]!typy_chronol,MATCH(BL$3,'Typy - chronologicznie'!$E$2:$E$73,0),MATCH($C75,'Typy - chronologicznie'!$H$1:$DM$1,0))</f>
        <v>3-0</v>
      </c>
      <c r="BM75" s="102" t="str">
        <f>INDEX([0]!typy_chronol,MATCH(BM$3,'Typy - chronologicznie'!$E$2:$E$73,0),MATCH($C75,'Typy - chronologicznie'!$H$1:$DM$1,0))</f>
        <v>2-0</v>
      </c>
      <c r="BN75" s="102" t="str">
        <f>INDEX([0]!typy_chronol,MATCH(BN$3,'Typy - chronologicznie'!$E$2:$E$73,0),MATCH($C75,'Typy - chronologicznie'!$H$1:$DM$1,0))</f>
        <v>0-3</v>
      </c>
      <c r="BO75" s="102" t="str">
        <f>INDEX([0]!typy_chronol,MATCH(BO$3,'Typy - chronologicznie'!$E$2:$E$73,0),MATCH($C75,'Typy - chronologicznie'!$H$1:$DM$1,0))</f>
        <v>4-0</v>
      </c>
      <c r="BP75" s="102" t="str">
        <f>INDEX([0]!typy_chronol,MATCH(BP$3,'Typy - chronologicznie'!$E$2:$E$73,0),MATCH($C75,'Typy - chronologicznie'!$H$1:$DM$1,0))</f>
        <v>3-1</v>
      </c>
      <c r="BQ75" s="102" t="str">
        <f>INDEX([0]!typy_chronol,MATCH(BQ$3,'Typy - chronologicznie'!$E$2:$E$73,0),MATCH($C75,'Typy - chronologicznie'!$H$1:$DM$1,0))</f>
        <v>2-0</v>
      </c>
      <c r="BR75" s="102" t="str">
        <f>INDEX([0]!typy_chronol,MATCH(BR$3,'Typy - chronologicznie'!$E$2:$E$73,0),MATCH($C75,'Typy - chronologicznie'!$H$1:$DM$1,0))</f>
        <v>3-1</v>
      </c>
      <c r="BS75" s="102" t="str">
        <f>INDEX([0]!typy_chronol,MATCH(BS$3,'Typy - chronologicznie'!$E$2:$E$73,0),MATCH($C75,'Typy - chronologicznie'!$H$1:$DM$1,0))</f>
        <v>0-2</v>
      </c>
      <c r="BT75" s="102" t="str">
        <f>INDEX([0]!typy_chronol,MATCH(BT$3,'Typy - chronologicznie'!$E$2:$E$73,0),MATCH($C75,'Typy - chronologicznie'!$H$1:$DM$1,0))</f>
        <v>1-1</v>
      </c>
      <c r="BU75" s="102" t="str">
        <f>INDEX([0]!typy_chronol,MATCH(BU$3,'Typy - chronologicznie'!$E$2:$E$73,0),MATCH($C75,'Typy - chronologicznie'!$H$1:$DM$1,0))</f>
        <v>1-3</v>
      </c>
      <c r="BV75" s="102" t="str">
        <f>INDEX([0]!typy_chronol,MATCH(BV$3,'Typy - chronologicznie'!$E$2:$E$73,0),MATCH($C75,'Typy - chronologicznie'!$H$1:$DM$1,0))</f>
        <v>1-2</v>
      </c>
      <c r="BW75" s="102" t="str">
        <f>INDEX([0]!typy_chronol,MATCH(BW$3,'Typy - chronologicznie'!$E$2:$E$73,0),MATCH($C75,'Typy - chronologicznie'!$H$1:$DM$1,0))</f>
        <v>1-3</v>
      </c>
      <c r="BX75" s="102" t="str">
        <f>INDEX([0]!typy_chronol,MATCH(BX$3,'Typy - chronologicznie'!$E$2:$E$73,0),MATCH($C75,'Typy - chronologicznie'!$H$1:$DM$1,0))</f>
        <v>3-1</v>
      </c>
      <c r="BY75" s="102" t="str">
        <f>INDEX([0]!typy_chronol,MATCH(BY$3,'Typy - chronologicznie'!$E$2:$E$73,0),MATCH($C75,'Typy - chronologicznie'!$H$1:$DM$1,0))</f>
        <v>2-0</v>
      </c>
      <c r="BZ75" s="102" t="str">
        <f>INDEX([0]!typy_chronol,MATCH(BZ$3,'Typy - chronologicznie'!$E$2:$E$73,0),MATCH($C75,'Typy - chronologicznie'!$H$1:$DM$1,0))</f>
        <v>0-2</v>
      </c>
      <c r="CA75" s="102" t="str">
        <f>INDEX([0]!typy_chronol,MATCH(CA$3,'Typy - chronologicznie'!$E$2:$E$73,0),MATCH($C75,'Typy - chronologicznie'!$H$1:$DM$1,0))</f>
        <v>2-1</v>
      </c>
      <c r="CB75" s="102" t="str">
        <f>INDEX([0]!typy_chronol,MATCH(CB$3,'Typy - chronologicznie'!$E$2:$E$73,0),MATCH($C75,'Typy - chronologicznie'!$H$1:$DM$1,0))</f>
        <v>1-1</v>
      </c>
      <c r="CC75" s="102" t="str">
        <f>INDEX([0]!typy_chronol,MATCH(CC$3,'Typy - chronologicznie'!$E$2:$E$73,0),MATCH($C75,'Typy - chronologicznie'!$H$1:$DM$1,0))</f>
        <v>0-4</v>
      </c>
      <c r="CD75" s="102" t="str">
        <f>INDEX([0]!typy_chronol,MATCH(CD$3,'Typy - chronologicznie'!$E$2:$E$73,0),MATCH($C75,'Typy - chronologicznie'!$H$1:$DM$1,0))</f>
        <v>1-2</v>
      </c>
      <c r="CE75" s="102" t="str">
        <f>INDEX([0]!typy_chronol,MATCH(CE$3,'Typy - chronologicznie'!$E$2:$E$73,0),MATCH($C75,'Typy - chronologicznie'!$H$1:$DM$1,0))</f>
        <v>0-2</v>
      </c>
      <c r="CF75" s="102" t="str">
        <f>INDEX([0]!typy_chronol,MATCH(CF$3,'Typy - chronologicznie'!$E$2:$E$73,0),MATCH($C75,'Typy - chronologicznie'!$H$1:$DM$1,0))</f>
        <v>0-4</v>
      </c>
      <c r="CG75" s="102" t="str">
        <f>INDEX([0]!typy_chronol,MATCH(CG$3,'Typy - chronologicznie'!$E$2:$E$73,0),MATCH($C75,'Typy - chronologicznie'!$H$1:$DM$1,0))</f>
        <v>1-1</v>
      </c>
      <c r="CH75" s="102" t="str">
        <f>INDEX([0]!typy_chronol,MATCH(CH$3,'Typy - chronologicznie'!$E$2:$E$73,0),MATCH($C75,'Typy - chronologicznie'!$H$1:$DM$1,0))</f>
        <v>1-2</v>
      </c>
      <c r="CI75" s="102" t="str">
        <f>INDEX([0]!typy_chronol,MATCH(CI$3,'Typy - chronologicznie'!$E$2:$E$73,0),MATCH($C75,'Typy - chronologicznie'!$H$1:$DM$1,0))</f>
        <v>0-3</v>
      </c>
      <c r="CJ75" s="102" t="str">
        <f>INDEX([0]!typy_chronol,MATCH(CJ$3,'Typy - chronologicznie'!$E$2:$E$73,0),MATCH($C75,'Typy - chronologicznie'!$H$1:$DM$1,0))</f>
        <v>1-2</v>
      </c>
      <c r="CK75" s="102" t="str">
        <f>INDEX([0]!typy_chronol,MATCH(CK$3,'Typy - chronologicznie'!$E$2:$E$73,0),MATCH($C75,'Typy - chronologicznie'!$H$1:$DM$1,0))</f>
        <v>1-1</v>
      </c>
      <c r="CL75" s="134"/>
      <c r="CM75" s="105" t="str">
        <f>IF(CM$3="","",INDEX('Typy - chronologicznie'!$H$75:$DM$121,MATCH(CM$3,'Typy - chronologicznie'!$A$75:$A$121,0),MATCH($C75,'Typy - chronologicznie'!$H$1:$DM$1,0)))</f>
        <v>CZE</v>
      </c>
      <c r="CN75" s="102" t="str">
        <f>IF(CN$3="","",INDEX('Typy - chronologicznie'!$H$75:$DM$121,MATCH(CN$3,'Typy - chronologicznie'!$A$75:$A$121,0),MATCH($C75,'Typy - chronologicznie'!$H$1:$DM$1,0)))</f>
        <v>MEX</v>
      </c>
      <c r="CO75" s="106" t="str">
        <f>IF(CO$3="","",INDEX('Typy - chronologicznie'!$H$75:$DM$121,MATCH(CO$3,'Typy - chronologicznie'!$A$75:$A$121,0),MATCH($C75,'Typy - chronologicznie'!$H$1:$DM$1,0)))</f>
        <v>KOR</v>
      </c>
      <c r="CP75" s="135" t="str">
        <f>IF(CP$3="","",INDEX('Typy - chronologicznie'!$H$75:$DM$121,MATCH(CP$3,'Typy - chronologicznie'!$A$75:$A$121,0),MATCH($C75,'Typy - chronologicznie'!$H$1:$DM$1,0)))</f>
        <v/>
      </c>
      <c r="CQ75" s="105" t="str">
        <f>IF(CQ$3="","",INDEX('Typy - chronologicznie'!$H$75:$DM$121,MATCH(CQ$3,'Typy - chronologicznie'!$A$75:$A$121,0),MATCH($C75,'Typy - chronologicznie'!$H$1:$DM$1,0)))</f>
        <v>SUI</v>
      </c>
      <c r="CR75" s="102" t="str">
        <f>IF(CR$3="","",INDEX('Typy - chronologicznie'!$H$75:$DM$121,MATCH(CR$3,'Typy - chronologicznie'!$A$75:$A$121,0),MATCH($C75,'Typy - chronologicznie'!$H$1:$DM$1,0)))</f>
        <v>CAN</v>
      </c>
      <c r="CS75" s="106" t="str">
        <f>IF(CS$3="","",INDEX('Typy - chronologicznie'!$H$75:$DM$121,MATCH(CS$3,'Typy - chronologicznie'!$A$75:$A$121,0),MATCH($C75,'Typy - chronologicznie'!$H$1:$DM$1,0)))</f>
        <v>BIH</v>
      </c>
      <c r="CT75" s="135" t="str">
        <f>IF(CT$3="","",INDEX('Typy - chronologicznie'!$H$75:$DM$121,MATCH(CT$3,'Typy - chronologicznie'!$A$75:$A$121,0),MATCH($C75,'Typy - chronologicznie'!$H$1:$DM$1,0)))</f>
        <v/>
      </c>
      <c r="CU75" s="105" t="str">
        <f>IF(CU$3="","",INDEX('Typy - chronologicznie'!$H$75:$DM$121,MATCH(CU$3,'Typy - chronologicznie'!$A$75:$A$121,0),MATCH($C75,'Typy - chronologicznie'!$H$1:$DM$1,0)))</f>
        <v>BRA</v>
      </c>
      <c r="CV75" s="102" t="str">
        <f>IF(CV$3="","",INDEX('Typy - chronologicznie'!$H$75:$DM$121,MATCH(CV$3,'Typy - chronologicznie'!$A$75:$A$121,0),MATCH($C75,'Typy - chronologicznie'!$H$1:$DM$1,0)))</f>
        <v>MAR</v>
      </c>
      <c r="CW75" s="106" t="str">
        <f>IF(CW$3="","",INDEX('Typy - chronologicznie'!$H$75:$DM$121,MATCH(CW$3,'Typy - chronologicznie'!$A$75:$A$121,0),MATCH($C75,'Typy - chronologicznie'!$H$1:$DM$1,0)))</f>
        <v/>
      </c>
      <c r="CX75" s="135" t="str">
        <f>IF(CX$3="","",INDEX('Typy - chronologicznie'!$H$75:$DM$121,MATCH(CX$3,'Typy - chronologicznie'!$A$75:$A$121,0),MATCH($C75,'Typy - chronologicznie'!$H$1:$DM$1,0)))</f>
        <v/>
      </c>
      <c r="CY75" s="105" t="str">
        <f>IF(CY$3="","",INDEX('Typy - chronologicznie'!$H$75:$DM$121,MATCH(CY$3,'Typy - chronologicznie'!$A$75:$A$121,0),MATCH($C75,'Typy - chronologicznie'!$H$1:$DM$1,0)))</f>
        <v>TUR</v>
      </c>
      <c r="CZ75" s="102" t="str">
        <f>IF(CZ$3="","",INDEX('Typy - chronologicznie'!$H$75:$DM$121,MATCH(CZ$3,'Typy - chronologicznie'!$A$75:$A$121,0),MATCH($C75,'Typy - chronologicznie'!$H$1:$DM$1,0)))</f>
        <v>PAR</v>
      </c>
      <c r="DA75" s="106" t="str">
        <f>IF(DA$3="","",INDEX('Typy - chronologicznie'!$H$75:$DM$121,MATCH(DA$3,'Typy - chronologicznie'!$A$75:$A$121,0),MATCH($C75,'Typy - chronologicznie'!$H$1:$DM$1,0)))</f>
        <v>USA</v>
      </c>
      <c r="DB75" s="135" t="str">
        <f>IF(DB$3="","",INDEX('Typy - chronologicznie'!$H$75:$DM$121,MATCH(DB$3,'Typy - chronologicznie'!$A$75:$A$121,0),MATCH($C75,'Typy - chronologicznie'!$H$1:$DM$1,0)))</f>
        <v/>
      </c>
      <c r="DC75" s="105" t="str">
        <f>IF(DC$3="","",INDEX('Typy - chronologicznie'!$H$75:$DM$121,MATCH(DC$3,'Typy - chronologicznie'!$A$75:$A$121,0),MATCH($C75,'Typy - chronologicznie'!$H$1:$DM$1,0)))</f>
        <v>GER</v>
      </c>
      <c r="DD75" s="102" t="str">
        <f>IF(DD$3="","",INDEX('Typy - chronologicznie'!$H$75:$DM$121,MATCH(DD$3,'Typy - chronologicznie'!$A$75:$A$121,0),MATCH($C75,'Typy - chronologicznie'!$H$1:$DM$1,0)))</f>
        <v>ECU</v>
      </c>
      <c r="DE75" s="106" t="str">
        <f>IF(DE$3="","",INDEX('Typy - chronologicznie'!$H$75:$DM$121,MATCH(DE$3,'Typy - chronologicznie'!$A$75:$A$121,0),MATCH($C75,'Typy - chronologicznie'!$H$1:$DM$1,0)))</f>
        <v/>
      </c>
      <c r="DF75" s="135" t="str">
        <f>IF(DF$3="","",INDEX('Typy - chronologicznie'!$H$75:$DM$121,MATCH(DF$3,'Typy - chronologicznie'!$A$75:$A$121,0),MATCH($C75,'Typy - chronologicznie'!$H$1:$DM$1,0)))</f>
        <v/>
      </c>
      <c r="DG75" s="105" t="str">
        <f>IF(DG$3="","",INDEX('Typy - chronologicznie'!$H$75:$DM$121,MATCH(DG$3,'Typy - chronologicznie'!$A$75:$A$121,0),MATCH($C75,'Typy - chronologicznie'!$H$1:$DM$1,0)))</f>
        <v>NED</v>
      </c>
      <c r="DH75" s="102" t="str">
        <f>IF(DH$3="","",INDEX('Typy - chronologicznie'!$H$75:$DM$121,MATCH(DH$3,'Typy - chronologicznie'!$A$75:$A$121,0),MATCH($C75,'Typy - chronologicznie'!$H$1:$DM$1,0)))</f>
        <v>SWE</v>
      </c>
      <c r="DI75" s="106" t="str">
        <f>IF(DI$3="","",INDEX('Typy - chronologicznie'!$H$75:$DM$121,MATCH(DI$3,'Typy - chronologicznie'!$A$75:$A$121,0),MATCH($C75,'Typy - chronologicznie'!$H$1:$DM$1,0)))</f>
        <v>TUN</v>
      </c>
      <c r="DJ75" s="135" t="str">
        <f>IF(DJ$3="","",INDEX('Typy - chronologicznie'!$H$75:$DM$121,MATCH(DJ$3,'Typy - chronologicznie'!$A$75:$A$121,0),MATCH($C75,'Typy - chronologicznie'!$H$1:$DM$1,0)))</f>
        <v/>
      </c>
      <c r="DK75" s="105" t="str">
        <f>IF(DK$3="","",INDEX('Typy - chronologicznie'!$H$75:$DM$121,MATCH(DK$3,'Typy - chronologicznie'!$A$75:$A$121,0),MATCH($C75,'Typy - chronologicznie'!$H$1:$DM$1,0)))</f>
        <v>BEL</v>
      </c>
      <c r="DL75" s="102" t="str">
        <f>IF(DL$3="","",INDEX('Typy - chronologicznie'!$H$75:$DM$121,MATCH(DL$3,'Typy - chronologicznie'!$A$75:$A$121,0),MATCH($C75,'Typy - chronologicznie'!$H$1:$DM$1,0)))</f>
        <v>IRN</v>
      </c>
      <c r="DM75" s="106" t="str">
        <f>IF(DM$3="","",INDEX('Typy - chronologicznie'!$H$75:$DM$121,MATCH(DM$3,'Typy - chronologicznie'!$A$75:$A$121,0),MATCH($C75,'Typy - chronologicznie'!$H$1:$DM$1,0)))</f>
        <v>EGY</v>
      </c>
      <c r="DN75" s="135" t="str">
        <f>IF(DN$3="","",INDEX('Typy - chronologicznie'!$H$75:$DM$121,MATCH(DN$3,'Typy - chronologicznie'!$A$75:$A$121,0),MATCH($C75,'Typy - chronologicznie'!$H$1:$DM$1,0)))</f>
        <v/>
      </c>
      <c r="DO75" s="105" t="str">
        <f>IF(DO$3="","",INDEX('Typy - chronologicznie'!$H$75:$DM$121,MATCH(DO$3,'Typy - chronologicznie'!$A$75:$A$121,0),MATCH($C75,'Typy - chronologicznie'!$H$1:$DM$1,0)))</f>
        <v>ESP</v>
      </c>
      <c r="DP75" s="102" t="str">
        <f>IF(DP$3="","",INDEX('Typy - chronologicznie'!$H$75:$DM$121,MATCH(DP$3,'Typy - chronologicznie'!$A$75:$A$121,0),MATCH($C75,'Typy - chronologicznie'!$H$1:$DM$1,0)))</f>
        <v>URU</v>
      </c>
      <c r="DQ75" s="106" t="str">
        <f>IF(DQ$3="","",INDEX('Typy - chronologicznie'!$H$75:$DM$121,MATCH(DQ$3,'Typy - chronologicznie'!$A$75:$A$121,0),MATCH($C75,'Typy - chronologicznie'!$H$1:$DM$1,0)))</f>
        <v>KSA</v>
      </c>
      <c r="DR75" s="135" t="str">
        <f>IF(DR$3="","",INDEX('Typy - chronologicznie'!$H$75:$DM$121,MATCH(DR$3,'Typy - chronologicznie'!$A$75:$A$121,0),MATCH($C75,'Typy - chronologicznie'!$H$1:$DM$1,0)))</f>
        <v/>
      </c>
      <c r="DS75" s="105" t="str">
        <f>IF(DS$3="","",INDEX('Typy - chronologicznie'!$H$75:$DM$121,MATCH(DS$3,'Typy - chronologicznie'!$A$75:$A$121,0),MATCH($C75,'Typy - chronologicznie'!$H$1:$DM$1,0)))</f>
        <v>FRA</v>
      </c>
      <c r="DT75" s="102" t="str">
        <f>IF(DT$3="","",INDEX('Typy - chronologicznie'!$H$75:$DM$121,MATCH(DT$3,'Typy - chronologicznie'!$A$75:$A$121,0),MATCH($C75,'Typy - chronologicznie'!$H$1:$DM$1,0)))</f>
        <v>NOR</v>
      </c>
      <c r="DU75" s="106" t="str">
        <f>IF(DU$3="","",INDEX('Typy - chronologicznie'!$H$75:$DM$121,MATCH(DU$3,'Typy - chronologicznie'!$A$75:$A$121,0),MATCH($C75,'Typy - chronologicznie'!$H$1:$DM$1,0)))</f>
        <v>SEN</v>
      </c>
      <c r="DV75" s="135" t="str">
        <f>IF(DV$3="","",INDEX('Typy - chronologicznie'!$H$75:$DM$121,MATCH(DV$3,'Typy - chronologicznie'!$A$75:$A$121,0),MATCH($C75,'Typy - chronologicznie'!$H$1:$DM$1,0)))</f>
        <v/>
      </c>
      <c r="DW75" s="105" t="str">
        <f>IF(DW$3="","",INDEX('Typy - chronologicznie'!$H$75:$DM$121,MATCH(DW$3,'Typy - chronologicznie'!$A$75:$A$121,0),MATCH($C75,'Typy - chronologicznie'!$H$1:$DM$1,0)))</f>
        <v>ARG</v>
      </c>
      <c r="DX75" s="102" t="str">
        <f>IF(DX$3="","",INDEX('Typy - chronologicznie'!$H$75:$DM$121,MATCH(DX$3,'Typy - chronologicznie'!$A$75:$A$121,0),MATCH($C75,'Typy - chronologicznie'!$H$1:$DM$1,0)))</f>
        <v>AUT</v>
      </c>
      <c r="DY75" s="106" t="str">
        <f>IF(DY$3="","",INDEX('Typy - chronologicznie'!$H$75:$DM$121,MATCH(DY$3,'Typy - chronologicznie'!$A$75:$A$121,0),MATCH($C75,'Typy - chronologicznie'!$H$1:$DM$1,0)))</f>
        <v/>
      </c>
      <c r="DZ75" s="135" t="str">
        <f>IF(DZ$3="","",INDEX('Typy - chronologicznie'!$H$75:$DM$121,MATCH(DZ$3,'Typy - chronologicznie'!$A$75:$A$121,0),MATCH($C75,'Typy - chronologicznie'!$H$1:$DM$1,0)))</f>
        <v/>
      </c>
      <c r="EA75" s="105" t="str">
        <f>IF(EA$3="","",INDEX('Typy - chronologicznie'!$H$75:$DM$121,MATCH(EA$3,'Typy - chronologicznie'!$A$75:$A$121,0),MATCH($C75,'Typy - chronologicznie'!$H$1:$DM$1,0)))</f>
        <v>POR</v>
      </c>
      <c r="EB75" s="102" t="str">
        <f>IF(EB$3="","",INDEX('Typy - chronologicznie'!$H$75:$DM$121,MATCH(EB$3,'Typy - chronologicznie'!$A$75:$A$121,0),MATCH($C75,'Typy - chronologicznie'!$H$1:$DM$1,0)))</f>
        <v>COL</v>
      </c>
      <c r="EC75" s="106" t="str">
        <f>IF(EC$3="","",INDEX('Typy - chronologicznie'!$H$75:$DM$121,MATCH(EC$3,'Typy - chronologicznie'!$A$75:$A$121,0),MATCH($C75,'Typy - chronologicznie'!$H$1:$DM$1,0)))</f>
        <v>COD</v>
      </c>
      <c r="ED75" s="135" t="str">
        <f>IF(ED$3="","",INDEX('Typy - chronologicznie'!$H$75:$DM$121,MATCH(ED$3,'Typy - chronologicznie'!$A$75:$A$121,0),MATCH($C75,'Typy - chronologicznie'!$H$1:$DM$1,0)))</f>
        <v/>
      </c>
      <c r="EE75" s="105" t="str">
        <f>IF(EE$3="","",INDEX('Typy - chronologicznie'!$H$75:$DM$121,MATCH(EE$3,'Typy - chronologicznie'!$A$75:$A$121,0),MATCH($C75,'Typy - chronologicznie'!$H$1:$DM$1,0)))</f>
        <v>ENG</v>
      </c>
      <c r="EF75" s="102" t="str">
        <f>IF(EF$3="","",INDEX('Typy - chronologicznie'!$H$75:$DM$121,MATCH(EF$3,'Typy - chronologicznie'!$A$75:$A$121,0),MATCH($C75,'Typy - chronologicznie'!$H$1:$DM$1,0)))</f>
        <v>CRO</v>
      </c>
      <c r="EG75" s="106" t="str">
        <f>IF(EG$3="","",INDEX('Typy - chronologicznie'!$H$75:$DM$121,MATCH(EG$3,'Typy - chronologicznie'!$A$75:$A$121,0),MATCH($C75,'Typy - chronologicznie'!$H$1:$DM$1,0)))</f>
        <v/>
      </c>
      <c r="EH75" s="134"/>
      <c r="EI75" s="136" t="str">
        <f>IF(EI$3="","",INDEX('Typy - chronologicznie'!$H$124:$DM$124,MATCH(EI$3,'Typy - chronologicznie'!$A$124:$A$124,0),MATCH($C75,'Typy - chronologicznie'!$H$1:$DM$1,0)))</f>
        <v>FRA</v>
      </c>
    </row>
    <row r="76" spans="1:139" ht="19.5" x14ac:dyDescent="0.25">
      <c r="A76" s="44"/>
      <c r="B76" s="48">
        <f>RANK(D76,D$4:D$113,0)</f>
        <v>73</v>
      </c>
      <c r="C76" s="81" t="s">
        <v>288</v>
      </c>
      <c r="D76" s="141">
        <f>3.0001*J76+1.000001*K76+2.00000001*M76+N76+0.0000000001*P76</f>
        <v>89.00043715999999</v>
      </c>
      <c r="E76" s="67">
        <f>J76</f>
        <v>4</v>
      </c>
      <c r="F76" s="89">
        <f>M76</f>
        <v>16</v>
      </c>
      <c r="G76" s="56">
        <f>K76+N76</f>
        <v>45</v>
      </c>
      <c r="H76" s="49">
        <f>L76+O76</f>
        <v>39</v>
      </c>
      <c r="I76" s="43"/>
      <c r="J76" s="61">
        <f t="array" ref="J76">SUM(IF('Typy - chronologicznie'!$F$2:$F$73=INDEX('Typy - chronologicznie'!$H$2:$DM$73,0,MATCH(C76,TRIM('Typy - chronologicznie'!$H$1:$DM$1),0)),1))</f>
        <v>4</v>
      </c>
      <c r="K76" s="58">
        <f t="array" ref="K7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chronologicznie'!$H$2:$DM$73,0,MATCH(C76,TRIM('Typy - chronologicznie'!$H$1:$DM$1),0)),FIND("-",INDEX('Typy - chronologicznie'!$H$2:$DM$73,0,MATCH(C76,TRIM('Typy - chronologicznie'!$H$1:$DM$1),0)))-1)-RIGHT(INDEX('Typy - chronologicznie'!$H$2:$DM$73,0,MATCH(C76,TRIM('Typy - chronologicznie'!$H$1:$DM$1),0)),LEN(INDEX('Typy - chronologicznie'!$H$2:$DM$73,0,MATCH(C76,TRIM('Typy - chronologicznie'!$H$1:$DM$1),0)))-FIND("-",INDEX('Typy - chronologicznie'!$H$2:$DM$73,0,MATCH(C76,TRIM('Typy - chronologicznie'!$H$1:$DM$1),0))))),1)))-J76</f>
        <v>37</v>
      </c>
      <c r="L76" s="62">
        <f>COUNTA('Typy - chronologicznie'!$F$2:$F$73)-J76-K76</f>
        <v>31</v>
      </c>
      <c r="M76" s="92">
        <f t="array" ref="M76">SUM(IF(LEN('Typy - chronologicznie'!F$75:F$121)=3,  IF('Typy - chronologicznie'!$F$75:$F$121=INDEX('Typy - chronologicznie'!$H$75:$DM$121,0,MATCH(C76,TRIM('Typy - chronologicznie'!$H$1:$DM$1),0)),1)))</f>
        <v>16</v>
      </c>
      <c r="N76" s="58">
        <f t="array" ref="N76">SUM(IF(LEN('Typy - chronologicznie'!F$75:F$121)=3,IF(ISERROR(SEARCH('Typy - chronologicznie'!F$75:F$121,INDEX('Typy - chronologicznie'!$H$73:$DM$119,0,MATCH(C76,TRIM('Typy - chronologicznie'!$H$1:$DM$1),0))&amp;INDEX('Typy - chronologicznie'!$H$74:$DM$120,0,MATCH(C76,TRIM('Typy - chronologicznie'!$H$1:$DM$1),0))&amp;INDEX('Typy - chronologicznie'!$H$75:$DM$121,0,MATCH(C76,TRIM('Typy - chronologicznie'!$H$1:$DM$1),0))&amp;INDEX('Typy - chronologicznie'!$H$76:$DM$122,0,MATCH(C76,TRIM('Typy - chronologicznie'!$H$1:$DM$1),0))&amp;INDEX('Typy - chronologicznie'!$H$77:$DM$123,0,MATCH(C76,TRIM('Typy - chronologicznie'!$H$1:$DM$1),0)),1))=FALSE,1,0)))-M76</f>
        <v>8</v>
      </c>
      <c r="O76" s="162">
        <f>COUNTA('Typy - chronologicznie'!$F$75:$F$121)-M76-N76</f>
        <v>8</v>
      </c>
      <c r="P76" s="159">
        <f t="array" ref="P76">SUM(IF(LEN('Typy - chronologicznie'!F$124)=3,  IF('Typy - chronologicznie'!$F$124=INDEX('Typy - chronologicznie'!$H$124:$DL$124,0,MATCH(C76,TRIM('Typy - chronologicznie'!$H$1:$DL$1),)),1)))</f>
        <v>0</v>
      </c>
      <c r="R76" s="105" t="str">
        <f>INDEX([0]!typy_chronol,MATCH(R$3,'Typy - chronologicznie'!$E$2:$E$73,0),MATCH($C76,'Typy - chronologicznie'!$H$1:$DM$1,0))</f>
        <v>2-1</v>
      </c>
      <c r="S76" s="102" t="str">
        <f>INDEX([0]!typy_chronol,MATCH(S$3,'Typy - chronologicznie'!$E$2:$E$73,0),MATCH($C76,'Typy - chronologicznie'!$H$1:$DM$1,0))</f>
        <v>1-1</v>
      </c>
      <c r="T76" s="102" t="str">
        <f>INDEX([0]!typy_chronol,MATCH(T$3,'Typy - chronologicznie'!$E$2:$E$73,0),MATCH($C76,'Typy - chronologicznie'!$H$1:$DM$1,0))</f>
        <v>0-2</v>
      </c>
      <c r="U76" s="102" t="str">
        <f>INDEX([0]!typy_chronol,MATCH(U$3,'Typy - chronologicznie'!$E$2:$E$73,0),MATCH($C76,'Typy - chronologicznie'!$H$1:$DM$1,0))</f>
        <v>2-0</v>
      </c>
      <c r="V76" s="102" t="str">
        <f>INDEX([0]!typy_chronol,MATCH(V$3,'Typy - chronologicznie'!$E$2:$E$73,0),MATCH($C76,'Typy - chronologicznie'!$H$1:$DM$1,0))</f>
        <v>0-2</v>
      </c>
      <c r="W76" s="102" t="str">
        <f>INDEX([0]!typy_chronol,MATCH(W$3,'Typy - chronologicznie'!$E$2:$E$73,0),MATCH($C76,'Typy - chronologicznie'!$H$1:$DM$1,0))</f>
        <v>1-2</v>
      </c>
      <c r="X76" s="102" t="str">
        <f>INDEX([0]!typy_chronol,MATCH(X$3,'Typy - chronologicznie'!$E$2:$E$73,0),MATCH($C76,'Typy - chronologicznie'!$H$1:$DM$1,0))</f>
        <v>1-1</v>
      </c>
      <c r="Y76" s="102" t="str">
        <f>INDEX([0]!typy_chronol,MATCH(Y$3,'Typy - chronologicznie'!$E$2:$E$73,0),MATCH($C76,'Typy - chronologicznie'!$H$1:$DM$1,0))</f>
        <v>0-3</v>
      </c>
      <c r="Z76" s="102" t="str">
        <f>INDEX([0]!typy_chronol,MATCH(Z$3,'Typy - chronologicznie'!$E$2:$E$73,0),MATCH($C76,'Typy - chronologicznie'!$H$1:$DM$1,0))</f>
        <v>1-1</v>
      </c>
      <c r="AA76" s="102" t="str">
        <f>INDEX([0]!typy_chronol,MATCH(AA$3,'Typy - chronologicznie'!$E$2:$E$73,0),MATCH($C76,'Typy - chronologicznie'!$H$1:$DM$1,0))</f>
        <v>5-0</v>
      </c>
      <c r="AB76" s="102" t="str">
        <f>INDEX([0]!typy_chronol,MATCH(AB$3,'Typy - chronologicznie'!$E$2:$E$73,0),MATCH($C76,'Typy - chronologicznie'!$H$1:$DM$1,0))</f>
        <v>2-1</v>
      </c>
      <c r="AC76" s="102" t="str">
        <f>INDEX([0]!typy_chronol,MATCH(AC$3,'Typy - chronologicznie'!$E$2:$E$73,0),MATCH($C76,'Typy - chronologicznie'!$H$1:$DM$1,0))</f>
        <v>1-2</v>
      </c>
      <c r="AD76" s="102" t="str">
        <f>INDEX([0]!typy_chronol,MATCH(AD$3,'Typy - chronologicznie'!$E$2:$E$73,0),MATCH($C76,'Typy - chronologicznie'!$H$1:$DM$1,0))</f>
        <v>0-3</v>
      </c>
      <c r="AE76" s="102" t="str">
        <f>INDEX([0]!typy_chronol,MATCH(AE$3,'Typy - chronologicznie'!$E$2:$E$73,0),MATCH($C76,'Typy - chronologicznie'!$H$1:$DM$1,0))</f>
        <v>5-0</v>
      </c>
      <c r="AF76" s="102" t="str">
        <f>INDEX([0]!typy_chronol,MATCH(AF$3,'Typy - chronologicznie'!$E$2:$E$73,0),MATCH($C76,'Typy - chronologicznie'!$H$1:$DM$1,0))</f>
        <v>0-2</v>
      </c>
      <c r="AG76" s="102" t="str">
        <f>INDEX([0]!typy_chronol,MATCH(AG$3,'Typy - chronologicznie'!$E$2:$E$73,0),MATCH($C76,'Typy - chronologicznie'!$H$1:$DM$1,0))</f>
        <v>3-1</v>
      </c>
      <c r="AH76" s="102" t="str">
        <f>INDEX([0]!typy_chronol,MATCH(AH$3,'Typy - chronologicznie'!$E$2:$E$73,0),MATCH($C76,'Typy - chronologicznie'!$H$1:$DM$1,0))</f>
        <v>2-1</v>
      </c>
      <c r="AI76" s="102" t="str">
        <f>INDEX([0]!typy_chronol,MATCH(AI$3,'Typy - chronologicznie'!$E$2:$E$73,0),MATCH($C76,'Typy - chronologicznie'!$H$1:$DM$1,0))</f>
        <v>0-3</v>
      </c>
      <c r="AJ76" s="102" t="str">
        <f>INDEX([0]!typy_chronol,MATCH(AJ$3,'Typy - chronologicznie'!$E$2:$E$73,0),MATCH($C76,'Typy - chronologicznie'!$H$1:$DM$1,0))</f>
        <v>2-0</v>
      </c>
      <c r="AK76" s="102" t="str">
        <f>INDEX([0]!typy_chronol,MATCH(AK$3,'Typy - chronologicznie'!$E$2:$E$73,0),MATCH($C76,'Typy - chronologicznie'!$H$1:$DM$1,0))</f>
        <v>3-0</v>
      </c>
      <c r="AL76" s="102" t="str">
        <f>INDEX([0]!typy_chronol,MATCH(AL$3,'Typy - chronologicznie'!$E$2:$E$73,0),MATCH($C76,'Typy - chronologicznie'!$H$1:$DM$1,0))</f>
        <v>2-0</v>
      </c>
      <c r="AM76" s="102" t="str">
        <f>INDEX([0]!typy_chronol,MATCH(AM$3,'Typy - chronologicznie'!$E$2:$E$73,0),MATCH($C76,'Typy - chronologicznie'!$H$1:$DM$1,0))</f>
        <v>2-1</v>
      </c>
      <c r="AN76" s="102" t="str">
        <f>INDEX([0]!typy_chronol,MATCH(AN$3,'Typy - chronologicznie'!$E$2:$E$73,0),MATCH($C76,'Typy - chronologicznie'!$H$1:$DM$1,0))</f>
        <v>3-0</v>
      </c>
      <c r="AO76" s="102" t="str">
        <f>INDEX([0]!typy_chronol,MATCH(AO$3,'Typy - chronologicznie'!$E$2:$E$73,0),MATCH($C76,'Typy - chronologicznie'!$H$1:$DM$1,0))</f>
        <v>0-3</v>
      </c>
      <c r="AP76" s="102" t="str">
        <f>INDEX([0]!typy_chronol,MATCH(AP$3,'Typy - chronologicznie'!$E$2:$E$73,0),MATCH($C76,'Typy - chronologicznie'!$H$1:$DM$1,0))</f>
        <v>0-2</v>
      </c>
      <c r="AQ76" s="102" t="str">
        <f>INDEX([0]!typy_chronol,MATCH(AQ$3,'Typy - chronologicznie'!$E$2:$E$73,0),MATCH($C76,'Typy - chronologicznie'!$H$1:$DM$1,0))</f>
        <v>2-0</v>
      </c>
      <c r="AR76" s="102" t="str">
        <f>INDEX([0]!typy_chronol,MATCH(AR$3,'Typy - chronologicznie'!$E$2:$E$73,0),MATCH($C76,'Typy - chronologicznie'!$H$1:$DM$1,0))</f>
        <v>2-0</v>
      </c>
      <c r="AS76" s="102" t="str">
        <f>INDEX([0]!typy_chronol,MATCH(AS$3,'Typy - chronologicznie'!$E$2:$E$73,0),MATCH($C76,'Typy - chronologicznie'!$H$1:$DM$1,0))</f>
        <v>2-2</v>
      </c>
      <c r="AT76" s="102" t="str">
        <f>INDEX([0]!typy_chronol,MATCH(AT$3,'Typy - chronologicznie'!$E$2:$E$73,0),MATCH($C76,'Typy - chronologicznie'!$H$1:$DM$1,0))</f>
        <v>3-0</v>
      </c>
      <c r="AU76" s="102" t="str">
        <f>INDEX([0]!typy_chronol,MATCH(AU$3,'Typy - chronologicznie'!$E$2:$E$73,0),MATCH($C76,'Typy - chronologicznie'!$H$1:$DM$1,0))</f>
        <v>1-1</v>
      </c>
      <c r="AV76" s="102" t="str">
        <f>INDEX([0]!typy_chronol,MATCH(AV$3,'Typy - chronologicznie'!$E$2:$E$73,0),MATCH($C76,'Typy - chronologicznie'!$H$1:$DM$1,0))</f>
        <v>2-2</v>
      </c>
      <c r="AW76" s="102" t="str">
        <f>INDEX([0]!typy_chronol,MATCH(AW$3,'Typy - chronologicznie'!$E$2:$E$73,0),MATCH($C76,'Typy - chronologicznie'!$H$1:$DM$1,0))</f>
        <v>3-1</v>
      </c>
      <c r="AX76" s="102" t="str">
        <f>INDEX([0]!typy_chronol,MATCH(AX$3,'Typy - chronologicznie'!$E$2:$E$73,0),MATCH($C76,'Typy - chronologicznie'!$H$1:$DM$1,0))</f>
        <v>2-0</v>
      </c>
      <c r="AY76" s="102" t="str">
        <f>INDEX([0]!typy_chronol,MATCH(AY$3,'Typy - chronologicznie'!$E$2:$E$73,0),MATCH($C76,'Typy - chronologicznie'!$H$1:$DM$1,0))</f>
        <v>3-0</v>
      </c>
      <c r="AZ76" s="102" t="str">
        <f>INDEX([0]!typy_chronol,MATCH(AZ$3,'Typy - chronologicznie'!$E$2:$E$73,0),MATCH($C76,'Typy - chronologicznie'!$H$1:$DM$1,0))</f>
        <v>2-0</v>
      </c>
      <c r="BA76" s="102" t="str">
        <f>INDEX([0]!typy_chronol,MATCH(BA$3,'Typy - chronologicznie'!$E$2:$E$73,0),MATCH($C76,'Typy - chronologicznie'!$H$1:$DM$1,0))</f>
        <v>0-2</v>
      </c>
      <c r="BB76" s="102" t="str">
        <f>INDEX([0]!typy_chronol,MATCH(BB$3,'Typy - chronologicznie'!$E$2:$E$73,0),MATCH($C76,'Typy - chronologicznie'!$H$1:$DM$1,0))</f>
        <v>3-0</v>
      </c>
      <c r="BC76" s="102" t="str">
        <f>INDEX([0]!typy_chronol,MATCH(BC$3,'Typy - chronologicznie'!$E$2:$E$73,0),MATCH($C76,'Typy - chronologicznie'!$H$1:$DM$1,0))</f>
        <v>3-0</v>
      </c>
      <c r="BD76" s="102" t="str">
        <f>INDEX([0]!typy_chronol,MATCH(BD$3,'Typy - chronologicznie'!$E$2:$E$73,0),MATCH($C76,'Typy - chronologicznie'!$H$1:$DM$1,0))</f>
        <v>3-0</v>
      </c>
      <c r="BE76" s="102" t="str">
        <f>INDEX([0]!typy_chronol,MATCH(BE$3,'Typy - chronologicznie'!$E$2:$E$73,0),MATCH($C76,'Typy - chronologicznie'!$H$1:$DM$1,0))</f>
        <v>0-2</v>
      </c>
      <c r="BF76" s="102" t="str">
        <f>INDEX([0]!typy_chronol,MATCH(BF$3,'Typy - chronologicznie'!$E$2:$E$73,0),MATCH($C76,'Typy - chronologicznie'!$H$1:$DM$1,0))</f>
        <v>2-1</v>
      </c>
      <c r="BG76" s="102" t="str">
        <f>INDEX([0]!typy_chronol,MATCH(BG$3,'Typy - chronologicznie'!$E$2:$E$73,0),MATCH($C76,'Typy - chronologicznie'!$H$1:$DM$1,0))</f>
        <v>3-0</v>
      </c>
      <c r="BH76" s="102" t="str">
        <f>INDEX([0]!typy_chronol,MATCH(BH$3,'Typy - chronologicznie'!$E$2:$E$73,0),MATCH($C76,'Typy - chronologicznie'!$H$1:$DM$1,0))</f>
        <v>3-1</v>
      </c>
      <c r="BI76" s="102" t="str">
        <f>INDEX([0]!typy_chronol,MATCH(BI$3,'Typy - chronologicznie'!$E$2:$E$73,0),MATCH($C76,'Typy - chronologicznie'!$H$1:$DM$1,0))</f>
        <v>0-2</v>
      </c>
      <c r="BJ76" s="102" t="str">
        <f>INDEX([0]!typy_chronol,MATCH(BJ$3,'Typy - chronologicznie'!$E$2:$E$73,0),MATCH($C76,'Typy - chronologicznie'!$H$1:$DM$1,0))</f>
        <v>2-0</v>
      </c>
      <c r="BK76" s="102" t="str">
        <f>INDEX([0]!typy_chronol,MATCH(BK$3,'Typy - chronologicznie'!$E$2:$E$73,0),MATCH($C76,'Typy - chronologicznie'!$H$1:$DM$1,0))</f>
        <v>0-3</v>
      </c>
      <c r="BL76" s="102" t="str">
        <f>INDEX([0]!typy_chronol,MATCH(BL$3,'Typy - chronologicznie'!$E$2:$E$73,0),MATCH($C76,'Typy - chronologicznie'!$H$1:$DM$1,0))</f>
        <v>4-0</v>
      </c>
      <c r="BM76" s="102" t="str">
        <f>INDEX([0]!typy_chronol,MATCH(BM$3,'Typy - chronologicznie'!$E$2:$E$73,0),MATCH($C76,'Typy - chronologicznie'!$H$1:$DM$1,0))</f>
        <v>2-1</v>
      </c>
      <c r="BN76" s="102" t="str">
        <f>INDEX([0]!typy_chronol,MATCH(BN$3,'Typy - chronologicznie'!$E$2:$E$73,0),MATCH($C76,'Typy - chronologicznie'!$H$1:$DM$1,0))</f>
        <v>1-2</v>
      </c>
      <c r="BO76" s="102" t="str">
        <f>INDEX([0]!typy_chronol,MATCH(BO$3,'Typy - chronologicznie'!$E$2:$E$73,0),MATCH($C76,'Typy - chronologicznie'!$H$1:$DM$1,0))</f>
        <v>2-0</v>
      </c>
      <c r="BP76" s="102" t="str">
        <f>INDEX([0]!typy_chronol,MATCH(BP$3,'Typy - chronologicznie'!$E$2:$E$73,0),MATCH($C76,'Typy - chronologicznie'!$H$1:$DM$1,0))</f>
        <v>2-0</v>
      </c>
      <c r="BQ76" s="102" t="str">
        <f>INDEX([0]!typy_chronol,MATCH(BQ$3,'Typy - chronologicznie'!$E$2:$E$73,0),MATCH($C76,'Typy - chronologicznie'!$H$1:$DM$1,0))</f>
        <v>3-0</v>
      </c>
      <c r="BR76" s="102" t="str">
        <f>INDEX([0]!typy_chronol,MATCH(BR$3,'Typy - chronologicznie'!$E$2:$E$73,0),MATCH($C76,'Typy - chronologicznie'!$H$1:$DM$1,0))</f>
        <v>1-3</v>
      </c>
      <c r="BS76" s="102" t="str">
        <f>INDEX([0]!typy_chronol,MATCH(BS$3,'Typy - chronologicznie'!$E$2:$E$73,0),MATCH($C76,'Typy - chronologicznie'!$H$1:$DM$1,0))</f>
        <v>0-0</v>
      </c>
      <c r="BT76" s="102" t="str">
        <f>INDEX([0]!typy_chronol,MATCH(BT$3,'Typy - chronologicznie'!$E$2:$E$73,0),MATCH($C76,'Typy - chronologicznie'!$H$1:$DM$1,0))</f>
        <v>0-3</v>
      </c>
      <c r="BU76" s="102" t="str">
        <f>INDEX([0]!typy_chronol,MATCH(BU$3,'Typy - chronologicznie'!$E$2:$E$73,0),MATCH($C76,'Typy - chronologicznie'!$H$1:$DM$1,0))</f>
        <v>1-2</v>
      </c>
      <c r="BV76" s="102" t="str">
        <f>INDEX([0]!typy_chronol,MATCH(BV$3,'Typy - chronologicznie'!$E$2:$E$73,0),MATCH($C76,'Typy - chronologicznie'!$H$1:$DM$1,0))</f>
        <v>1-1</v>
      </c>
      <c r="BW76" s="102" t="str">
        <f>INDEX([0]!typy_chronol,MATCH(BW$3,'Typy - chronologicznie'!$E$2:$E$73,0),MATCH($C76,'Typy - chronologicznie'!$H$1:$DM$1,0))</f>
        <v>0-2</v>
      </c>
      <c r="BX76" s="102" t="str">
        <f>INDEX([0]!typy_chronol,MATCH(BX$3,'Typy - chronologicznie'!$E$2:$E$73,0),MATCH($C76,'Typy - chronologicznie'!$H$1:$DM$1,0))</f>
        <v>1-1</v>
      </c>
      <c r="BY76" s="102" t="str">
        <f>INDEX([0]!typy_chronol,MATCH(BY$3,'Typy - chronologicznie'!$E$2:$E$73,0),MATCH($C76,'Typy - chronologicznie'!$H$1:$DM$1,0))</f>
        <v>1-0</v>
      </c>
      <c r="BZ76" s="102" t="str">
        <f>INDEX([0]!typy_chronol,MATCH(BZ$3,'Typy - chronologicznie'!$E$2:$E$73,0),MATCH($C76,'Typy - chronologicznie'!$H$1:$DM$1,0))</f>
        <v>1-1</v>
      </c>
      <c r="CA76" s="102" t="str">
        <f>INDEX([0]!typy_chronol,MATCH(CA$3,'Typy - chronologicznie'!$E$2:$E$73,0),MATCH($C76,'Typy - chronologicznie'!$H$1:$DM$1,0))</f>
        <v>2-0</v>
      </c>
      <c r="CB76" s="102" t="str">
        <f>INDEX([0]!typy_chronol,MATCH(CB$3,'Typy - chronologicznie'!$E$2:$E$73,0),MATCH($C76,'Typy - chronologicznie'!$H$1:$DM$1,0))</f>
        <v>2-1</v>
      </c>
      <c r="CC76" s="102" t="str">
        <f>INDEX([0]!typy_chronol,MATCH(CC$3,'Typy - chronologicznie'!$E$2:$E$73,0),MATCH($C76,'Typy - chronologicznie'!$H$1:$DM$1,0))</f>
        <v>0-3</v>
      </c>
      <c r="CD76" s="102" t="str">
        <f>INDEX([0]!typy_chronol,MATCH(CD$3,'Typy - chronologicznie'!$E$2:$E$73,0),MATCH($C76,'Typy - chronologicznie'!$H$1:$DM$1,0))</f>
        <v>1-2</v>
      </c>
      <c r="CE76" s="102" t="str">
        <f>INDEX([0]!typy_chronol,MATCH(CE$3,'Typy - chronologicznie'!$E$2:$E$73,0),MATCH($C76,'Typy - chronologicznie'!$H$1:$DM$1,0))</f>
        <v>1-1</v>
      </c>
      <c r="CF76" s="102" t="str">
        <f>INDEX([0]!typy_chronol,MATCH(CF$3,'Typy - chronologicznie'!$E$2:$E$73,0),MATCH($C76,'Typy - chronologicznie'!$H$1:$DM$1,0))</f>
        <v>0-5</v>
      </c>
      <c r="CG76" s="102" t="str">
        <f>INDEX([0]!typy_chronol,MATCH(CG$3,'Typy - chronologicznie'!$E$2:$E$73,0),MATCH($C76,'Typy - chronologicznie'!$H$1:$DM$1,0))</f>
        <v>2-2</v>
      </c>
      <c r="CH76" s="102" t="str">
        <f>INDEX([0]!typy_chronol,MATCH(CH$3,'Typy - chronologicznie'!$E$2:$E$73,0),MATCH($C76,'Typy - chronologicznie'!$H$1:$DM$1,0))</f>
        <v>0-2</v>
      </c>
      <c r="CI76" s="102" t="str">
        <f>INDEX([0]!typy_chronol,MATCH(CI$3,'Typy - chronologicznie'!$E$2:$E$73,0),MATCH($C76,'Typy - chronologicznie'!$H$1:$DM$1,0))</f>
        <v>0-4</v>
      </c>
      <c r="CJ76" s="102" t="str">
        <f>INDEX([0]!typy_chronol,MATCH(CJ$3,'Typy - chronologicznie'!$E$2:$E$73,0),MATCH($C76,'Typy - chronologicznie'!$H$1:$DM$1,0))</f>
        <v>1-2</v>
      </c>
      <c r="CK76" s="102" t="str">
        <f>INDEX([0]!typy_chronol,MATCH(CK$3,'Typy - chronologicznie'!$E$2:$E$73,0),MATCH($C76,'Typy - chronologicznie'!$H$1:$DM$1,0))</f>
        <v>2-1</v>
      </c>
      <c r="CL76" s="134"/>
      <c r="CM76" s="105" t="str">
        <f>IF(CM$3="","",INDEX('Typy - chronologicznie'!$H$75:$DM$121,MATCH(CM$3,'Typy - chronologicznie'!$A$75:$A$121,0),MATCH($C76,'Typy - chronologicznie'!$H$1:$DM$1,0)))</f>
        <v>MEX</v>
      </c>
      <c r="CN76" s="102" t="str">
        <f>IF(CN$3="","",INDEX('Typy - chronologicznie'!$H$75:$DM$121,MATCH(CN$3,'Typy - chronologicznie'!$A$75:$A$121,0),MATCH($C76,'Typy - chronologicznie'!$H$1:$DM$1,0)))</f>
        <v>RSA</v>
      </c>
      <c r="CO76" s="106" t="str">
        <f>IF(CO$3="","",INDEX('Typy - chronologicznie'!$H$75:$DM$121,MATCH(CO$3,'Typy - chronologicznie'!$A$75:$A$121,0),MATCH($C76,'Typy - chronologicznie'!$H$1:$DM$1,0)))</f>
        <v>CZE</v>
      </c>
      <c r="CP76" s="135" t="str">
        <f>IF(CP$3="","",INDEX('Typy - chronologicznie'!$H$75:$DM$121,MATCH(CP$3,'Typy - chronologicznie'!$A$75:$A$121,0),MATCH($C76,'Typy - chronologicznie'!$H$1:$DM$1,0)))</f>
        <v/>
      </c>
      <c r="CQ76" s="105" t="str">
        <f>IF(CQ$3="","",INDEX('Typy - chronologicznie'!$H$75:$DM$121,MATCH(CQ$3,'Typy - chronologicznie'!$A$75:$A$121,0),MATCH($C76,'Typy - chronologicznie'!$H$1:$DM$1,0)))</f>
        <v>SUI</v>
      </c>
      <c r="CR76" s="102" t="str">
        <f>IF(CR$3="","",INDEX('Typy - chronologicznie'!$H$75:$DM$121,MATCH(CR$3,'Typy - chronologicznie'!$A$75:$A$121,0),MATCH($C76,'Typy - chronologicznie'!$H$1:$DM$1,0)))</f>
        <v>BIH</v>
      </c>
      <c r="CS76" s="106" t="str">
        <f>IF(CS$3="","",INDEX('Typy - chronologicznie'!$H$75:$DM$121,MATCH(CS$3,'Typy - chronologicznie'!$A$75:$A$121,0),MATCH($C76,'Typy - chronologicznie'!$H$1:$DM$1,0)))</f>
        <v/>
      </c>
      <c r="CT76" s="135" t="str">
        <f>IF(CT$3="","",INDEX('Typy - chronologicznie'!$H$75:$DM$121,MATCH(CT$3,'Typy - chronologicznie'!$A$75:$A$121,0),MATCH($C76,'Typy - chronologicznie'!$H$1:$DM$1,0)))</f>
        <v/>
      </c>
      <c r="CU76" s="105" t="str">
        <f>IF(CU$3="","",INDEX('Typy - chronologicznie'!$H$75:$DM$121,MATCH(CU$3,'Typy - chronologicznie'!$A$75:$A$121,0),MATCH($C76,'Typy - chronologicznie'!$H$1:$DM$1,0)))</f>
        <v>BRA</v>
      </c>
      <c r="CV76" s="102" t="str">
        <f>IF(CV$3="","",INDEX('Typy - chronologicznie'!$H$75:$DM$121,MATCH(CV$3,'Typy - chronologicznie'!$A$75:$A$121,0),MATCH($C76,'Typy - chronologicznie'!$H$1:$DM$1,0)))</f>
        <v>SCO</v>
      </c>
      <c r="CW76" s="106" t="str">
        <f>IF(CW$3="","",INDEX('Typy - chronologicznie'!$H$75:$DM$121,MATCH(CW$3,'Typy - chronologicznie'!$A$75:$A$121,0),MATCH($C76,'Typy - chronologicznie'!$H$1:$DM$1,0)))</f>
        <v/>
      </c>
      <c r="CX76" s="135" t="str">
        <f>IF(CX$3="","",INDEX('Typy - chronologicznie'!$H$75:$DM$121,MATCH(CX$3,'Typy - chronologicznie'!$A$75:$A$121,0),MATCH($C76,'Typy - chronologicznie'!$H$1:$DM$1,0)))</f>
        <v/>
      </c>
      <c r="CY76" s="105" t="str">
        <f>IF(CY$3="","",INDEX('Typy - chronologicznie'!$H$75:$DM$121,MATCH(CY$3,'Typy - chronologicznie'!$A$75:$A$121,0),MATCH($C76,'Typy - chronologicznie'!$H$1:$DM$1,0)))</f>
        <v>TUR</v>
      </c>
      <c r="CZ76" s="102" t="str">
        <f>IF(CZ$3="","",INDEX('Typy - chronologicznie'!$H$75:$DM$121,MATCH(CZ$3,'Typy - chronologicznie'!$A$75:$A$121,0),MATCH($C76,'Typy - chronologicznie'!$H$1:$DM$1,0)))</f>
        <v>USA</v>
      </c>
      <c r="DA76" s="106" t="str">
        <f>IF(DA$3="","",INDEX('Typy - chronologicznie'!$H$75:$DM$121,MATCH(DA$3,'Typy - chronologicznie'!$A$75:$A$121,0),MATCH($C76,'Typy - chronologicznie'!$H$1:$DM$1,0)))</f>
        <v>PAR</v>
      </c>
      <c r="DB76" s="135" t="str">
        <f>IF(DB$3="","",INDEX('Typy - chronologicznie'!$H$75:$DM$121,MATCH(DB$3,'Typy - chronologicznie'!$A$75:$A$121,0),MATCH($C76,'Typy - chronologicznie'!$H$1:$DM$1,0)))</f>
        <v/>
      </c>
      <c r="DC76" s="105" t="str">
        <f>IF(DC$3="","",INDEX('Typy - chronologicznie'!$H$75:$DM$121,MATCH(DC$3,'Typy - chronologicznie'!$A$75:$A$121,0),MATCH($C76,'Typy - chronologicznie'!$H$1:$DM$1,0)))</f>
        <v>GER</v>
      </c>
      <c r="DD76" s="102" t="str">
        <f>IF(DD$3="","",INDEX('Typy - chronologicznie'!$H$75:$DM$121,MATCH(DD$3,'Typy - chronologicznie'!$A$75:$A$121,0),MATCH($C76,'Typy - chronologicznie'!$H$1:$DM$1,0)))</f>
        <v>CUW</v>
      </c>
      <c r="DE76" s="106" t="str">
        <f>IF(DE$3="","",INDEX('Typy - chronologicznie'!$H$75:$DM$121,MATCH(DE$3,'Typy - chronologicznie'!$A$75:$A$121,0),MATCH($C76,'Typy - chronologicznie'!$H$1:$DM$1,0)))</f>
        <v/>
      </c>
      <c r="DF76" s="135" t="str">
        <f>IF(DF$3="","",INDEX('Typy - chronologicznie'!$H$75:$DM$121,MATCH(DF$3,'Typy - chronologicznie'!$A$75:$A$121,0),MATCH($C76,'Typy - chronologicznie'!$H$1:$DM$1,0)))</f>
        <v/>
      </c>
      <c r="DG76" s="105" t="str">
        <f>IF(DG$3="","",INDEX('Typy - chronologicznie'!$H$75:$DM$121,MATCH(DG$3,'Typy - chronologicznie'!$A$75:$A$121,0),MATCH($C76,'Typy - chronologicznie'!$H$1:$DM$1,0)))</f>
        <v>NED</v>
      </c>
      <c r="DH76" s="102" t="str">
        <f>IF(DH$3="","",INDEX('Typy - chronologicznie'!$H$75:$DM$121,MATCH(DH$3,'Typy - chronologicznie'!$A$75:$A$121,0),MATCH($C76,'Typy - chronologicznie'!$H$1:$DM$1,0)))</f>
        <v>JPN</v>
      </c>
      <c r="DI76" s="106" t="str">
        <f>IF(DI$3="","",INDEX('Typy - chronologicznie'!$H$75:$DM$121,MATCH(DI$3,'Typy - chronologicznie'!$A$75:$A$121,0),MATCH($C76,'Typy - chronologicznie'!$H$1:$DM$1,0)))</f>
        <v>TUN</v>
      </c>
      <c r="DJ76" s="135" t="str">
        <f>IF(DJ$3="","",INDEX('Typy - chronologicznie'!$H$75:$DM$121,MATCH(DJ$3,'Typy - chronologicznie'!$A$75:$A$121,0),MATCH($C76,'Typy - chronologicznie'!$H$1:$DM$1,0)))</f>
        <v/>
      </c>
      <c r="DK76" s="105" t="str">
        <f>IF(DK$3="","",INDEX('Typy - chronologicznie'!$H$75:$DM$121,MATCH(DK$3,'Typy - chronologicznie'!$A$75:$A$121,0),MATCH($C76,'Typy - chronologicznie'!$H$1:$DM$1,0)))</f>
        <v>BEL</v>
      </c>
      <c r="DL76" s="102" t="str">
        <f>IF(DL$3="","",INDEX('Typy - chronologicznie'!$H$75:$DM$121,MATCH(DL$3,'Typy - chronologicznie'!$A$75:$A$121,0),MATCH($C76,'Typy - chronologicznie'!$H$1:$DM$1,0)))</f>
        <v>EGY</v>
      </c>
      <c r="DM76" s="106" t="str">
        <f>IF(DM$3="","",INDEX('Typy - chronologicznie'!$H$75:$DM$121,MATCH(DM$3,'Typy - chronologicznie'!$A$75:$A$121,0),MATCH($C76,'Typy - chronologicznie'!$H$1:$DM$1,0)))</f>
        <v>NZL</v>
      </c>
      <c r="DN76" s="135" t="str">
        <f>IF(DN$3="","",INDEX('Typy - chronologicznie'!$H$75:$DM$121,MATCH(DN$3,'Typy - chronologicznie'!$A$75:$A$121,0),MATCH($C76,'Typy - chronologicznie'!$H$1:$DM$1,0)))</f>
        <v/>
      </c>
      <c r="DO76" s="105" t="str">
        <f>IF(DO$3="","",INDEX('Typy - chronologicznie'!$H$75:$DM$121,MATCH(DO$3,'Typy - chronologicznie'!$A$75:$A$121,0),MATCH($C76,'Typy - chronologicznie'!$H$1:$DM$1,0)))</f>
        <v>ESP</v>
      </c>
      <c r="DP76" s="102" t="str">
        <f>IF(DP$3="","",INDEX('Typy - chronologicznie'!$H$75:$DM$121,MATCH(DP$3,'Typy - chronologicznie'!$A$75:$A$121,0),MATCH($C76,'Typy - chronologicznie'!$H$1:$DM$1,0)))</f>
        <v>URU</v>
      </c>
      <c r="DQ76" s="106" t="str">
        <f>IF(DQ$3="","",INDEX('Typy - chronologicznie'!$H$75:$DM$121,MATCH(DQ$3,'Typy - chronologicznie'!$A$75:$A$121,0),MATCH($C76,'Typy - chronologicznie'!$H$1:$DM$1,0)))</f>
        <v>KSA</v>
      </c>
      <c r="DR76" s="135" t="str">
        <f>IF(DR$3="","",INDEX('Typy - chronologicznie'!$H$75:$DM$121,MATCH(DR$3,'Typy - chronologicznie'!$A$75:$A$121,0),MATCH($C76,'Typy - chronologicznie'!$H$1:$DM$1,0)))</f>
        <v/>
      </c>
      <c r="DS76" s="105" t="str">
        <f>IF(DS$3="","",INDEX('Typy - chronologicznie'!$H$75:$DM$121,MATCH(DS$3,'Typy - chronologicznie'!$A$75:$A$121,0),MATCH($C76,'Typy - chronologicznie'!$H$1:$DM$1,0)))</f>
        <v>NOR</v>
      </c>
      <c r="DT76" s="102" t="str">
        <f>IF(DT$3="","",INDEX('Typy - chronologicznie'!$H$75:$DM$121,MATCH(DT$3,'Typy - chronologicznie'!$A$75:$A$121,0),MATCH($C76,'Typy - chronologicznie'!$H$1:$DM$1,0)))</f>
        <v>FRA</v>
      </c>
      <c r="DU76" s="106" t="str">
        <f>IF(DU$3="","",INDEX('Typy - chronologicznie'!$H$75:$DM$121,MATCH(DU$3,'Typy - chronologicznie'!$A$75:$A$121,0),MATCH($C76,'Typy - chronologicznie'!$H$1:$DM$1,0)))</f>
        <v>SEN</v>
      </c>
      <c r="DV76" s="135" t="str">
        <f>IF(DV$3="","",INDEX('Typy - chronologicznie'!$H$75:$DM$121,MATCH(DV$3,'Typy - chronologicznie'!$A$75:$A$121,0),MATCH($C76,'Typy - chronologicznie'!$H$1:$DM$1,0)))</f>
        <v/>
      </c>
      <c r="DW76" s="105" t="str">
        <f>IF(DW$3="","",INDEX('Typy - chronologicznie'!$H$75:$DM$121,MATCH(DW$3,'Typy - chronologicznie'!$A$75:$A$121,0),MATCH($C76,'Typy - chronologicznie'!$H$1:$DM$1,0)))</f>
        <v>ARG</v>
      </c>
      <c r="DX76" s="102" t="str">
        <f>IF(DX$3="","",INDEX('Typy - chronologicznie'!$H$75:$DM$121,MATCH(DX$3,'Typy - chronologicznie'!$A$75:$A$121,0),MATCH($C76,'Typy - chronologicznie'!$H$1:$DM$1,0)))</f>
        <v>AUT</v>
      </c>
      <c r="DY76" s="106" t="str">
        <f>IF(DY$3="","",INDEX('Typy - chronologicznie'!$H$75:$DM$121,MATCH(DY$3,'Typy - chronologicznie'!$A$75:$A$121,0),MATCH($C76,'Typy - chronologicznie'!$H$1:$DM$1,0)))</f>
        <v>ALG</v>
      </c>
      <c r="DZ76" s="135" t="str">
        <f>IF(DZ$3="","",INDEX('Typy - chronologicznie'!$H$75:$DM$121,MATCH(DZ$3,'Typy - chronologicznie'!$A$75:$A$121,0),MATCH($C76,'Typy - chronologicznie'!$H$1:$DM$1,0)))</f>
        <v/>
      </c>
      <c r="EA76" s="105" t="str">
        <f>IF(EA$3="","",INDEX('Typy - chronologicznie'!$H$75:$DM$121,MATCH(EA$3,'Typy - chronologicznie'!$A$75:$A$121,0),MATCH($C76,'Typy - chronologicznie'!$H$1:$DM$1,0)))</f>
        <v>POR</v>
      </c>
      <c r="EB76" s="102" t="str">
        <f>IF(EB$3="","",INDEX('Typy - chronologicznie'!$H$75:$DM$121,MATCH(EB$3,'Typy - chronologicznie'!$A$75:$A$121,0),MATCH($C76,'Typy - chronologicznie'!$H$1:$DM$1,0)))</f>
        <v>COL</v>
      </c>
      <c r="EC76" s="106" t="str">
        <f>IF(EC$3="","",INDEX('Typy - chronologicznie'!$H$75:$DM$121,MATCH(EC$3,'Typy - chronologicznie'!$A$75:$A$121,0),MATCH($C76,'Typy - chronologicznie'!$H$1:$DM$1,0)))</f>
        <v/>
      </c>
      <c r="ED76" s="135" t="str">
        <f>IF(ED$3="","",INDEX('Typy - chronologicznie'!$H$75:$DM$121,MATCH(ED$3,'Typy - chronologicznie'!$A$75:$A$121,0),MATCH($C76,'Typy - chronologicznie'!$H$1:$DM$1,0)))</f>
        <v/>
      </c>
      <c r="EE76" s="105" t="str">
        <f>IF(EE$3="","",INDEX('Typy - chronologicznie'!$H$75:$DM$121,MATCH(EE$3,'Typy - chronologicznie'!$A$75:$A$121,0),MATCH($C76,'Typy - chronologicznie'!$H$1:$DM$1,0)))</f>
        <v>ENG</v>
      </c>
      <c r="EF76" s="102" t="str">
        <f>IF(EF$3="","",INDEX('Typy - chronologicznie'!$H$75:$DM$121,MATCH(EF$3,'Typy - chronologicznie'!$A$75:$A$121,0),MATCH($C76,'Typy - chronologicznie'!$H$1:$DM$1,0)))</f>
        <v>GHA</v>
      </c>
      <c r="EG76" s="106" t="str">
        <f>IF(EG$3="","",INDEX('Typy - chronologicznie'!$H$75:$DM$121,MATCH(EG$3,'Typy - chronologicznie'!$A$75:$A$121,0),MATCH($C76,'Typy - chronologicznie'!$H$1:$DM$1,0)))</f>
        <v>CRO</v>
      </c>
      <c r="EH76" s="134"/>
      <c r="EI76" s="136" t="str">
        <f>IF(EI$3="","",INDEX('Typy - chronologicznie'!$H$124:$DM$124,MATCH(EI$3,'Typy - chronologicznie'!$A$124:$A$124,0),MATCH($C76,'Typy - chronologicznie'!$H$1:$DM$1,0)))</f>
        <v>ARG</v>
      </c>
    </row>
    <row r="77" spans="1:139" ht="19.5" x14ac:dyDescent="0.25">
      <c r="A77" s="44"/>
      <c r="B77" s="48">
        <f>RANK(D77,D$4:D$113,0)</f>
        <v>74</v>
      </c>
      <c r="C77" s="81" t="s">
        <v>369</v>
      </c>
      <c r="D77" s="141">
        <f>3.0001*J77+1.000001*K77+2.00000001*M77+N77+0.0000000001*P77</f>
        <v>89.000436149999985</v>
      </c>
      <c r="E77" s="67">
        <f>J77</f>
        <v>4</v>
      </c>
      <c r="F77" s="89">
        <f>M77</f>
        <v>15</v>
      </c>
      <c r="G77" s="56">
        <f>K77+N77</f>
        <v>47</v>
      </c>
      <c r="H77" s="49">
        <f>L77+O77</f>
        <v>38</v>
      </c>
      <c r="I77" s="43"/>
      <c r="J77" s="61">
        <f t="array" ref="J77">SUM(IF('Typy - chronologicznie'!$F$2:$F$73=INDEX('Typy - chronologicznie'!$H$2:$DM$73,0,MATCH(C77,TRIM('Typy - chronologicznie'!$H$1:$DM$1),0)),1))</f>
        <v>4</v>
      </c>
      <c r="K77" s="58">
        <f t="array" ref="K7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chronologicznie'!$H$2:$DM$73,0,MATCH(C77,TRIM('Typy - chronologicznie'!$H$1:$DM$1),0)),FIND("-",INDEX('Typy - chronologicznie'!$H$2:$DM$73,0,MATCH(C77,TRIM('Typy - chronologicznie'!$H$1:$DM$1),0)))-1)-RIGHT(INDEX('Typy - chronologicznie'!$H$2:$DM$73,0,MATCH(C77,TRIM('Typy - chronologicznie'!$H$1:$DM$1),0)),LEN(INDEX('Typy - chronologicznie'!$H$2:$DM$73,0,MATCH(C77,TRIM('Typy - chronologicznie'!$H$1:$DM$1),0)))-FIND("-",INDEX('Typy - chronologicznie'!$H$2:$DM$73,0,MATCH(C77,TRIM('Typy - chronologicznie'!$H$1:$DM$1),0))))),1)))-J77</f>
        <v>36</v>
      </c>
      <c r="L77" s="62">
        <f>COUNTA('Typy - chronologicznie'!$F$2:$F$73)-J77-K77</f>
        <v>32</v>
      </c>
      <c r="M77" s="92">
        <f t="array" ref="M77">SUM(IF(LEN('Typy - chronologicznie'!F$75:F$121)=3,  IF('Typy - chronologicznie'!$F$75:$F$121=INDEX('Typy - chronologicznie'!$H$75:$DM$121,0,MATCH(C77,TRIM('Typy - chronologicznie'!$H$1:$DM$1),0)),1)))</f>
        <v>15</v>
      </c>
      <c r="N77" s="58">
        <f t="array" ref="N77">SUM(IF(LEN('Typy - chronologicznie'!F$75:F$121)=3,IF(ISERROR(SEARCH('Typy - chronologicznie'!F$75:F$121,INDEX('Typy - chronologicznie'!$H$73:$DM$119,0,MATCH(C77,TRIM('Typy - chronologicznie'!$H$1:$DM$1),0))&amp;INDEX('Typy - chronologicznie'!$H$74:$DM$120,0,MATCH(C77,TRIM('Typy - chronologicznie'!$H$1:$DM$1),0))&amp;INDEX('Typy - chronologicznie'!$H$75:$DM$121,0,MATCH(C77,TRIM('Typy - chronologicznie'!$H$1:$DM$1),0))&amp;INDEX('Typy - chronologicznie'!$H$76:$DM$122,0,MATCH(C77,TRIM('Typy - chronologicznie'!$H$1:$DM$1),0))&amp;INDEX('Typy - chronologicznie'!$H$77:$DM$123,0,MATCH(C77,TRIM('Typy - chronologicznie'!$H$1:$DM$1),0)),1))=FALSE,1,0)))-M77</f>
        <v>11</v>
      </c>
      <c r="O77" s="162">
        <f>COUNTA('Typy - chronologicznie'!$F$75:$F$121)-M77-N77</f>
        <v>6</v>
      </c>
      <c r="P77" s="159">
        <f t="array" ref="P77">SUM(IF(LEN('Typy - chronologicznie'!F$124)=3,  IF('Typy - chronologicznie'!$F$124=INDEX('Typy - chronologicznie'!$H$124:$DL$124,0,MATCH(C77,TRIM('Typy - chronologicznie'!$H$1:$DL$1),)),1)))</f>
        <v>0</v>
      </c>
      <c r="R77" s="105" t="str">
        <f>INDEX([0]!typy_chronol,MATCH(R$3,'Typy - chronologicznie'!$E$2:$E$73,0),MATCH($C77,'Typy - chronologicznie'!$H$1:$DM$1,0))</f>
        <v>3-1</v>
      </c>
      <c r="S77" s="102" t="str">
        <f>INDEX([0]!typy_chronol,MATCH(S$3,'Typy - chronologicznie'!$E$2:$E$73,0),MATCH($C77,'Typy - chronologicznie'!$H$1:$DM$1,0))</f>
        <v>2-2</v>
      </c>
      <c r="T77" s="102" t="str">
        <f>INDEX([0]!typy_chronol,MATCH(T$3,'Typy - chronologicznie'!$E$2:$E$73,0),MATCH($C77,'Typy - chronologicznie'!$H$1:$DM$1,0))</f>
        <v>2-3</v>
      </c>
      <c r="U77" s="102" t="str">
        <f>INDEX([0]!typy_chronol,MATCH(U$3,'Typy - chronologicznie'!$E$2:$E$73,0),MATCH($C77,'Typy - chronologicznie'!$H$1:$DM$1,0))</f>
        <v>2-2</v>
      </c>
      <c r="V77" s="102" t="str">
        <f>INDEX([0]!typy_chronol,MATCH(V$3,'Typy - chronologicznie'!$E$2:$E$73,0),MATCH($C77,'Typy - chronologicznie'!$H$1:$DM$1,0))</f>
        <v>1-3</v>
      </c>
      <c r="W77" s="102" t="str">
        <f>INDEX([0]!typy_chronol,MATCH(W$3,'Typy - chronologicznie'!$E$2:$E$73,0),MATCH($C77,'Typy - chronologicznie'!$H$1:$DM$1,0))</f>
        <v>0-2</v>
      </c>
      <c r="X77" s="102" t="str">
        <f>INDEX([0]!typy_chronol,MATCH(X$3,'Typy - chronologicznie'!$E$2:$E$73,0),MATCH($C77,'Typy - chronologicznie'!$H$1:$DM$1,0))</f>
        <v>2-2</v>
      </c>
      <c r="Y77" s="102" t="str">
        <f>INDEX([0]!typy_chronol,MATCH(Y$3,'Typy - chronologicznie'!$E$2:$E$73,0),MATCH($C77,'Typy - chronologicznie'!$H$1:$DM$1,0))</f>
        <v>0-3</v>
      </c>
      <c r="Z77" s="102" t="str">
        <f>INDEX([0]!typy_chronol,MATCH(Z$3,'Typy - chronologicznie'!$E$2:$E$73,0),MATCH($C77,'Typy - chronologicznie'!$H$1:$DM$1,0))</f>
        <v>0-2</v>
      </c>
      <c r="AA77" s="102" t="str">
        <f>INDEX([0]!typy_chronol,MATCH(AA$3,'Typy - chronologicznie'!$E$2:$E$73,0),MATCH($C77,'Typy - chronologicznie'!$H$1:$DM$1,0))</f>
        <v>6-0</v>
      </c>
      <c r="AB77" s="102" t="str">
        <f>INDEX([0]!typy_chronol,MATCH(AB$3,'Typy - chronologicznie'!$E$2:$E$73,0),MATCH($C77,'Typy - chronologicznie'!$H$1:$DM$1,0))</f>
        <v>3-1</v>
      </c>
      <c r="AC77" s="102" t="str">
        <f>INDEX([0]!typy_chronol,MATCH(AC$3,'Typy - chronologicznie'!$E$2:$E$73,0),MATCH($C77,'Typy - chronologicznie'!$H$1:$DM$1,0))</f>
        <v>2-1</v>
      </c>
      <c r="AD77" s="102" t="str">
        <f>INDEX([0]!typy_chronol,MATCH(AD$3,'Typy - chronologicznie'!$E$2:$E$73,0),MATCH($C77,'Typy - chronologicznie'!$H$1:$DM$1,0))</f>
        <v>1-3</v>
      </c>
      <c r="AE77" s="102" t="str">
        <f>INDEX([0]!typy_chronol,MATCH(AE$3,'Typy - chronologicznie'!$E$2:$E$73,0),MATCH($C77,'Typy - chronologicznie'!$H$1:$DM$1,0))</f>
        <v>6-0</v>
      </c>
      <c r="AF77" s="102" t="str">
        <f>INDEX([0]!typy_chronol,MATCH(AF$3,'Typy - chronologicznie'!$E$2:$E$73,0),MATCH($C77,'Typy - chronologicznie'!$H$1:$DM$1,0))</f>
        <v>2-1</v>
      </c>
      <c r="AG77" s="102" t="str">
        <f>INDEX([0]!typy_chronol,MATCH(AG$3,'Typy - chronologicznie'!$E$2:$E$73,0),MATCH($C77,'Typy - chronologicznie'!$H$1:$DM$1,0))</f>
        <v>3-1</v>
      </c>
      <c r="AH77" s="102" t="str">
        <f>INDEX([0]!typy_chronol,MATCH(AH$3,'Typy - chronologicznie'!$E$2:$E$73,0),MATCH($C77,'Typy - chronologicznie'!$H$1:$DM$1,0))</f>
        <v>4-2</v>
      </c>
      <c r="AI77" s="102" t="str">
        <f>INDEX([0]!typy_chronol,MATCH(AI$3,'Typy - chronologicznie'!$E$2:$E$73,0),MATCH($C77,'Typy - chronologicznie'!$H$1:$DM$1,0))</f>
        <v>2-3</v>
      </c>
      <c r="AJ77" s="102" t="str">
        <f>INDEX([0]!typy_chronol,MATCH(AJ$3,'Typy - chronologicznie'!$E$2:$E$73,0),MATCH($C77,'Typy - chronologicznie'!$H$1:$DM$1,0))</f>
        <v>3-1</v>
      </c>
      <c r="AK77" s="102" t="str">
        <f>INDEX([0]!typy_chronol,MATCH(AK$3,'Typy - chronologicznie'!$E$2:$E$73,0),MATCH($C77,'Typy - chronologicznie'!$H$1:$DM$1,0))</f>
        <v>2-0</v>
      </c>
      <c r="AL77" s="102" t="str">
        <f>INDEX([0]!typy_chronol,MATCH(AL$3,'Typy - chronologicznie'!$E$2:$E$73,0),MATCH($C77,'Typy - chronologicznie'!$H$1:$DM$1,0))</f>
        <v>2-1</v>
      </c>
      <c r="AM77" s="102" t="str">
        <f>INDEX([0]!typy_chronol,MATCH(AM$3,'Typy - chronologicznie'!$E$2:$E$73,0),MATCH($C77,'Typy - chronologicznie'!$H$1:$DM$1,0))</f>
        <v>2-2</v>
      </c>
      <c r="AN77" s="102" t="str">
        <f>INDEX([0]!typy_chronol,MATCH(AN$3,'Typy - chronologicznie'!$E$2:$E$73,0),MATCH($C77,'Typy - chronologicznie'!$H$1:$DM$1,0))</f>
        <v>4-0</v>
      </c>
      <c r="AO77" s="102" t="str">
        <f>INDEX([0]!typy_chronol,MATCH(AO$3,'Typy - chronologicznie'!$E$2:$E$73,0),MATCH($C77,'Typy - chronologicznie'!$H$1:$DM$1,0))</f>
        <v>1-3</v>
      </c>
      <c r="AP77" s="102" t="str">
        <f>INDEX([0]!typy_chronol,MATCH(AP$3,'Typy - chronologicznie'!$E$2:$E$73,0),MATCH($C77,'Typy - chronologicznie'!$H$1:$DM$1,0))</f>
        <v>2-0</v>
      </c>
      <c r="AQ77" s="102" t="str">
        <f>INDEX([0]!typy_chronol,MATCH(AQ$3,'Typy - chronologicznie'!$E$2:$E$73,0),MATCH($C77,'Typy - chronologicznie'!$H$1:$DM$1,0))</f>
        <v>2-1</v>
      </c>
      <c r="AR77" s="102" t="str">
        <f>INDEX([0]!typy_chronol,MATCH(AR$3,'Typy - chronologicznie'!$E$2:$E$73,0),MATCH($C77,'Typy - chronologicznie'!$H$1:$DM$1,0))</f>
        <v>1-0</v>
      </c>
      <c r="AS77" s="102" t="str">
        <f>INDEX([0]!typy_chronol,MATCH(AS$3,'Typy - chronologicznie'!$E$2:$E$73,0),MATCH($C77,'Typy - chronologicznie'!$H$1:$DM$1,0))</f>
        <v>0-1</v>
      </c>
      <c r="AT77" s="102" t="str">
        <f>INDEX([0]!typy_chronol,MATCH(AT$3,'Typy - chronologicznie'!$E$2:$E$73,0),MATCH($C77,'Typy - chronologicznie'!$H$1:$DM$1,0))</f>
        <v>5-1</v>
      </c>
      <c r="AU77" s="102" t="str">
        <f>INDEX([0]!typy_chronol,MATCH(AU$3,'Typy - chronologicznie'!$E$2:$E$73,0),MATCH($C77,'Typy - chronologicznie'!$H$1:$DM$1,0))</f>
        <v>1-2</v>
      </c>
      <c r="AV77" s="102" t="str">
        <f>INDEX([0]!typy_chronol,MATCH(AV$3,'Typy - chronologicznie'!$E$2:$E$73,0),MATCH($C77,'Typy - chronologicznie'!$H$1:$DM$1,0))</f>
        <v>3-1</v>
      </c>
      <c r="AW77" s="102" t="str">
        <f>INDEX([0]!typy_chronol,MATCH(AW$3,'Typy - chronologicznie'!$E$2:$E$73,0),MATCH($C77,'Typy - chronologicznie'!$H$1:$DM$1,0))</f>
        <v>0-0</v>
      </c>
      <c r="AX77" s="102" t="str">
        <f>INDEX([0]!typy_chronol,MATCH(AX$3,'Typy - chronologicznie'!$E$2:$E$73,0),MATCH($C77,'Typy - chronologicznie'!$H$1:$DM$1,0))</f>
        <v>3-1</v>
      </c>
      <c r="AY77" s="102" t="str">
        <f>INDEX([0]!typy_chronol,MATCH(AY$3,'Typy - chronologicznie'!$E$2:$E$73,0),MATCH($C77,'Typy - chronologicznie'!$H$1:$DM$1,0))</f>
        <v>2-0</v>
      </c>
      <c r="AZ77" s="102" t="str">
        <f>INDEX([0]!typy_chronol,MATCH(AZ$3,'Typy - chronologicznie'!$E$2:$E$73,0),MATCH($C77,'Typy - chronologicznie'!$H$1:$DM$1,0))</f>
        <v>1-0</v>
      </c>
      <c r="BA77" s="102" t="str">
        <f>INDEX([0]!typy_chronol,MATCH(BA$3,'Typy - chronologicznie'!$E$2:$E$73,0),MATCH($C77,'Typy - chronologicznie'!$H$1:$DM$1,0))</f>
        <v>0-1</v>
      </c>
      <c r="BB77" s="102" t="str">
        <f>INDEX([0]!typy_chronol,MATCH(BB$3,'Typy - chronologicznie'!$E$2:$E$73,0),MATCH($C77,'Typy - chronologicznie'!$H$1:$DM$1,0))</f>
        <v>4-1</v>
      </c>
      <c r="BC77" s="102" t="str">
        <f>INDEX([0]!typy_chronol,MATCH(BC$3,'Typy - chronologicznie'!$E$2:$E$73,0),MATCH($C77,'Typy - chronologicznie'!$H$1:$DM$1,0))</f>
        <v>4-0</v>
      </c>
      <c r="BD77" s="102" t="str">
        <f>INDEX([0]!typy_chronol,MATCH(BD$3,'Typy - chronologicznie'!$E$2:$E$73,0),MATCH($C77,'Typy - chronologicznie'!$H$1:$DM$1,0))</f>
        <v>3-2</v>
      </c>
      <c r="BE77" s="102" t="str">
        <f>INDEX([0]!typy_chronol,MATCH(BE$3,'Typy - chronologicznie'!$E$2:$E$73,0),MATCH($C77,'Typy - chronologicznie'!$H$1:$DM$1,0))</f>
        <v>1-2</v>
      </c>
      <c r="BF77" s="102" t="str">
        <f>INDEX([0]!typy_chronol,MATCH(BF$3,'Typy - chronologicznie'!$E$2:$E$73,0),MATCH($C77,'Typy - chronologicznie'!$H$1:$DM$1,0))</f>
        <v>2-2</v>
      </c>
      <c r="BG77" s="102" t="str">
        <f>INDEX([0]!typy_chronol,MATCH(BG$3,'Typy - chronologicznie'!$E$2:$E$73,0),MATCH($C77,'Typy - chronologicznie'!$H$1:$DM$1,0))</f>
        <v>4-0</v>
      </c>
      <c r="BH77" s="102" t="str">
        <f>INDEX([0]!typy_chronol,MATCH(BH$3,'Typy - chronologicznie'!$E$2:$E$73,0),MATCH($C77,'Typy - chronologicznie'!$H$1:$DM$1,0))</f>
        <v>2-2</v>
      </c>
      <c r="BI77" s="102" t="str">
        <f>INDEX([0]!typy_chronol,MATCH(BI$3,'Typy - chronologicznie'!$E$2:$E$73,0),MATCH($C77,'Typy - chronologicznie'!$H$1:$DM$1,0))</f>
        <v>1-3</v>
      </c>
      <c r="BJ77" s="102" t="str">
        <f>INDEX([0]!typy_chronol,MATCH(BJ$3,'Typy - chronologicznie'!$E$2:$E$73,0),MATCH($C77,'Typy - chronologicznie'!$H$1:$DM$1,0))</f>
        <v>1-0</v>
      </c>
      <c r="BK77" s="102" t="str">
        <f>INDEX([0]!typy_chronol,MATCH(BK$3,'Typy - chronologicznie'!$E$2:$E$73,0),MATCH($C77,'Typy - chronologicznie'!$H$1:$DM$1,0))</f>
        <v>0-2</v>
      </c>
      <c r="BL77" s="102" t="str">
        <f>INDEX([0]!typy_chronol,MATCH(BL$3,'Typy - chronologicznie'!$E$2:$E$73,0),MATCH($C77,'Typy - chronologicznie'!$H$1:$DM$1,0))</f>
        <v>4-2</v>
      </c>
      <c r="BM77" s="102" t="str">
        <f>INDEX([0]!typy_chronol,MATCH(BM$3,'Typy - chronologicznie'!$E$2:$E$73,0),MATCH($C77,'Typy - chronologicznie'!$H$1:$DM$1,0))</f>
        <v>3-0</v>
      </c>
      <c r="BN77" s="102" t="str">
        <f>INDEX([0]!typy_chronol,MATCH(BN$3,'Typy - chronologicznie'!$E$2:$E$73,0),MATCH($C77,'Typy - chronologicznie'!$H$1:$DM$1,0))</f>
        <v>1-2</v>
      </c>
      <c r="BO77" s="102" t="str">
        <f>INDEX([0]!typy_chronol,MATCH(BO$3,'Typy - chronologicznie'!$E$2:$E$73,0),MATCH($C77,'Typy - chronologicznie'!$H$1:$DM$1,0))</f>
        <v>4-0</v>
      </c>
      <c r="BP77" s="102" t="str">
        <f>INDEX([0]!typy_chronol,MATCH(BP$3,'Typy - chronologicznie'!$E$2:$E$73,0),MATCH($C77,'Typy - chronologicznie'!$H$1:$DM$1,0))</f>
        <v>2-0</v>
      </c>
      <c r="BQ77" s="102" t="str">
        <f>INDEX([0]!typy_chronol,MATCH(BQ$3,'Typy - chronologicznie'!$E$2:$E$73,0),MATCH($C77,'Typy - chronologicznie'!$H$1:$DM$1,0))</f>
        <v>4-2</v>
      </c>
      <c r="BR77" s="102" t="str">
        <f>INDEX([0]!typy_chronol,MATCH(BR$3,'Typy - chronologicznie'!$E$2:$E$73,0),MATCH($C77,'Typy - chronologicznie'!$H$1:$DM$1,0))</f>
        <v>2-2</v>
      </c>
      <c r="BS77" s="102" t="str">
        <f>INDEX([0]!typy_chronol,MATCH(BS$3,'Typy - chronologicznie'!$E$2:$E$73,0),MATCH($C77,'Typy - chronologicznie'!$H$1:$DM$1,0))</f>
        <v>0-1</v>
      </c>
      <c r="BT77" s="102" t="str">
        <f>INDEX([0]!typy_chronol,MATCH(BT$3,'Typy - chronologicznie'!$E$2:$E$73,0),MATCH($C77,'Typy - chronologicznie'!$H$1:$DM$1,0))</f>
        <v>1-2</v>
      </c>
      <c r="BU77" s="102" t="str">
        <f>INDEX([0]!typy_chronol,MATCH(BU$3,'Typy - chronologicznie'!$E$2:$E$73,0),MATCH($C77,'Typy - chronologicznie'!$H$1:$DM$1,0))</f>
        <v>1-3</v>
      </c>
      <c r="BV77" s="102" t="str">
        <f>INDEX([0]!typy_chronol,MATCH(BV$3,'Typy - chronologicznie'!$E$2:$E$73,0),MATCH($C77,'Typy - chronologicznie'!$H$1:$DM$1,0))</f>
        <v>0-0</v>
      </c>
      <c r="BW77" s="102" t="str">
        <f>INDEX([0]!typy_chronol,MATCH(BW$3,'Typy - chronologicznie'!$E$2:$E$73,0),MATCH($C77,'Typy - chronologicznie'!$H$1:$DM$1,0))</f>
        <v>0-3</v>
      </c>
      <c r="BX77" s="102" t="str">
        <f>INDEX([0]!typy_chronol,MATCH(BX$3,'Typy - chronologicznie'!$E$2:$E$73,0),MATCH($C77,'Typy - chronologicznie'!$H$1:$DM$1,0))</f>
        <v>2-0</v>
      </c>
      <c r="BY77" s="102" t="str">
        <f>INDEX([0]!typy_chronol,MATCH(BY$3,'Typy - chronologicznie'!$E$2:$E$73,0),MATCH($C77,'Typy - chronologicznie'!$H$1:$DM$1,0))</f>
        <v>1-0</v>
      </c>
      <c r="BZ77" s="102" t="str">
        <f>INDEX([0]!typy_chronol,MATCH(BZ$3,'Typy - chronologicznie'!$E$2:$E$73,0),MATCH($C77,'Typy - chronologicznie'!$H$1:$DM$1,0))</f>
        <v>1-3</v>
      </c>
      <c r="CA77" s="102" t="str">
        <f>INDEX([0]!typy_chronol,MATCH(CA$3,'Typy - chronologicznie'!$E$2:$E$73,0),MATCH($C77,'Typy - chronologicznie'!$H$1:$DM$1,0))</f>
        <v>2-2</v>
      </c>
      <c r="CB77" s="102" t="str">
        <f>INDEX([0]!typy_chronol,MATCH(CB$3,'Typy - chronologicznie'!$E$2:$E$73,0),MATCH($C77,'Typy - chronologicznie'!$H$1:$DM$1,0))</f>
        <v>1-1</v>
      </c>
      <c r="CC77" s="102" t="str">
        <f>INDEX([0]!typy_chronol,MATCH(CC$3,'Typy - chronologicznie'!$E$2:$E$73,0),MATCH($C77,'Typy - chronologicznie'!$H$1:$DM$1,0))</f>
        <v>0-3</v>
      </c>
      <c r="CD77" s="102" t="str">
        <f>INDEX([0]!typy_chronol,MATCH(CD$3,'Typy - chronologicznie'!$E$2:$E$73,0),MATCH($C77,'Typy - chronologicznie'!$H$1:$DM$1,0))</f>
        <v>1-2</v>
      </c>
      <c r="CE77" s="102" t="str">
        <f>INDEX([0]!typy_chronol,MATCH(CE$3,'Typy - chronologicznie'!$E$2:$E$73,0),MATCH($C77,'Typy - chronologicznie'!$H$1:$DM$1,0))</f>
        <v>1-2</v>
      </c>
      <c r="CF77" s="102" t="str">
        <f>INDEX([0]!typy_chronol,MATCH(CF$3,'Typy - chronologicznie'!$E$2:$E$73,0),MATCH($C77,'Typy - chronologicznie'!$H$1:$DM$1,0))</f>
        <v>0-3</v>
      </c>
      <c r="CG77" s="102" t="str">
        <f>INDEX([0]!typy_chronol,MATCH(CG$3,'Typy - chronologicznie'!$E$2:$E$73,0),MATCH($C77,'Typy - chronologicznie'!$H$1:$DM$1,0))</f>
        <v>2-1</v>
      </c>
      <c r="CH77" s="102" t="str">
        <f>INDEX([0]!typy_chronol,MATCH(CH$3,'Typy - chronologicznie'!$E$2:$E$73,0),MATCH($C77,'Typy - chronologicznie'!$H$1:$DM$1,0))</f>
        <v>1-3</v>
      </c>
      <c r="CI77" s="102" t="str">
        <f>INDEX([0]!typy_chronol,MATCH(CI$3,'Typy - chronologicznie'!$E$2:$E$73,0),MATCH($C77,'Typy - chronologicznie'!$H$1:$DM$1,0))</f>
        <v>0-3</v>
      </c>
      <c r="CJ77" s="102" t="str">
        <f>INDEX([0]!typy_chronol,MATCH(CJ$3,'Typy - chronologicznie'!$E$2:$E$73,0),MATCH($C77,'Typy - chronologicznie'!$H$1:$DM$1,0))</f>
        <v>2-3</v>
      </c>
      <c r="CK77" s="102" t="str">
        <f>INDEX([0]!typy_chronol,MATCH(CK$3,'Typy - chronologicznie'!$E$2:$E$73,0),MATCH($C77,'Typy - chronologicznie'!$H$1:$DM$1,0))</f>
        <v>1-2</v>
      </c>
      <c r="CL77" s="134"/>
      <c r="CM77" s="105" t="str">
        <f>IF(CM$3="","",INDEX('Typy - chronologicznie'!$H$75:$DM$121,MATCH(CM$3,'Typy - chronologicznie'!$A$75:$A$121,0),MATCH($C77,'Typy - chronologicznie'!$H$1:$DM$1,0)))</f>
        <v>KOR</v>
      </c>
      <c r="CN77" s="102" t="str">
        <f>IF(CN$3="","",INDEX('Typy - chronologicznie'!$H$75:$DM$121,MATCH(CN$3,'Typy - chronologicznie'!$A$75:$A$121,0),MATCH($C77,'Typy - chronologicznie'!$H$1:$DM$1,0)))</f>
        <v>CZE</v>
      </c>
      <c r="CO77" s="106" t="str">
        <f>IF(CO$3="","",INDEX('Typy - chronologicznie'!$H$75:$DM$121,MATCH(CO$3,'Typy - chronologicznie'!$A$75:$A$121,0),MATCH($C77,'Typy - chronologicznie'!$H$1:$DM$1,0)))</f>
        <v>MEX</v>
      </c>
      <c r="CP77" s="135" t="str">
        <f>IF(CP$3="","",INDEX('Typy - chronologicznie'!$H$75:$DM$121,MATCH(CP$3,'Typy - chronologicznie'!$A$75:$A$121,0),MATCH($C77,'Typy - chronologicznie'!$H$1:$DM$1,0)))</f>
        <v/>
      </c>
      <c r="CQ77" s="105" t="str">
        <f>IF(CQ$3="","",INDEX('Typy - chronologicznie'!$H$75:$DM$121,MATCH(CQ$3,'Typy - chronologicznie'!$A$75:$A$121,0),MATCH($C77,'Typy - chronologicznie'!$H$1:$DM$1,0)))</f>
        <v>SUI</v>
      </c>
      <c r="CR77" s="102" t="str">
        <f>IF(CR$3="","",INDEX('Typy - chronologicznie'!$H$75:$DM$121,MATCH(CR$3,'Typy - chronologicznie'!$A$75:$A$121,0),MATCH($C77,'Typy - chronologicznie'!$H$1:$DM$1,0)))</f>
        <v>BIH</v>
      </c>
      <c r="CS77" s="106" t="str">
        <f>IF(CS$3="","",INDEX('Typy - chronologicznie'!$H$75:$DM$121,MATCH(CS$3,'Typy - chronologicznie'!$A$75:$A$121,0),MATCH($C77,'Typy - chronologicznie'!$H$1:$DM$1,0)))</f>
        <v>CAN</v>
      </c>
      <c r="CT77" s="135" t="str">
        <f>IF(CT$3="","",INDEX('Typy - chronologicznie'!$H$75:$DM$121,MATCH(CT$3,'Typy - chronologicznie'!$A$75:$A$121,0),MATCH($C77,'Typy - chronologicznie'!$H$1:$DM$1,0)))</f>
        <v/>
      </c>
      <c r="CU77" s="105" t="str">
        <f>IF(CU$3="","",INDEX('Typy - chronologicznie'!$H$75:$DM$121,MATCH(CU$3,'Typy - chronologicznie'!$A$75:$A$121,0),MATCH($C77,'Typy - chronologicznie'!$H$1:$DM$1,0)))</f>
        <v>BRA</v>
      </c>
      <c r="CV77" s="102" t="str">
        <f>IF(CV$3="","",INDEX('Typy - chronologicznie'!$H$75:$DM$121,MATCH(CV$3,'Typy - chronologicznie'!$A$75:$A$121,0),MATCH($C77,'Typy - chronologicznie'!$H$1:$DM$1,0)))</f>
        <v>MAR</v>
      </c>
      <c r="CW77" s="106" t="str">
        <f>IF(CW$3="","",INDEX('Typy - chronologicznie'!$H$75:$DM$121,MATCH(CW$3,'Typy - chronologicznie'!$A$75:$A$121,0),MATCH($C77,'Typy - chronologicznie'!$H$1:$DM$1,0)))</f>
        <v>SCO</v>
      </c>
      <c r="CX77" s="135" t="str">
        <f>IF(CX$3="","",INDEX('Typy - chronologicznie'!$H$75:$DM$121,MATCH(CX$3,'Typy - chronologicznie'!$A$75:$A$121,0),MATCH($C77,'Typy - chronologicznie'!$H$1:$DM$1,0)))</f>
        <v/>
      </c>
      <c r="CY77" s="105" t="str">
        <f>IF(CY$3="","",INDEX('Typy - chronologicznie'!$H$75:$DM$121,MATCH(CY$3,'Typy - chronologicznie'!$A$75:$A$121,0),MATCH($C77,'Typy - chronologicznie'!$H$1:$DM$1,0)))</f>
        <v>TUR</v>
      </c>
      <c r="CZ77" s="102" t="str">
        <f>IF(CZ$3="","",INDEX('Typy - chronologicznie'!$H$75:$DM$121,MATCH(CZ$3,'Typy - chronologicznie'!$A$75:$A$121,0),MATCH($C77,'Typy - chronologicznie'!$H$1:$DM$1,0)))</f>
        <v>PAR</v>
      </c>
      <c r="DA77" s="106" t="str">
        <f>IF(DA$3="","",INDEX('Typy - chronologicznie'!$H$75:$DM$121,MATCH(DA$3,'Typy - chronologicznie'!$A$75:$A$121,0),MATCH($C77,'Typy - chronologicznie'!$H$1:$DM$1,0)))</f>
        <v>USA</v>
      </c>
      <c r="DB77" s="135" t="str">
        <f>IF(DB$3="","",INDEX('Typy - chronologicznie'!$H$75:$DM$121,MATCH(DB$3,'Typy - chronologicznie'!$A$75:$A$121,0),MATCH($C77,'Typy - chronologicznie'!$H$1:$DM$1,0)))</f>
        <v/>
      </c>
      <c r="DC77" s="105" t="str">
        <f>IF(DC$3="","",INDEX('Typy - chronologicznie'!$H$75:$DM$121,MATCH(DC$3,'Typy - chronologicznie'!$A$75:$A$121,0),MATCH($C77,'Typy - chronologicznie'!$H$1:$DM$1,0)))</f>
        <v>GER</v>
      </c>
      <c r="DD77" s="102" t="str">
        <f>IF(DD$3="","",INDEX('Typy - chronologicznie'!$H$75:$DM$121,MATCH(DD$3,'Typy - chronologicznie'!$A$75:$A$121,0),MATCH($C77,'Typy - chronologicznie'!$H$1:$DM$1,0)))</f>
        <v>ECU</v>
      </c>
      <c r="DE77" s="106" t="str">
        <f>IF(DE$3="","",INDEX('Typy - chronologicznie'!$H$75:$DM$121,MATCH(DE$3,'Typy - chronologicznie'!$A$75:$A$121,0),MATCH($C77,'Typy - chronologicznie'!$H$1:$DM$1,0)))</f>
        <v/>
      </c>
      <c r="DF77" s="135" t="str">
        <f>IF(DF$3="","",INDEX('Typy - chronologicznie'!$H$75:$DM$121,MATCH(DF$3,'Typy - chronologicznie'!$A$75:$A$121,0),MATCH($C77,'Typy - chronologicznie'!$H$1:$DM$1,0)))</f>
        <v/>
      </c>
      <c r="DG77" s="105" t="str">
        <f>IF(DG$3="","",INDEX('Typy - chronologicznie'!$H$75:$DM$121,MATCH(DG$3,'Typy - chronologicznie'!$A$75:$A$121,0),MATCH($C77,'Typy - chronologicznie'!$H$1:$DM$1,0)))</f>
        <v>NED</v>
      </c>
      <c r="DH77" s="102" t="str">
        <f>IF(DH$3="","",INDEX('Typy - chronologicznie'!$H$75:$DM$121,MATCH(DH$3,'Typy - chronologicznie'!$A$75:$A$121,0),MATCH($C77,'Typy - chronologicznie'!$H$1:$DM$1,0)))</f>
        <v>SWE</v>
      </c>
      <c r="DI77" s="106" t="str">
        <f>IF(DI$3="","",INDEX('Typy - chronologicznie'!$H$75:$DM$121,MATCH(DI$3,'Typy - chronologicznie'!$A$75:$A$121,0),MATCH($C77,'Typy - chronologicznie'!$H$1:$DM$1,0)))</f>
        <v>JPN</v>
      </c>
      <c r="DJ77" s="135" t="str">
        <f>IF(DJ$3="","",INDEX('Typy - chronologicznie'!$H$75:$DM$121,MATCH(DJ$3,'Typy - chronologicznie'!$A$75:$A$121,0),MATCH($C77,'Typy - chronologicznie'!$H$1:$DM$1,0)))</f>
        <v/>
      </c>
      <c r="DK77" s="105" t="str">
        <f>IF(DK$3="","",INDEX('Typy - chronologicznie'!$H$75:$DM$121,MATCH(DK$3,'Typy - chronologicznie'!$A$75:$A$121,0),MATCH($C77,'Typy - chronologicznie'!$H$1:$DM$1,0)))</f>
        <v>BEL</v>
      </c>
      <c r="DL77" s="102" t="str">
        <f>IF(DL$3="","",INDEX('Typy - chronologicznie'!$H$75:$DM$121,MATCH(DL$3,'Typy - chronologicznie'!$A$75:$A$121,0),MATCH($C77,'Typy - chronologicznie'!$H$1:$DM$1,0)))</f>
        <v>IRN</v>
      </c>
      <c r="DM77" s="106" t="str">
        <f>IF(DM$3="","",INDEX('Typy - chronologicznie'!$H$75:$DM$121,MATCH(DM$3,'Typy - chronologicznie'!$A$75:$A$121,0),MATCH($C77,'Typy - chronologicznie'!$H$1:$DM$1,0)))</f>
        <v>EGY</v>
      </c>
      <c r="DN77" s="135" t="str">
        <f>IF(DN$3="","",INDEX('Typy - chronologicznie'!$H$75:$DM$121,MATCH(DN$3,'Typy - chronologicznie'!$A$75:$A$121,0),MATCH($C77,'Typy - chronologicznie'!$H$1:$DM$1,0)))</f>
        <v/>
      </c>
      <c r="DO77" s="105" t="str">
        <f>IF(DO$3="","",INDEX('Typy - chronologicznie'!$H$75:$DM$121,MATCH(DO$3,'Typy - chronologicznie'!$A$75:$A$121,0),MATCH($C77,'Typy - chronologicznie'!$H$1:$DM$1,0)))</f>
        <v>ESP</v>
      </c>
      <c r="DP77" s="102" t="str">
        <f>IF(DP$3="","",INDEX('Typy - chronologicznie'!$H$75:$DM$121,MATCH(DP$3,'Typy - chronologicznie'!$A$75:$A$121,0),MATCH($C77,'Typy - chronologicznie'!$H$1:$DM$1,0)))</f>
        <v>URU</v>
      </c>
      <c r="DQ77" s="106" t="str">
        <f>IF(DQ$3="","",INDEX('Typy - chronologicznie'!$H$75:$DM$121,MATCH(DQ$3,'Typy - chronologicznie'!$A$75:$A$121,0),MATCH($C77,'Typy - chronologicznie'!$H$1:$DM$1,0)))</f>
        <v/>
      </c>
      <c r="DR77" s="135" t="str">
        <f>IF(DR$3="","",INDEX('Typy - chronologicznie'!$H$75:$DM$121,MATCH(DR$3,'Typy - chronologicznie'!$A$75:$A$121,0),MATCH($C77,'Typy - chronologicznie'!$H$1:$DM$1,0)))</f>
        <v/>
      </c>
      <c r="DS77" s="105" t="str">
        <f>IF(DS$3="","",INDEX('Typy - chronologicznie'!$H$75:$DM$121,MATCH(DS$3,'Typy - chronologicznie'!$A$75:$A$121,0),MATCH($C77,'Typy - chronologicznie'!$H$1:$DM$1,0)))</f>
        <v>FRA</v>
      </c>
      <c r="DT77" s="102" t="str">
        <f>IF(DT$3="","",INDEX('Typy - chronologicznie'!$H$75:$DM$121,MATCH(DT$3,'Typy - chronologicznie'!$A$75:$A$121,0),MATCH($C77,'Typy - chronologicznie'!$H$1:$DM$1,0)))</f>
        <v>NOR</v>
      </c>
      <c r="DU77" s="106" t="str">
        <f>IF(DU$3="","",INDEX('Typy - chronologicznie'!$H$75:$DM$121,MATCH(DU$3,'Typy - chronologicznie'!$A$75:$A$121,0),MATCH($C77,'Typy - chronologicznie'!$H$1:$DM$1,0)))</f>
        <v/>
      </c>
      <c r="DV77" s="135" t="str">
        <f>IF(DV$3="","",INDEX('Typy - chronologicznie'!$H$75:$DM$121,MATCH(DV$3,'Typy - chronologicznie'!$A$75:$A$121,0),MATCH($C77,'Typy - chronologicznie'!$H$1:$DM$1,0)))</f>
        <v/>
      </c>
      <c r="DW77" s="105" t="str">
        <f>IF(DW$3="","",INDEX('Typy - chronologicznie'!$H$75:$DM$121,MATCH(DW$3,'Typy - chronologicznie'!$A$75:$A$121,0),MATCH($C77,'Typy - chronologicznie'!$H$1:$DM$1,0)))</f>
        <v>ARG</v>
      </c>
      <c r="DX77" s="102" t="str">
        <f>IF(DX$3="","",INDEX('Typy - chronologicznie'!$H$75:$DM$121,MATCH(DX$3,'Typy - chronologicznie'!$A$75:$A$121,0),MATCH($C77,'Typy - chronologicznie'!$H$1:$DM$1,0)))</f>
        <v>AUT</v>
      </c>
      <c r="DY77" s="106" t="str">
        <f>IF(DY$3="","",INDEX('Typy - chronologicznie'!$H$75:$DM$121,MATCH(DY$3,'Typy - chronologicznie'!$A$75:$A$121,0),MATCH($C77,'Typy - chronologicznie'!$H$1:$DM$1,0)))</f>
        <v>ALG</v>
      </c>
      <c r="DZ77" s="135" t="str">
        <f>IF(DZ$3="","",INDEX('Typy - chronologicznie'!$H$75:$DM$121,MATCH(DZ$3,'Typy - chronologicznie'!$A$75:$A$121,0),MATCH($C77,'Typy - chronologicznie'!$H$1:$DM$1,0)))</f>
        <v/>
      </c>
      <c r="EA77" s="105" t="str">
        <f>IF(EA$3="","",INDEX('Typy - chronologicznie'!$H$75:$DM$121,MATCH(EA$3,'Typy - chronologicznie'!$A$75:$A$121,0),MATCH($C77,'Typy - chronologicznie'!$H$1:$DM$1,0)))</f>
        <v>POR</v>
      </c>
      <c r="EB77" s="102" t="str">
        <f>IF(EB$3="","",INDEX('Typy - chronologicznie'!$H$75:$DM$121,MATCH(EB$3,'Typy - chronologicznie'!$A$75:$A$121,0),MATCH($C77,'Typy - chronologicznie'!$H$1:$DM$1,0)))</f>
        <v>COL</v>
      </c>
      <c r="EC77" s="106" t="str">
        <f>IF(EC$3="","",INDEX('Typy - chronologicznie'!$H$75:$DM$121,MATCH(EC$3,'Typy - chronologicznie'!$A$75:$A$121,0),MATCH($C77,'Typy - chronologicznie'!$H$1:$DM$1,0)))</f>
        <v/>
      </c>
      <c r="ED77" s="135" t="str">
        <f>IF(ED$3="","",INDEX('Typy - chronologicznie'!$H$75:$DM$121,MATCH(ED$3,'Typy - chronologicznie'!$A$75:$A$121,0),MATCH($C77,'Typy - chronologicznie'!$H$1:$DM$1,0)))</f>
        <v/>
      </c>
      <c r="EE77" s="105" t="str">
        <f>IF(EE$3="","",INDEX('Typy - chronologicznie'!$H$75:$DM$121,MATCH(EE$3,'Typy - chronologicznie'!$A$75:$A$121,0),MATCH($C77,'Typy - chronologicznie'!$H$1:$DM$1,0)))</f>
        <v>ENG</v>
      </c>
      <c r="EF77" s="102" t="str">
        <f>IF(EF$3="","",INDEX('Typy - chronologicznie'!$H$75:$DM$121,MATCH(EF$3,'Typy - chronologicznie'!$A$75:$A$121,0),MATCH($C77,'Typy - chronologicznie'!$H$1:$DM$1,0)))</f>
        <v>CRO</v>
      </c>
      <c r="EG77" s="106" t="str">
        <f>IF(EG$3="","",INDEX('Typy - chronologicznie'!$H$75:$DM$121,MATCH(EG$3,'Typy - chronologicznie'!$A$75:$A$121,0),MATCH($C77,'Typy - chronologicznie'!$H$1:$DM$1,0)))</f>
        <v>GHA</v>
      </c>
      <c r="EH77" s="134"/>
      <c r="EI77" s="136" t="str">
        <f>IF(EI$3="","",INDEX('Typy - chronologicznie'!$H$124:$DM$124,MATCH(EI$3,'Typy - chronologicznie'!$A$124:$A$124,0),MATCH($C77,'Typy - chronologicznie'!$H$1:$DM$1,0)))</f>
        <v>ESP</v>
      </c>
    </row>
    <row r="78" spans="1:139" ht="19.5" x14ac:dyDescent="0.25">
      <c r="A78" s="44"/>
      <c r="B78" s="48">
        <f>RANK(D78,D$4:D$113,0)</f>
        <v>75</v>
      </c>
      <c r="C78" s="81" t="s">
        <v>296</v>
      </c>
      <c r="D78" s="141">
        <f>3.0001*J78+1.000001*K78+2.00000001*M78+N78+0.0000000001*P78</f>
        <v>88.000829100000004</v>
      </c>
      <c r="E78" s="67">
        <f>J78</f>
        <v>8</v>
      </c>
      <c r="F78" s="89">
        <f>M78</f>
        <v>10</v>
      </c>
      <c r="G78" s="56">
        <f>K78+N78</f>
        <v>44</v>
      </c>
      <c r="H78" s="49">
        <f>L78+O78</f>
        <v>42</v>
      </c>
      <c r="I78" s="43"/>
      <c r="J78" s="61">
        <f t="array" ref="J78">SUM(IF('Typy - chronologicznie'!$F$2:$F$73=INDEX('Typy - chronologicznie'!$H$2:$DM$73,0,MATCH(C78,TRIM('Typy - chronologicznie'!$H$1:$DM$1),0)),1))</f>
        <v>8</v>
      </c>
      <c r="K78" s="58">
        <f t="array" ref="K7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chronologicznie'!$H$2:$DM$73,0,MATCH(C78,TRIM('Typy - chronologicznie'!$H$1:$DM$1),0)),FIND("-",INDEX('Typy - chronologicznie'!$H$2:$DM$73,0,MATCH(C78,TRIM('Typy - chronologicznie'!$H$1:$DM$1),0)))-1)-RIGHT(INDEX('Typy - chronologicznie'!$H$2:$DM$73,0,MATCH(C78,TRIM('Typy - chronologicznie'!$H$1:$DM$1),0)),LEN(INDEX('Typy - chronologicznie'!$H$2:$DM$73,0,MATCH(C78,TRIM('Typy - chronologicznie'!$H$1:$DM$1),0)))-FIND("-",INDEX('Typy - chronologicznie'!$H$2:$DM$73,0,MATCH(C78,TRIM('Typy - chronologicznie'!$H$1:$DM$1),0))))),1)))-J78</f>
        <v>29</v>
      </c>
      <c r="L78" s="62">
        <f>COUNTA('Typy - chronologicznie'!$F$2:$F$73)-J78-K78</f>
        <v>35</v>
      </c>
      <c r="M78" s="92">
        <f t="array" ref="M78">SUM(IF(LEN('Typy - chronologicznie'!F$75:F$121)=3,  IF('Typy - chronologicznie'!$F$75:$F$121=INDEX('Typy - chronologicznie'!$H$75:$DM$121,0,MATCH(C78,TRIM('Typy - chronologicznie'!$H$1:$DM$1),0)),1)))</f>
        <v>10</v>
      </c>
      <c r="N78" s="58">
        <f t="array" ref="N78">SUM(IF(LEN('Typy - chronologicznie'!F$75:F$121)=3,IF(ISERROR(SEARCH('Typy - chronologicznie'!F$75:F$121,INDEX('Typy - chronologicznie'!$H$73:$DM$119,0,MATCH(C78,TRIM('Typy - chronologicznie'!$H$1:$DM$1),0))&amp;INDEX('Typy - chronologicznie'!$H$74:$DM$120,0,MATCH(C78,TRIM('Typy - chronologicznie'!$H$1:$DM$1),0))&amp;INDEX('Typy - chronologicznie'!$H$75:$DM$121,0,MATCH(C78,TRIM('Typy - chronologicznie'!$H$1:$DM$1),0))&amp;INDEX('Typy - chronologicznie'!$H$76:$DM$122,0,MATCH(C78,TRIM('Typy - chronologicznie'!$H$1:$DM$1),0))&amp;INDEX('Typy - chronologicznie'!$H$77:$DM$123,0,MATCH(C78,TRIM('Typy - chronologicznie'!$H$1:$DM$1),0)),1))=FALSE,1,0)))-M78</f>
        <v>15</v>
      </c>
      <c r="O78" s="162">
        <f>COUNTA('Typy - chronologicznie'!$F$75:$F$121)-M78-N78</f>
        <v>7</v>
      </c>
      <c r="P78" s="159">
        <f t="array" ref="P78">SUM(IF(LEN('Typy - chronologicznie'!F$124)=3,  IF('Typy - chronologicznie'!$F$124=INDEX('Typy - chronologicznie'!$H$124:$DL$124,0,MATCH(C78,TRIM('Typy - chronologicznie'!$H$1:$DL$1),)),1)))</f>
        <v>0</v>
      </c>
      <c r="R78" s="105" t="str">
        <f>INDEX([0]!typy_chronol,MATCH(R$3,'Typy - chronologicznie'!$E$2:$E$73,0),MATCH($C78,'Typy - chronologicznie'!$H$1:$DM$1,0))</f>
        <v>2-0</v>
      </c>
      <c r="S78" s="102" t="str">
        <f>INDEX([0]!typy_chronol,MATCH(S$3,'Typy - chronologicznie'!$E$2:$E$73,0),MATCH($C78,'Typy - chronologicznie'!$H$1:$DM$1,0))</f>
        <v>2-1</v>
      </c>
      <c r="T78" s="102" t="str">
        <f>INDEX([0]!typy_chronol,MATCH(T$3,'Typy - chronologicznie'!$E$2:$E$73,0),MATCH($C78,'Typy - chronologicznie'!$H$1:$DM$1,0))</f>
        <v>0-4</v>
      </c>
      <c r="U78" s="102" t="str">
        <f>INDEX([0]!typy_chronol,MATCH(U$3,'Typy - chronologicznie'!$E$2:$E$73,0),MATCH($C78,'Typy - chronologicznie'!$H$1:$DM$1,0))</f>
        <v>3-2</v>
      </c>
      <c r="V78" s="102" t="str">
        <f>INDEX([0]!typy_chronol,MATCH(V$3,'Typy - chronologicznie'!$E$2:$E$73,0),MATCH($C78,'Typy - chronologicznie'!$H$1:$DM$1,0))</f>
        <v>2-2</v>
      </c>
      <c r="W78" s="102" t="str">
        <f>INDEX([0]!typy_chronol,MATCH(W$3,'Typy - chronologicznie'!$E$2:$E$73,0),MATCH($C78,'Typy - chronologicznie'!$H$1:$DM$1,0))</f>
        <v>1-4</v>
      </c>
      <c r="X78" s="102" t="str">
        <f>INDEX([0]!typy_chronol,MATCH(X$3,'Typy - chronologicznie'!$E$2:$E$73,0),MATCH($C78,'Typy - chronologicznie'!$H$1:$DM$1,0))</f>
        <v>3-1</v>
      </c>
      <c r="Y78" s="102" t="str">
        <f>INDEX([0]!typy_chronol,MATCH(Y$3,'Typy - chronologicznie'!$E$2:$E$73,0),MATCH($C78,'Typy - chronologicznie'!$H$1:$DM$1,0))</f>
        <v>0-2</v>
      </c>
      <c r="Z78" s="102" t="str">
        <f>INDEX([0]!typy_chronol,MATCH(Z$3,'Typy - chronologicznie'!$E$2:$E$73,0),MATCH($C78,'Typy - chronologicznie'!$H$1:$DM$1,0))</f>
        <v>1-3</v>
      </c>
      <c r="AA78" s="102" t="str">
        <f>INDEX([0]!typy_chronol,MATCH(AA$3,'Typy - chronologicznie'!$E$2:$E$73,0),MATCH($C78,'Typy - chronologicznie'!$H$1:$DM$1,0))</f>
        <v>6-0</v>
      </c>
      <c r="AB78" s="102" t="str">
        <f>INDEX([0]!typy_chronol,MATCH(AB$3,'Typy - chronologicznie'!$E$2:$E$73,0),MATCH($C78,'Typy - chronologicznie'!$H$1:$DM$1,0))</f>
        <v>1-3</v>
      </c>
      <c r="AC78" s="102" t="str">
        <f>INDEX([0]!typy_chronol,MATCH(AC$3,'Typy - chronologicznie'!$E$2:$E$73,0),MATCH($C78,'Typy - chronologicznie'!$H$1:$DM$1,0))</f>
        <v>1-2</v>
      </c>
      <c r="AD78" s="102" t="str">
        <f>INDEX([0]!typy_chronol,MATCH(AD$3,'Typy - chronologicznie'!$E$2:$E$73,0),MATCH($C78,'Typy - chronologicznie'!$H$1:$DM$1,0))</f>
        <v>3-2</v>
      </c>
      <c r="AE78" s="102" t="str">
        <f>INDEX([0]!typy_chronol,MATCH(AE$3,'Typy - chronologicznie'!$E$2:$E$73,0),MATCH($C78,'Typy - chronologicznie'!$H$1:$DM$1,0))</f>
        <v>3-1</v>
      </c>
      <c r="AF78" s="102" t="str">
        <f>INDEX([0]!typy_chronol,MATCH(AF$3,'Typy - chronologicznie'!$E$2:$E$73,0),MATCH($C78,'Typy - chronologicznie'!$H$1:$DM$1,0))</f>
        <v>0-1</v>
      </c>
      <c r="AG78" s="102" t="str">
        <f>INDEX([0]!typy_chronol,MATCH(AG$3,'Typy - chronologicznie'!$E$2:$E$73,0),MATCH($C78,'Typy - chronologicznie'!$H$1:$DM$1,0))</f>
        <v>3-1</v>
      </c>
      <c r="AH78" s="102" t="str">
        <f>INDEX([0]!typy_chronol,MATCH(AH$3,'Typy - chronologicznie'!$E$2:$E$73,0),MATCH($C78,'Typy - chronologicznie'!$H$1:$DM$1,0))</f>
        <v>2-0</v>
      </c>
      <c r="AI78" s="102" t="str">
        <f>INDEX([0]!typy_chronol,MATCH(AI$3,'Typy - chronologicznie'!$E$2:$E$73,0),MATCH($C78,'Typy - chronologicznie'!$H$1:$DM$1,0))</f>
        <v>3-1</v>
      </c>
      <c r="AJ78" s="102" t="str">
        <f>INDEX([0]!typy_chronol,MATCH(AJ$3,'Typy - chronologicznie'!$E$2:$E$73,0),MATCH($C78,'Typy - chronologicznie'!$H$1:$DM$1,0))</f>
        <v>3-0</v>
      </c>
      <c r="AK78" s="102" t="str">
        <f>INDEX([0]!typy_chronol,MATCH(AK$3,'Typy - chronologicznie'!$E$2:$E$73,0),MATCH($C78,'Typy - chronologicznie'!$H$1:$DM$1,0))</f>
        <v>4-0</v>
      </c>
      <c r="AL78" s="102" t="str">
        <f>INDEX([0]!typy_chronol,MATCH(AL$3,'Typy - chronologicznie'!$E$2:$E$73,0),MATCH($C78,'Typy - chronologicznie'!$H$1:$DM$1,0))</f>
        <v>2-0</v>
      </c>
      <c r="AM78" s="102" t="str">
        <f>INDEX([0]!typy_chronol,MATCH(AM$3,'Typy - chronologicznie'!$E$2:$E$73,0),MATCH($C78,'Typy - chronologicznie'!$H$1:$DM$1,0))</f>
        <v>2-2</v>
      </c>
      <c r="AN78" s="102" t="str">
        <f>INDEX([0]!typy_chronol,MATCH(AN$3,'Typy - chronologicznie'!$E$2:$E$73,0),MATCH($C78,'Typy - chronologicznie'!$H$1:$DM$1,0))</f>
        <v>3-0</v>
      </c>
      <c r="AO78" s="102" t="str">
        <f>INDEX([0]!typy_chronol,MATCH(AO$3,'Typy - chronologicznie'!$E$2:$E$73,0),MATCH($C78,'Typy - chronologicznie'!$H$1:$DM$1,0))</f>
        <v>0-2</v>
      </c>
      <c r="AP78" s="102" t="str">
        <f>INDEX([0]!typy_chronol,MATCH(AP$3,'Typy - chronologicznie'!$E$2:$E$73,0),MATCH($C78,'Typy - chronologicznie'!$H$1:$DM$1,0))</f>
        <v>1-0</v>
      </c>
      <c r="AQ78" s="102" t="str">
        <f>INDEX([0]!typy_chronol,MATCH(AQ$3,'Typy - chronologicznie'!$E$2:$E$73,0),MATCH($C78,'Typy - chronologicznie'!$H$1:$DM$1,0))</f>
        <v>1-1</v>
      </c>
      <c r="AR78" s="102" t="str">
        <f>INDEX([0]!typy_chronol,MATCH(AR$3,'Typy - chronologicznie'!$E$2:$E$73,0),MATCH($C78,'Typy - chronologicznie'!$H$1:$DM$1,0))</f>
        <v>1-0</v>
      </c>
      <c r="AS78" s="102" t="str">
        <f>INDEX([0]!typy_chronol,MATCH(AS$3,'Typy - chronologicznie'!$E$2:$E$73,0),MATCH($C78,'Typy - chronologicznie'!$H$1:$DM$1,0))</f>
        <v>4-2</v>
      </c>
      <c r="AT78" s="102" t="str">
        <f>INDEX([0]!typy_chronol,MATCH(AT$3,'Typy - chronologicznie'!$E$2:$E$73,0),MATCH($C78,'Typy - chronologicznie'!$H$1:$DM$1,0))</f>
        <v>4-0</v>
      </c>
      <c r="AU78" s="102" t="str">
        <f>INDEX([0]!typy_chronol,MATCH(AU$3,'Typy - chronologicznie'!$E$2:$E$73,0),MATCH($C78,'Typy - chronologicznie'!$H$1:$DM$1,0))</f>
        <v>0-0</v>
      </c>
      <c r="AV78" s="102" t="str">
        <f>INDEX([0]!typy_chronol,MATCH(AV$3,'Typy - chronologicznie'!$E$2:$E$73,0),MATCH($C78,'Typy - chronologicznie'!$H$1:$DM$1,0))</f>
        <v>3-1</v>
      </c>
      <c r="AW78" s="102" t="str">
        <f>INDEX([0]!typy_chronol,MATCH(AW$3,'Typy - chronologicznie'!$E$2:$E$73,0),MATCH($C78,'Typy - chronologicznie'!$H$1:$DM$1,0))</f>
        <v>1-1</v>
      </c>
      <c r="AX78" s="102" t="str">
        <f>INDEX([0]!typy_chronol,MATCH(AX$3,'Typy - chronologicznie'!$E$2:$E$73,0),MATCH($C78,'Typy - chronologicznie'!$H$1:$DM$1,0))</f>
        <v>4-1</v>
      </c>
      <c r="AY78" s="102" t="str">
        <f>INDEX([0]!typy_chronol,MATCH(AY$3,'Typy - chronologicznie'!$E$2:$E$73,0),MATCH($C78,'Typy - chronologicznie'!$H$1:$DM$1,0))</f>
        <v>3-0</v>
      </c>
      <c r="AZ78" s="102" t="str">
        <f>INDEX([0]!typy_chronol,MATCH(AZ$3,'Typy - chronologicznie'!$E$2:$E$73,0),MATCH($C78,'Typy - chronologicznie'!$H$1:$DM$1,0))</f>
        <v>0-2</v>
      </c>
      <c r="BA78" s="102" t="str">
        <f>INDEX([0]!typy_chronol,MATCH(BA$3,'Typy - chronologicznie'!$E$2:$E$73,0),MATCH($C78,'Typy - chronologicznie'!$H$1:$DM$1,0))</f>
        <v>1-1</v>
      </c>
      <c r="BB78" s="102" t="str">
        <f>INDEX([0]!typy_chronol,MATCH(BB$3,'Typy - chronologicznie'!$E$2:$E$73,0),MATCH($C78,'Typy - chronologicznie'!$H$1:$DM$1,0))</f>
        <v>2-1</v>
      </c>
      <c r="BC78" s="102" t="str">
        <f>INDEX([0]!typy_chronol,MATCH(BC$3,'Typy - chronologicznie'!$E$2:$E$73,0),MATCH($C78,'Typy - chronologicznie'!$H$1:$DM$1,0))</f>
        <v>3-1</v>
      </c>
      <c r="BD78" s="102" t="str">
        <f>INDEX([0]!typy_chronol,MATCH(BD$3,'Typy - chronologicznie'!$E$2:$E$73,0),MATCH($C78,'Typy - chronologicznie'!$H$1:$DM$1,0))</f>
        <v>2-0</v>
      </c>
      <c r="BE78" s="102" t="str">
        <f>INDEX([0]!typy_chronol,MATCH(BE$3,'Typy - chronologicznie'!$E$2:$E$73,0),MATCH($C78,'Typy - chronologicznie'!$H$1:$DM$1,0))</f>
        <v>0-1</v>
      </c>
      <c r="BF78" s="102" t="str">
        <f>INDEX([0]!typy_chronol,MATCH(BF$3,'Typy - chronologicznie'!$E$2:$E$73,0),MATCH($C78,'Typy - chronologicznie'!$H$1:$DM$1,0))</f>
        <v>0-3</v>
      </c>
      <c r="BG78" s="102" t="str">
        <f>INDEX([0]!typy_chronol,MATCH(BG$3,'Typy - chronologicznie'!$E$2:$E$73,0),MATCH($C78,'Typy - chronologicznie'!$H$1:$DM$1,0))</f>
        <v>2-1</v>
      </c>
      <c r="BH78" s="102" t="str">
        <f>INDEX([0]!typy_chronol,MATCH(BH$3,'Typy - chronologicznie'!$E$2:$E$73,0),MATCH($C78,'Typy - chronologicznie'!$H$1:$DM$1,0))</f>
        <v>2-1</v>
      </c>
      <c r="BI78" s="102" t="str">
        <f>INDEX([0]!typy_chronol,MATCH(BI$3,'Typy - chronologicznie'!$E$2:$E$73,0),MATCH($C78,'Typy - chronologicznie'!$H$1:$DM$1,0))</f>
        <v>0-3</v>
      </c>
      <c r="BJ78" s="102" t="str">
        <f>INDEX([0]!typy_chronol,MATCH(BJ$3,'Typy - chronologicznie'!$E$2:$E$73,0),MATCH($C78,'Typy - chronologicznie'!$H$1:$DM$1,0))</f>
        <v>0-1</v>
      </c>
      <c r="BK78" s="102" t="str">
        <f>INDEX([0]!typy_chronol,MATCH(BK$3,'Typy - chronologicznie'!$E$2:$E$73,0),MATCH($C78,'Typy - chronologicznie'!$H$1:$DM$1,0))</f>
        <v>1-3</v>
      </c>
      <c r="BL78" s="102" t="str">
        <f>INDEX([0]!typy_chronol,MATCH(BL$3,'Typy - chronologicznie'!$E$2:$E$73,0),MATCH($C78,'Typy - chronologicznie'!$H$1:$DM$1,0))</f>
        <v>3-0</v>
      </c>
      <c r="BM78" s="102" t="str">
        <f>INDEX([0]!typy_chronol,MATCH(BM$3,'Typy - chronologicznie'!$E$2:$E$73,0),MATCH($C78,'Typy - chronologicznie'!$H$1:$DM$1,0))</f>
        <v>2-1</v>
      </c>
      <c r="BN78" s="102" t="str">
        <f>INDEX([0]!typy_chronol,MATCH(BN$3,'Typy - chronologicznie'!$E$2:$E$73,0),MATCH($C78,'Typy - chronologicznie'!$H$1:$DM$1,0))</f>
        <v>1-3</v>
      </c>
      <c r="BO78" s="102" t="str">
        <f>INDEX([0]!typy_chronol,MATCH(BO$3,'Typy - chronologicznie'!$E$2:$E$73,0),MATCH($C78,'Typy - chronologicznie'!$H$1:$DM$1,0))</f>
        <v>0-1</v>
      </c>
      <c r="BP78" s="102" t="str">
        <f>INDEX([0]!typy_chronol,MATCH(BP$3,'Typy - chronologicznie'!$E$2:$E$73,0),MATCH($C78,'Typy - chronologicznie'!$H$1:$DM$1,0))</f>
        <v>5-0</v>
      </c>
      <c r="BQ78" s="102" t="str">
        <f>INDEX([0]!typy_chronol,MATCH(BQ$3,'Typy - chronologicznie'!$E$2:$E$73,0),MATCH($C78,'Typy - chronologicznie'!$H$1:$DM$1,0))</f>
        <v>2-1</v>
      </c>
      <c r="BR78" s="102" t="str">
        <f>INDEX([0]!typy_chronol,MATCH(BR$3,'Typy - chronologicznie'!$E$2:$E$73,0),MATCH($C78,'Typy - chronologicznie'!$H$1:$DM$1,0))</f>
        <v>2-3</v>
      </c>
      <c r="BS78" s="102" t="str">
        <f>INDEX([0]!typy_chronol,MATCH(BS$3,'Typy - chronologicznie'!$E$2:$E$73,0),MATCH($C78,'Typy - chronologicznie'!$H$1:$DM$1,0))</f>
        <v>3-1</v>
      </c>
      <c r="BT78" s="102" t="str">
        <f>INDEX([0]!typy_chronol,MATCH(BT$3,'Typy - chronologicznie'!$E$2:$E$73,0),MATCH($C78,'Typy - chronologicznie'!$H$1:$DM$1,0))</f>
        <v>1-4</v>
      </c>
      <c r="BU78" s="102" t="str">
        <f>INDEX([0]!typy_chronol,MATCH(BU$3,'Typy - chronologicznie'!$E$2:$E$73,0),MATCH($C78,'Typy - chronologicznie'!$H$1:$DM$1,0))</f>
        <v>0-2</v>
      </c>
      <c r="BV78" s="102" t="str">
        <f>INDEX([0]!typy_chronol,MATCH(BV$3,'Typy - chronologicznie'!$E$2:$E$73,0),MATCH($C78,'Typy - chronologicznie'!$H$1:$DM$1,0))</f>
        <v>2-0</v>
      </c>
      <c r="BW78" s="102" t="str">
        <f>INDEX([0]!typy_chronol,MATCH(BW$3,'Typy - chronologicznie'!$E$2:$E$73,0),MATCH($C78,'Typy - chronologicznie'!$H$1:$DM$1,0))</f>
        <v>1-3</v>
      </c>
      <c r="BX78" s="102" t="str">
        <f>INDEX([0]!typy_chronol,MATCH(BX$3,'Typy - chronologicznie'!$E$2:$E$73,0),MATCH($C78,'Typy - chronologicznie'!$H$1:$DM$1,0))</f>
        <v>2-0</v>
      </c>
      <c r="BY78" s="102" t="str">
        <f>INDEX([0]!typy_chronol,MATCH(BY$3,'Typy - chronologicznie'!$E$2:$E$73,0),MATCH($C78,'Typy - chronologicznie'!$H$1:$DM$1,0))</f>
        <v>0-2</v>
      </c>
      <c r="BZ78" s="102" t="str">
        <f>INDEX([0]!typy_chronol,MATCH(BZ$3,'Typy - chronologicznie'!$E$2:$E$73,0),MATCH($C78,'Typy - chronologicznie'!$H$1:$DM$1,0))</f>
        <v>1-4</v>
      </c>
      <c r="CA78" s="102" t="str">
        <f>INDEX([0]!typy_chronol,MATCH(CA$3,'Typy - chronologicznie'!$E$2:$E$73,0),MATCH($C78,'Typy - chronologicznie'!$H$1:$DM$1,0))</f>
        <v>2-1</v>
      </c>
      <c r="CB78" s="102" t="str">
        <f>INDEX([0]!typy_chronol,MATCH(CB$3,'Typy - chronologicznie'!$E$2:$E$73,0),MATCH($C78,'Typy - chronologicznie'!$H$1:$DM$1,0))</f>
        <v>0-2</v>
      </c>
      <c r="CC78" s="102" t="str">
        <f>INDEX([0]!typy_chronol,MATCH(CC$3,'Typy - chronologicznie'!$E$2:$E$73,0),MATCH($C78,'Typy - chronologicznie'!$H$1:$DM$1,0))</f>
        <v>1-2</v>
      </c>
      <c r="CD78" s="102" t="str">
        <f>INDEX([0]!typy_chronol,MATCH(CD$3,'Typy - chronologicznie'!$E$2:$E$73,0),MATCH($C78,'Typy - chronologicznie'!$H$1:$DM$1,0))</f>
        <v>2-2</v>
      </c>
      <c r="CE78" s="102" t="str">
        <f>INDEX([0]!typy_chronol,MATCH(CE$3,'Typy - chronologicznie'!$E$2:$E$73,0),MATCH($C78,'Typy - chronologicznie'!$H$1:$DM$1,0))</f>
        <v>2-2</v>
      </c>
      <c r="CF78" s="102" t="str">
        <f>INDEX([0]!typy_chronol,MATCH(CF$3,'Typy - chronologicznie'!$E$2:$E$73,0),MATCH($C78,'Typy - chronologicznie'!$H$1:$DM$1,0))</f>
        <v>0-2</v>
      </c>
      <c r="CG78" s="102" t="str">
        <f>INDEX([0]!typy_chronol,MATCH(CG$3,'Typy - chronologicznie'!$E$2:$E$73,0),MATCH($C78,'Typy - chronologicznie'!$H$1:$DM$1,0))</f>
        <v>2-1</v>
      </c>
      <c r="CH78" s="102" t="str">
        <f>INDEX([0]!typy_chronol,MATCH(CH$3,'Typy - chronologicznie'!$E$2:$E$73,0),MATCH($C78,'Typy - chronologicznie'!$H$1:$DM$1,0))</f>
        <v>1-2</v>
      </c>
      <c r="CI78" s="102" t="str">
        <f>INDEX([0]!typy_chronol,MATCH(CI$3,'Typy - chronologicznie'!$E$2:$E$73,0),MATCH($C78,'Typy - chronologicznie'!$H$1:$DM$1,0))</f>
        <v>0-3</v>
      </c>
      <c r="CJ78" s="102" t="str">
        <f>INDEX([0]!typy_chronol,MATCH(CJ$3,'Typy - chronologicznie'!$E$2:$E$73,0),MATCH($C78,'Typy - chronologicznie'!$H$1:$DM$1,0))</f>
        <v>1-4</v>
      </c>
      <c r="CK78" s="102" t="str">
        <f>INDEX([0]!typy_chronol,MATCH(CK$3,'Typy - chronologicznie'!$E$2:$E$73,0),MATCH($C78,'Typy - chronologicznie'!$H$1:$DM$1,0))</f>
        <v>3-1</v>
      </c>
      <c r="CL78" s="134"/>
      <c r="CM78" s="105" t="str">
        <f>IF(CM$3="","",INDEX('Typy - chronologicznie'!$H$75:$DM$121,MATCH(CM$3,'Typy - chronologicznie'!$A$75:$A$121,0),MATCH($C78,'Typy - chronologicznie'!$H$1:$DM$1,0)))</f>
        <v>MEX</v>
      </c>
      <c r="CN78" s="102" t="str">
        <f>IF(CN$3="","",INDEX('Typy - chronologicznie'!$H$75:$DM$121,MATCH(CN$3,'Typy - chronologicznie'!$A$75:$A$121,0),MATCH($C78,'Typy - chronologicznie'!$H$1:$DM$1,0)))</f>
        <v>CZE</v>
      </c>
      <c r="CO78" s="106" t="str">
        <f>IF(CO$3="","",INDEX('Typy - chronologicznie'!$H$75:$DM$121,MATCH(CO$3,'Typy - chronologicznie'!$A$75:$A$121,0),MATCH($C78,'Typy - chronologicznie'!$H$1:$DM$1,0)))</f>
        <v/>
      </c>
      <c r="CP78" s="135" t="str">
        <f>IF(CP$3="","",INDEX('Typy - chronologicznie'!$H$75:$DM$121,MATCH(CP$3,'Typy - chronologicznie'!$A$75:$A$121,0),MATCH($C78,'Typy - chronologicznie'!$H$1:$DM$1,0)))</f>
        <v/>
      </c>
      <c r="CQ78" s="105" t="str">
        <f>IF(CQ$3="","",INDEX('Typy - chronologicznie'!$H$75:$DM$121,MATCH(CQ$3,'Typy - chronologicznie'!$A$75:$A$121,0),MATCH($C78,'Typy - chronologicznie'!$H$1:$DM$1,0)))</f>
        <v>SUI</v>
      </c>
      <c r="CR78" s="102" t="str">
        <f>IF(CR$3="","",INDEX('Typy - chronologicznie'!$H$75:$DM$121,MATCH(CR$3,'Typy - chronologicznie'!$A$75:$A$121,0),MATCH($C78,'Typy - chronologicznie'!$H$1:$DM$1,0)))</f>
        <v>BIH</v>
      </c>
      <c r="CS78" s="106" t="str">
        <f>IF(CS$3="","",INDEX('Typy - chronologicznie'!$H$75:$DM$121,MATCH(CS$3,'Typy - chronologicznie'!$A$75:$A$121,0),MATCH($C78,'Typy - chronologicznie'!$H$1:$DM$1,0)))</f>
        <v>CAN</v>
      </c>
      <c r="CT78" s="135" t="str">
        <f>IF(CT$3="","",INDEX('Typy - chronologicznie'!$H$75:$DM$121,MATCH(CT$3,'Typy - chronologicznie'!$A$75:$A$121,0),MATCH($C78,'Typy - chronologicznie'!$H$1:$DM$1,0)))</f>
        <v/>
      </c>
      <c r="CU78" s="105" t="str">
        <f>IF(CU$3="","",INDEX('Typy - chronologicznie'!$H$75:$DM$121,MATCH(CU$3,'Typy - chronologicznie'!$A$75:$A$121,0),MATCH($C78,'Typy - chronologicznie'!$H$1:$DM$1,0)))</f>
        <v>BRA</v>
      </c>
      <c r="CV78" s="102" t="str">
        <f>IF(CV$3="","",INDEX('Typy - chronologicznie'!$H$75:$DM$121,MATCH(CV$3,'Typy - chronologicznie'!$A$75:$A$121,0),MATCH($C78,'Typy - chronologicznie'!$H$1:$DM$1,0)))</f>
        <v>HAI</v>
      </c>
      <c r="CW78" s="106" t="str">
        <f>IF(CW$3="","",INDEX('Typy - chronologicznie'!$H$75:$DM$121,MATCH(CW$3,'Typy - chronologicznie'!$A$75:$A$121,0),MATCH($C78,'Typy - chronologicznie'!$H$1:$DM$1,0)))</f>
        <v/>
      </c>
      <c r="CX78" s="135" t="str">
        <f>IF(CX$3="","",INDEX('Typy - chronologicznie'!$H$75:$DM$121,MATCH(CX$3,'Typy - chronologicznie'!$A$75:$A$121,0),MATCH($C78,'Typy - chronologicznie'!$H$1:$DM$1,0)))</f>
        <v/>
      </c>
      <c r="CY78" s="105" t="str">
        <f>IF(CY$3="","",INDEX('Typy - chronologicznie'!$H$75:$DM$121,MATCH(CY$3,'Typy - chronologicznie'!$A$75:$A$121,0),MATCH($C78,'Typy - chronologicznie'!$H$1:$DM$1,0)))</f>
        <v>TUR</v>
      </c>
      <c r="CZ78" s="102" t="str">
        <f>IF(CZ$3="","",INDEX('Typy - chronologicznie'!$H$75:$DM$121,MATCH(CZ$3,'Typy - chronologicznie'!$A$75:$A$121,0),MATCH($C78,'Typy - chronologicznie'!$H$1:$DM$1,0)))</f>
        <v>USA</v>
      </c>
      <c r="DA78" s="106" t="str">
        <f>IF(DA$3="","",INDEX('Typy - chronologicznie'!$H$75:$DM$121,MATCH(DA$3,'Typy - chronologicznie'!$A$75:$A$121,0),MATCH($C78,'Typy - chronologicznie'!$H$1:$DM$1,0)))</f>
        <v>AUS</v>
      </c>
      <c r="DB78" s="135" t="str">
        <f>IF(DB$3="","",INDEX('Typy - chronologicznie'!$H$75:$DM$121,MATCH(DB$3,'Typy - chronologicznie'!$A$75:$A$121,0),MATCH($C78,'Typy - chronologicznie'!$H$1:$DM$1,0)))</f>
        <v/>
      </c>
      <c r="DC78" s="105" t="str">
        <f>IF(DC$3="","",INDEX('Typy - chronologicznie'!$H$75:$DM$121,MATCH(DC$3,'Typy - chronologicznie'!$A$75:$A$121,0),MATCH($C78,'Typy - chronologicznie'!$H$1:$DM$1,0)))</f>
        <v>GER</v>
      </c>
      <c r="DD78" s="102" t="str">
        <f>IF(DD$3="","",INDEX('Typy - chronologicznie'!$H$75:$DM$121,MATCH(DD$3,'Typy - chronologicznie'!$A$75:$A$121,0),MATCH($C78,'Typy - chronologicznie'!$H$1:$DM$1,0)))</f>
        <v>ECU</v>
      </c>
      <c r="DE78" s="106" t="str">
        <f>IF(DE$3="","",INDEX('Typy - chronologicznie'!$H$75:$DM$121,MATCH(DE$3,'Typy - chronologicznie'!$A$75:$A$121,0),MATCH($C78,'Typy - chronologicznie'!$H$1:$DM$1,0)))</f>
        <v>CIV</v>
      </c>
      <c r="DF78" s="135" t="str">
        <f>IF(DF$3="","",INDEX('Typy - chronologicznie'!$H$75:$DM$121,MATCH(DF$3,'Typy - chronologicznie'!$A$75:$A$121,0),MATCH($C78,'Typy - chronologicznie'!$H$1:$DM$1,0)))</f>
        <v/>
      </c>
      <c r="DG78" s="105" t="str">
        <f>IF(DG$3="","",INDEX('Typy - chronologicznie'!$H$75:$DM$121,MATCH(DG$3,'Typy - chronologicznie'!$A$75:$A$121,0),MATCH($C78,'Typy - chronologicznie'!$H$1:$DM$1,0)))</f>
        <v>JPN</v>
      </c>
      <c r="DH78" s="102" t="str">
        <f>IF(DH$3="","",INDEX('Typy - chronologicznie'!$H$75:$DM$121,MATCH(DH$3,'Typy - chronologicznie'!$A$75:$A$121,0),MATCH($C78,'Typy - chronologicznie'!$H$1:$DM$1,0)))</f>
        <v>SWE</v>
      </c>
      <c r="DI78" s="106" t="str">
        <f>IF(DI$3="","",INDEX('Typy - chronologicznie'!$H$75:$DM$121,MATCH(DI$3,'Typy - chronologicznie'!$A$75:$A$121,0),MATCH($C78,'Typy - chronologicznie'!$H$1:$DM$1,0)))</f>
        <v>NED</v>
      </c>
      <c r="DJ78" s="135" t="str">
        <f>IF(DJ$3="","",INDEX('Typy - chronologicznie'!$H$75:$DM$121,MATCH(DJ$3,'Typy - chronologicznie'!$A$75:$A$121,0),MATCH($C78,'Typy - chronologicznie'!$H$1:$DM$1,0)))</f>
        <v/>
      </c>
      <c r="DK78" s="105" t="str">
        <f>IF(DK$3="","",INDEX('Typy - chronologicznie'!$H$75:$DM$121,MATCH(DK$3,'Typy - chronologicznie'!$A$75:$A$121,0),MATCH($C78,'Typy - chronologicznie'!$H$1:$DM$1,0)))</f>
        <v>BEL</v>
      </c>
      <c r="DL78" s="102" t="str">
        <f>IF(DL$3="","",INDEX('Typy - chronologicznie'!$H$75:$DM$121,MATCH(DL$3,'Typy - chronologicznie'!$A$75:$A$121,0),MATCH($C78,'Typy - chronologicznie'!$H$1:$DM$1,0)))</f>
        <v>EGY</v>
      </c>
      <c r="DM78" s="106" t="str">
        <f>IF(DM$3="","",INDEX('Typy - chronologicznie'!$H$75:$DM$121,MATCH(DM$3,'Typy - chronologicznie'!$A$75:$A$121,0),MATCH($C78,'Typy - chronologicznie'!$H$1:$DM$1,0)))</f>
        <v>IRN</v>
      </c>
      <c r="DN78" s="135" t="str">
        <f>IF(DN$3="","",INDEX('Typy - chronologicznie'!$H$75:$DM$121,MATCH(DN$3,'Typy - chronologicznie'!$A$75:$A$121,0),MATCH($C78,'Typy - chronologicznie'!$H$1:$DM$1,0)))</f>
        <v/>
      </c>
      <c r="DO78" s="105" t="str">
        <f>IF(DO$3="","",INDEX('Typy - chronologicznie'!$H$75:$DM$121,MATCH(DO$3,'Typy - chronologicznie'!$A$75:$A$121,0),MATCH($C78,'Typy - chronologicznie'!$H$1:$DM$1,0)))</f>
        <v>ESP</v>
      </c>
      <c r="DP78" s="102" t="str">
        <f>IF(DP$3="","",INDEX('Typy - chronologicznie'!$H$75:$DM$121,MATCH(DP$3,'Typy - chronologicznie'!$A$75:$A$121,0),MATCH($C78,'Typy - chronologicznie'!$H$1:$DM$1,0)))</f>
        <v>URU</v>
      </c>
      <c r="DQ78" s="106" t="str">
        <f>IF(DQ$3="","",INDEX('Typy - chronologicznie'!$H$75:$DM$121,MATCH(DQ$3,'Typy - chronologicznie'!$A$75:$A$121,0),MATCH($C78,'Typy - chronologicznie'!$H$1:$DM$1,0)))</f>
        <v>KSA</v>
      </c>
      <c r="DR78" s="135" t="str">
        <f>IF(DR$3="","",INDEX('Typy - chronologicznie'!$H$75:$DM$121,MATCH(DR$3,'Typy - chronologicznie'!$A$75:$A$121,0),MATCH($C78,'Typy - chronologicznie'!$H$1:$DM$1,0)))</f>
        <v/>
      </c>
      <c r="DS78" s="105" t="str">
        <f>IF(DS$3="","",INDEX('Typy - chronologicznie'!$H$75:$DM$121,MATCH(DS$3,'Typy - chronologicznie'!$A$75:$A$121,0),MATCH($C78,'Typy - chronologicznie'!$H$1:$DM$1,0)))</f>
        <v>FRA</v>
      </c>
      <c r="DT78" s="102" t="str">
        <f>IF(DT$3="","",INDEX('Typy - chronologicznie'!$H$75:$DM$121,MATCH(DT$3,'Typy - chronologicznie'!$A$75:$A$121,0),MATCH($C78,'Typy - chronologicznie'!$H$1:$DM$1,0)))</f>
        <v>SEN</v>
      </c>
      <c r="DU78" s="106" t="str">
        <f>IF(DU$3="","",INDEX('Typy - chronologicznie'!$H$75:$DM$121,MATCH(DU$3,'Typy - chronologicznie'!$A$75:$A$121,0),MATCH($C78,'Typy - chronologicznie'!$H$1:$DM$1,0)))</f>
        <v>IRQ</v>
      </c>
      <c r="DV78" s="135" t="str">
        <f>IF(DV$3="","",INDEX('Typy - chronologicznie'!$H$75:$DM$121,MATCH(DV$3,'Typy - chronologicznie'!$A$75:$A$121,0),MATCH($C78,'Typy - chronologicznie'!$H$1:$DM$1,0)))</f>
        <v/>
      </c>
      <c r="DW78" s="105" t="str">
        <f>IF(DW$3="","",INDEX('Typy - chronologicznie'!$H$75:$DM$121,MATCH(DW$3,'Typy - chronologicznie'!$A$75:$A$121,0),MATCH($C78,'Typy - chronologicznie'!$H$1:$DM$1,0)))</f>
        <v>ARG</v>
      </c>
      <c r="DX78" s="102" t="str">
        <f>IF(DX$3="","",INDEX('Typy - chronologicznie'!$H$75:$DM$121,MATCH(DX$3,'Typy - chronologicznie'!$A$75:$A$121,0),MATCH($C78,'Typy - chronologicznie'!$H$1:$DM$1,0)))</f>
        <v>AUT</v>
      </c>
      <c r="DY78" s="106" t="str">
        <f>IF(DY$3="","",INDEX('Typy - chronologicznie'!$H$75:$DM$121,MATCH(DY$3,'Typy - chronologicznie'!$A$75:$A$121,0),MATCH($C78,'Typy - chronologicznie'!$H$1:$DM$1,0)))</f>
        <v/>
      </c>
      <c r="DZ78" s="135" t="str">
        <f>IF(DZ$3="","",INDEX('Typy - chronologicznie'!$H$75:$DM$121,MATCH(DZ$3,'Typy - chronologicznie'!$A$75:$A$121,0),MATCH($C78,'Typy - chronologicznie'!$H$1:$DM$1,0)))</f>
        <v/>
      </c>
      <c r="EA78" s="105" t="str">
        <f>IF(EA$3="","",INDEX('Typy - chronologicznie'!$H$75:$DM$121,MATCH(EA$3,'Typy - chronologicznie'!$A$75:$A$121,0),MATCH($C78,'Typy - chronologicznie'!$H$1:$DM$1,0)))</f>
        <v>POR</v>
      </c>
      <c r="EB78" s="102" t="str">
        <f>IF(EB$3="","",INDEX('Typy - chronologicznie'!$H$75:$DM$121,MATCH(EB$3,'Typy - chronologicznie'!$A$75:$A$121,0),MATCH($C78,'Typy - chronologicznie'!$H$1:$DM$1,0)))</f>
        <v>COL</v>
      </c>
      <c r="EC78" s="106" t="str">
        <f>IF(EC$3="","",INDEX('Typy - chronologicznie'!$H$75:$DM$121,MATCH(EC$3,'Typy - chronologicznie'!$A$75:$A$121,0),MATCH($C78,'Typy - chronologicznie'!$H$1:$DM$1,0)))</f>
        <v/>
      </c>
      <c r="ED78" s="135" t="str">
        <f>IF(ED$3="","",INDEX('Typy - chronologicznie'!$H$75:$DM$121,MATCH(ED$3,'Typy - chronologicznie'!$A$75:$A$121,0),MATCH($C78,'Typy - chronologicznie'!$H$1:$DM$1,0)))</f>
        <v/>
      </c>
      <c r="EE78" s="105" t="str">
        <f>IF(EE$3="","",INDEX('Typy - chronologicznie'!$H$75:$DM$121,MATCH(EE$3,'Typy - chronologicznie'!$A$75:$A$121,0),MATCH($C78,'Typy - chronologicznie'!$H$1:$DM$1,0)))</f>
        <v>CRO</v>
      </c>
      <c r="EF78" s="102" t="str">
        <f>IF(EF$3="","",INDEX('Typy - chronologicznie'!$H$75:$DM$121,MATCH(EF$3,'Typy - chronologicznie'!$A$75:$A$121,0),MATCH($C78,'Typy - chronologicznie'!$H$1:$DM$1,0)))</f>
        <v>GHA</v>
      </c>
      <c r="EG78" s="106" t="str">
        <f>IF(EG$3="","",INDEX('Typy - chronologicznie'!$H$75:$DM$121,MATCH(EG$3,'Typy - chronologicznie'!$A$75:$A$121,0),MATCH($C78,'Typy - chronologicznie'!$H$1:$DM$1,0)))</f>
        <v>ENG</v>
      </c>
      <c r="EH78" s="134"/>
      <c r="EI78" s="136" t="str">
        <f>IF(EI$3="","",INDEX('Typy - chronologicznie'!$H$124:$DM$124,MATCH(EI$3,'Typy - chronologicznie'!$A$124:$A$124,0),MATCH($C78,'Typy - chronologicznie'!$H$1:$DM$1,0)))</f>
        <v>ARG</v>
      </c>
    </row>
    <row r="79" spans="1:139" ht="19.5" x14ac:dyDescent="0.25">
      <c r="A79" s="44"/>
      <c r="B79" s="48">
        <f>RANK(D79,D$4:D$113,0)</f>
        <v>76</v>
      </c>
      <c r="C79" s="81" t="s">
        <v>264</v>
      </c>
      <c r="D79" s="141">
        <f>3.0001*J79+1.000001*K79+2.00000001*M79+N79+0.0000000001*P79</f>
        <v>88.000727159999997</v>
      </c>
      <c r="E79" s="67">
        <f>J79</f>
        <v>7</v>
      </c>
      <c r="F79" s="89">
        <f>M79</f>
        <v>16</v>
      </c>
      <c r="G79" s="56">
        <f>K79+N79</f>
        <v>35</v>
      </c>
      <c r="H79" s="49">
        <f>L79+O79</f>
        <v>46</v>
      </c>
      <c r="I79" s="43"/>
      <c r="J79" s="61">
        <f t="array" ref="J79">SUM(IF('Typy - chronologicznie'!$F$2:$F$73=INDEX('Typy - chronologicznie'!$H$2:$DM$73,0,MATCH(C79,TRIM('Typy - chronologicznie'!$H$1:$DM$1),0)),1))</f>
        <v>7</v>
      </c>
      <c r="K79" s="58">
        <f t="array" ref="K7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chronologicznie'!$H$2:$DM$73,0,MATCH(C79,TRIM('Typy - chronologicznie'!$H$1:$DM$1),0)),FIND("-",INDEX('Typy - chronologicznie'!$H$2:$DM$73,0,MATCH(C79,TRIM('Typy - chronologicznie'!$H$1:$DM$1),0)))-1)-RIGHT(INDEX('Typy - chronologicznie'!$H$2:$DM$73,0,MATCH(C79,TRIM('Typy - chronologicznie'!$H$1:$DM$1),0)),LEN(INDEX('Typy - chronologicznie'!$H$2:$DM$73,0,MATCH(C79,TRIM('Typy - chronologicznie'!$H$1:$DM$1),0)))-FIND("-",INDEX('Typy - chronologicznie'!$H$2:$DM$73,0,MATCH(C79,TRIM('Typy - chronologicznie'!$H$1:$DM$1),0))))),1)))-J79</f>
        <v>27</v>
      </c>
      <c r="L79" s="62">
        <f>COUNTA('Typy - chronologicznie'!$F$2:$F$73)-J79-K79</f>
        <v>38</v>
      </c>
      <c r="M79" s="92">
        <f t="array" ref="M79">SUM(IF(LEN('Typy - chronologicznie'!F$75:F$121)=3,  IF('Typy - chronologicznie'!$F$75:$F$121=INDEX('Typy - chronologicznie'!$H$75:$DM$121,0,MATCH(C79,TRIM('Typy - chronologicznie'!$H$1:$DM$1),0)),1)))</f>
        <v>16</v>
      </c>
      <c r="N79" s="58">
        <f t="array" ref="N79">SUM(IF(LEN('Typy - chronologicznie'!F$75:F$121)=3,IF(ISERROR(SEARCH('Typy - chronologicznie'!F$75:F$121,INDEX('Typy - chronologicznie'!$H$73:$DM$119,0,MATCH(C79,TRIM('Typy - chronologicznie'!$H$1:$DM$1),0))&amp;INDEX('Typy - chronologicznie'!$H$74:$DM$120,0,MATCH(C79,TRIM('Typy - chronologicznie'!$H$1:$DM$1),0))&amp;INDEX('Typy - chronologicznie'!$H$75:$DM$121,0,MATCH(C79,TRIM('Typy - chronologicznie'!$H$1:$DM$1),0))&amp;INDEX('Typy - chronologicznie'!$H$76:$DM$122,0,MATCH(C79,TRIM('Typy - chronologicznie'!$H$1:$DM$1),0))&amp;INDEX('Typy - chronologicznie'!$H$77:$DM$123,0,MATCH(C79,TRIM('Typy - chronologicznie'!$H$1:$DM$1),0)),1))=FALSE,1,0)))-M79</f>
        <v>8</v>
      </c>
      <c r="O79" s="162">
        <f>COUNTA('Typy - chronologicznie'!$F$75:$F$121)-M79-N79</f>
        <v>8</v>
      </c>
      <c r="P79" s="159">
        <f t="array" ref="P79">SUM(IF(LEN('Typy - chronologicznie'!F$124)=3,  IF('Typy - chronologicznie'!$F$124=INDEX('Typy - chronologicznie'!$H$124:$DL$124,0,MATCH(C79,TRIM('Typy - chronologicznie'!$H$1:$DL$1),)),1)))</f>
        <v>0</v>
      </c>
      <c r="R79" s="105" t="str">
        <f>INDEX([0]!typy_chronol,MATCH(R$3,'Typy - chronologicznie'!$E$2:$E$73,0),MATCH($C79,'Typy - chronologicznie'!$H$1:$DM$1,0))</f>
        <v>1-1</v>
      </c>
      <c r="S79" s="102" t="str">
        <f>INDEX([0]!typy_chronol,MATCH(S$3,'Typy - chronologicznie'!$E$2:$E$73,0),MATCH($C79,'Typy - chronologicznie'!$H$1:$DM$1,0))</f>
        <v>1-2</v>
      </c>
      <c r="T79" s="102" t="str">
        <f>INDEX([0]!typy_chronol,MATCH(T$3,'Typy - chronologicznie'!$E$2:$E$73,0),MATCH($C79,'Typy - chronologicznie'!$H$1:$DM$1,0))</f>
        <v>2-0</v>
      </c>
      <c r="U79" s="102" t="str">
        <f>INDEX([0]!typy_chronol,MATCH(U$3,'Typy - chronologicznie'!$E$2:$E$73,0),MATCH($C79,'Typy - chronologicznie'!$H$1:$DM$1,0))</f>
        <v>1-1</v>
      </c>
      <c r="V79" s="102" t="str">
        <f>INDEX([0]!typy_chronol,MATCH(V$3,'Typy - chronologicznie'!$E$2:$E$73,0),MATCH($C79,'Typy - chronologicznie'!$H$1:$DM$1,0))</f>
        <v>0-1</v>
      </c>
      <c r="W79" s="102" t="str">
        <f>INDEX([0]!typy_chronol,MATCH(W$3,'Typy - chronologicznie'!$E$2:$E$73,0),MATCH($C79,'Typy - chronologicznie'!$H$1:$DM$1,0))</f>
        <v>0-2</v>
      </c>
      <c r="X79" s="102" t="str">
        <f>INDEX([0]!typy_chronol,MATCH(X$3,'Typy - chronologicznie'!$E$2:$E$73,0),MATCH($C79,'Typy - chronologicznie'!$H$1:$DM$1,0))</f>
        <v>3-1</v>
      </c>
      <c r="Y79" s="102" t="str">
        <f>INDEX([0]!typy_chronol,MATCH(Y$3,'Typy - chronologicznie'!$E$2:$E$73,0),MATCH($C79,'Typy - chronologicznie'!$H$1:$DM$1,0))</f>
        <v>1-2</v>
      </c>
      <c r="Z79" s="102" t="str">
        <f>INDEX([0]!typy_chronol,MATCH(Z$3,'Typy - chronologicznie'!$E$2:$E$73,0),MATCH($C79,'Typy - chronologicznie'!$H$1:$DM$1,0))</f>
        <v>0-1</v>
      </c>
      <c r="AA79" s="102" t="str">
        <f>INDEX([0]!typy_chronol,MATCH(AA$3,'Typy - chronologicznie'!$E$2:$E$73,0),MATCH($C79,'Typy - chronologicznie'!$H$1:$DM$1,0))</f>
        <v>3-1</v>
      </c>
      <c r="AB79" s="102" t="str">
        <f>INDEX([0]!typy_chronol,MATCH(AB$3,'Typy - chronologicznie'!$E$2:$E$73,0),MATCH($C79,'Typy - chronologicznie'!$H$1:$DM$1,0))</f>
        <v>2-0</v>
      </c>
      <c r="AC79" s="102" t="str">
        <f>INDEX([0]!typy_chronol,MATCH(AC$3,'Typy - chronologicznie'!$E$2:$E$73,0),MATCH($C79,'Typy - chronologicznie'!$H$1:$DM$1,0))</f>
        <v>2-1</v>
      </c>
      <c r="AD79" s="102" t="str">
        <f>INDEX([0]!typy_chronol,MATCH(AD$3,'Typy - chronologicznie'!$E$2:$E$73,0),MATCH($C79,'Typy - chronologicznie'!$H$1:$DM$1,0))</f>
        <v>0-2</v>
      </c>
      <c r="AE79" s="102" t="str">
        <f>INDEX([0]!typy_chronol,MATCH(AE$3,'Typy - chronologicznie'!$E$2:$E$73,0),MATCH($C79,'Typy - chronologicznie'!$H$1:$DM$1,0))</f>
        <v>3-0</v>
      </c>
      <c r="AF79" s="102" t="str">
        <f>INDEX([0]!typy_chronol,MATCH(AF$3,'Typy - chronologicznie'!$E$2:$E$73,0),MATCH($C79,'Typy - chronologicznie'!$H$1:$DM$1,0))</f>
        <v>1-0</v>
      </c>
      <c r="AG79" s="102" t="str">
        <f>INDEX([0]!typy_chronol,MATCH(AG$3,'Typy - chronologicznie'!$E$2:$E$73,0),MATCH($C79,'Typy - chronologicznie'!$H$1:$DM$1,0))</f>
        <v>2-0</v>
      </c>
      <c r="AH79" s="102" t="str">
        <f>INDEX([0]!typy_chronol,MATCH(AH$3,'Typy - chronologicznie'!$E$2:$E$73,0),MATCH($C79,'Typy - chronologicznie'!$H$1:$DM$1,0))</f>
        <v>3-1</v>
      </c>
      <c r="AI79" s="102" t="str">
        <f>INDEX([0]!typy_chronol,MATCH(AI$3,'Typy - chronologicznie'!$E$2:$E$73,0),MATCH($C79,'Typy - chronologicznie'!$H$1:$DM$1,0))</f>
        <v>0-2</v>
      </c>
      <c r="AJ79" s="102" t="str">
        <f>INDEX([0]!typy_chronol,MATCH(AJ$3,'Typy - chronologicznie'!$E$2:$E$73,0),MATCH($C79,'Typy - chronologicznie'!$H$1:$DM$1,0))</f>
        <v>2-0</v>
      </c>
      <c r="AK79" s="102" t="str">
        <f>INDEX([0]!typy_chronol,MATCH(AK$3,'Typy - chronologicznie'!$E$2:$E$73,0),MATCH($C79,'Typy - chronologicznie'!$H$1:$DM$1,0))</f>
        <v>1-0</v>
      </c>
      <c r="AL79" s="102" t="str">
        <f>INDEX([0]!typy_chronol,MATCH(AL$3,'Typy - chronologicznie'!$E$2:$E$73,0),MATCH($C79,'Typy - chronologicznie'!$H$1:$DM$1,0))</f>
        <v>0-0</v>
      </c>
      <c r="AM79" s="102" t="str">
        <f>INDEX([0]!typy_chronol,MATCH(AM$3,'Typy - chronologicznie'!$E$2:$E$73,0),MATCH($C79,'Typy - chronologicznie'!$H$1:$DM$1,0))</f>
        <v>3-2</v>
      </c>
      <c r="AN79" s="102" t="str">
        <f>INDEX([0]!typy_chronol,MATCH(AN$3,'Typy - chronologicznie'!$E$2:$E$73,0),MATCH($C79,'Typy - chronologicznie'!$H$1:$DM$1,0))</f>
        <v>2-0</v>
      </c>
      <c r="AO79" s="102" t="str">
        <f>INDEX([0]!typy_chronol,MATCH(AO$3,'Typy - chronologicznie'!$E$2:$E$73,0),MATCH($C79,'Typy - chronologicznie'!$H$1:$DM$1,0))</f>
        <v>0-1</v>
      </c>
      <c r="AP79" s="102" t="str">
        <f>INDEX([0]!typy_chronol,MATCH(AP$3,'Typy - chronologicznie'!$E$2:$E$73,0),MATCH($C79,'Typy - chronologicznie'!$H$1:$DM$1,0))</f>
        <v>1-0</v>
      </c>
      <c r="AQ79" s="102" t="str">
        <f>INDEX([0]!typy_chronol,MATCH(AQ$3,'Typy - chronologicznie'!$E$2:$E$73,0),MATCH($C79,'Typy - chronologicznie'!$H$1:$DM$1,0))</f>
        <v>1-0</v>
      </c>
      <c r="AR79" s="102" t="str">
        <f>INDEX([0]!typy_chronol,MATCH(AR$3,'Typy - chronologicznie'!$E$2:$E$73,0),MATCH($C79,'Typy - chronologicznie'!$H$1:$DM$1,0))</f>
        <v>1-2</v>
      </c>
      <c r="AS79" s="102" t="str">
        <f>INDEX([0]!typy_chronol,MATCH(AS$3,'Typy - chronologicznie'!$E$2:$E$73,0),MATCH($C79,'Typy - chronologicznie'!$H$1:$DM$1,0))</f>
        <v>1-0</v>
      </c>
      <c r="AT79" s="102" t="str">
        <f>INDEX([0]!typy_chronol,MATCH(AT$3,'Typy - chronologicznie'!$E$2:$E$73,0),MATCH($C79,'Typy - chronologicznie'!$H$1:$DM$1,0))</f>
        <v>2-0</v>
      </c>
      <c r="AU79" s="102" t="str">
        <f>INDEX([0]!typy_chronol,MATCH(AU$3,'Typy - chronologicznie'!$E$2:$E$73,0),MATCH($C79,'Typy - chronologicznie'!$H$1:$DM$1,0))</f>
        <v>1-1</v>
      </c>
      <c r="AV79" s="102" t="str">
        <f>INDEX([0]!typy_chronol,MATCH(AV$3,'Typy - chronologicznie'!$E$2:$E$73,0),MATCH($C79,'Typy - chronologicznie'!$H$1:$DM$1,0))</f>
        <v>3-1</v>
      </c>
      <c r="AW79" s="102" t="str">
        <f>INDEX([0]!typy_chronol,MATCH(AW$3,'Typy - chronologicznie'!$E$2:$E$73,0),MATCH($C79,'Typy - chronologicznie'!$H$1:$DM$1,0))</f>
        <v>0-0</v>
      </c>
      <c r="AX79" s="102" t="str">
        <f>INDEX([0]!typy_chronol,MATCH(AX$3,'Typy - chronologicznie'!$E$2:$E$73,0),MATCH($C79,'Typy - chronologicznie'!$H$1:$DM$1,0))</f>
        <v>2-0</v>
      </c>
      <c r="AY79" s="102" t="str">
        <f>INDEX([0]!typy_chronol,MATCH(AY$3,'Typy - chronologicznie'!$E$2:$E$73,0),MATCH($C79,'Typy - chronologicznie'!$H$1:$DM$1,0))</f>
        <v>1-1</v>
      </c>
      <c r="AZ79" s="102" t="str">
        <f>INDEX([0]!typy_chronol,MATCH(AZ$3,'Typy - chronologicznie'!$E$2:$E$73,0),MATCH($C79,'Typy - chronologicznie'!$H$1:$DM$1,0))</f>
        <v>1-1</v>
      </c>
      <c r="BA79" s="102" t="str">
        <f>INDEX([0]!typy_chronol,MATCH(BA$3,'Typy - chronologicznie'!$E$2:$E$73,0),MATCH($C79,'Typy - chronologicznie'!$H$1:$DM$1,0))</f>
        <v>0-1</v>
      </c>
      <c r="BB79" s="102" t="str">
        <f>INDEX([0]!typy_chronol,MATCH(BB$3,'Typy - chronologicznie'!$E$2:$E$73,0),MATCH($C79,'Typy - chronologicznie'!$H$1:$DM$1,0))</f>
        <v>2-1</v>
      </c>
      <c r="BC79" s="102" t="str">
        <f>INDEX([0]!typy_chronol,MATCH(BC$3,'Typy - chronologicznie'!$E$2:$E$73,0),MATCH($C79,'Typy - chronologicznie'!$H$1:$DM$1,0))</f>
        <v>3-1</v>
      </c>
      <c r="BD79" s="102" t="str">
        <f>INDEX([0]!typy_chronol,MATCH(BD$3,'Typy - chronologicznie'!$E$2:$E$73,0),MATCH($C79,'Typy - chronologicznie'!$H$1:$DM$1,0))</f>
        <v>2-1</v>
      </c>
      <c r="BE79" s="102" t="str">
        <f>INDEX([0]!typy_chronol,MATCH(BE$3,'Typy - chronologicznie'!$E$2:$E$73,0),MATCH($C79,'Typy - chronologicznie'!$H$1:$DM$1,0))</f>
        <v>0-1</v>
      </c>
      <c r="BF79" s="102" t="str">
        <f>INDEX([0]!typy_chronol,MATCH(BF$3,'Typy - chronologicznie'!$E$2:$E$73,0),MATCH($C79,'Typy - chronologicznie'!$H$1:$DM$1,0))</f>
        <v>1-0</v>
      </c>
      <c r="BG79" s="102" t="str">
        <f>INDEX([0]!typy_chronol,MATCH(BG$3,'Typy - chronologicznie'!$E$2:$E$73,0),MATCH($C79,'Typy - chronologicznie'!$H$1:$DM$1,0))</f>
        <v>2-1</v>
      </c>
      <c r="BH79" s="102" t="str">
        <f>INDEX([0]!typy_chronol,MATCH(BH$3,'Typy - chronologicznie'!$E$2:$E$73,0),MATCH($C79,'Typy - chronologicznie'!$H$1:$DM$1,0))</f>
        <v>2-1</v>
      </c>
      <c r="BI79" s="102" t="str">
        <f>INDEX([0]!typy_chronol,MATCH(BI$3,'Typy - chronologicznie'!$E$2:$E$73,0),MATCH($C79,'Typy - chronologicznie'!$H$1:$DM$1,0))</f>
        <v>0-0</v>
      </c>
      <c r="BJ79" s="102" t="str">
        <f>INDEX([0]!typy_chronol,MATCH(BJ$3,'Typy - chronologicznie'!$E$2:$E$73,0),MATCH($C79,'Typy - chronologicznie'!$H$1:$DM$1,0))</f>
        <v>2-1</v>
      </c>
      <c r="BK79" s="102" t="str">
        <f>INDEX([0]!typy_chronol,MATCH(BK$3,'Typy - chronologicznie'!$E$2:$E$73,0),MATCH($C79,'Typy - chronologicznie'!$H$1:$DM$1,0))</f>
        <v>0-1</v>
      </c>
      <c r="BL79" s="102" t="str">
        <f>INDEX([0]!typy_chronol,MATCH(BL$3,'Typy - chronologicznie'!$E$2:$E$73,0),MATCH($C79,'Typy - chronologicznie'!$H$1:$DM$1,0))</f>
        <v>2-1</v>
      </c>
      <c r="BM79" s="102" t="str">
        <f>INDEX([0]!typy_chronol,MATCH(BM$3,'Typy - chronologicznie'!$E$2:$E$73,0),MATCH($C79,'Typy - chronologicznie'!$H$1:$DM$1,0))</f>
        <v>1-0</v>
      </c>
      <c r="BN79" s="102" t="str">
        <f>INDEX([0]!typy_chronol,MATCH(BN$3,'Typy - chronologicznie'!$E$2:$E$73,0),MATCH($C79,'Typy - chronologicznie'!$H$1:$DM$1,0))</f>
        <v>1-3</v>
      </c>
      <c r="BO79" s="102" t="str">
        <f>INDEX([0]!typy_chronol,MATCH(BO$3,'Typy - chronologicznie'!$E$2:$E$73,0),MATCH($C79,'Typy - chronologicznie'!$H$1:$DM$1,0))</f>
        <v>1-0</v>
      </c>
      <c r="BP79" s="102" t="str">
        <f>INDEX([0]!typy_chronol,MATCH(BP$3,'Typy - chronologicznie'!$E$2:$E$73,0),MATCH($C79,'Typy - chronologicznie'!$H$1:$DM$1,0))</f>
        <v>1-1</v>
      </c>
      <c r="BQ79" s="102" t="str">
        <f>INDEX([0]!typy_chronol,MATCH(BQ$3,'Typy - chronologicznie'!$E$2:$E$73,0),MATCH($C79,'Typy - chronologicznie'!$H$1:$DM$1,0))</f>
        <v>0-1</v>
      </c>
      <c r="BR79" s="102" t="str">
        <f>INDEX([0]!typy_chronol,MATCH(BR$3,'Typy - chronologicznie'!$E$2:$E$73,0),MATCH($C79,'Typy - chronologicznie'!$H$1:$DM$1,0))</f>
        <v>2-0</v>
      </c>
      <c r="BS79" s="102" t="str">
        <f>INDEX([0]!typy_chronol,MATCH(BS$3,'Typy - chronologicznie'!$E$2:$E$73,0),MATCH($C79,'Typy - chronologicznie'!$H$1:$DM$1,0))</f>
        <v>0-0</v>
      </c>
      <c r="BT79" s="102" t="str">
        <f>INDEX([0]!typy_chronol,MATCH(BT$3,'Typy - chronologicznie'!$E$2:$E$73,0),MATCH($C79,'Typy - chronologicznie'!$H$1:$DM$1,0))</f>
        <v>0-0</v>
      </c>
      <c r="BU79" s="102" t="str">
        <f>INDEX([0]!typy_chronol,MATCH(BU$3,'Typy - chronologicznie'!$E$2:$E$73,0),MATCH($C79,'Typy - chronologicznie'!$H$1:$DM$1,0))</f>
        <v>1-2</v>
      </c>
      <c r="BV79" s="102" t="str">
        <f>INDEX([0]!typy_chronol,MATCH(BV$3,'Typy - chronologicznie'!$E$2:$E$73,0),MATCH($C79,'Typy - chronologicznie'!$H$1:$DM$1,0))</f>
        <v>0-1</v>
      </c>
      <c r="BW79" s="102" t="str">
        <f>INDEX([0]!typy_chronol,MATCH(BW$3,'Typy - chronologicznie'!$E$2:$E$73,0),MATCH($C79,'Typy - chronologicznie'!$H$1:$DM$1,0))</f>
        <v>0-2</v>
      </c>
      <c r="BX79" s="102" t="str">
        <f>INDEX([0]!typy_chronol,MATCH(BX$3,'Typy - chronologicznie'!$E$2:$E$73,0),MATCH($C79,'Typy - chronologicznie'!$H$1:$DM$1,0))</f>
        <v>2-1</v>
      </c>
      <c r="BY79" s="102" t="str">
        <f>INDEX([0]!typy_chronol,MATCH(BY$3,'Typy - chronologicznie'!$E$2:$E$73,0),MATCH($C79,'Typy - chronologicznie'!$H$1:$DM$1,0))</f>
        <v>0-1</v>
      </c>
      <c r="BZ79" s="102" t="str">
        <f>INDEX([0]!typy_chronol,MATCH(BZ$3,'Typy - chronologicznie'!$E$2:$E$73,0),MATCH($C79,'Typy - chronologicznie'!$H$1:$DM$1,0))</f>
        <v>2-3</v>
      </c>
      <c r="CA79" s="102" t="str">
        <f>INDEX([0]!typy_chronol,MATCH(CA$3,'Typy - chronologicznie'!$E$2:$E$73,0),MATCH($C79,'Typy - chronologicznie'!$H$1:$DM$1,0))</f>
        <v>0-0</v>
      </c>
      <c r="CB79" s="102" t="str">
        <f>INDEX([0]!typy_chronol,MATCH(CB$3,'Typy - chronologicznie'!$E$2:$E$73,0),MATCH($C79,'Typy - chronologicznie'!$H$1:$DM$1,0))</f>
        <v>0-0</v>
      </c>
      <c r="CC79" s="102" t="str">
        <f>INDEX([0]!typy_chronol,MATCH(CC$3,'Typy - chronologicznie'!$E$2:$E$73,0),MATCH($C79,'Typy - chronologicznie'!$H$1:$DM$1,0))</f>
        <v>0-2</v>
      </c>
      <c r="CD79" s="102" t="str">
        <f>INDEX([0]!typy_chronol,MATCH(CD$3,'Typy - chronologicznie'!$E$2:$E$73,0),MATCH($C79,'Typy - chronologicznie'!$H$1:$DM$1,0))</f>
        <v>0-0</v>
      </c>
      <c r="CE79" s="102" t="str">
        <f>INDEX([0]!typy_chronol,MATCH(CE$3,'Typy - chronologicznie'!$E$2:$E$73,0),MATCH($C79,'Typy - chronologicznie'!$H$1:$DM$1,0))</f>
        <v>2-2</v>
      </c>
      <c r="CF79" s="102" t="str">
        <f>INDEX([0]!typy_chronol,MATCH(CF$3,'Typy - chronologicznie'!$E$2:$E$73,0),MATCH($C79,'Typy - chronologicznie'!$H$1:$DM$1,0))</f>
        <v>0-1</v>
      </c>
      <c r="CG79" s="102" t="str">
        <f>INDEX([0]!typy_chronol,MATCH(CG$3,'Typy - chronologicznie'!$E$2:$E$73,0),MATCH($C79,'Typy - chronologicznie'!$H$1:$DM$1,0))</f>
        <v>2-1</v>
      </c>
      <c r="CH79" s="102" t="str">
        <f>INDEX([0]!typy_chronol,MATCH(CH$3,'Typy - chronologicznie'!$E$2:$E$73,0),MATCH($C79,'Typy - chronologicznie'!$H$1:$DM$1,0))</f>
        <v>0-1</v>
      </c>
      <c r="CI79" s="102" t="str">
        <f>INDEX([0]!typy_chronol,MATCH(CI$3,'Typy - chronologicznie'!$E$2:$E$73,0),MATCH($C79,'Typy - chronologicznie'!$H$1:$DM$1,0))</f>
        <v>0-3</v>
      </c>
      <c r="CJ79" s="102" t="str">
        <f>INDEX([0]!typy_chronol,MATCH(CJ$3,'Typy - chronologicznie'!$E$2:$E$73,0),MATCH($C79,'Typy - chronologicznie'!$H$1:$DM$1,0))</f>
        <v>1-3</v>
      </c>
      <c r="CK79" s="102" t="str">
        <f>INDEX([0]!typy_chronol,MATCH(CK$3,'Typy - chronologicznie'!$E$2:$E$73,0),MATCH($C79,'Typy - chronologicznie'!$H$1:$DM$1,0))</f>
        <v>0-0</v>
      </c>
      <c r="CL79" s="134"/>
      <c r="CM79" s="105" t="str">
        <f>IF(CM$3="","",INDEX('Typy - chronologicznie'!$H$75:$DM$121,MATCH(CM$3,'Typy - chronologicznie'!$A$75:$A$121,0),MATCH($C79,'Typy - chronologicznie'!$H$1:$DM$1,0)))</f>
        <v>CZE</v>
      </c>
      <c r="CN79" s="102" t="str">
        <f>IF(CN$3="","",INDEX('Typy - chronologicznie'!$H$75:$DM$121,MATCH(CN$3,'Typy - chronologicznie'!$A$75:$A$121,0),MATCH($C79,'Typy - chronologicznie'!$H$1:$DM$1,0)))</f>
        <v>MEX</v>
      </c>
      <c r="CO79" s="106" t="str">
        <f>IF(CO$3="","",INDEX('Typy - chronologicznie'!$H$75:$DM$121,MATCH(CO$3,'Typy - chronologicznie'!$A$75:$A$121,0),MATCH($C79,'Typy - chronologicznie'!$H$1:$DM$1,0)))</f>
        <v>RSA</v>
      </c>
      <c r="CP79" s="135" t="str">
        <f>IF(CP$3="","",INDEX('Typy - chronologicznie'!$H$75:$DM$121,MATCH(CP$3,'Typy - chronologicznie'!$A$75:$A$121,0),MATCH($C79,'Typy - chronologicznie'!$H$1:$DM$1,0)))</f>
        <v/>
      </c>
      <c r="CQ79" s="105" t="str">
        <f>IF(CQ$3="","",INDEX('Typy - chronologicznie'!$H$75:$DM$121,MATCH(CQ$3,'Typy - chronologicznie'!$A$75:$A$121,0),MATCH($C79,'Typy - chronologicznie'!$H$1:$DM$1,0)))</f>
        <v>SUI</v>
      </c>
      <c r="CR79" s="102" t="str">
        <f>IF(CR$3="","",INDEX('Typy - chronologicznie'!$H$75:$DM$121,MATCH(CR$3,'Typy - chronologicznie'!$A$75:$A$121,0),MATCH($C79,'Typy - chronologicznie'!$H$1:$DM$1,0)))</f>
        <v>CAN</v>
      </c>
      <c r="CS79" s="106" t="str">
        <f>IF(CS$3="","",INDEX('Typy - chronologicznie'!$H$75:$DM$121,MATCH(CS$3,'Typy - chronologicznie'!$A$75:$A$121,0),MATCH($C79,'Typy - chronologicznie'!$H$1:$DM$1,0)))</f>
        <v>QAT</v>
      </c>
      <c r="CT79" s="135" t="str">
        <f>IF(CT$3="","",INDEX('Typy - chronologicznie'!$H$75:$DM$121,MATCH(CT$3,'Typy - chronologicznie'!$A$75:$A$121,0),MATCH($C79,'Typy - chronologicznie'!$H$1:$DM$1,0)))</f>
        <v/>
      </c>
      <c r="CU79" s="105" t="str">
        <f>IF(CU$3="","",INDEX('Typy - chronologicznie'!$H$75:$DM$121,MATCH(CU$3,'Typy - chronologicznie'!$A$75:$A$121,0),MATCH($C79,'Typy - chronologicznie'!$H$1:$DM$1,0)))</f>
        <v>BRA</v>
      </c>
      <c r="CV79" s="102" t="str">
        <f>IF(CV$3="","",INDEX('Typy - chronologicznie'!$H$75:$DM$121,MATCH(CV$3,'Typy - chronologicznie'!$A$75:$A$121,0),MATCH($C79,'Typy - chronologicznie'!$H$1:$DM$1,0)))</f>
        <v>MAR</v>
      </c>
      <c r="CW79" s="106" t="str">
        <f>IF(CW$3="","",INDEX('Typy - chronologicznie'!$H$75:$DM$121,MATCH(CW$3,'Typy - chronologicznie'!$A$75:$A$121,0),MATCH($C79,'Typy - chronologicznie'!$H$1:$DM$1,0)))</f>
        <v>SCO</v>
      </c>
      <c r="CX79" s="135" t="str">
        <f>IF(CX$3="","",INDEX('Typy - chronologicznie'!$H$75:$DM$121,MATCH(CX$3,'Typy - chronologicznie'!$A$75:$A$121,0),MATCH($C79,'Typy - chronologicznie'!$H$1:$DM$1,0)))</f>
        <v/>
      </c>
      <c r="CY79" s="105" t="str">
        <f>IF(CY$3="","",INDEX('Typy - chronologicznie'!$H$75:$DM$121,MATCH(CY$3,'Typy - chronologicznie'!$A$75:$A$121,0),MATCH($C79,'Typy - chronologicznie'!$H$1:$DM$1,0)))</f>
        <v>TUR</v>
      </c>
      <c r="CZ79" s="102" t="str">
        <f>IF(CZ$3="","",INDEX('Typy - chronologicznie'!$H$75:$DM$121,MATCH(CZ$3,'Typy - chronologicznie'!$A$75:$A$121,0),MATCH($C79,'Typy - chronologicznie'!$H$1:$DM$1,0)))</f>
        <v>AUS</v>
      </c>
      <c r="DA79" s="106" t="str">
        <f>IF(DA$3="","",INDEX('Typy - chronologicznie'!$H$75:$DM$121,MATCH(DA$3,'Typy - chronologicznie'!$A$75:$A$121,0),MATCH($C79,'Typy - chronologicznie'!$H$1:$DM$1,0)))</f>
        <v>USA</v>
      </c>
      <c r="DB79" s="135" t="str">
        <f>IF(DB$3="","",INDEX('Typy - chronologicznie'!$H$75:$DM$121,MATCH(DB$3,'Typy - chronologicznie'!$A$75:$A$121,0),MATCH($C79,'Typy - chronologicznie'!$H$1:$DM$1,0)))</f>
        <v/>
      </c>
      <c r="DC79" s="105" t="str">
        <f>IF(DC$3="","",INDEX('Typy - chronologicznie'!$H$75:$DM$121,MATCH(DC$3,'Typy - chronologicznie'!$A$75:$A$121,0),MATCH($C79,'Typy - chronologicznie'!$H$1:$DM$1,0)))</f>
        <v>GER</v>
      </c>
      <c r="DD79" s="102" t="str">
        <f>IF(DD$3="","",INDEX('Typy - chronologicznie'!$H$75:$DM$121,MATCH(DD$3,'Typy - chronologicznie'!$A$75:$A$121,0),MATCH($C79,'Typy - chronologicznie'!$H$1:$DM$1,0)))</f>
        <v>ECU</v>
      </c>
      <c r="DE79" s="106" t="str">
        <f>IF(DE$3="","",INDEX('Typy - chronologicznie'!$H$75:$DM$121,MATCH(DE$3,'Typy - chronologicznie'!$A$75:$A$121,0),MATCH($C79,'Typy - chronologicznie'!$H$1:$DM$1,0)))</f>
        <v>CUW</v>
      </c>
      <c r="DF79" s="135" t="str">
        <f>IF(DF$3="","",INDEX('Typy - chronologicznie'!$H$75:$DM$121,MATCH(DF$3,'Typy - chronologicznie'!$A$75:$A$121,0),MATCH($C79,'Typy - chronologicznie'!$H$1:$DM$1,0)))</f>
        <v/>
      </c>
      <c r="DG79" s="105" t="str">
        <f>IF(DG$3="","",INDEX('Typy - chronologicznie'!$H$75:$DM$121,MATCH(DG$3,'Typy - chronologicznie'!$A$75:$A$121,0),MATCH($C79,'Typy - chronologicznie'!$H$1:$DM$1,0)))</f>
        <v>NED</v>
      </c>
      <c r="DH79" s="102" t="str">
        <f>IF(DH$3="","",INDEX('Typy - chronologicznie'!$H$75:$DM$121,MATCH(DH$3,'Typy - chronologicznie'!$A$75:$A$121,0),MATCH($C79,'Typy - chronologicznie'!$H$1:$DM$1,0)))</f>
        <v>SWE</v>
      </c>
      <c r="DI79" s="106" t="str">
        <f>IF(DI$3="","",INDEX('Typy - chronologicznie'!$H$75:$DM$121,MATCH(DI$3,'Typy - chronologicznie'!$A$75:$A$121,0),MATCH($C79,'Typy - chronologicznie'!$H$1:$DM$1,0)))</f>
        <v>JPN</v>
      </c>
      <c r="DJ79" s="135" t="str">
        <f>IF(DJ$3="","",INDEX('Typy - chronologicznie'!$H$75:$DM$121,MATCH(DJ$3,'Typy - chronologicznie'!$A$75:$A$121,0),MATCH($C79,'Typy - chronologicznie'!$H$1:$DM$1,0)))</f>
        <v/>
      </c>
      <c r="DK79" s="105" t="str">
        <f>IF(DK$3="","",INDEX('Typy - chronologicznie'!$H$75:$DM$121,MATCH(DK$3,'Typy - chronologicznie'!$A$75:$A$121,0),MATCH($C79,'Typy - chronologicznie'!$H$1:$DM$1,0)))</f>
        <v>BEL</v>
      </c>
      <c r="DL79" s="102" t="str">
        <f>IF(DL$3="","",INDEX('Typy - chronologicznie'!$H$75:$DM$121,MATCH(DL$3,'Typy - chronologicznie'!$A$75:$A$121,0),MATCH($C79,'Typy - chronologicznie'!$H$1:$DM$1,0)))</f>
        <v>EGY</v>
      </c>
      <c r="DM79" s="106" t="str">
        <f>IF(DM$3="","",INDEX('Typy - chronologicznie'!$H$75:$DM$121,MATCH(DM$3,'Typy - chronologicznie'!$A$75:$A$121,0),MATCH($C79,'Typy - chronologicznie'!$H$1:$DM$1,0)))</f>
        <v>IRN</v>
      </c>
      <c r="DN79" s="135" t="str">
        <f>IF(DN$3="","",INDEX('Typy - chronologicznie'!$H$75:$DM$121,MATCH(DN$3,'Typy - chronologicznie'!$A$75:$A$121,0),MATCH($C79,'Typy - chronologicznie'!$H$1:$DM$1,0)))</f>
        <v/>
      </c>
      <c r="DO79" s="105" t="str">
        <f>IF(DO$3="","",INDEX('Typy - chronologicznie'!$H$75:$DM$121,MATCH(DO$3,'Typy - chronologicznie'!$A$75:$A$121,0),MATCH($C79,'Typy - chronologicznie'!$H$1:$DM$1,0)))</f>
        <v>ESP</v>
      </c>
      <c r="DP79" s="102" t="str">
        <f>IF(DP$3="","",INDEX('Typy - chronologicznie'!$H$75:$DM$121,MATCH(DP$3,'Typy - chronologicznie'!$A$75:$A$121,0),MATCH($C79,'Typy - chronologicznie'!$H$1:$DM$1,0)))</f>
        <v>URU</v>
      </c>
      <c r="DQ79" s="106" t="str">
        <f>IF(DQ$3="","",INDEX('Typy - chronologicznie'!$H$75:$DM$121,MATCH(DQ$3,'Typy - chronologicznie'!$A$75:$A$121,0),MATCH($C79,'Typy - chronologicznie'!$H$1:$DM$1,0)))</f>
        <v>KSA</v>
      </c>
      <c r="DR79" s="135" t="str">
        <f>IF(DR$3="","",INDEX('Typy - chronologicznie'!$H$75:$DM$121,MATCH(DR$3,'Typy - chronologicznie'!$A$75:$A$121,0),MATCH($C79,'Typy - chronologicznie'!$H$1:$DM$1,0)))</f>
        <v/>
      </c>
      <c r="DS79" s="105" t="str">
        <f>IF(DS$3="","",INDEX('Typy - chronologicznie'!$H$75:$DM$121,MATCH(DS$3,'Typy - chronologicznie'!$A$75:$A$121,0),MATCH($C79,'Typy - chronologicznie'!$H$1:$DM$1,0)))</f>
        <v>FRA</v>
      </c>
      <c r="DT79" s="102" t="str">
        <f>IF(DT$3="","",INDEX('Typy - chronologicznie'!$H$75:$DM$121,MATCH(DT$3,'Typy - chronologicznie'!$A$75:$A$121,0),MATCH($C79,'Typy - chronologicznie'!$H$1:$DM$1,0)))</f>
        <v>NOR</v>
      </c>
      <c r="DU79" s="106" t="str">
        <f>IF(DU$3="","",INDEX('Typy - chronologicznie'!$H$75:$DM$121,MATCH(DU$3,'Typy - chronologicznie'!$A$75:$A$121,0),MATCH($C79,'Typy - chronologicznie'!$H$1:$DM$1,0)))</f>
        <v/>
      </c>
      <c r="DV79" s="135" t="str">
        <f>IF(DV$3="","",INDEX('Typy - chronologicznie'!$H$75:$DM$121,MATCH(DV$3,'Typy - chronologicznie'!$A$75:$A$121,0),MATCH($C79,'Typy - chronologicznie'!$H$1:$DM$1,0)))</f>
        <v/>
      </c>
      <c r="DW79" s="105" t="str">
        <f>IF(DW$3="","",INDEX('Typy - chronologicznie'!$H$75:$DM$121,MATCH(DW$3,'Typy - chronologicznie'!$A$75:$A$121,0),MATCH($C79,'Typy - chronologicznie'!$H$1:$DM$1,0)))</f>
        <v>ARG</v>
      </c>
      <c r="DX79" s="102" t="str">
        <f>IF(DX$3="","",INDEX('Typy - chronologicznie'!$H$75:$DM$121,MATCH(DX$3,'Typy - chronologicznie'!$A$75:$A$121,0),MATCH($C79,'Typy - chronologicznie'!$H$1:$DM$1,0)))</f>
        <v>AUT</v>
      </c>
      <c r="DY79" s="106" t="str">
        <f>IF(DY$3="","",INDEX('Typy - chronologicznie'!$H$75:$DM$121,MATCH(DY$3,'Typy - chronologicznie'!$A$75:$A$121,0),MATCH($C79,'Typy - chronologicznie'!$H$1:$DM$1,0)))</f>
        <v/>
      </c>
      <c r="DZ79" s="135" t="str">
        <f>IF(DZ$3="","",INDEX('Typy - chronologicznie'!$H$75:$DM$121,MATCH(DZ$3,'Typy - chronologicznie'!$A$75:$A$121,0),MATCH($C79,'Typy - chronologicznie'!$H$1:$DM$1,0)))</f>
        <v/>
      </c>
      <c r="EA79" s="105" t="str">
        <f>IF(EA$3="","",INDEX('Typy - chronologicznie'!$H$75:$DM$121,MATCH(EA$3,'Typy - chronologicznie'!$A$75:$A$121,0),MATCH($C79,'Typy - chronologicznie'!$H$1:$DM$1,0)))</f>
        <v>POR</v>
      </c>
      <c r="EB79" s="102" t="str">
        <f>IF(EB$3="","",INDEX('Typy - chronologicznie'!$H$75:$DM$121,MATCH(EB$3,'Typy - chronologicznie'!$A$75:$A$121,0),MATCH($C79,'Typy - chronologicznie'!$H$1:$DM$1,0)))</f>
        <v>COL</v>
      </c>
      <c r="EC79" s="106" t="str">
        <f>IF(EC$3="","",INDEX('Typy - chronologicznie'!$H$75:$DM$121,MATCH(EC$3,'Typy - chronologicznie'!$A$75:$A$121,0),MATCH($C79,'Typy - chronologicznie'!$H$1:$DM$1,0)))</f>
        <v/>
      </c>
      <c r="ED79" s="135" t="str">
        <f>IF(ED$3="","",INDEX('Typy - chronologicznie'!$H$75:$DM$121,MATCH(ED$3,'Typy - chronologicznie'!$A$75:$A$121,0),MATCH($C79,'Typy - chronologicznie'!$H$1:$DM$1,0)))</f>
        <v/>
      </c>
      <c r="EE79" s="105" t="str">
        <f>IF(EE$3="","",INDEX('Typy - chronologicznie'!$H$75:$DM$121,MATCH(EE$3,'Typy - chronologicznie'!$A$75:$A$121,0),MATCH($C79,'Typy - chronologicznie'!$H$1:$DM$1,0)))</f>
        <v>ENG</v>
      </c>
      <c r="EF79" s="102" t="str">
        <f>IF(EF$3="","",INDEX('Typy - chronologicznie'!$H$75:$DM$121,MATCH(EF$3,'Typy - chronologicznie'!$A$75:$A$121,0),MATCH($C79,'Typy - chronologicznie'!$H$1:$DM$1,0)))</f>
        <v>CRO</v>
      </c>
      <c r="EG79" s="106" t="str">
        <f>IF(EG$3="","",INDEX('Typy - chronologicznie'!$H$75:$DM$121,MATCH(EG$3,'Typy - chronologicznie'!$A$75:$A$121,0),MATCH($C79,'Typy - chronologicznie'!$H$1:$DM$1,0)))</f>
        <v/>
      </c>
      <c r="EH79" s="134"/>
      <c r="EI79" s="136" t="str">
        <f>IF(EI$3="","",INDEX('Typy - chronologicznie'!$H$124:$DM$124,MATCH(EI$3,'Typy - chronologicznie'!$A$124:$A$124,0),MATCH($C79,'Typy - chronologicznie'!$H$1:$DM$1,0)))</f>
        <v>FRA</v>
      </c>
    </row>
    <row r="80" spans="1:139" ht="19.5" x14ac:dyDescent="0.25">
      <c r="A80" s="44"/>
      <c r="B80" s="48">
        <f>RANK(D80,D$4:D$113,0)</f>
        <v>77</v>
      </c>
      <c r="C80" s="81" t="s">
        <v>294</v>
      </c>
      <c r="D80" s="141">
        <f>3.0001*J80+1.000001*K80+2.00000001*M80+N80+0.0000000001*P80</f>
        <v>88.000535130000003</v>
      </c>
      <c r="E80" s="67">
        <f>J80</f>
        <v>5</v>
      </c>
      <c r="F80" s="89">
        <f>M80</f>
        <v>13</v>
      </c>
      <c r="G80" s="56">
        <f>K80+N80</f>
        <v>47</v>
      </c>
      <c r="H80" s="49">
        <f>L80+O80</f>
        <v>39</v>
      </c>
      <c r="I80" s="43"/>
      <c r="J80" s="61">
        <f t="array" ref="J80">SUM(IF('Typy - chronologicznie'!$F$2:$F$73=INDEX('Typy - chronologicznie'!$H$2:$DM$73,0,MATCH(C80,TRIM('Typy - chronologicznie'!$H$1:$DM$1),0)),1))</f>
        <v>5</v>
      </c>
      <c r="K80" s="58">
        <f t="array" ref="K8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chronologicznie'!$H$2:$DM$73,0,MATCH(C80,TRIM('Typy - chronologicznie'!$H$1:$DM$1),0)),FIND("-",INDEX('Typy - chronologicznie'!$H$2:$DM$73,0,MATCH(C80,TRIM('Typy - chronologicznie'!$H$1:$DM$1),0)))-1)-RIGHT(INDEX('Typy - chronologicznie'!$H$2:$DM$73,0,MATCH(C80,TRIM('Typy - chronologicznie'!$H$1:$DM$1),0)),LEN(INDEX('Typy - chronologicznie'!$H$2:$DM$73,0,MATCH(C80,TRIM('Typy - chronologicznie'!$H$1:$DM$1),0)))-FIND("-",INDEX('Typy - chronologicznie'!$H$2:$DM$73,0,MATCH(C80,TRIM('Typy - chronologicznie'!$H$1:$DM$1),0))))),1)))-J80</f>
        <v>35</v>
      </c>
      <c r="L80" s="62">
        <f>COUNTA('Typy - chronologicznie'!$F$2:$F$73)-J80-K80</f>
        <v>32</v>
      </c>
      <c r="M80" s="92">
        <f t="array" ref="M80">SUM(IF(LEN('Typy - chronologicznie'!F$75:F$121)=3,  IF('Typy - chronologicznie'!$F$75:$F$121=INDEX('Typy - chronologicznie'!$H$75:$DM$121,0,MATCH(C80,TRIM('Typy - chronologicznie'!$H$1:$DM$1),0)),1)))</f>
        <v>13</v>
      </c>
      <c r="N80" s="58">
        <f t="array" ref="N80">SUM(IF(LEN('Typy - chronologicznie'!F$75:F$121)=3,IF(ISERROR(SEARCH('Typy - chronologicznie'!F$75:F$121,INDEX('Typy - chronologicznie'!$H$73:$DM$119,0,MATCH(C80,TRIM('Typy - chronologicznie'!$H$1:$DM$1),0))&amp;INDEX('Typy - chronologicznie'!$H$74:$DM$120,0,MATCH(C80,TRIM('Typy - chronologicznie'!$H$1:$DM$1),0))&amp;INDEX('Typy - chronologicznie'!$H$75:$DM$121,0,MATCH(C80,TRIM('Typy - chronologicznie'!$H$1:$DM$1),0))&amp;INDEX('Typy - chronologicznie'!$H$76:$DM$122,0,MATCH(C80,TRIM('Typy - chronologicznie'!$H$1:$DM$1),0))&amp;INDEX('Typy - chronologicznie'!$H$77:$DM$123,0,MATCH(C80,TRIM('Typy - chronologicznie'!$H$1:$DM$1),0)),1))=FALSE,1,0)))-M80</f>
        <v>12</v>
      </c>
      <c r="O80" s="162">
        <f>COUNTA('Typy - chronologicznie'!$F$75:$F$121)-M80-N80</f>
        <v>7</v>
      </c>
      <c r="P80" s="159">
        <f t="array" ref="P80">SUM(IF(LEN('Typy - chronologicznie'!F$124)=3,  IF('Typy - chronologicznie'!$F$124=INDEX('Typy - chronologicznie'!$H$124:$DL$124,0,MATCH(C80,TRIM('Typy - chronologicznie'!$H$1:$DL$1),)),1)))</f>
        <v>0</v>
      </c>
      <c r="R80" s="105" t="str">
        <f>INDEX([0]!typy_chronol,MATCH(R$3,'Typy - chronologicznie'!$E$2:$E$73,0),MATCH($C80,'Typy - chronologicznie'!$H$1:$DM$1,0))</f>
        <v>3-0</v>
      </c>
      <c r="S80" s="102" t="str">
        <f>INDEX([0]!typy_chronol,MATCH(S$3,'Typy - chronologicznie'!$E$2:$E$73,0),MATCH($C80,'Typy - chronologicznie'!$H$1:$DM$1,0))</f>
        <v>1-1</v>
      </c>
      <c r="T80" s="102" t="str">
        <f>INDEX([0]!typy_chronol,MATCH(T$3,'Typy - chronologicznie'!$E$2:$E$73,0),MATCH($C80,'Typy - chronologicznie'!$H$1:$DM$1,0))</f>
        <v>1-1</v>
      </c>
      <c r="U80" s="102" t="str">
        <f>INDEX([0]!typy_chronol,MATCH(U$3,'Typy - chronologicznie'!$E$2:$E$73,0),MATCH($C80,'Typy - chronologicznie'!$H$1:$DM$1,0))</f>
        <v>1-1</v>
      </c>
      <c r="V80" s="102" t="str">
        <f>INDEX([0]!typy_chronol,MATCH(V$3,'Typy - chronologicznie'!$E$2:$E$73,0),MATCH($C80,'Typy - chronologicznie'!$H$1:$DM$1,0))</f>
        <v>0-2</v>
      </c>
      <c r="W80" s="102" t="str">
        <f>INDEX([0]!typy_chronol,MATCH(W$3,'Typy - chronologicznie'!$E$2:$E$73,0),MATCH($C80,'Typy - chronologicznie'!$H$1:$DM$1,0))</f>
        <v>0-2</v>
      </c>
      <c r="X80" s="102" t="str">
        <f>INDEX([0]!typy_chronol,MATCH(X$3,'Typy - chronologicznie'!$E$2:$E$73,0),MATCH($C80,'Typy - chronologicznie'!$H$1:$DM$1,0))</f>
        <v>3-0</v>
      </c>
      <c r="Y80" s="102" t="str">
        <f>INDEX([0]!typy_chronol,MATCH(Y$3,'Typy - chronologicznie'!$E$2:$E$73,0),MATCH($C80,'Typy - chronologicznie'!$H$1:$DM$1,0))</f>
        <v>0-2</v>
      </c>
      <c r="Z80" s="102" t="str">
        <f>INDEX([0]!typy_chronol,MATCH(Z$3,'Typy - chronologicznie'!$E$2:$E$73,0),MATCH($C80,'Typy - chronologicznie'!$H$1:$DM$1,0))</f>
        <v>0-1</v>
      </c>
      <c r="AA80" s="102" t="str">
        <f>INDEX([0]!typy_chronol,MATCH(AA$3,'Typy - chronologicznie'!$E$2:$E$73,0),MATCH($C80,'Typy - chronologicznie'!$H$1:$DM$1,0))</f>
        <v>3-0</v>
      </c>
      <c r="AB80" s="102" t="str">
        <f>INDEX([0]!typy_chronol,MATCH(AB$3,'Typy - chronologicznie'!$E$2:$E$73,0),MATCH($C80,'Typy - chronologicznie'!$H$1:$DM$1,0))</f>
        <v>2-0</v>
      </c>
      <c r="AC80" s="102" t="str">
        <f>INDEX([0]!typy_chronol,MATCH(AC$3,'Typy - chronologicznie'!$E$2:$E$73,0),MATCH($C80,'Typy - chronologicznie'!$H$1:$DM$1,0))</f>
        <v>0-1</v>
      </c>
      <c r="AD80" s="102" t="str">
        <f>INDEX([0]!typy_chronol,MATCH(AD$3,'Typy - chronologicznie'!$E$2:$E$73,0),MATCH($C80,'Typy - chronologicznie'!$H$1:$DM$1,0))</f>
        <v>0-2</v>
      </c>
      <c r="AE80" s="102" t="str">
        <f>INDEX([0]!typy_chronol,MATCH(AE$3,'Typy - chronologicznie'!$E$2:$E$73,0),MATCH($C80,'Typy - chronologicznie'!$H$1:$DM$1,0))</f>
        <v>4-0</v>
      </c>
      <c r="AF80" s="102" t="str">
        <f>INDEX([0]!typy_chronol,MATCH(AF$3,'Typy - chronologicznie'!$E$2:$E$73,0),MATCH($C80,'Typy - chronologicznie'!$H$1:$DM$1,0))</f>
        <v>1-0</v>
      </c>
      <c r="AG80" s="102" t="str">
        <f>INDEX([0]!typy_chronol,MATCH(AG$3,'Typy - chronologicznie'!$E$2:$E$73,0),MATCH($C80,'Typy - chronologicznie'!$H$1:$DM$1,0))</f>
        <v>2-0</v>
      </c>
      <c r="AH80" s="102" t="str">
        <f>INDEX([0]!typy_chronol,MATCH(AH$3,'Typy - chronologicznie'!$E$2:$E$73,0),MATCH($C80,'Typy - chronologicznie'!$H$1:$DM$1,0))</f>
        <v>2-1</v>
      </c>
      <c r="AI80" s="102" t="str">
        <f>INDEX([0]!typy_chronol,MATCH(AI$3,'Typy - chronologicznie'!$E$2:$E$73,0),MATCH($C80,'Typy - chronologicznie'!$H$1:$DM$1,0))</f>
        <v>0-1</v>
      </c>
      <c r="AJ80" s="102" t="str">
        <f>INDEX([0]!typy_chronol,MATCH(AJ$3,'Typy - chronologicznie'!$E$2:$E$73,0),MATCH($C80,'Typy - chronologicznie'!$H$1:$DM$1,0))</f>
        <v>2-0</v>
      </c>
      <c r="AK80" s="102" t="str">
        <f>INDEX([0]!typy_chronol,MATCH(AK$3,'Typy - chronologicznie'!$E$2:$E$73,0),MATCH($C80,'Typy - chronologicznie'!$H$1:$DM$1,0))</f>
        <v>1-0</v>
      </c>
      <c r="AL80" s="102" t="str">
        <f>INDEX([0]!typy_chronol,MATCH(AL$3,'Typy - chronologicznie'!$E$2:$E$73,0),MATCH($C80,'Typy - chronologicznie'!$H$1:$DM$1,0))</f>
        <v>1-1</v>
      </c>
      <c r="AM80" s="102" t="str">
        <f>INDEX([0]!typy_chronol,MATCH(AM$3,'Typy - chronologicznie'!$E$2:$E$73,0),MATCH($C80,'Typy - chronologicznie'!$H$1:$DM$1,0))</f>
        <v>2-0</v>
      </c>
      <c r="AN80" s="102" t="str">
        <f>INDEX([0]!typy_chronol,MATCH(AN$3,'Typy - chronologicznie'!$E$2:$E$73,0),MATCH($C80,'Typy - chronologicznie'!$H$1:$DM$1,0))</f>
        <v>4-0</v>
      </c>
      <c r="AO80" s="102" t="str">
        <f>INDEX([0]!typy_chronol,MATCH(AO$3,'Typy - chronologicznie'!$E$2:$E$73,0),MATCH($C80,'Typy - chronologicznie'!$H$1:$DM$1,0))</f>
        <v>0-3</v>
      </c>
      <c r="AP80" s="102" t="str">
        <f>INDEX([0]!typy_chronol,MATCH(AP$3,'Typy - chronologicznie'!$E$2:$E$73,0),MATCH($C80,'Typy - chronologicznie'!$H$1:$DM$1,0))</f>
        <v>2-1</v>
      </c>
      <c r="AQ80" s="102" t="str">
        <f>INDEX([0]!typy_chronol,MATCH(AQ$3,'Typy - chronologicznie'!$E$2:$E$73,0),MATCH($C80,'Typy - chronologicznie'!$H$1:$DM$1,0))</f>
        <v>2-1</v>
      </c>
      <c r="AR80" s="102" t="str">
        <f>INDEX([0]!typy_chronol,MATCH(AR$3,'Typy - chronologicznie'!$E$2:$E$73,0),MATCH($C80,'Typy - chronologicznie'!$H$1:$DM$1,0))</f>
        <v>1-0</v>
      </c>
      <c r="AS80" s="102" t="str">
        <f>INDEX([0]!typy_chronol,MATCH(AS$3,'Typy - chronologicznie'!$E$2:$E$73,0),MATCH($C80,'Typy - chronologicznie'!$H$1:$DM$1,0))</f>
        <v>1-1</v>
      </c>
      <c r="AT80" s="102" t="str">
        <f>INDEX([0]!typy_chronol,MATCH(AT$3,'Typy - chronologicznie'!$E$2:$E$73,0),MATCH($C80,'Typy - chronologicznie'!$H$1:$DM$1,0))</f>
        <v>3-0</v>
      </c>
      <c r="AU80" s="102" t="str">
        <f>INDEX([0]!typy_chronol,MATCH(AU$3,'Typy - chronologicznie'!$E$2:$E$73,0),MATCH($C80,'Typy - chronologicznie'!$H$1:$DM$1,0))</f>
        <v>0-1</v>
      </c>
      <c r="AV80" s="102" t="str">
        <f>INDEX([0]!typy_chronol,MATCH(AV$3,'Typy - chronologicznie'!$E$2:$E$73,0),MATCH($C80,'Typy - chronologicznie'!$H$1:$DM$1,0))</f>
        <v>2-1</v>
      </c>
      <c r="AW80" s="102" t="str">
        <f>INDEX([0]!typy_chronol,MATCH(AW$3,'Typy - chronologicznie'!$E$2:$E$73,0),MATCH($C80,'Typy - chronologicznie'!$H$1:$DM$1,0))</f>
        <v>1-0</v>
      </c>
      <c r="AX80" s="102" t="str">
        <f>INDEX([0]!typy_chronol,MATCH(AX$3,'Typy - chronologicznie'!$E$2:$E$73,0),MATCH($C80,'Typy - chronologicznie'!$H$1:$DM$1,0))</f>
        <v>1-1</v>
      </c>
      <c r="AY80" s="102" t="str">
        <f>INDEX([0]!typy_chronol,MATCH(AY$3,'Typy - chronologicznie'!$E$2:$E$73,0),MATCH($C80,'Typy - chronologicznie'!$H$1:$DM$1,0))</f>
        <v>3-0</v>
      </c>
      <c r="AZ80" s="102" t="str">
        <f>INDEX([0]!typy_chronol,MATCH(AZ$3,'Typy - chronologicznie'!$E$2:$E$73,0),MATCH($C80,'Typy - chronologicznie'!$H$1:$DM$1,0))</f>
        <v>2-0</v>
      </c>
      <c r="BA80" s="102" t="str">
        <f>INDEX([0]!typy_chronol,MATCH(BA$3,'Typy - chronologicznie'!$E$2:$E$73,0),MATCH($C80,'Typy - chronologicznie'!$H$1:$DM$1,0))</f>
        <v>1-1</v>
      </c>
      <c r="BB80" s="102" t="str">
        <f>INDEX([0]!typy_chronol,MATCH(BB$3,'Typy - chronologicznie'!$E$2:$E$73,0),MATCH($C80,'Typy - chronologicznie'!$H$1:$DM$1,0))</f>
        <v>3-0</v>
      </c>
      <c r="BC80" s="102" t="str">
        <f>INDEX([0]!typy_chronol,MATCH(BC$3,'Typy - chronologicznie'!$E$2:$E$73,0),MATCH($C80,'Typy - chronologicznie'!$H$1:$DM$1,0))</f>
        <v>2-0</v>
      </c>
      <c r="BD80" s="102" t="str">
        <f>INDEX([0]!typy_chronol,MATCH(BD$3,'Typy - chronologicznie'!$E$2:$E$73,0),MATCH($C80,'Typy - chronologicznie'!$H$1:$DM$1,0))</f>
        <v>1-0</v>
      </c>
      <c r="BE80" s="102" t="str">
        <f>INDEX([0]!typy_chronol,MATCH(BE$3,'Typy - chronologicznie'!$E$2:$E$73,0),MATCH($C80,'Typy - chronologicznie'!$H$1:$DM$1,0))</f>
        <v>0-1</v>
      </c>
      <c r="BF80" s="102" t="str">
        <f>INDEX([0]!typy_chronol,MATCH(BF$3,'Typy - chronologicznie'!$E$2:$E$73,0),MATCH($C80,'Typy - chronologicznie'!$H$1:$DM$1,0))</f>
        <v>0-1</v>
      </c>
      <c r="BG80" s="102" t="str">
        <f>INDEX([0]!typy_chronol,MATCH(BG$3,'Typy - chronologicznie'!$E$2:$E$73,0),MATCH($C80,'Typy - chronologicznie'!$H$1:$DM$1,0))</f>
        <v>4-0</v>
      </c>
      <c r="BH80" s="102" t="str">
        <f>INDEX([0]!typy_chronol,MATCH(BH$3,'Typy - chronologicznie'!$E$2:$E$73,0),MATCH($C80,'Typy - chronologicznie'!$H$1:$DM$1,0))</f>
        <v>2-1</v>
      </c>
      <c r="BI80" s="102" t="str">
        <f>INDEX([0]!typy_chronol,MATCH(BI$3,'Typy - chronologicznie'!$E$2:$E$73,0),MATCH($C80,'Typy - chronologicznie'!$H$1:$DM$1,0))</f>
        <v>0-2</v>
      </c>
      <c r="BJ80" s="102" t="str">
        <f>INDEX([0]!typy_chronol,MATCH(BJ$3,'Typy - chronologicznie'!$E$2:$E$73,0),MATCH($C80,'Typy - chronologicznie'!$H$1:$DM$1,0))</f>
        <v>1-0</v>
      </c>
      <c r="BK80" s="102" t="str">
        <f>INDEX([0]!typy_chronol,MATCH(BK$3,'Typy - chronologicznie'!$E$2:$E$73,0),MATCH($C80,'Typy - chronologicznie'!$H$1:$DM$1,0))</f>
        <v>0-2</v>
      </c>
      <c r="BL80" s="102" t="str">
        <f>INDEX([0]!typy_chronol,MATCH(BL$3,'Typy - chronologicznie'!$E$2:$E$73,0),MATCH($C80,'Typy - chronologicznie'!$H$1:$DM$1,0))</f>
        <v>3-0</v>
      </c>
      <c r="BM80" s="102" t="str">
        <f>INDEX([0]!typy_chronol,MATCH(BM$3,'Typy - chronologicznie'!$E$2:$E$73,0),MATCH($C80,'Typy - chronologicznie'!$H$1:$DM$1,0))</f>
        <v>3-0</v>
      </c>
      <c r="BN80" s="102" t="str">
        <f>INDEX([0]!typy_chronol,MATCH(BN$3,'Typy - chronologicznie'!$E$2:$E$73,0),MATCH($C80,'Typy - chronologicznie'!$H$1:$DM$1,0))</f>
        <v>1-2</v>
      </c>
      <c r="BO80" s="102" t="str">
        <f>INDEX([0]!typy_chronol,MATCH(BO$3,'Typy - chronologicznie'!$E$2:$E$73,0),MATCH($C80,'Typy - chronologicznie'!$H$1:$DM$1,0))</f>
        <v>1-0</v>
      </c>
      <c r="BP80" s="102" t="str">
        <f>INDEX([0]!typy_chronol,MATCH(BP$3,'Typy - chronologicznie'!$E$2:$E$73,0),MATCH($C80,'Typy - chronologicznie'!$H$1:$DM$1,0))</f>
        <v>1-0</v>
      </c>
      <c r="BQ80" s="102" t="str">
        <f>INDEX([0]!typy_chronol,MATCH(BQ$3,'Typy - chronologicznie'!$E$2:$E$73,0),MATCH($C80,'Typy - chronologicznie'!$H$1:$DM$1,0))</f>
        <v>0-0</v>
      </c>
      <c r="BR80" s="102" t="str">
        <f>INDEX([0]!typy_chronol,MATCH(BR$3,'Typy - chronologicznie'!$E$2:$E$73,0),MATCH($C80,'Typy - chronologicznie'!$H$1:$DM$1,0))</f>
        <v>1-2</v>
      </c>
      <c r="BS80" s="102" t="str">
        <f>INDEX([0]!typy_chronol,MATCH(BS$3,'Typy - chronologicznie'!$E$2:$E$73,0),MATCH($C80,'Typy - chronologicznie'!$H$1:$DM$1,0))</f>
        <v>0-2</v>
      </c>
      <c r="BT80" s="102" t="str">
        <f>INDEX([0]!typy_chronol,MATCH(BT$3,'Typy - chronologicznie'!$E$2:$E$73,0),MATCH($C80,'Typy - chronologicznie'!$H$1:$DM$1,0))</f>
        <v>0-2</v>
      </c>
      <c r="BU80" s="102" t="str">
        <f>INDEX([0]!typy_chronol,MATCH(BU$3,'Typy - chronologicznie'!$E$2:$E$73,0),MATCH($C80,'Typy - chronologicznie'!$H$1:$DM$1,0))</f>
        <v>1-2</v>
      </c>
      <c r="BV80" s="102" t="str">
        <f>INDEX([0]!typy_chronol,MATCH(BV$3,'Typy - chronologicznie'!$E$2:$E$73,0),MATCH($C80,'Typy - chronologicznie'!$H$1:$DM$1,0))</f>
        <v>2-1</v>
      </c>
      <c r="BW80" s="102" t="str">
        <f>INDEX([0]!typy_chronol,MATCH(BW$3,'Typy - chronologicznie'!$E$2:$E$73,0),MATCH($C80,'Typy - chronologicznie'!$H$1:$DM$1,0))</f>
        <v>0-1</v>
      </c>
      <c r="BX80" s="102" t="str">
        <f>INDEX([0]!typy_chronol,MATCH(BX$3,'Typy - chronologicznie'!$E$2:$E$73,0),MATCH($C80,'Typy - chronologicznie'!$H$1:$DM$1,0))</f>
        <v>2-1</v>
      </c>
      <c r="BY80" s="102" t="str">
        <f>INDEX([0]!typy_chronol,MATCH(BY$3,'Typy - chronologicznie'!$E$2:$E$73,0),MATCH($C80,'Typy - chronologicznie'!$H$1:$DM$1,0))</f>
        <v>2-1</v>
      </c>
      <c r="BZ80" s="102" t="str">
        <f>INDEX([0]!typy_chronol,MATCH(BZ$3,'Typy - chronologicznie'!$E$2:$E$73,0),MATCH($C80,'Typy - chronologicznie'!$H$1:$DM$1,0))</f>
        <v>0-2</v>
      </c>
      <c r="CA80" s="102" t="str">
        <f>INDEX([0]!typy_chronol,MATCH(CA$3,'Typy - chronologicznie'!$E$2:$E$73,0),MATCH($C80,'Typy - chronologicznie'!$H$1:$DM$1,0))</f>
        <v>3-0</v>
      </c>
      <c r="CB80" s="102" t="str">
        <f>INDEX([0]!typy_chronol,MATCH(CB$3,'Typy - chronologicznie'!$E$2:$E$73,0),MATCH($C80,'Typy - chronologicznie'!$H$1:$DM$1,0))</f>
        <v>1-1</v>
      </c>
      <c r="CC80" s="102" t="str">
        <f>INDEX([0]!typy_chronol,MATCH(CC$3,'Typy - chronologicznie'!$E$2:$E$73,0),MATCH($C80,'Typy - chronologicznie'!$H$1:$DM$1,0))</f>
        <v>0-3</v>
      </c>
      <c r="CD80" s="102" t="str">
        <f>INDEX([0]!typy_chronol,MATCH(CD$3,'Typy - chronologicznie'!$E$2:$E$73,0),MATCH($C80,'Typy - chronologicznie'!$H$1:$DM$1,0))</f>
        <v>0-1</v>
      </c>
      <c r="CE80" s="102" t="str">
        <f>INDEX([0]!typy_chronol,MATCH(CE$3,'Typy - chronologicznie'!$E$2:$E$73,0),MATCH($C80,'Typy - chronologicznie'!$H$1:$DM$1,0))</f>
        <v>1-2</v>
      </c>
      <c r="CF80" s="102" t="str">
        <f>INDEX([0]!typy_chronol,MATCH(CF$3,'Typy - chronologicznie'!$E$2:$E$73,0),MATCH($C80,'Typy - chronologicznie'!$H$1:$DM$1,0))</f>
        <v>0-3</v>
      </c>
      <c r="CG80" s="102" t="str">
        <f>INDEX([0]!typy_chronol,MATCH(CG$3,'Typy - chronologicznie'!$E$2:$E$73,0),MATCH($C80,'Typy - chronologicznie'!$H$1:$DM$1,0))</f>
        <v>1-0</v>
      </c>
      <c r="CH80" s="102" t="str">
        <f>INDEX([0]!typy_chronol,MATCH(CH$3,'Typy - chronologicznie'!$E$2:$E$73,0),MATCH($C80,'Typy - chronologicznie'!$H$1:$DM$1,0))</f>
        <v>1-1</v>
      </c>
      <c r="CI80" s="102" t="str">
        <f>INDEX([0]!typy_chronol,MATCH(CI$3,'Typy - chronologicznie'!$E$2:$E$73,0),MATCH($C80,'Typy - chronologicznie'!$H$1:$DM$1,0))</f>
        <v>0-4</v>
      </c>
      <c r="CJ80" s="102" t="str">
        <f>INDEX([0]!typy_chronol,MATCH(CJ$3,'Typy - chronologicznie'!$E$2:$E$73,0),MATCH($C80,'Typy - chronologicznie'!$H$1:$DM$1,0))</f>
        <v>1-2</v>
      </c>
      <c r="CK80" s="102" t="str">
        <f>INDEX([0]!typy_chronol,MATCH(CK$3,'Typy - chronologicznie'!$E$2:$E$73,0),MATCH($C80,'Typy - chronologicznie'!$H$1:$DM$1,0))</f>
        <v>0-0</v>
      </c>
      <c r="CL80" s="134"/>
      <c r="CM80" s="105" t="str">
        <f>IF(CM$3="","",INDEX('Typy - chronologicznie'!$H$75:$DM$121,MATCH(CM$3,'Typy - chronologicznie'!$A$75:$A$121,0),MATCH($C80,'Typy - chronologicznie'!$H$1:$DM$1,0)))</f>
        <v>MEX</v>
      </c>
      <c r="CN80" s="102" t="str">
        <f>IF(CN$3="","",INDEX('Typy - chronologicznie'!$H$75:$DM$121,MATCH(CN$3,'Typy - chronologicznie'!$A$75:$A$121,0),MATCH($C80,'Typy - chronologicznie'!$H$1:$DM$1,0)))</f>
        <v>KOR</v>
      </c>
      <c r="CO80" s="106" t="str">
        <f>IF(CO$3="","",INDEX('Typy - chronologicznie'!$H$75:$DM$121,MATCH(CO$3,'Typy - chronologicznie'!$A$75:$A$121,0),MATCH($C80,'Typy - chronologicznie'!$H$1:$DM$1,0)))</f>
        <v>CZE</v>
      </c>
      <c r="CP80" s="135" t="str">
        <f>IF(CP$3="","",INDEX('Typy - chronologicznie'!$H$75:$DM$121,MATCH(CP$3,'Typy - chronologicznie'!$A$75:$A$121,0),MATCH($C80,'Typy - chronologicznie'!$H$1:$DM$1,0)))</f>
        <v/>
      </c>
      <c r="CQ80" s="105" t="str">
        <f>IF(CQ$3="","",INDEX('Typy - chronologicznie'!$H$75:$DM$121,MATCH(CQ$3,'Typy - chronologicznie'!$A$75:$A$121,0),MATCH($C80,'Typy - chronologicznie'!$H$1:$DM$1,0)))</f>
        <v>SUI</v>
      </c>
      <c r="CR80" s="102" t="str">
        <f>IF(CR$3="","",INDEX('Typy - chronologicznie'!$H$75:$DM$121,MATCH(CR$3,'Typy - chronologicznie'!$A$75:$A$121,0),MATCH($C80,'Typy - chronologicznie'!$H$1:$DM$1,0)))</f>
        <v>CAN</v>
      </c>
      <c r="CS80" s="106" t="str">
        <f>IF(CS$3="","",INDEX('Typy - chronologicznie'!$H$75:$DM$121,MATCH(CS$3,'Typy - chronologicznie'!$A$75:$A$121,0),MATCH($C80,'Typy - chronologicznie'!$H$1:$DM$1,0)))</f>
        <v>BIH</v>
      </c>
      <c r="CT80" s="135" t="str">
        <f>IF(CT$3="","",INDEX('Typy - chronologicznie'!$H$75:$DM$121,MATCH(CT$3,'Typy - chronologicznie'!$A$75:$A$121,0),MATCH($C80,'Typy - chronologicznie'!$H$1:$DM$1,0)))</f>
        <v/>
      </c>
      <c r="CU80" s="105" t="str">
        <f>IF(CU$3="","",INDEX('Typy - chronologicznie'!$H$75:$DM$121,MATCH(CU$3,'Typy - chronologicznie'!$A$75:$A$121,0),MATCH($C80,'Typy - chronologicznie'!$H$1:$DM$1,0)))</f>
        <v>BRA</v>
      </c>
      <c r="CV80" s="102" t="str">
        <f>IF(CV$3="","",INDEX('Typy - chronologicznie'!$H$75:$DM$121,MATCH(CV$3,'Typy - chronologicznie'!$A$75:$A$121,0),MATCH($C80,'Typy - chronologicznie'!$H$1:$DM$1,0)))</f>
        <v>SCO</v>
      </c>
      <c r="CW80" s="106" t="str">
        <f>IF(CW$3="","",INDEX('Typy - chronologicznie'!$H$75:$DM$121,MATCH(CW$3,'Typy - chronologicznie'!$A$75:$A$121,0),MATCH($C80,'Typy - chronologicznie'!$H$1:$DM$1,0)))</f>
        <v>MAR</v>
      </c>
      <c r="CX80" s="135" t="str">
        <f>IF(CX$3="","",INDEX('Typy - chronologicznie'!$H$75:$DM$121,MATCH(CX$3,'Typy - chronologicznie'!$A$75:$A$121,0),MATCH($C80,'Typy - chronologicznie'!$H$1:$DM$1,0)))</f>
        <v/>
      </c>
      <c r="CY80" s="105" t="str">
        <f>IF(CY$3="","",INDEX('Typy - chronologicznie'!$H$75:$DM$121,MATCH(CY$3,'Typy - chronologicznie'!$A$75:$A$121,0),MATCH($C80,'Typy - chronologicznie'!$H$1:$DM$1,0)))</f>
        <v>TUR</v>
      </c>
      <c r="CZ80" s="102" t="str">
        <f>IF(CZ$3="","",INDEX('Typy - chronologicznie'!$H$75:$DM$121,MATCH(CZ$3,'Typy - chronologicznie'!$A$75:$A$121,0),MATCH($C80,'Typy - chronologicznie'!$H$1:$DM$1,0)))</f>
        <v>PAR</v>
      </c>
      <c r="DA80" s="106" t="str">
        <f>IF(DA$3="","",INDEX('Typy - chronologicznie'!$H$75:$DM$121,MATCH(DA$3,'Typy - chronologicznie'!$A$75:$A$121,0),MATCH($C80,'Typy - chronologicznie'!$H$1:$DM$1,0)))</f>
        <v>USA</v>
      </c>
      <c r="DB80" s="135" t="str">
        <f>IF(DB$3="","",INDEX('Typy - chronologicznie'!$H$75:$DM$121,MATCH(DB$3,'Typy - chronologicznie'!$A$75:$A$121,0),MATCH($C80,'Typy - chronologicznie'!$H$1:$DM$1,0)))</f>
        <v/>
      </c>
      <c r="DC80" s="105" t="str">
        <f>IF(DC$3="","",INDEX('Typy - chronologicznie'!$H$75:$DM$121,MATCH(DC$3,'Typy - chronologicznie'!$A$75:$A$121,0),MATCH($C80,'Typy - chronologicznie'!$H$1:$DM$1,0)))</f>
        <v>GER</v>
      </c>
      <c r="DD80" s="102" t="str">
        <f>IF(DD$3="","",INDEX('Typy - chronologicznie'!$H$75:$DM$121,MATCH(DD$3,'Typy - chronologicznie'!$A$75:$A$121,0),MATCH($C80,'Typy - chronologicznie'!$H$1:$DM$1,0)))</f>
        <v>ECU</v>
      </c>
      <c r="DE80" s="106" t="str">
        <f>IF(DE$3="","",INDEX('Typy - chronologicznie'!$H$75:$DM$121,MATCH(DE$3,'Typy - chronologicznie'!$A$75:$A$121,0),MATCH($C80,'Typy - chronologicznie'!$H$1:$DM$1,0)))</f>
        <v>CIV</v>
      </c>
      <c r="DF80" s="135" t="str">
        <f>IF(DF$3="","",INDEX('Typy - chronologicznie'!$H$75:$DM$121,MATCH(DF$3,'Typy - chronologicznie'!$A$75:$A$121,0),MATCH($C80,'Typy - chronologicznie'!$H$1:$DM$1,0)))</f>
        <v/>
      </c>
      <c r="DG80" s="105" t="str">
        <f>IF(DG$3="","",INDEX('Typy - chronologicznie'!$H$75:$DM$121,MATCH(DG$3,'Typy - chronologicznie'!$A$75:$A$121,0),MATCH($C80,'Typy - chronologicznie'!$H$1:$DM$1,0)))</f>
        <v>NED</v>
      </c>
      <c r="DH80" s="102" t="str">
        <f>IF(DH$3="","",INDEX('Typy - chronologicznie'!$H$75:$DM$121,MATCH(DH$3,'Typy - chronologicznie'!$A$75:$A$121,0),MATCH($C80,'Typy - chronologicznie'!$H$1:$DM$1,0)))</f>
        <v>TUN</v>
      </c>
      <c r="DI80" s="106" t="str">
        <f>IF(DI$3="","",INDEX('Typy - chronologicznie'!$H$75:$DM$121,MATCH(DI$3,'Typy - chronologicznie'!$A$75:$A$121,0),MATCH($C80,'Typy - chronologicznie'!$H$1:$DM$1,0)))</f>
        <v>JPN</v>
      </c>
      <c r="DJ80" s="135" t="str">
        <f>IF(DJ$3="","",INDEX('Typy - chronologicznie'!$H$75:$DM$121,MATCH(DJ$3,'Typy - chronologicznie'!$A$75:$A$121,0),MATCH($C80,'Typy - chronologicznie'!$H$1:$DM$1,0)))</f>
        <v/>
      </c>
      <c r="DK80" s="105" t="str">
        <f>IF(DK$3="","",INDEX('Typy - chronologicznie'!$H$75:$DM$121,MATCH(DK$3,'Typy - chronologicznie'!$A$75:$A$121,0),MATCH($C80,'Typy - chronologicznie'!$H$1:$DM$1,0)))</f>
        <v>BEL</v>
      </c>
      <c r="DL80" s="102" t="str">
        <f>IF(DL$3="","",INDEX('Typy - chronologicznie'!$H$75:$DM$121,MATCH(DL$3,'Typy - chronologicznie'!$A$75:$A$121,0),MATCH($C80,'Typy - chronologicznie'!$H$1:$DM$1,0)))</f>
        <v>IRN</v>
      </c>
      <c r="DM80" s="106" t="str">
        <f>IF(DM$3="","",INDEX('Typy - chronologicznie'!$H$75:$DM$121,MATCH(DM$3,'Typy - chronologicznie'!$A$75:$A$121,0),MATCH($C80,'Typy - chronologicznie'!$H$1:$DM$1,0)))</f>
        <v>EGY</v>
      </c>
      <c r="DN80" s="135" t="str">
        <f>IF(DN$3="","",INDEX('Typy - chronologicznie'!$H$75:$DM$121,MATCH(DN$3,'Typy - chronologicznie'!$A$75:$A$121,0),MATCH($C80,'Typy - chronologicznie'!$H$1:$DM$1,0)))</f>
        <v/>
      </c>
      <c r="DO80" s="105" t="str">
        <f>IF(DO$3="","",INDEX('Typy - chronologicznie'!$H$75:$DM$121,MATCH(DO$3,'Typy - chronologicznie'!$A$75:$A$121,0),MATCH($C80,'Typy - chronologicznie'!$H$1:$DM$1,0)))</f>
        <v>ESP</v>
      </c>
      <c r="DP80" s="102" t="str">
        <f>IF(DP$3="","",INDEX('Typy - chronologicznie'!$H$75:$DM$121,MATCH(DP$3,'Typy - chronologicznie'!$A$75:$A$121,0),MATCH($C80,'Typy - chronologicznie'!$H$1:$DM$1,0)))</f>
        <v>URU</v>
      </c>
      <c r="DQ80" s="106" t="str">
        <f>IF(DQ$3="","",INDEX('Typy - chronologicznie'!$H$75:$DM$121,MATCH(DQ$3,'Typy - chronologicznie'!$A$75:$A$121,0),MATCH($C80,'Typy - chronologicznie'!$H$1:$DM$1,0)))</f>
        <v/>
      </c>
      <c r="DR80" s="135" t="str">
        <f>IF(DR$3="","",INDEX('Typy - chronologicznie'!$H$75:$DM$121,MATCH(DR$3,'Typy - chronologicznie'!$A$75:$A$121,0),MATCH($C80,'Typy - chronologicznie'!$H$1:$DM$1,0)))</f>
        <v/>
      </c>
      <c r="DS80" s="105" t="str">
        <f>IF(DS$3="","",INDEX('Typy - chronologicznie'!$H$75:$DM$121,MATCH(DS$3,'Typy - chronologicznie'!$A$75:$A$121,0),MATCH($C80,'Typy - chronologicznie'!$H$1:$DM$1,0)))</f>
        <v>FRA</v>
      </c>
      <c r="DT80" s="102" t="str">
        <f>IF(DT$3="","",INDEX('Typy - chronologicznie'!$H$75:$DM$121,MATCH(DT$3,'Typy - chronologicznie'!$A$75:$A$121,0),MATCH($C80,'Typy - chronologicznie'!$H$1:$DM$1,0)))</f>
        <v>SEN</v>
      </c>
      <c r="DU80" s="106" t="str">
        <f>IF(DU$3="","",INDEX('Typy - chronologicznie'!$H$75:$DM$121,MATCH(DU$3,'Typy - chronologicznie'!$A$75:$A$121,0),MATCH($C80,'Typy - chronologicznie'!$H$1:$DM$1,0)))</f>
        <v/>
      </c>
      <c r="DV80" s="135" t="str">
        <f>IF(DV$3="","",INDEX('Typy - chronologicznie'!$H$75:$DM$121,MATCH(DV$3,'Typy - chronologicznie'!$A$75:$A$121,0),MATCH($C80,'Typy - chronologicznie'!$H$1:$DM$1,0)))</f>
        <v/>
      </c>
      <c r="DW80" s="105" t="str">
        <f>IF(DW$3="","",INDEX('Typy - chronologicznie'!$H$75:$DM$121,MATCH(DW$3,'Typy - chronologicznie'!$A$75:$A$121,0),MATCH($C80,'Typy - chronologicznie'!$H$1:$DM$1,0)))</f>
        <v>ARG</v>
      </c>
      <c r="DX80" s="102" t="str">
        <f>IF(DX$3="","",INDEX('Typy - chronologicznie'!$H$75:$DM$121,MATCH(DX$3,'Typy - chronologicznie'!$A$75:$A$121,0),MATCH($C80,'Typy - chronologicznie'!$H$1:$DM$1,0)))</f>
        <v>ALG</v>
      </c>
      <c r="DY80" s="106" t="str">
        <f>IF(DY$3="","",INDEX('Typy - chronologicznie'!$H$75:$DM$121,MATCH(DY$3,'Typy - chronologicznie'!$A$75:$A$121,0),MATCH($C80,'Typy - chronologicznie'!$H$1:$DM$1,0)))</f>
        <v>AUT</v>
      </c>
      <c r="DZ80" s="135" t="str">
        <f>IF(DZ$3="","",INDEX('Typy - chronologicznie'!$H$75:$DM$121,MATCH(DZ$3,'Typy - chronologicznie'!$A$75:$A$121,0),MATCH($C80,'Typy - chronologicznie'!$H$1:$DM$1,0)))</f>
        <v/>
      </c>
      <c r="EA80" s="105" t="str">
        <f>IF(EA$3="","",INDEX('Typy - chronologicznie'!$H$75:$DM$121,MATCH(EA$3,'Typy - chronologicznie'!$A$75:$A$121,0),MATCH($C80,'Typy - chronologicznie'!$H$1:$DM$1,0)))</f>
        <v>POR</v>
      </c>
      <c r="EB80" s="102" t="str">
        <f>IF(EB$3="","",INDEX('Typy - chronologicznie'!$H$75:$DM$121,MATCH(EB$3,'Typy - chronologicznie'!$A$75:$A$121,0),MATCH($C80,'Typy - chronologicznie'!$H$1:$DM$1,0)))</f>
        <v>COL</v>
      </c>
      <c r="EC80" s="106" t="str">
        <f>IF(EC$3="","",INDEX('Typy - chronologicznie'!$H$75:$DM$121,MATCH(EC$3,'Typy - chronologicznie'!$A$75:$A$121,0),MATCH($C80,'Typy - chronologicznie'!$H$1:$DM$1,0)))</f>
        <v/>
      </c>
      <c r="ED80" s="135" t="str">
        <f>IF(ED$3="","",INDEX('Typy - chronologicznie'!$H$75:$DM$121,MATCH(ED$3,'Typy - chronologicznie'!$A$75:$A$121,0),MATCH($C80,'Typy - chronologicznie'!$H$1:$DM$1,0)))</f>
        <v/>
      </c>
      <c r="EE80" s="105" t="str">
        <f>IF(EE$3="","",INDEX('Typy - chronologicznie'!$H$75:$DM$121,MATCH(EE$3,'Typy - chronologicznie'!$A$75:$A$121,0),MATCH($C80,'Typy - chronologicznie'!$H$1:$DM$1,0)))</f>
        <v>ENG</v>
      </c>
      <c r="EF80" s="102" t="str">
        <f>IF(EF$3="","",INDEX('Typy - chronologicznie'!$H$75:$DM$121,MATCH(EF$3,'Typy - chronologicznie'!$A$75:$A$121,0),MATCH($C80,'Typy - chronologicznie'!$H$1:$DM$1,0)))</f>
        <v>CRO</v>
      </c>
      <c r="EG80" s="106" t="str">
        <f>IF(EG$3="","",INDEX('Typy - chronologicznie'!$H$75:$DM$121,MATCH(EG$3,'Typy - chronologicznie'!$A$75:$A$121,0),MATCH($C80,'Typy - chronologicznie'!$H$1:$DM$1,0)))</f>
        <v/>
      </c>
      <c r="EH80" s="134"/>
      <c r="EI80" s="136" t="str">
        <f>IF(EI$3="","",INDEX('Typy - chronologicznie'!$H$124:$DM$124,MATCH(EI$3,'Typy - chronologicznie'!$A$124:$A$124,0),MATCH($C80,'Typy - chronologicznie'!$H$1:$DM$1,0)))</f>
        <v>ESP</v>
      </c>
    </row>
    <row r="81" spans="1:139" ht="19.5" x14ac:dyDescent="0.25">
      <c r="A81" s="44"/>
      <c r="B81" s="48">
        <f>RANK(D81,D$4:D$113,0)</f>
        <v>78</v>
      </c>
      <c r="C81" s="81" t="s">
        <v>346</v>
      </c>
      <c r="D81" s="141">
        <f>3.0001*J81+1.000001*K81+2.00000001*M81+N81+0.0000000001*P81</f>
        <v>88.000434170000005</v>
      </c>
      <c r="E81" s="67">
        <f>J81</f>
        <v>4</v>
      </c>
      <c r="F81" s="89">
        <f>M81</f>
        <v>17</v>
      </c>
      <c r="G81" s="56">
        <f>K81+N81</f>
        <v>42</v>
      </c>
      <c r="H81" s="49">
        <f>L81+O81</f>
        <v>41</v>
      </c>
      <c r="I81" s="43"/>
      <c r="J81" s="61">
        <f t="array" ref="J81">SUM(IF('Typy - chronologicznie'!$F$2:$F$73=INDEX('Typy - chronologicznie'!$H$2:$DM$73,0,MATCH(C81,TRIM('Typy - chronologicznie'!$H$1:$DM$1),0)),1))</f>
        <v>4</v>
      </c>
      <c r="K81" s="58">
        <f t="array" ref="K8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chronologicznie'!$H$2:$DM$73,0,MATCH(C81,TRIM('Typy - chronologicznie'!$H$1:$DM$1),0)),FIND("-",INDEX('Typy - chronologicznie'!$H$2:$DM$73,0,MATCH(C81,TRIM('Typy - chronologicznie'!$H$1:$DM$1),0)))-1)-RIGHT(INDEX('Typy - chronologicznie'!$H$2:$DM$73,0,MATCH(C81,TRIM('Typy - chronologicznie'!$H$1:$DM$1),0)),LEN(INDEX('Typy - chronologicznie'!$H$2:$DM$73,0,MATCH(C81,TRIM('Typy - chronologicznie'!$H$1:$DM$1),0)))-FIND("-",INDEX('Typy - chronologicznie'!$H$2:$DM$73,0,MATCH(C81,TRIM('Typy - chronologicznie'!$H$1:$DM$1),0))))),1)))-J81</f>
        <v>34</v>
      </c>
      <c r="L81" s="62">
        <f>COUNTA('Typy - chronologicznie'!$F$2:$F$73)-J81-K81</f>
        <v>34</v>
      </c>
      <c r="M81" s="92">
        <f t="array" ref="M81">SUM(IF(LEN('Typy - chronologicznie'!F$75:F$121)=3,  IF('Typy - chronologicznie'!$F$75:$F$121=INDEX('Typy - chronologicznie'!$H$75:$DM$121,0,MATCH(C81,TRIM('Typy - chronologicznie'!$H$1:$DM$1),0)),1)))</f>
        <v>17</v>
      </c>
      <c r="N81" s="58">
        <f t="array" ref="N81">SUM(IF(LEN('Typy - chronologicznie'!F$75:F$121)=3,IF(ISERROR(SEARCH('Typy - chronologicznie'!F$75:F$121,INDEX('Typy - chronologicznie'!$H$73:$DM$119,0,MATCH(C81,TRIM('Typy - chronologicznie'!$H$1:$DM$1),0))&amp;INDEX('Typy - chronologicznie'!$H$74:$DM$120,0,MATCH(C81,TRIM('Typy - chronologicznie'!$H$1:$DM$1),0))&amp;INDEX('Typy - chronologicznie'!$H$75:$DM$121,0,MATCH(C81,TRIM('Typy - chronologicznie'!$H$1:$DM$1),0))&amp;INDEX('Typy - chronologicznie'!$H$76:$DM$122,0,MATCH(C81,TRIM('Typy - chronologicznie'!$H$1:$DM$1),0))&amp;INDEX('Typy - chronologicznie'!$H$77:$DM$123,0,MATCH(C81,TRIM('Typy - chronologicznie'!$H$1:$DM$1),0)),1))=FALSE,1,0)))-M81</f>
        <v>8</v>
      </c>
      <c r="O81" s="162">
        <f>COUNTA('Typy - chronologicznie'!$F$75:$F$121)-M81-N81</f>
        <v>7</v>
      </c>
      <c r="P81" s="159">
        <f t="array" ref="P81">SUM(IF(LEN('Typy - chronologicznie'!F$124)=3,  IF('Typy - chronologicznie'!$F$124=INDEX('Typy - chronologicznie'!$H$124:$DL$124,0,MATCH(C81,TRIM('Typy - chronologicznie'!$H$1:$DL$1),)),1)))</f>
        <v>0</v>
      </c>
      <c r="R81" s="105" t="str">
        <f>INDEX([0]!typy_chronol,MATCH(R$3,'Typy - chronologicznie'!$E$2:$E$73,0),MATCH($C81,'Typy - chronologicznie'!$H$1:$DM$1,0))</f>
        <v>2-0</v>
      </c>
      <c r="S81" s="102" t="str">
        <f>INDEX([0]!typy_chronol,MATCH(S$3,'Typy - chronologicznie'!$E$2:$E$73,0),MATCH($C81,'Typy - chronologicznie'!$H$1:$DM$1,0))</f>
        <v>1-2</v>
      </c>
      <c r="T81" s="102" t="str">
        <f>INDEX([0]!typy_chronol,MATCH(T$3,'Typy - chronologicznie'!$E$2:$E$73,0),MATCH($C81,'Typy - chronologicznie'!$H$1:$DM$1,0))</f>
        <v>0-2</v>
      </c>
      <c r="U81" s="102" t="str">
        <f>INDEX([0]!typy_chronol,MATCH(U$3,'Typy - chronologicznie'!$E$2:$E$73,0),MATCH($C81,'Typy - chronologicznie'!$H$1:$DM$1,0))</f>
        <v>1-1</v>
      </c>
      <c r="V81" s="102" t="str">
        <f>INDEX([0]!typy_chronol,MATCH(V$3,'Typy - chronologicznie'!$E$2:$E$73,0),MATCH($C81,'Typy - chronologicznie'!$H$1:$DM$1,0))</f>
        <v>1-3</v>
      </c>
      <c r="W81" s="102" t="str">
        <f>INDEX([0]!typy_chronol,MATCH(W$3,'Typy - chronologicznie'!$E$2:$E$73,0),MATCH($C81,'Typy - chronologicznie'!$H$1:$DM$1,0))</f>
        <v>1-3</v>
      </c>
      <c r="X81" s="102" t="str">
        <f>INDEX([0]!typy_chronol,MATCH(X$3,'Typy - chronologicznie'!$E$2:$E$73,0),MATCH($C81,'Typy - chronologicznie'!$H$1:$DM$1,0))</f>
        <v>3-1</v>
      </c>
      <c r="Y81" s="102" t="str">
        <f>INDEX([0]!typy_chronol,MATCH(Y$3,'Typy - chronologicznie'!$E$2:$E$73,0),MATCH($C81,'Typy - chronologicznie'!$H$1:$DM$1,0))</f>
        <v>1-4</v>
      </c>
      <c r="Z81" s="102" t="str">
        <f>INDEX([0]!typy_chronol,MATCH(Z$3,'Typy - chronologicznie'!$E$2:$E$73,0),MATCH($C81,'Typy - chronologicznie'!$H$1:$DM$1,0))</f>
        <v>2-0</v>
      </c>
      <c r="AA81" s="102" t="str">
        <f>INDEX([0]!typy_chronol,MATCH(AA$3,'Typy - chronologicznie'!$E$2:$E$73,0),MATCH($C81,'Typy - chronologicznie'!$H$1:$DM$1,0))</f>
        <v>4-0</v>
      </c>
      <c r="AB81" s="102" t="str">
        <f>INDEX([0]!typy_chronol,MATCH(AB$3,'Typy - chronologicznie'!$E$2:$E$73,0),MATCH($C81,'Typy - chronologicznie'!$H$1:$DM$1,0))</f>
        <v>3-1</v>
      </c>
      <c r="AC81" s="102" t="str">
        <f>INDEX([0]!typy_chronol,MATCH(AC$3,'Typy - chronologicznie'!$E$2:$E$73,0),MATCH($C81,'Typy - chronologicznie'!$H$1:$DM$1,0))</f>
        <v>1-1</v>
      </c>
      <c r="AD81" s="102" t="str">
        <f>INDEX([0]!typy_chronol,MATCH(AD$3,'Typy - chronologicznie'!$E$2:$E$73,0),MATCH($C81,'Typy - chronologicznie'!$H$1:$DM$1,0))</f>
        <v>1-3</v>
      </c>
      <c r="AE81" s="102" t="str">
        <f>INDEX([0]!typy_chronol,MATCH(AE$3,'Typy - chronologicznie'!$E$2:$E$73,0),MATCH($C81,'Typy - chronologicznie'!$H$1:$DM$1,0))</f>
        <v>4-1</v>
      </c>
      <c r="AF81" s="102" t="str">
        <f>INDEX([0]!typy_chronol,MATCH(AF$3,'Typy - chronologicznie'!$E$2:$E$73,0),MATCH($C81,'Typy - chronologicznie'!$H$1:$DM$1,0))</f>
        <v>2-0</v>
      </c>
      <c r="AG81" s="102" t="str">
        <f>INDEX([0]!typy_chronol,MATCH(AG$3,'Typy - chronologicznie'!$E$2:$E$73,0),MATCH($C81,'Typy - chronologicznie'!$H$1:$DM$1,0))</f>
        <v>3-1</v>
      </c>
      <c r="AH81" s="102" t="str">
        <f>INDEX([0]!typy_chronol,MATCH(AH$3,'Typy - chronologicznie'!$E$2:$E$73,0),MATCH($C81,'Typy - chronologicznie'!$H$1:$DM$1,0))</f>
        <v>4-2</v>
      </c>
      <c r="AI81" s="102" t="str">
        <f>INDEX([0]!typy_chronol,MATCH(AI$3,'Typy - chronologicznie'!$E$2:$E$73,0),MATCH($C81,'Typy - chronologicznie'!$H$1:$DM$1,0))</f>
        <v>0-3</v>
      </c>
      <c r="AJ81" s="102" t="str">
        <f>INDEX([0]!typy_chronol,MATCH(AJ$3,'Typy - chronologicznie'!$E$2:$E$73,0),MATCH($C81,'Typy - chronologicznie'!$H$1:$DM$1,0))</f>
        <v>3-2</v>
      </c>
      <c r="AK81" s="102" t="str">
        <f>INDEX([0]!typy_chronol,MATCH(AK$3,'Typy - chronologicznie'!$E$2:$E$73,0),MATCH($C81,'Typy - chronologicznie'!$H$1:$DM$1,0))</f>
        <v>2-0</v>
      </c>
      <c r="AL81" s="102" t="str">
        <f>INDEX([0]!typy_chronol,MATCH(AL$3,'Typy - chronologicznie'!$E$2:$E$73,0),MATCH($C81,'Typy - chronologicznie'!$H$1:$DM$1,0))</f>
        <v>2-2</v>
      </c>
      <c r="AM81" s="102" t="str">
        <f>INDEX([0]!typy_chronol,MATCH(AM$3,'Typy - chronologicznie'!$E$2:$E$73,0),MATCH($C81,'Typy - chronologicznie'!$H$1:$DM$1,0))</f>
        <v>2-2</v>
      </c>
      <c r="AN81" s="102" t="str">
        <f>INDEX([0]!typy_chronol,MATCH(AN$3,'Typy - chronologicznie'!$E$2:$E$73,0),MATCH($C81,'Typy - chronologicznie'!$H$1:$DM$1,0))</f>
        <v>4-1</v>
      </c>
      <c r="AO81" s="102" t="str">
        <f>INDEX([0]!typy_chronol,MATCH(AO$3,'Typy - chronologicznie'!$E$2:$E$73,0),MATCH($C81,'Typy - chronologicznie'!$H$1:$DM$1,0))</f>
        <v>0-2</v>
      </c>
      <c r="AP81" s="102" t="str">
        <f>INDEX([0]!typy_chronol,MATCH(AP$3,'Typy - chronologicznie'!$E$2:$E$73,0),MATCH($C81,'Typy - chronologicznie'!$H$1:$DM$1,0))</f>
        <v>3-2</v>
      </c>
      <c r="AQ81" s="102" t="str">
        <f>INDEX([0]!typy_chronol,MATCH(AQ$3,'Typy - chronologicznie'!$E$2:$E$73,0),MATCH($C81,'Typy - chronologicznie'!$H$1:$DM$1,0))</f>
        <v>2-1</v>
      </c>
      <c r="AR81" s="102" t="str">
        <f>INDEX([0]!typy_chronol,MATCH(AR$3,'Typy - chronologicznie'!$E$2:$E$73,0),MATCH($C81,'Typy - chronologicznie'!$H$1:$DM$1,0))</f>
        <v>1-0</v>
      </c>
      <c r="AS81" s="102" t="str">
        <f>INDEX([0]!typy_chronol,MATCH(AS$3,'Typy - chronologicznie'!$E$2:$E$73,0),MATCH($C81,'Typy - chronologicznie'!$H$1:$DM$1,0))</f>
        <v>1-1</v>
      </c>
      <c r="AT81" s="102" t="str">
        <f>INDEX([0]!typy_chronol,MATCH(AT$3,'Typy - chronologicznie'!$E$2:$E$73,0),MATCH($C81,'Typy - chronologicznie'!$H$1:$DM$1,0))</f>
        <v>4-1</v>
      </c>
      <c r="AU81" s="102" t="str">
        <f>INDEX([0]!typy_chronol,MATCH(AU$3,'Typy - chronologicznie'!$E$2:$E$73,0),MATCH($C81,'Typy - chronologicznie'!$H$1:$DM$1,0))</f>
        <v>2-2</v>
      </c>
      <c r="AV81" s="102" t="str">
        <f>INDEX([0]!typy_chronol,MATCH(AV$3,'Typy - chronologicznie'!$E$2:$E$73,0),MATCH($C81,'Typy - chronologicznie'!$H$1:$DM$1,0))</f>
        <v>2-0</v>
      </c>
      <c r="AW81" s="102" t="str">
        <f>INDEX([0]!typy_chronol,MATCH(AW$3,'Typy - chronologicznie'!$E$2:$E$73,0),MATCH($C81,'Typy - chronologicznie'!$H$1:$DM$1,0))</f>
        <v>1-0</v>
      </c>
      <c r="AX81" s="102" t="str">
        <f>INDEX([0]!typy_chronol,MATCH(AX$3,'Typy - chronologicznie'!$E$2:$E$73,0),MATCH($C81,'Typy - chronologicznie'!$H$1:$DM$1,0))</f>
        <v>3-2</v>
      </c>
      <c r="AY81" s="102" t="str">
        <f>INDEX([0]!typy_chronol,MATCH(AY$3,'Typy - chronologicznie'!$E$2:$E$73,0),MATCH($C81,'Typy - chronologicznie'!$H$1:$DM$1,0))</f>
        <v>2-0</v>
      </c>
      <c r="AZ81" s="102" t="str">
        <f>INDEX([0]!typy_chronol,MATCH(AZ$3,'Typy - chronologicznie'!$E$2:$E$73,0),MATCH($C81,'Typy - chronologicznie'!$H$1:$DM$1,0))</f>
        <v>3-2</v>
      </c>
      <c r="BA81" s="102" t="str">
        <f>INDEX([0]!typy_chronol,MATCH(BA$3,'Typy - chronologicznie'!$E$2:$E$73,0),MATCH($C81,'Typy - chronologicznie'!$H$1:$DM$1,0))</f>
        <v>2-2</v>
      </c>
      <c r="BB81" s="102" t="str">
        <f>INDEX([0]!typy_chronol,MATCH(BB$3,'Typy - chronologicznie'!$E$2:$E$73,0),MATCH($C81,'Typy - chronologicznie'!$H$1:$DM$1,0))</f>
        <v>3-0</v>
      </c>
      <c r="BC81" s="102" t="str">
        <f>INDEX([0]!typy_chronol,MATCH(BC$3,'Typy - chronologicznie'!$E$2:$E$73,0),MATCH($C81,'Typy - chronologicznie'!$H$1:$DM$1,0))</f>
        <v>3-0</v>
      </c>
      <c r="BD81" s="102" t="str">
        <f>INDEX([0]!typy_chronol,MATCH(BD$3,'Typy - chronologicznie'!$E$2:$E$73,0),MATCH($C81,'Typy - chronologicznie'!$H$1:$DM$1,0))</f>
        <v>2-0</v>
      </c>
      <c r="BE81" s="102" t="str">
        <f>INDEX([0]!typy_chronol,MATCH(BE$3,'Typy - chronologicznie'!$E$2:$E$73,0),MATCH($C81,'Typy - chronologicznie'!$H$1:$DM$1,0))</f>
        <v>1-1</v>
      </c>
      <c r="BF81" s="102" t="str">
        <f>INDEX([0]!typy_chronol,MATCH(BF$3,'Typy - chronologicznie'!$E$2:$E$73,0),MATCH($C81,'Typy - chronologicznie'!$H$1:$DM$1,0))</f>
        <v>3-1</v>
      </c>
      <c r="BG81" s="102" t="str">
        <f>INDEX([0]!typy_chronol,MATCH(BG$3,'Typy - chronologicznie'!$E$2:$E$73,0),MATCH($C81,'Typy - chronologicznie'!$H$1:$DM$1,0))</f>
        <v>4-0</v>
      </c>
      <c r="BH81" s="102" t="str">
        <f>INDEX([0]!typy_chronol,MATCH(BH$3,'Typy - chronologicznie'!$E$2:$E$73,0),MATCH($C81,'Typy - chronologicznie'!$H$1:$DM$1,0))</f>
        <v>2-0</v>
      </c>
      <c r="BI81" s="102" t="str">
        <f>INDEX([0]!typy_chronol,MATCH(BI$3,'Typy - chronologicznie'!$E$2:$E$73,0),MATCH($C81,'Typy - chronologicznie'!$H$1:$DM$1,0))</f>
        <v>0-1</v>
      </c>
      <c r="BJ81" s="102" t="str">
        <f>INDEX([0]!typy_chronol,MATCH(BJ$3,'Typy - chronologicznie'!$E$2:$E$73,0),MATCH($C81,'Typy - chronologicznie'!$H$1:$DM$1,0))</f>
        <v>3-1</v>
      </c>
      <c r="BK81" s="102" t="str">
        <f>INDEX([0]!typy_chronol,MATCH(BK$3,'Typy - chronologicznie'!$E$2:$E$73,0),MATCH($C81,'Typy - chronologicznie'!$H$1:$DM$1,0))</f>
        <v>0-3</v>
      </c>
      <c r="BL81" s="102" t="str">
        <f>INDEX([0]!typy_chronol,MATCH(BL$3,'Typy - chronologicznie'!$E$2:$E$73,0),MATCH($C81,'Typy - chronologicznie'!$H$1:$DM$1,0))</f>
        <v>3-0</v>
      </c>
      <c r="BM81" s="102" t="str">
        <f>INDEX([0]!typy_chronol,MATCH(BM$3,'Typy - chronologicznie'!$E$2:$E$73,0),MATCH($C81,'Typy - chronologicznie'!$H$1:$DM$1,0))</f>
        <v>2-0</v>
      </c>
      <c r="BN81" s="102" t="str">
        <f>INDEX([0]!typy_chronol,MATCH(BN$3,'Typy - chronologicznie'!$E$2:$E$73,0),MATCH($C81,'Typy - chronologicznie'!$H$1:$DM$1,0))</f>
        <v>1-2</v>
      </c>
      <c r="BO81" s="102" t="str">
        <f>INDEX([0]!typy_chronol,MATCH(BO$3,'Typy - chronologicznie'!$E$2:$E$73,0),MATCH($C81,'Typy - chronologicznie'!$H$1:$DM$1,0))</f>
        <v>2-0</v>
      </c>
      <c r="BP81" s="102" t="str">
        <f>INDEX([0]!typy_chronol,MATCH(BP$3,'Typy - chronologicznie'!$E$2:$E$73,0),MATCH($C81,'Typy - chronologicznie'!$H$1:$DM$1,0))</f>
        <v>2-0</v>
      </c>
      <c r="BQ81" s="102" t="str">
        <f>INDEX([0]!typy_chronol,MATCH(BQ$3,'Typy - chronologicznie'!$E$2:$E$73,0),MATCH($C81,'Typy - chronologicznie'!$H$1:$DM$1,0))</f>
        <v>2-1</v>
      </c>
      <c r="BR81" s="102" t="str">
        <f>INDEX([0]!typy_chronol,MATCH(BR$3,'Typy - chronologicznie'!$E$2:$E$73,0),MATCH($C81,'Typy - chronologicznie'!$H$1:$DM$1,0))</f>
        <v>0-0</v>
      </c>
      <c r="BS81" s="102" t="str">
        <f>INDEX([0]!typy_chronol,MATCH(BS$3,'Typy - chronologicznie'!$E$2:$E$73,0),MATCH($C81,'Typy - chronologicznie'!$H$1:$DM$1,0))</f>
        <v>1-2</v>
      </c>
      <c r="BT81" s="102" t="str">
        <f>INDEX([0]!typy_chronol,MATCH(BT$3,'Typy - chronologicznie'!$E$2:$E$73,0),MATCH($C81,'Typy - chronologicznie'!$H$1:$DM$1,0))</f>
        <v>0-3</v>
      </c>
      <c r="BU81" s="102" t="str">
        <f>INDEX([0]!typy_chronol,MATCH(BU$3,'Typy - chronologicznie'!$E$2:$E$73,0),MATCH($C81,'Typy - chronologicznie'!$H$1:$DM$1,0))</f>
        <v>0-2</v>
      </c>
      <c r="BV81" s="102" t="str">
        <f>INDEX([0]!typy_chronol,MATCH(BV$3,'Typy - chronologicznie'!$E$2:$E$73,0),MATCH($C81,'Typy - chronologicznie'!$H$1:$DM$1,0))</f>
        <v>2-1</v>
      </c>
      <c r="BW81" s="102" t="str">
        <f>INDEX([0]!typy_chronol,MATCH(BW$3,'Typy - chronologicznie'!$E$2:$E$73,0),MATCH($C81,'Typy - chronologicznie'!$H$1:$DM$1,0))</f>
        <v>1-3</v>
      </c>
      <c r="BX81" s="102" t="str">
        <f>INDEX([0]!typy_chronol,MATCH(BX$3,'Typy - chronologicznie'!$E$2:$E$73,0),MATCH($C81,'Typy - chronologicznie'!$H$1:$DM$1,0))</f>
        <v>2-0</v>
      </c>
      <c r="BY81" s="102" t="str">
        <f>INDEX([0]!typy_chronol,MATCH(BY$3,'Typy - chronologicznie'!$E$2:$E$73,0),MATCH($C81,'Typy - chronologicznie'!$H$1:$DM$1,0))</f>
        <v>2-2</v>
      </c>
      <c r="BZ81" s="102" t="str">
        <f>INDEX([0]!typy_chronol,MATCH(BZ$3,'Typy - chronologicznie'!$E$2:$E$73,0),MATCH($C81,'Typy - chronologicznie'!$H$1:$DM$1,0))</f>
        <v>1-2</v>
      </c>
      <c r="CA81" s="102" t="str">
        <f>INDEX([0]!typy_chronol,MATCH(CA$3,'Typy - chronologicznie'!$E$2:$E$73,0),MATCH($C81,'Typy - chronologicznie'!$H$1:$DM$1,0))</f>
        <v>1-0</v>
      </c>
      <c r="CB81" s="102" t="str">
        <f>INDEX([0]!typy_chronol,MATCH(CB$3,'Typy - chronologicznie'!$E$2:$E$73,0),MATCH($C81,'Typy - chronologicznie'!$H$1:$DM$1,0))</f>
        <v>1-3</v>
      </c>
      <c r="CC81" s="102" t="str">
        <f>INDEX([0]!typy_chronol,MATCH(CC$3,'Typy - chronologicznie'!$E$2:$E$73,0),MATCH($C81,'Typy - chronologicznie'!$H$1:$DM$1,0))</f>
        <v>1-3</v>
      </c>
      <c r="CD81" s="102" t="str">
        <f>INDEX([0]!typy_chronol,MATCH(CD$3,'Typy - chronologicznie'!$E$2:$E$73,0),MATCH($C81,'Typy - chronologicznie'!$H$1:$DM$1,0))</f>
        <v>0-1</v>
      </c>
      <c r="CE81" s="102" t="str">
        <f>INDEX([0]!typy_chronol,MATCH(CE$3,'Typy - chronologicznie'!$E$2:$E$73,0),MATCH($C81,'Typy - chronologicznie'!$H$1:$DM$1,0))</f>
        <v>2-3</v>
      </c>
      <c r="CF81" s="102" t="str">
        <f>INDEX([0]!typy_chronol,MATCH(CF$3,'Typy - chronologicznie'!$E$2:$E$73,0),MATCH($C81,'Typy - chronologicznie'!$H$1:$DM$1,0))</f>
        <v>0-2</v>
      </c>
      <c r="CG81" s="102" t="str">
        <f>INDEX([0]!typy_chronol,MATCH(CG$3,'Typy - chronologicznie'!$E$2:$E$73,0),MATCH($C81,'Typy - chronologicznie'!$H$1:$DM$1,0))</f>
        <v>3-1</v>
      </c>
      <c r="CH81" s="102" t="str">
        <f>INDEX([0]!typy_chronol,MATCH(CH$3,'Typy - chronologicznie'!$E$2:$E$73,0),MATCH($C81,'Typy - chronologicznie'!$H$1:$DM$1,0))</f>
        <v>1-2</v>
      </c>
      <c r="CI81" s="102" t="str">
        <f>INDEX([0]!typy_chronol,MATCH(CI$3,'Typy - chronologicznie'!$E$2:$E$73,0),MATCH($C81,'Typy - chronologicznie'!$H$1:$DM$1,0))</f>
        <v>0-3</v>
      </c>
      <c r="CJ81" s="102" t="str">
        <f>INDEX([0]!typy_chronol,MATCH(CJ$3,'Typy - chronologicznie'!$E$2:$E$73,0),MATCH($C81,'Typy - chronologicznie'!$H$1:$DM$1,0))</f>
        <v>2-3</v>
      </c>
      <c r="CK81" s="102" t="str">
        <f>INDEX([0]!typy_chronol,MATCH(CK$3,'Typy - chronologicznie'!$E$2:$E$73,0),MATCH($C81,'Typy - chronologicznie'!$H$1:$DM$1,0))</f>
        <v>2-2</v>
      </c>
      <c r="CL81" s="134"/>
      <c r="CM81" s="105" t="str">
        <f>IF(CM$3="","",INDEX('Typy - chronologicznie'!$H$75:$DM$121,MATCH(CM$3,'Typy - chronologicznie'!$A$75:$A$121,0),MATCH($C81,'Typy - chronologicznie'!$H$1:$DM$1,0)))</f>
        <v>CZE</v>
      </c>
      <c r="CN81" s="102" t="str">
        <f>IF(CN$3="","",INDEX('Typy - chronologicznie'!$H$75:$DM$121,MATCH(CN$3,'Typy - chronologicznie'!$A$75:$A$121,0),MATCH($C81,'Typy - chronologicznie'!$H$1:$DM$1,0)))</f>
        <v>MEX</v>
      </c>
      <c r="CO81" s="106" t="str">
        <f>IF(CO$3="","",INDEX('Typy - chronologicznie'!$H$75:$DM$121,MATCH(CO$3,'Typy - chronologicznie'!$A$75:$A$121,0),MATCH($C81,'Typy - chronologicznie'!$H$1:$DM$1,0)))</f>
        <v>KOR</v>
      </c>
      <c r="CP81" s="135" t="str">
        <f>IF(CP$3="","",INDEX('Typy - chronologicznie'!$H$75:$DM$121,MATCH(CP$3,'Typy - chronologicznie'!$A$75:$A$121,0),MATCH($C81,'Typy - chronologicznie'!$H$1:$DM$1,0)))</f>
        <v/>
      </c>
      <c r="CQ81" s="105" t="str">
        <f>IF(CQ$3="","",INDEX('Typy - chronologicznie'!$H$75:$DM$121,MATCH(CQ$3,'Typy - chronologicznie'!$A$75:$A$121,0),MATCH($C81,'Typy - chronologicznie'!$H$1:$DM$1,0)))</f>
        <v>SUI</v>
      </c>
      <c r="CR81" s="102" t="str">
        <f>IF(CR$3="","",INDEX('Typy - chronologicznie'!$H$75:$DM$121,MATCH(CR$3,'Typy - chronologicznie'!$A$75:$A$121,0),MATCH($C81,'Typy - chronologicznie'!$H$1:$DM$1,0)))</f>
        <v>BIH</v>
      </c>
      <c r="CS81" s="106" t="str">
        <f>IF(CS$3="","",INDEX('Typy - chronologicznie'!$H$75:$DM$121,MATCH(CS$3,'Typy - chronologicznie'!$A$75:$A$121,0),MATCH($C81,'Typy - chronologicznie'!$H$1:$DM$1,0)))</f>
        <v/>
      </c>
      <c r="CT81" s="135" t="str">
        <f>IF(CT$3="","",INDEX('Typy - chronologicznie'!$H$75:$DM$121,MATCH(CT$3,'Typy - chronologicznie'!$A$75:$A$121,0),MATCH($C81,'Typy - chronologicznie'!$H$1:$DM$1,0)))</f>
        <v/>
      </c>
      <c r="CU81" s="105" t="str">
        <f>IF(CU$3="","",INDEX('Typy - chronologicznie'!$H$75:$DM$121,MATCH(CU$3,'Typy - chronologicznie'!$A$75:$A$121,0),MATCH($C81,'Typy - chronologicznie'!$H$1:$DM$1,0)))</f>
        <v>BRA</v>
      </c>
      <c r="CV81" s="102" t="str">
        <f>IF(CV$3="","",INDEX('Typy - chronologicznie'!$H$75:$DM$121,MATCH(CV$3,'Typy - chronologicznie'!$A$75:$A$121,0),MATCH($C81,'Typy - chronologicznie'!$H$1:$DM$1,0)))</f>
        <v>MAR</v>
      </c>
      <c r="CW81" s="106" t="str">
        <f>IF(CW$3="","",INDEX('Typy - chronologicznie'!$H$75:$DM$121,MATCH(CW$3,'Typy - chronologicznie'!$A$75:$A$121,0),MATCH($C81,'Typy - chronologicznie'!$H$1:$DM$1,0)))</f>
        <v>SCO</v>
      </c>
      <c r="CX81" s="135" t="str">
        <f>IF(CX$3="","",INDEX('Typy - chronologicznie'!$H$75:$DM$121,MATCH(CX$3,'Typy - chronologicznie'!$A$75:$A$121,0),MATCH($C81,'Typy - chronologicznie'!$H$1:$DM$1,0)))</f>
        <v/>
      </c>
      <c r="CY81" s="105" t="str">
        <f>IF(CY$3="","",INDEX('Typy - chronologicznie'!$H$75:$DM$121,MATCH(CY$3,'Typy - chronologicznie'!$A$75:$A$121,0),MATCH($C81,'Typy - chronologicznie'!$H$1:$DM$1,0)))</f>
        <v>TUR</v>
      </c>
      <c r="CZ81" s="102" t="str">
        <f>IF(CZ$3="","",INDEX('Typy - chronologicznie'!$H$75:$DM$121,MATCH(CZ$3,'Typy - chronologicznie'!$A$75:$A$121,0),MATCH($C81,'Typy - chronologicznie'!$H$1:$DM$1,0)))</f>
        <v>USA</v>
      </c>
      <c r="DA81" s="106" t="str">
        <f>IF(DA$3="","",INDEX('Typy - chronologicznie'!$H$75:$DM$121,MATCH(DA$3,'Typy - chronologicznie'!$A$75:$A$121,0),MATCH($C81,'Typy - chronologicznie'!$H$1:$DM$1,0)))</f>
        <v>PAR</v>
      </c>
      <c r="DB81" s="135" t="str">
        <f>IF(DB$3="","",INDEX('Typy - chronologicznie'!$H$75:$DM$121,MATCH(DB$3,'Typy - chronologicznie'!$A$75:$A$121,0),MATCH($C81,'Typy - chronologicznie'!$H$1:$DM$1,0)))</f>
        <v/>
      </c>
      <c r="DC81" s="105" t="str">
        <f>IF(DC$3="","",INDEX('Typy - chronologicznie'!$H$75:$DM$121,MATCH(DC$3,'Typy - chronologicznie'!$A$75:$A$121,0),MATCH($C81,'Typy - chronologicznie'!$H$1:$DM$1,0)))</f>
        <v>GER</v>
      </c>
      <c r="DD81" s="102" t="str">
        <f>IF(DD$3="","",INDEX('Typy - chronologicznie'!$H$75:$DM$121,MATCH(DD$3,'Typy - chronologicznie'!$A$75:$A$121,0),MATCH($C81,'Typy - chronologicznie'!$H$1:$DM$1,0)))</f>
        <v>CIV</v>
      </c>
      <c r="DE81" s="106" t="str">
        <f>IF(DE$3="","",INDEX('Typy - chronologicznie'!$H$75:$DM$121,MATCH(DE$3,'Typy - chronologicznie'!$A$75:$A$121,0),MATCH($C81,'Typy - chronologicznie'!$H$1:$DM$1,0)))</f>
        <v/>
      </c>
      <c r="DF81" s="135" t="str">
        <f>IF(DF$3="","",INDEX('Typy - chronologicznie'!$H$75:$DM$121,MATCH(DF$3,'Typy - chronologicznie'!$A$75:$A$121,0),MATCH($C81,'Typy - chronologicznie'!$H$1:$DM$1,0)))</f>
        <v/>
      </c>
      <c r="DG81" s="105" t="str">
        <f>IF(DG$3="","",INDEX('Typy - chronologicznie'!$H$75:$DM$121,MATCH(DG$3,'Typy - chronologicznie'!$A$75:$A$121,0),MATCH($C81,'Typy - chronologicznie'!$H$1:$DM$1,0)))</f>
        <v>NED</v>
      </c>
      <c r="DH81" s="102" t="str">
        <f>IF(DH$3="","",INDEX('Typy - chronologicznie'!$H$75:$DM$121,MATCH(DH$3,'Typy - chronologicznie'!$A$75:$A$121,0),MATCH($C81,'Typy - chronologicznie'!$H$1:$DM$1,0)))</f>
        <v>JPN</v>
      </c>
      <c r="DI81" s="106" t="str">
        <f>IF(DI$3="","",INDEX('Typy - chronologicznie'!$H$75:$DM$121,MATCH(DI$3,'Typy - chronologicznie'!$A$75:$A$121,0),MATCH($C81,'Typy - chronologicznie'!$H$1:$DM$1,0)))</f>
        <v>SWE</v>
      </c>
      <c r="DJ81" s="135" t="str">
        <f>IF(DJ$3="","",INDEX('Typy - chronologicznie'!$H$75:$DM$121,MATCH(DJ$3,'Typy - chronologicznie'!$A$75:$A$121,0),MATCH($C81,'Typy - chronologicznie'!$H$1:$DM$1,0)))</f>
        <v/>
      </c>
      <c r="DK81" s="105" t="str">
        <f>IF(DK$3="","",INDEX('Typy - chronologicznie'!$H$75:$DM$121,MATCH(DK$3,'Typy - chronologicznie'!$A$75:$A$121,0),MATCH($C81,'Typy - chronologicznie'!$H$1:$DM$1,0)))</f>
        <v>BEL</v>
      </c>
      <c r="DL81" s="102" t="str">
        <f>IF(DL$3="","",INDEX('Typy - chronologicznie'!$H$75:$DM$121,MATCH(DL$3,'Typy - chronologicznie'!$A$75:$A$121,0),MATCH($C81,'Typy - chronologicznie'!$H$1:$DM$1,0)))</f>
        <v>IRN</v>
      </c>
      <c r="DM81" s="106" t="str">
        <f>IF(DM$3="","",INDEX('Typy - chronologicznie'!$H$75:$DM$121,MATCH(DM$3,'Typy - chronologicznie'!$A$75:$A$121,0),MATCH($C81,'Typy - chronologicznie'!$H$1:$DM$1,0)))</f>
        <v>EGY</v>
      </c>
      <c r="DN81" s="135" t="str">
        <f>IF(DN$3="","",INDEX('Typy - chronologicznie'!$H$75:$DM$121,MATCH(DN$3,'Typy - chronologicznie'!$A$75:$A$121,0),MATCH($C81,'Typy - chronologicznie'!$H$1:$DM$1,0)))</f>
        <v/>
      </c>
      <c r="DO81" s="105" t="str">
        <f>IF(DO$3="","",INDEX('Typy - chronologicznie'!$H$75:$DM$121,MATCH(DO$3,'Typy - chronologicznie'!$A$75:$A$121,0),MATCH($C81,'Typy - chronologicznie'!$H$1:$DM$1,0)))</f>
        <v>ESP</v>
      </c>
      <c r="DP81" s="102" t="str">
        <f>IF(DP$3="","",INDEX('Typy - chronologicznie'!$H$75:$DM$121,MATCH(DP$3,'Typy - chronologicznie'!$A$75:$A$121,0),MATCH($C81,'Typy - chronologicznie'!$H$1:$DM$1,0)))</f>
        <v>URU</v>
      </c>
      <c r="DQ81" s="106" t="str">
        <f>IF(DQ$3="","",INDEX('Typy - chronologicznie'!$H$75:$DM$121,MATCH(DQ$3,'Typy - chronologicznie'!$A$75:$A$121,0),MATCH($C81,'Typy - chronologicznie'!$H$1:$DM$1,0)))</f>
        <v>KSA</v>
      </c>
      <c r="DR81" s="135" t="str">
        <f>IF(DR$3="","",INDEX('Typy - chronologicznie'!$H$75:$DM$121,MATCH(DR$3,'Typy - chronologicznie'!$A$75:$A$121,0),MATCH($C81,'Typy - chronologicznie'!$H$1:$DM$1,0)))</f>
        <v/>
      </c>
      <c r="DS81" s="105" t="str">
        <f>IF(DS$3="","",INDEX('Typy - chronologicznie'!$H$75:$DM$121,MATCH(DS$3,'Typy - chronologicznie'!$A$75:$A$121,0),MATCH($C81,'Typy - chronologicznie'!$H$1:$DM$1,0)))</f>
        <v>FRA</v>
      </c>
      <c r="DT81" s="102" t="str">
        <f>IF(DT$3="","",INDEX('Typy - chronologicznie'!$H$75:$DM$121,MATCH(DT$3,'Typy - chronologicznie'!$A$75:$A$121,0),MATCH($C81,'Typy - chronologicznie'!$H$1:$DM$1,0)))</f>
        <v>NOR</v>
      </c>
      <c r="DU81" s="106" t="str">
        <f>IF(DU$3="","",INDEX('Typy - chronologicznie'!$H$75:$DM$121,MATCH(DU$3,'Typy - chronologicznie'!$A$75:$A$121,0),MATCH($C81,'Typy - chronologicznie'!$H$1:$DM$1,0)))</f>
        <v>SEN</v>
      </c>
      <c r="DV81" s="135" t="str">
        <f>IF(DV$3="","",INDEX('Typy - chronologicznie'!$H$75:$DM$121,MATCH(DV$3,'Typy - chronologicznie'!$A$75:$A$121,0),MATCH($C81,'Typy - chronologicznie'!$H$1:$DM$1,0)))</f>
        <v/>
      </c>
      <c r="DW81" s="105" t="str">
        <f>IF(DW$3="","",INDEX('Typy - chronologicznie'!$H$75:$DM$121,MATCH(DW$3,'Typy - chronologicznie'!$A$75:$A$121,0),MATCH($C81,'Typy - chronologicznie'!$H$1:$DM$1,0)))</f>
        <v>ARG</v>
      </c>
      <c r="DX81" s="102" t="str">
        <f>IF(DX$3="","",INDEX('Typy - chronologicznie'!$H$75:$DM$121,MATCH(DX$3,'Typy - chronologicznie'!$A$75:$A$121,0),MATCH($C81,'Typy - chronologicznie'!$H$1:$DM$1,0)))</f>
        <v>AUT</v>
      </c>
      <c r="DY81" s="106" t="str">
        <f>IF(DY$3="","",INDEX('Typy - chronologicznie'!$H$75:$DM$121,MATCH(DY$3,'Typy - chronologicznie'!$A$75:$A$121,0),MATCH($C81,'Typy - chronologicznie'!$H$1:$DM$1,0)))</f>
        <v>ALG</v>
      </c>
      <c r="DZ81" s="135" t="str">
        <f>IF(DZ$3="","",INDEX('Typy - chronologicznie'!$H$75:$DM$121,MATCH(DZ$3,'Typy - chronologicznie'!$A$75:$A$121,0),MATCH($C81,'Typy - chronologicznie'!$H$1:$DM$1,0)))</f>
        <v/>
      </c>
      <c r="EA81" s="105" t="str">
        <f>IF(EA$3="","",INDEX('Typy - chronologicznie'!$H$75:$DM$121,MATCH(EA$3,'Typy - chronologicznie'!$A$75:$A$121,0),MATCH($C81,'Typy - chronologicznie'!$H$1:$DM$1,0)))</f>
        <v>POR</v>
      </c>
      <c r="EB81" s="102" t="str">
        <f>IF(EB$3="","",INDEX('Typy - chronologicznie'!$H$75:$DM$121,MATCH(EB$3,'Typy - chronologicznie'!$A$75:$A$121,0),MATCH($C81,'Typy - chronologicznie'!$H$1:$DM$1,0)))</f>
        <v>COL</v>
      </c>
      <c r="EC81" s="106" t="str">
        <f>IF(EC$3="","",INDEX('Typy - chronologicznie'!$H$75:$DM$121,MATCH(EC$3,'Typy - chronologicznie'!$A$75:$A$121,0),MATCH($C81,'Typy - chronologicznie'!$H$1:$DM$1,0)))</f>
        <v/>
      </c>
      <c r="ED81" s="135" t="str">
        <f>IF(ED$3="","",INDEX('Typy - chronologicznie'!$H$75:$DM$121,MATCH(ED$3,'Typy - chronologicznie'!$A$75:$A$121,0),MATCH($C81,'Typy - chronologicznie'!$H$1:$DM$1,0)))</f>
        <v/>
      </c>
      <c r="EE81" s="105" t="str">
        <f>IF(EE$3="","",INDEX('Typy - chronologicznie'!$H$75:$DM$121,MATCH(EE$3,'Typy - chronologicznie'!$A$75:$A$121,0),MATCH($C81,'Typy - chronologicznie'!$H$1:$DM$1,0)))</f>
        <v>CRO</v>
      </c>
      <c r="EF81" s="102" t="str">
        <f>IF(EF$3="","",INDEX('Typy - chronologicznie'!$H$75:$DM$121,MATCH(EF$3,'Typy - chronologicznie'!$A$75:$A$121,0),MATCH($C81,'Typy - chronologicznie'!$H$1:$DM$1,0)))</f>
        <v>ENG</v>
      </c>
      <c r="EG81" s="106" t="str">
        <f>IF(EG$3="","",INDEX('Typy - chronologicznie'!$H$75:$DM$121,MATCH(EG$3,'Typy - chronologicznie'!$A$75:$A$121,0),MATCH($C81,'Typy - chronologicznie'!$H$1:$DM$1,0)))</f>
        <v/>
      </c>
      <c r="EH81" s="134"/>
      <c r="EI81" s="136" t="str">
        <f>IF(EI$3="","",INDEX('Typy - chronologicznie'!$H$124:$DM$124,MATCH(EI$3,'Typy - chronologicznie'!$A$124:$A$124,0),MATCH($C81,'Typy - chronologicznie'!$H$1:$DM$1,0)))</f>
        <v>GER</v>
      </c>
    </row>
    <row r="82" spans="1:139" ht="19.5" x14ac:dyDescent="0.25">
      <c r="A82" s="44"/>
      <c r="B82" s="48">
        <f>RANK(D82,D$4:D$113,0)</f>
        <v>79</v>
      </c>
      <c r="C82" s="81" t="s">
        <v>316</v>
      </c>
      <c r="D82" s="141">
        <f>3.0001*J82+1.000001*K82+2.00000001*M82+N82+0.0000000001*P82</f>
        <v>88.000334190000004</v>
      </c>
      <c r="E82" s="67">
        <f>J82</f>
        <v>3</v>
      </c>
      <c r="F82" s="89">
        <f>M82</f>
        <v>19</v>
      </c>
      <c r="G82" s="56">
        <f>K82+N82</f>
        <v>41</v>
      </c>
      <c r="H82" s="49">
        <f>L82+O82</f>
        <v>41</v>
      </c>
      <c r="I82" s="43"/>
      <c r="J82" s="61">
        <f t="array" ref="J82">SUM(IF('Typy - chronologicznie'!$F$2:$F$73=INDEX('Typy - chronologicznie'!$H$2:$DM$73,0,MATCH(C82,TRIM('Typy - chronologicznie'!$H$1:$DM$1),0)),1))</f>
        <v>3</v>
      </c>
      <c r="K82" s="58">
        <f t="array" ref="K8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chronologicznie'!$H$2:$DM$73,0,MATCH(C82,TRIM('Typy - chronologicznie'!$H$1:$DM$1),0)),FIND("-",INDEX('Typy - chronologicznie'!$H$2:$DM$73,0,MATCH(C82,TRIM('Typy - chronologicznie'!$H$1:$DM$1),0)))-1)-RIGHT(INDEX('Typy - chronologicznie'!$H$2:$DM$73,0,MATCH(C82,TRIM('Typy - chronologicznie'!$H$1:$DM$1),0)),LEN(INDEX('Typy - chronologicznie'!$H$2:$DM$73,0,MATCH(C82,TRIM('Typy - chronologicznie'!$H$1:$DM$1),0)))-FIND("-",INDEX('Typy - chronologicznie'!$H$2:$DM$73,0,MATCH(C82,TRIM('Typy - chronologicznie'!$H$1:$DM$1),0))))),1)))-J82</f>
        <v>34</v>
      </c>
      <c r="L82" s="62">
        <f>COUNTA('Typy - chronologicznie'!$F$2:$F$73)-J82-K82</f>
        <v>35</v>
      </c>
      <c r="M82" s="92">
        <f t="array" ref="M82">SUM(IF(LEN('Typy - chronologicznie'!F$75:F$121)=3,  IF('Typy - chronologicznie'!$F$75:$F$121=INDEX('Typy - chronologicznie'!$H$75:$DM$121,0,MATCH(C82,TRIM('Typy - chronologicznie'!$H$1:$DM$1),0)),1)))</f>
        <v>19</v>
      </c>
      <c r="N82" s="58">
        <f t="array" ref="N82">SUM(IF(LEN('Typy - chronologicznie'!F$75:F$121)=3,IF(ISERROR(SEARCH('Typy - chronologicznie'!F$75:F$121,INDEX('Typy - chronologicznie'!$H$73:$DM$119,0,MATCH(C82,TRIM('Typy - chronologicznie'!$H$1:$DM$1),0))&amp;INDEX('Typy - chronologicznie'!$H$74:$DM$120,0,MATCH(C82,TRIM('Typy - chronologicznie'!$H$1:$DM$1),0))&amp;INDEX('Typy - chronologicznie'!$H$75:$DM$121,0,MATCH(C82,TRIM('Typy - chronologicznie'!$H$1:$DM$1),0))&amp;INDEX('Typy - chronologicznie'!$H$76:$DM$122,0,MATCH(C82,TRIM('Typy - chronologicznie'!$H$1:$DM$1),0))&amp;INDEX('Typy - chronologicznie'!$H$77:$DM$123,0,MATCH(C82,TRIM('Typy - chronologicznie'!$H$1:$DM$1),0)),1))=FALSE,1,0)))-M82</f>
        <v>7</v>
      </c>
      <c r="O82" s="162">
        <f>COUNTA('Typy - chronologicznie'!$F$75:$F$121)-M82-N82</f>
        <v>6</v>
      </c>
      <c r="P82" s="159">
        <f t="array" ref="P82">SUM(IF(LEN('Typy - chronologicznie'!F$124)=3,  IF('Typy - chronologicznie'!$F$124=INDEX('Typy - chronologicznie'!$H$124:$DL$124,0,MATCH(C82,TRIM('Typy - chronologicznie'!$H$1:$DL$1),)),1)))</f>
        <v>0</v>
      </c>
      <c r="R82" s="105" t="str">
        <f>INDEX([0]!typy_chronol,MATCH(R$3,'Typy - chronologicznie'!$E$2:$E$73,0),MATCH($C82,'Typy - chronologicznie'!$H$1:$DM$1,0))</f>
        <v>2-0</v>
      </c>
      <c r="S82" s="102" t="str">
        <f>INDEX([0]!typy_chronol,MATCH(S$3,'Typy - chronologicznie'!$E$2:$E$73,0),MATCH($C82,'Typy - chronologicznie'!$H$1:$DM$1,0))</f>
        <v>1-1</v>
      </c>
      <c r="T82" s="102" t="str">
        <f>INDEX([0]!typy_chronol,MATCH(T$3,'Typy - chronologicznie'!$E$2:$E$73,0),MATCH($C82,'Typy - chronologicznie'!$H$1:$DM$1,0))</f>
        <v>1-0</v>
      </c>
      <c r="U82" s="102" t="str">
        <f>INDEX([0]!typy_chronol,MATCH(U$3,'Typy - chronologicznie'!$E$2:$E$73,0),MATCH($C82,'Typy - chronologicznie'!$H$1:$DM$1,0))</f>
        <v>1-0</v>
      </c>
      <c r="V82" s="102" t="str">
        <f>INDEX([0]!typy_chronol,MATCH(V$3,'Typy - chronologicznie'!$E$2:$E$73,0),MATCH($C82,'Typy - chronologicznie'!$H$1:$DM$1,0))</f>
        <v>0-2</v>
      </c>
      <c r="W82" s="102" t="str">
        <f>INDEX([0]!typy_chronol,MATCH(W$3,'Typy - chronologicznie'!$E$2:$E$73,0),MATCH($C82,'Typy - chronologicznie'!$H$1:$DM$1,0))</f>
        <v>0-1</v>
      </c>
      <c r="X82" s="102" t="str">
        <f>INDEX([0]!typy_chronol,MATCH(X$3,'Typy - chronologicznie'!$E$2:$E$73,0),MATCH($C82,'Typy - chronologicznie'!$H$1:$DM$1,0))</f>
        <v>1-0</v>
      </c>
      <c r="Y82" s="102" t="str">
        <f>INDEX([0]!typy_chronol,MATCH(Y$3,'Typy - chronologicznie'!$E$2:$E$73,0),MATCH($C82,'Typy - chronologicznie'!$H$1:$DM$1,0))</f>
        <v>0-1</v>
      </c>
      <c r="Z82" s="102" t="str">
        <f>INDEX([0]!typy_chronol,MATCH(Z$3,'Typy - chronologicznie'!$E$2:$E$73,0),MATCH($C82,'Typy - chronologicznie'!$H$1:$DM$1,0))</f>
        <v>0-0</v>
      </c>
      <c r="AA82" s="102" t="str">
        <f>INDEX([0]!typy_chronol,MATCH(AA$3,'Typy - chronologicznie'!$E$2:$E$73,0),MATCH($C82,'Typy - chronologicznie'!$H$1:$DM$1,0))</f>
        <v>2-0</v>
      </c>
      <c r="AB82" s="102" t="str">
        <f>INDEX([0]!typy_chronol,MATCH(AB$3,'Typy - chronologicznie'!$E$2:$E$73,0),MATCH($C82,'Typy - chronologicznie'!$H$1:$DM$1,0))</f>
        <v>1-1</v>
      </c>
      <c r="AC82" s="102" t="str">
        <f>INDEX([0]!typy_chronol,MATCH(AC$3,'Typy - chronologicznie'!$E$2:$E$73,0),MATCH($C82,'Typy - chronologicznie'!$H$1:$DM$1,0))</f>
        <v>1-0</v>
      </c>
      <c r="AD82" s="102" t="str">
        <f>INDEX([0]!typy_chronol,MATCH(AD$3,'Typy - chronologicznie'!$E$2:$E$73,0),MATCH($C82,'Typy - chronologicznie'!$H$1:$DM$1,0))</f>
        <v>0-2</v>
      </c>
      <c r="AE82" s="102" t="str">
        <f>INDEX([0]!typy_chronol,MATCH(AE$3,'Typy - chronologicznie'!$E$2:$E$73,0),MATCH($C82,'Typy - chronologicznie'!$H$1:$DM$1,0))</f>
        <v>2-0</v>
      </c>
      <c r="AF82" s="102" t="str">
        <f>INDEX([0]!typy_chronol,MATCH(AF$3,'Typy - chronologicznie'!$E$2:$E$73,0),MATCH($C82,'Typy - chronologicznie'!$H$1:$DM$1,0))</f>
        <v>1-0</v>
      </c>
      <c r="AG82" s="102" t="str">
        <f>INDEX([0]!typy_chronol,MATCH(AG$3,'Typy - chronologicznie'!$E$2:$E$73,0),MATCH($C82,'Typy - chronologicznie'!$H$1:$DM$1,0))</f>
        <v>2-0</v>
      </c>
      <c r="AH82" s="102" t="str">
        <f>INDEX([0]!typy_chronol,MATCH(AH$3,'Typy - chronologicznie'!$E$2:$E$73,0),MATCH($C82,'Typy - chronologicznie'!$H$1:$DM$1,0))</f>
        <v>2-0</v>
      </c>
      <c r="AI82" s="102" t="str">
        <f>INDEX([0]!typy_chronol,MATCH(AI$3,'Typy - chronologicznie'!$E$2:$E$73,0),MATCH($C82,'Typy - chronologicznie'!$H$1:$DM$1,0))</f>
        <v>0-1</v>
      </c>
      <c r="AJ82" s="102" t="str">
        <f>INDEX([0]!typy_chronol,MATCH(AJ$3,'Typy - chronologicznie'!$E$2:$E$73,0),MATCH($C82,'Typy - chronologicznie'!$H$1:$DM$1,0))</f>
        <v>2-0</v>
      </c>
      <c r="AK82" s="102" t="str">
        <f>INDEX([0]!typy_chronol,MATCH(AK$3,'Typy - chronologicznie'!$E$2:$E$73,0),MATCH($C82,'Typy - chronologicznie'!$H$1:$DM$1,0))</f>
        <v>1-0</v>
      </c>
      <c r="AL82" s="102" t="str">
        <f>INDEX([0]!typy_chronol,MATCH(AL$3,'Typy - chronologicznie'!$E$2:$E$73,0),MATCH($C82,'Typy - chronologicznie'!$H$1:$DM$1,0))</f>
        <v>0-0</v>
      </c>
      <c r="AM82" s="102" t="str">
        <f>INDEX([0]!typy_chronol,MATCH(AM$3,'Typy - chronologicznie'!$E$2:$E$73,0),MATCH($C82,'Typy - chronologicznie'!$H$1:$DM$1,0))</f>
        <v>1-1</v>
      </c>
      <c r="AN82" s="102" t="str">
        <f>INDEX([0]!typy_chronol,MATCH(AN$3,'Typy - chronologicznie'!$E$2:$E$73,0),MATCH($C82,'Typy - chronologicznie'!$H$1:$DM$1,0))</f>
        <v>3-0</v>
      </c>
      <c r="AO82" s="102" t="str">
        <f>INDEX([0]!typy_chronol,MATCH(AO$3,'Typy - chronologicznie'!$E$2:$E$73,0),MATCH($C82,'Typy - chronologicznie'!$H$1:$DM$1,0))</f>
        <v>0-2</v>
      </c>
      <c r="AP82" s="102" t="str">
        <f>INDEX([0]!typy_chronol,MATCH(AP$3,'Typy - chronologicznie'!$E$2:$E$73,0),MATCH($C82,'Typy - chronologicznie'!$H$1:$DM$1,0))</f>
        <v>1-0</v>
      </c>
      <c r="AQ82" s="102" t="str">
        <f>INDEX([0]!typy_chronol,MATCH(AQ$3,'Typy - chronologicznie'!$E$2:$E$73,0),MATCH($C82,'Typy - chronologicznie'!$H$1:$DM$1,0))</f>
        <v>0-0</v>
      </c>
      <c r="AR82" s="102" t="str">
        <f>INDEX([0]!typy_chronol,MATCH(AR$3,'Typy - chronologicznie'!$E$2:$E$73,0),MATCH($C82,'Typy - chronologicznie'!$H$1:$DM$1,0))</f>
        <v>1-0</v>
      </c>
      <c r="AS82" s="102" t="str">
        <f>INDEX([0]!typy_chronol,MATCH(AS$3,'Typy - chronologicznie'!$E$2:$E$73,0),MATCH($C82,'Typy - chronologicznie'!$H$1:$DM$1,0))</f>
        <v>0-0</v>
      </c>
      <c r="AT82" s="102" t="str">
        <f>INDEX([0]!typy_chronol,MATCH(AT$3,'Typy - chronologicznie'!$E$2:$E$73,0),MATCH($C82,'Typy - chronologicznie'!$H$1:$DM$1,0))</f>
        <v>1-0</v>
      </c>
      <c r="AU82" s="102" t="str">
        <f>INDEX([0]!typy_chronol,MATCH(AU$3,'Typy - chronologicznie'!$E$2:$E$73,0),MATCH($C82,'Typy - chronologicznie'!$H$1:$DM$1,0))</f>
        <v>0-1</v>
      </c>
      <c r="AV82" s="102" t="str">
        <f>INDEX([0]!typy_chronol,MATCH(AV$3,'Typy - chronologicznie'!$E$2:$E$73,0),MATCH($C82,'Typy - chronologicznie'!$H$1:$DM$1,0))</f>
        <v>1-0</v>
      </c>
      <c r="AW82" s="102" t="str">
        <f>INDEX([0]!typy_chronol,MATCH(AW$3,'Typy - chronologicznie'!$E$2:$E$73,0),MATCH($C82,'Typy - chronologicznie'!$H$1:$DM$1,0))</f>
        <v>0-0</v>
      </c>
      <c r="AX82" s="102" t="str">
        <f>INDEX([0]!typy_chronol,MATCH(AX$3,'Typy - chronologicznie'!$E$2:$E$73,0),MATCH($C82,'Typy - chronologicznie'!$H$1:$DM$1,0))</f>
        <v>1-0</v>
      </c>
      <c r="AY82" s="102" t="str">
        <f>INDEX([0]!typy_chronol,MATCH(AY$3,'Typy - chronologicznie'!$E$2:$E$73,0),MATCH($C82,'Typy - chronologicznie'!$H$1:$DM$1,0))</f>
        <v>1-0</v>
      </c>
      <c r="AZ82" s="102" t="str">
        <f>INDEX([0]!typy_chronol,MATCH(AZ$3,'Typy - chronologicznie'!$E$2:$E$73,0),MATCH($C82,'Typy - chronologicznie'!$H$1:$DM$1,0))</f>
        <v>1-0</v>
      </c>
      <c r="BA82" s="102" t="str">
        <f>INDEX([0]!typy_chronol,MATCH(BA$3,'Typy - chronologicznie'!$E$2:$E$73,0),MATCH($C82,'Typy - chronologicznie'!$H$1:$DM$1,0))</f>
        <v>0-1</v>
      </c>
      <c r="BB82" s="102" t="str">
        <f>INDEX([0]!typy_chronol,MATCH(BB$3,'Typy - chronologicznie'!$E$2:$E$73,0),MATCH($C82,'Typy - chronologicznie'!$H$1:$DM$1,0))</f>
        <v>1-0</v>
      </c>
      <c r="BC82" s="102" t="str">
        <f>INDEX([0]!typy_chronol,MATCH(BC$3,'Typy - chronologicznie'!$E$2:$E$73,0),MATCH($C82,'Typy - chronologicznie'!$H$1:$DM$1,0))</f>
        <v>2-0</v>
      </c>
      <c r="BD82" s="102" t="str">
        <f>INDEX([0]!typy_chronol,MATCH(BD$3,'Typy - chronologicznie'!$E$2:$E$73,0),MATCH($C82,'Typy - chronologicznie'!$H$1:$DM$1,0))</f>
        <v>2-0</v>
      </c>
      <c r="BE82" s="102" t="str">
        <f>INDEX([0]!typy_chronol,MATCH(BE$3,'Typy - chronologicznie'!$E$2:$E$73,0),MATCH($C82,'Typy - chronologicznie'!$H$1:$DM$1,0))</f>
        <v>0-1</v>
      </c>
      <c r="BF82" s="102" t="str">
        <f>INDEX([0]!typy_chronol,MATCH(BF$3,'Typy - chronologicznie'!$E$2:$E$73,0),MATCH($C82,'Typy - chronologicznie'!$H$1:$DM$1,0))</f>
        <v>0-0</v>
      </c>
      <c r="BG82" s="102" t="str">
        <f>INDEX([0]!typy_chronol,MATCH(BG$3,'Typy - chronologicznie'!$E$2:$E$73,0),MATCH($C82,'Typy - chronologicznie'!$H$1:$DM$1,0))</f>
        <v>2-0</v>
      </c>
      <c r="BH82" s="102" t="str">
        <f>INDEX([0]!typy_chronol,MATCH(BH$3,'Typy - chronologicznie'!$E$2:$E$73,0),MATCH($C82,'Typy - chronologicznie'!$H$1:$DM$1,0))</f>
        <v>1-0</v>
      </c>
      <c r="BI82" s="102" t="str">
        <f>INDEX([0]!typy_chronol,MATCH(BI$3,'Typy - chronologicznie'!$E$2:$E$73,0),MATCH($C82,'Typy - chronologicznie'!$H$1:$DM$1,0))</f>
        <v>0-1</v>
      </c>
      <c r="BJ82" s="102" t="str">
        <f>INDEX([0]!typy_chronol,MATCH(BJ$3,'Typy - chronologicznie'!$E$2:$E$73,0),MATCH($C82,'Typy - chronologicznie'!$H$1:$DM$1,0))</f>
        <v>1-0</v>
      </c>
      <c r="BK82" s="102" t="str">
        <f>INDEX([0]!typy_chronol,MATCH(BK$3,'Typy - chronologicznie'!$E$2:$E$73,0),MATCH($C82,'Typy - chronologicznie'!$H$1:$DM$1,0))</f>
        <v>0-2</v>
      </c>
      <c r="BL82" s="102" t="str">
        <f>INDEX([0]!typy_chronol,MATCH(BL$3,'Typy - chronologicznie'!$E$2:$E$73,0),MATCH($C82,'Typy - chronologicznie'!$H$1:$DM$1,0))</f>
        <v>2-0</v>
      </c>
      <c r="BM82" s="102" t="str">
        <f>INDEX([0]!typy_chronol,MATCH(BM$3,'Typy - chronologicznie'!$E$2:$E$73,0),MATCH($C82,'Typy - chronologicznie'!$H$1:$DM$1,0))</f>
        <v>1-0</v>
      </c>
      <c r="BN82" s="102" t="str">
        <f>INDEX([0]!typy_chronol,MATCH(BN$3,'Typy - chronologicznie'!$E$2:$E$73,0),MATCH($C82,'Typy - chronologicznie'!$H$1:$DM$1,0))</f>
        <v>0-1</v>
      </c>
      <c r="BO82" s="102" t="str">
        <f>INDEX([0]!typy_chronol,MATCH(BO$3,'Typy - chronologicznie'!$E$2:$E$73,0),MATCH($C82,'Typy - chronologicznie'!$H$1:$DM$1,0))</f>
        <v>1-0</v>
      </c>
      <c r="BP82" s="102" t="str">
        <f>INDEX([0]!typy_chronol,MATCH(BP$3,'Typy - chronologicznie'!$E$2:$E$73,0),MATCH($C82,'Typy - chronologicznie'!$H$1:$DM$1,0))</f>
        <v>1-1</v>
      </c>
      <c r="BQ82" s="102" t="str">
        <f>INDEX([0]!typy_chronol,MATCH(BQ$3,'Typy - chronologicznie'!$E$2:$E$73,0),MATCH($C82,'Typy - chronologicznie'!$H$1:$DM$1,0))</f>
        <v>0-0</v>
      </c>
      <c r="BR82" s="102" t="str">
        <f>INDEX([0]!typy_chronol,MATCH(BR$3,'Typy - chronologicznie'!$E$2:$E$73,0),MATCH($C82,'Typy - chronologicznie'!$H$1:$DM$1,0))</f>
        <v>0-1</v>
      </c>
      <c r="BS82" s="102" t="str">
        <f>INDEX([0]!typy_chronol,MATCH(BS$3,'Typy - chronologicznie'!$E$2:$E$73,0),MATCH($C82,'Typy - chronologicznie'!$H$1:$DM$1,0))</f>
        <v>0-2</v>
      </c>
      <c r="BT82" s="102" t="str">
        <f>INDEX([0]!typy_chronol,MATCH(BT$3,'Typy - chronologicznie'!$E$2:$E$73,0),MATCH($C82,'Typy - chronologicznie'!$H$1:$DM$1,0))</f>
        <v>0-1</v>
      </c>
      <c r="BU82" s="102" t="str">
        <f>INDEX([0]!typy_chronol,MATCH(BU$3,'Typy - chronologicznie'!$E$2:$E$73,0),MATCH($C82,'Typy - chronologicznie'!$H$1:$DM$1,0))</f>
        <v>0-1</v>
      </c>
      <c r="BV82" s="102" t="str">
        <f>INDEX([0]!typy_chronol,MATCH(BV$3,'Typy - chronologicznie'!$E$2:$E$73,0),MATCH($C82,'Typy - chronologicznie'!$H$1:$DM$1,0))</f>
        <v>1-0</v>
      </c>
      <c r="BW82" s="102" t="str">
        <f>INDEX([0]!typy_chronol,MATCH(BW$3,'Typy - chronologicznie'!$E$2:$E$73,0),MATCH($C82,'Typy - chronologicznie'!$H$1:$DM$1,0))</f>
        <v>0-2</v>
      </c>
      <c r="BX82" s="102" t="str">
        <f>INDEX([0]!typy_chronol,MATCH(BX$3,'Typy - chronologicznie'!$E$2:$E$73,0),MATCH($C82,'Typy - chronologicznie'!$H$1:$DM$1,0))</f>
        <v>1-1</v>
      </c>
      <c r="BY82" s="102" t="str">
        <f>INDEX([0]!typy_chronol,MATCH(BY$3,'Typy - chronologicznie'!$E$2:$E$73,0),MATCH($C82,'Typy - chronologicznie'!$H$1:$DM$1,0))</f>
        <v>0-1</v>
      </c>
      <c r="BZ82" s="102" t="str">
        <f>INDEX([0]!typy_chronol,MATCH(BZ$3,'Typy - chronologicznie'!$E$2:$E$73,0),MATCH($C82,'Typy - chronologicznie'!$H$1:$DM$1,0))</f>
        <v>0-2</v>
      </c>
      <c r="CA82" s="102" t="str">
        <f>INDEX([0]!typy_chronol,MATCH(CA$3,'Typy - chronologicznie'!$E$2:$E$73,0),MATCH($C82,'Typy - chronologicznie'!$H$1:$DM$1,0))</f>
        <v>0-0</v>
      </c>
      <c r="CB82" s="102" t="str">
        <f>INDEX([0]!typy_chronol,MATCH(CB$3,'Typy - chronologicznie'!$E$2:$E$73,0),MATCH($C82,'Typy - chronologicznie'!$H$1:$DM$1,0))</f>
        <v>1-0</v>
      </c>
      <c r="CC82" s="102" t="str">
        <f>INDEX([0]!typy_chronol,MATCH(CC$3,'Typy - chronologicznie'!$E$2:$E$73,0),MATCH($C82,'Typy - chronologicznie'!$H$1:$DM$1,0))</f>
        <v>0-2</v>
      </c>
      <c r="CD82" s="102" t="str">
        <f>INDEX([0]!typy_chronol,MATCH(CD$3,'Typy - chronologicznie'!$E$2:$E$73,0),MATCH($C82,'Typy - chronologicznie'!$H$1:$DM$1,0))</f>
        <v>1-1</v>
      </c>
      <c r="CE82" s="102" t="str">
        <f>INDEX([0]!typy_chronol,MATCH(CE$3,'Typy - chronologicznie'!$E$2:$E$73,0),MATCH($C82,'Typy - chronologicznie'!$H$1:$DM$1,0))</f>
        <v>0-2</v>
      </c>
      <c r="CF82" s="102" t="str">
        <f>INDEX([0]!typy_chronol,MATCH(CF$3,'Typy - chronologicznie'!$E$2:$E$73,0),MATCH($C82,'Typy - chronologicznie'!$H$1:$DM$1,0))</f>
        <v>0-1</v>
      </c>
      <c r="CG82" s="102" t="str">
        <f>INDEX([0]!typy_chronol,MATCH(CG$3,'Typy - chronologicznie'!$E$2:$E$73,0),MATCH($C82,'Typy - chronologicznie'!$H$1:$DM$1,0))</f>
        <v>1-1</v>
      </c>
      <c r="CH82" s="102" t="str">
        <f>INDEX([0]!typy_chronol,MATCH(CH$3,'Typy - chronologicznie'!$E$2:$E$73,0),MATCH($C82,'Typy - chronologicznie'!$H$1:$DM$1,0))</f>
        <v>2-2</v>
      </c>
      <c r="CI82" s="102" t="str">
        <f>INDEX([0]!typy_chronol,MATCH(CI$3,'Typy - chronologicznie'!$E$2:$E$73,0),MATCH($C82,'Typy - chronologicznie'!$H$1:$DM$1,0))</f>
        <v>0-2</v>
      </c>
      <c r="CJ82" s="102" t="str">
        <f>INDEX([0]!typy_chronol,MATCH(CJ$3,'Typy - chronologicznie'!$E$2:$E$73,0),MATCH($C82,'Typy - chronologicznie'!$H$1:$DM$1,0))</f>
        <v>0-1</v>
      </c>
      <c r="CK82" s="102" t="str">
        <f>INDEX([0]!typy_chronol,MATCH(CK$3,'Typy - chronologicznie'!$E$2:$E$73,0),MATCH($C82,'Typy - chronologicznie'!$H$1:$DM$1,0))</f>
        <v>0-0</v>
      </c>
      <c r="CL82" s="134"/>
      <c r="CM82" s="105" t="str">
        <f>IF(CM$3="","",INDEX('Typy - chronologicznie'!$H$75:$DM$121,MATCH(CM$3,'Typy - chronologicznie'!$A$75:$A$121,0),MATCH($C82,'Typy - chronologicznie'!$H$1:$DM$1,0)))</f>
        <v>MEX</v>
      </c>
      <c r="CN82" s="102" t="str">
        <f>IF(CN$3="","",INDEX('Typy - chronologicznie'!$H$75:$DM$121,MATCH(CN$3,'Typy - chronologicznie'!$A$75:$A$121,0),MATCH($C82,'Typy - chronologicznie'!$H$1:$DM$1,0)))</f>
        <v>KOR</v>
      </c>
      <c r="CO82" s="106" t="str">
        <f>IF(CO$3="","",INDEX('Typy - chronologicznie'!$H$75:$DM$121,MATCH(CO$3,'Typy - chronologicznie'!$A$75:$A$121,0),MATCH($C82,'Typy - chronologicznie'!$H$1:$DM$1,0)))</f>
        <v>CZE</v>
      </c>
      <c r="CP82" s="135" t="str">
        <f>IF(CP$3="","",INDEX('Typy - chronologicznie'!$H$75:$DM$121,MATCH(CP$3,'Typy - chronologicznie'!$A$75:$A$121,0),MATCH($C82,'Typy - chronologicznie'!$H$1:$DM$1,0)))</f>
        <v/>
      </c>
      <c r="CQ82" s="105" t="str">
        <f>IF(CQ$3="","",INDEX('Typy - chronologicznie'!$H$75:$DM$121,MATCH(CQ$3,'Typy - chronologicznie'!$A$75:$A$121,0),MATCH($C82,'Typy - chronologicznie'!$H$1:$DM$1,0)))</f>
        <v>CAN</v>
      </c>
      <c r="CR82" s="102" t="str">
        <f>IF(CR$3="","",INDEX('Typy - chronologicznie'!$H$75:$DM$121,MATCH(CR$3,'Typy - chronologicznie'!$A$75:$A$121,0),MATCH($C82,'Typy - chronologicznie'!$H$1:$DM$1,0)))</f>
        <v>SUI</v>
      </c>
      <c r="CS82" s="106" t="str">
        <f>IF(CS$3="","",INDEX('Typy - chronologicznie'!$H$75:$DM$121,MATCH(CS$3,'Typy - chronologicznie'!$A$75:$A$121,0),MATCH($C82,'Typy - chronologicznie'!$H$1:$DM$1,0)))</f>
        <v>BIH</v>
      </c>
      <c r="CT82" s="135" t="str">
        <f>IF(CT$3="","",INDEX('Typy - chronologicznie'!$H$75:$DM$121,MATCH(CT$3,'Typy - chronologicznie'!$A$75:$A$121,0),MATCH($C82,'Typy - chronologicznie'!$H$1:$DM$1,0)))</f>
        <v/>
      </c>
      <c r="CU82" s="105" t="str">
        <f>IF(CU$3="","",INDEX('Typy - chronologicznie'!$H$75:$DM$121,MATCH(CU$3,'Typy - chronologicznie'!$A$75:$A$121,0),MATCH($C82,'Typy - chronologicznie'!$H$1:$DM$1,0)))</f>
        <v>BRA</v>
      </c>
      <c r="CV82" s="102" t="str">
        <f>IF(CV$3="","",INDEX('Typy - chronologicznie'!$H$75:$DM$121,MATCH(CV$3,'Typy - chronologicznie'!$A$75:$A$121,0),MATCH($C82,'Typy - chronologicznie'!$H$1:$DM$1,0)))</f>
        <v>MAR</v>
      </c>
      <c r="CW82" s="106" t="str">
        <f>IF(CW$3="","",INDEX('Typy - chronologicznie'!$H$75:$DM$121,MATCH(CW$3,'Typy - chronologicznie'!$A$75:$A$121,0),MATCH($C82,'Typy - chronologicznie'!$H$1:$DM$1,0)))</f>
        <v>SCO</v>
      </c>
      <c r="CX82" s="135" t="str">
        <f>IF(CX$3="","",INDEX('Typy - chronologicznie'!$H$75:$DM$121,MATCH(CX$3,'Typy - chronologicznie'!$A$75:$A$121,0),MATCH($C82,'Typy - chronologicznie'!$H$1:$DM$1,0)))</f>
        <v/>
      </c>
      <c r="CY82" s="105" t="str">
        <f>IF(CY$3="","",INDEX('Typy - chronologicznie'!$H$75:$DM$121,MATCH(CY$3,'Typy - chronologicznie'!$A$75:$A$121,0),MATCH($C82,'Typy - chronologicznie'!$H$1:$DM$1,0)))</f>
        <v>TUR</v>
      </c>
      <c r="CZ82" s="102" t="str">
        <f>IF(CZ$3="","",INDEX('Typy - chronologicznie'!$H$75:$DM$121,MATCH(CZ$3,'Typy - chronologicznie'!$A$75:$A$121,0),MATCH($C82,'Typy - chronologicznie'!$H$1:$DM$1,0)))</f>
        <v>USA</v>
      </c>
      <c r="DA82" s="106" t="str">
        <f>IF(DA$3="","",INDEX('Typy - chronologicznie'!$H$75:$DM$121,MATCH(DA$3,'Typy - chronologicznie'!$A$75:$A$121,0),MATCH($C82,'Typy - chronologicznie'!$H$1:$DM$1,0)))</f>
        <v>AUS</v>
      </c>
      <c r="DB82" s="135" t="str">
        <f>IF(DB$3="","",INDEX('Typy - chronologicznie'!$H$75:$DM$121,MATCH(DB$3,'Typy - chronologicznie'!$A$75:$A$121,0),MATCH($C82,'Typy - chronologicznie'!$H$1:$DM$1,0)))</f>
        <v/>
      </c>
      <c r="DC82" s="105" t="str">
        <f>IF(DC$3="","",INDEX('Typy - chronologicznie'!$H$75:$DM$121,MATCH(DC$3,'Typy - chronologicznie'!$A$75:$A$121,0),MATCH($C82,'Typy - chronologicznie'!$H$1:$DM$1,0)))</f>
        <v>GER</v>
      </c>
      <c r="DD82" s="102" t="str">
        <f>IF(DD$3="","",INDEX('Typy - chronologicznie'!$H$75:$DM$121,MATCH(DD$3,'Typy - chronologicznie'!$A$75:$A$121,0),MATCH($C82,'Typy - chronologicznie'!$H$1:$DM$1,0)))</f>
        <v>CIV</v>
      </c>
      <c r="DE82" s="106" t="str">
        <f>IF(DE$3="","",INDEX('Typy - chronologicznie'!$H$75:$DM$121,MATCH(DE$3,'Typy - chronologicznie'!$A$75:$A$121,0),MATCH($C82,'Typy - chronologicznie'!$H$1:$DM$1,0)))</f>
        <v/>
      </c>
      <c r="DF82" s="135" t="str">
        <f>IF(DF$3="","",INDEX('Typy - chronologicznie'!$H$75:$DM$121,MATCH(DF$3,'Typy - chronologicznie'!$A$75:$A$121,0),MATCH($C82,'Typy - chronologicznie'!$H$1:$DM$1,0)))</f>
        <v/>
      </c>
      <c r="DG82" s="105" t="str">
        <f>IF(DG$3="","",INDEX('Typy - chronologicznie'!$H$75:$DM$121,MATCH(DG$3,'Typy - chronologicznie'!$A$75:$A$121,0),MATCH($C82,'Typy - chronologicznie'!$H$1:$DM$1,0)))</f>
        <v>NED</v>
      </c>
      <c r="DH82" s="102" t="str">
        <f>IF(DH$3="","",INDEX('Typy - chronologicznie'!$H$75:$DM$121,MATCH(DH$3,'Typy - chronologicznie'!$A$75:$A$121,0),MATCH($C82,'Typy - chronologicznie'!$H$1:$DM$1,0)))</f>
        <v>JPN</v>
      </c>
      <c r="DI82" s="106" t="str">
        <f>IF(DI$3="","",INDEX('Typy - chronologicznie'!$H$75:$DM$121,MATCH(DI$3,'Typy - chronologicznie'!$A$75:$A$121,0),MATCH($C82,'Typy - chronologicznie'!$H$1:$DM$1,0)))</f>
        <v>SWE</v>
      </c>
      <c r="DJ82" s="135" t="str">
        <f>IF(DJ$3="","",INDEX('Typy - chronologicznie'!$H$75:$DM$121,MATCH(DJ$3,'Typy - chronologicznie'!$A$75:$A$121,0),MATCH($C82,'Typy - chronologicznie'!$H$1:$DM$1,0)))</f>
        <v/>
      </c>
      <c r="DK82" s="105" t="str">
        <f>IF(DK$3="","",INDEX('Typy - chronologicznie'!$H$75:$DM$121,MATCH(DK$3,'Typy - chronologicznie'!$A$75:$A$121,0),MATCH($C82,'Typy - chronologicznie'!$H$1:$DM$1,0)))</f>
        <v>BEL</v>
      </c>
      <c r="DL82" s="102" t="str">
        <f>IF(DL$3="","",INDEX('Typy - chronologicznie'!$H$75:$DM$121,MATCH(DL$3,'Typy - chronologicznie'!$A$75:$A$121,0),MATCH($C82,'Typy - chronologicznie'!$H$1:$DM$1,0)))</f>
        <v>EGY</v>
      </c>
      <c r="DM82" s="106" t="str">
        <f>IF(DM$3="","",INDEX('Typy - chronologicznie'!$H$75:$DM$121,MATCH(DM$3,'Typy - chronologicznie'!$A$75:$A$121,0),MATCH($C82,'Typy - chronologicznie'!$H$1:$DM$1,0)))</f>
        <v>IRN</v>
      </c>
      <c r="DN82" s="135" t="str">
        <f>IF(DN$3="","",INDEX('Typy - chronologicznie'!$H$75:$DM$121,MATCH(DN$3,'Typy - chronologicznie'!$A$75:$A$121,0),MATCH($C82,'Typy - chronologicznie'!$H$1:$DM$1,0)))</f>
        <v/>
      </c>
      <c r="DO82" s="105" t="str">
        <f>IF(DO$3="","",INDEX('Typy - chronologicznie'!$H$75:$DM$121,MATCH(DO$3,'Typy - chronologicznie'!$A$75:$A$121,0),MATCH($C82,'Typy - chronologicznie'!$H$1:$DM$1,0)))</f>
        <v>ESP</v>
      </c>
      <c r="DP82" s="102" t="str">
        <f>IF(DP$3="","",INDEX('Typy - chronologicznie'!$H$75:$DM$121,MATCH(DP$3,'Typy - chronologicznie'!$A$75:$A$121,0),MATCH($C82,'Typy - chronologicznie'!$H$1:$DM$1,0)))</f>
        <v>URU</v>
      </c>
      <c r="DQ82" s="106" t="str">
        <f>IF(DQ$3="","",INDEX('Typy - chronologicznie'!$H$75:$DM$121,MATCH(DQ$3,'Typy - chronologicznie'!$A$75:$A$121,0),MATCH($C82,'Typy - chronologicznie'!$H$1:$DM$1,0)))</f>
        <v>CPV</v>
      </c>
      <c r="DR82" s="135" t="str">
        <f>IF(DR$3="","",INDEX('Typy - chronologicznie'!$H$75:$DM$121,MATCH(DR$3,'Typy - chronologicznie'!$A$75:$A$121,0),MATCH($C82,'Typy - chronologicznie'!$H$1:$DM$1,0)))</f>
        <v/>
      </c>
      <c r="DS82" s="105" t="str">
        <f>IF(DS$3="","",INDEX('Typy - chronologicznie'!$H$75:$DM$121,MATCH(DS$3,'Typy - chronologicznie'!$A$75:$A$121,0),MATCH($C82,'Typy - chronologicznie'!$H$1:$DM$1,0)))</f>
        <v>FRA</v>
      </c>
      <c r="DT82" s="102" t="str">
        <f>IF(DT$3="","",INDEX('Typy - chronologicznie'!$H$75:$DM$121,MATCH(DT$3,'Typy - chronologicznie'!$A$75:$A$121,0),MATCH($C82,'Typy - chronologicznie'!$H$1:$DM$1,0)))</f>
        <v>NOR</v>
      </c>
      <c r="DU82" s="106" t="str">
        <f>IF(DU$3="","",INDEX('Typy - chronologicznie'!$H$75:$DM$121,MATCH(DU$3,'Typy - chronologicznie'!$A$75:$A$121,0),MATCH($C82,'Typy - chronologicznie'!$H$1:$DM$1,0)))</f>
        <v>SEN</v>
      </c>
      <c r="DV82" s="135" t="str">
        <f>IF(DV$3="","",INDEX('Typy - chronologicznie'!$H$75:$DM$121,MATCH(DV$3,'Typy - chronologicznie'!$A$75:$A$121,0),MATCH($C82,'Typy - chronologicznie'!$H$1:$DM$1,0)))</f>
        <v/>
      </c>
      <c r="DW82" s="105" t="str">
        <f>IF(DW$3="","",INDEX('Typy - chronologicznie'!$H$75:$DM$121,MATCH(DW$3,'Typy - chronologicznie'!$A$75:$A$121,0),MATCH($C82,'Typy - chronologicznie'!$H$1:$DM$1,0)))</f>
        <v>ARG</v>
      </c>
      <c r="DX82" s="102" t="str">
        <f>IF(DX$3="","",INDEX('Typy - chronologicznie'!$H$75:$DM$121,MATCH(DX$3,'Typy - chronologicznie'!$A$75:$A$121,0),MATCH($C82,'Typy - chronologicznie'!$H$1:$DM$1,0)))</f>
        <v>AUT</v>
      </c>
      <c r="DY82" s="106" t="str">
        <f>IF(DY$3="","",INDEX('Typy - chronologicznie'!$H$75:$DM$121,MATCH(DY$3,'Typy - chronologicznie'!$A$75:$A$121,0),MATCH($C82,'Typy - chronologicznie'!$H$1:$DM$1,0)))</f>
        <v/>
      </c>
      <c r="DZ82" s="135" t="str">
        <f>IF(DZ$3="","",INDEX('Typy - chronologicznie'!$H$75:$DM$121,MATCH(DZ$3,'Typy - chronologicznie'!$A$75:$A$121,0),MATCH($C82,'Typy - chronologicznie'!$H$1:$DM$1,0)))</f>
        <v/>
      </c>
      <c r="EA82" s="105" t="str">
        <f>IF(EA$3="","",INDEX('Typy - chronologicznie'!$H$75:$DM$121,MATCH(EA$3,'Typy - chronologicznie'!$A$75:$A$121,0),MATCH($C82,'Typy - chronologicznie'!$H$1:$DM$1,0)))</f>
        <v>POR</v>
      </c>
      <c r="EB82" s="102" t="str">
        <f>IF(EB$3="","",INDEX('Typy - chronologicznie'!$H$75:$DM$121,MATCH(EB$3,'Typy - chronologicznie'!$A$75:$A$121,0),MATCH($C82,'Typy - chronologicznie'!$H$1:$DM$1,0)))</f>
        <v>COL</v>
      </c>
      <c r="EC82" s="106" t="str">
        <f>IF(EC$3="","",INDEX('Typy - chronologicznie'!$H$75:$DM$121,MATCH(EC$3,'Typy - chronologicznie'!$A$75:$A$121,0),MATCH($C82,'Typy - chronologicznie'!$H$1:$DM$1,0)))</f>
        <v/>
      </c>
      <c r="ED82" s="135" t="str">
        <f>IF(ED$3="","",INDEX('Typy - chronologicznie'!$H$75:$DM$121,MATCH(ED$3,'Typy - chronologicznie'!$A$75:$A$121,0),MATCH($C82,'Typy - chronologicznie'!$H$1:$DM$1,0)))</f>
        <v/>
      </c>
      <c r="EE82" s="105" t="str">
        <f>IF(EE$3="","",INDEX('Typy - chronologicznie'!$H$75:$DM$121,MATCH(EE$3,'Typy - chronologicznie'!$A$75:$A$121,0),MATCH($C82,'Typy - chronologicznie'!$H$1:$DM$1,0)))</f>
        <v>ENG</v>
      </c>
      <c r="EF82" s="102" t="str">
        <f>IF(EF$3="","",INDEX('Typy - chronologicznie'!$H$75:$DM$121,MATCH(EF$3,'Typy - chronologicznie'!$A$75:$A$121,0),MATCH($C82,'Typy - chronologicznie'!$H$1:$DM$1,0)))</f>
        <v>CRO</v>
      </c>
      <c r="EG82" s="106" t="str">
        <f>IF(EG$3="","",INDEX('Typy - chronologicznie'!$H$75:$DM$121,MATCH(EG$3,'Typy - chronologicznie'!$A$75:$A$121,0),MATCH($C82,'Typy - chronologicznie'!$H$1:$DM$1,0)))</f>
        <v/>
      </c>
      <c r="EH82" s="134"/>
      <c r="EI82" s="136" t="str">
        <f>IF(EI$3="","",INDEX('Typy - chronologicznie'!$H$124:$DM$124,MATCH(EI$3,'Typy - chronologicznie'!$A$124:$A$124,0),MATCH($C82,'Typy - chronologicznie'!$H$1:$DM$1,0)))</f>
        <v>FRA</v>
      </c>
    </row>
    <row r="83" spans="1:139" ht="19.5" x14ac:dyDescent="0.25">
      <c r="A83" s="44"/>
      <c r="B83" s="48">
        <f>RANK(D83,D$4:D$113,0)</f>
        <v>80</v>
      </c>
      <c r="C83" s="81" t="s">
        <v>287</v>
      </c>
      <c r="D83" s="141">
        <f>3.0001*J83+1.000001*K83+2.00000001*M83+N83+0.0000000001*P83</f>
        <v>87.000434159999998</v>
      </c>
      <c r="E83" s="67">
        <f>J83</f>
        <v>4</v>
      </c>
      <c r="F83" s="89">
        <f>M83</f>
        <v>16</v>
      </c>
      <c r="G83" s="56">
        <f>K83+N83</f>
        <v>43</v>
      </c>
      <c r="H83" s="49">
        <f>L83+O83</f>
        <v>41</v>
      </c>
      <c r="I83" s="43"/>
      <c r="J83" s="61">
        <f t="array" ref="J83">SUM(IF('Typy - chronologicznie'!$F$2:$F$73=INDEX('Typy - chronologicznie'!$H$2:$DM$73,0,MATCH(C83,TRIM('Typy - chronologicznie'!$H$1:$DM$1),0)),1))</f>
        <v>4</v>
      </c>
      <c r="K83" s="58">
        <f t="array" ref="K8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chronologicznie'!$H$2:$DM$73,0,MATCH(C83,TRIM('Typy - chronologicznie'!$H$1:$DM$1),0)),FIND("-",INDEX('Typy - chronologicznie'!$H$2:$DM$73,0,MATCH(C83,TRIM('Typy - chronologicznie'!$H$1:$DM$1),0)))-1)-RIGHT(INDEX('Typy - chronologicznie'!$H$2:$DM$73,0,MATCH(C83,TRIM('Typy - chronologicznie'!$H$1:$DM$1),0)),LEN(INDEX('Typy - chronologicznie'!$H$2:$DM$73,0,MATCH(C83,TRIM('Typy - chronologicznie'!$H$1:$DM$1),0)))-FIND("-",INDEX('Typy - chronologicznie'!$H$2:$DM$73,0,MATCH(C83,TRIM('Typy - chronologicznie'!$H$1:$DM$1),0))))),1)))-J83</f>
        <v>34</v>
      </c>
      <c r="L83" s="62">
        <f>COUNTA('Typy - chronologicznie'!$F$2:$F$73)-J83-K83</f>
        <v>34</v>
      </c>
      <c r="M83" s="92">
        <f t="array" ref="M83">SUM(IF(LEN('Typy - chronologicznie'!F$75:F$121)=3,  IF('Typy - chronologicznie'!$F$75:$F$121=INDEX('Typy - chronologicznie'!$H$75:$DM$121,0,MATCH(C83,TRIM('Typy - chronologicznie'!$H$1:$DM$1),0)),1)))</f>
        <v>16</v>
      </c>
      <c r="N83" s="58">
        <f t="array" ref="N83">SUM(IF(LEN('Typy - chronologicznie'!F$75:F$121)=3,IF(ISERROR(SEARCH('Typy - chronologicznie'!F$75:F$121,INDEX('Typy - chronologicznie'!$H$73:$DM$119,0,MATCH(C83,TRIM('Typy - chronologicznie'!$H$1:$DM$1),0))&amp;INDEX('Typy - chronologicznie'!$H$74:$DM$120,0,MATCH(C83,TRIM('Typy - chronologicznie'!$H$1:$DM$1),0))&amp;INDEX('Typy - chronologicznie'!$H$75:$DM$121,0,MATCH(C83,TRIM('Typy - chronologicznie'!$H$1:$DM$1),0))&amp;INDEX('Typy - chronologicznie'!$H$76:$DM$122,0,MATCH(C83,TRIM('Typy - chronologicznie'!$H$1:$DM$1),0))&amp;INDEX('Typy - chronologicznie'!$H$77:$DM$123,0,MATCH(C83,TRIM('Typy - chronologicznie'!$H$1:$DM$1),0)),1))=FALSE,1,0)))-M83</f>
        <v>9</v>
      </c>
      <c r="O83" s="162">
        <f>COUNTA('Typy - chronologicznie'!$F$75:$F$121)-M83-N83</f>
        <v>7</v>
      </c>
      <c r="P83" s="159">
        <f t="array" ref="P83">SUM(IF(LEN('Typy - chronologicznie'!F$124)=3,  IF('Typy - chronologicznie'!$F$124=INDEX('Typy - chronologicznie'!$H$124:$DL$124,0,MATCH(C83,TRIM('Typy - chronologicznie'!$H$1:$DL$1),)),1)))</f>
        <v>0</v>
      </c>
      <c r="R83" s="105" t="str">
        <f>INDEX([0]!typy_chronol,MATCH(R$3,'Typy - chronologicznie'!$E$2:$E$73,0),MATCH($C83,'Typy - chronologicznie'!$H$1:$DM$1,0))</f>
        <v>2-0</v>
      </c>
      <c r="S83" s="102" t="str">
        <f>INDEX([0]!typy_chronol,MATCH(S$3,'Typy - chronologicznie'!$E$2:$E$73,0),MATCH($C83,'Typy - chronologicznie'!$H$1:$DM$1,0))</f>
        <v>1-2</v>
      </c>
      <c r="T83" s="102" t="str">
        <f>INDEX([0]!typy_chronol,MATCH(T$3,'Typy - chronologicznie'!$E$2:$E$73,0),MATCH($C83,'Typy - chronologicznie'!$H$1:$DM$1,0))</f>
        <v>0-3</v>
      </c>
      <c r="U83" s="102" t="str">
        <f>INDEX([0]!typy_chronol,MATCH(U$3,'Typy - chronologicznie'!$E$2:$E$73,0),MATCH($C83,'Typy - chronologicznie'!$H$1:$DM$1,0))</f>
        <v>2-1</v>
      </c>
      <c r="V83" s="102" t="str">
        <f>INDEX([0]!typy_chronol,MATCH(V$3,'Typy - chronologicznie'!$E$2:$E$73,0),MATCH($C83,'Typy - chronologicznie'!$H$1:$DM$1,0))</f>
        <v>0-3</v>
      </c>
      <c r="W83" s="102" t="str">
        <f>INDEX([0]!typy_chronol,MATCH(W$3,'Typy - chronologicznie'!$E$2:$E$73,0),MATCH($C83,'Typy - chronologicznie'!$H$1:$DM$1,0))</f>
        <v>0-1</v>
      </c>
      <c r="X83" s="102" t="str">
        <f>INDEX([0]!typy_chronol,MATCH(X$3,'Typy - chronologicznie'!$E$2:$E$73,0),MATCH($C83,'Typy - chronologicznie'!$H$1:$DM$1,0))</f>
        <v>4-1</v>
      </c>
      <c r="Y83" s="102" t="str">
        <f>INDEX([0]!typy_chronol,MATCH(Y$3,'Typy - chronologicznie'!$E$2:$E$73,0),MATCH($C83,'Typy - chronologicznie'!$H$1:$DM$1,0))</f>
        <v>1-2</v>
      </c>
      <c r="Z83" s="102" t="str">
        <f>INDEX([0]!typy_chronol,MATCH(Z$3,'Typy - chronologicznie'!$E$2:$E$73,0),MATCH($C83,'Typy - chronologicznie'!$H$1:$DM$1,0))</f>
        <v>0-0</v>
      </c>
      <c r="AA83" s="102" t="str">
        <f>INDEX([0]!typy_chronol,MATCH(AA$3,'Typy - chronologicznie'!$E$2:$E$73,0),MATCH($C83,'Typy - chronologicznie'!$H$1:$DM$1,0))</f>
        <v>2-0</v>
      </c>
      <c r="AB83" s="102" t="str">
        <f>INDEX([0]!typy_chronol,MATCH(AB$3,'Typy - chronologicznie'!$E$2:$E$73,0),MATCH($C83,'Typy - chronologicznie'!$H$1:$DM$1,0))</f>
        <v>3-2</v>
      </c>
      <c r="AC83" s="102" t="str">
        <f>INDEX([0]!typy_chronol,MATCH(AC$3,'Typy - chronologicznie'!$E$2:$E$73,0),MATCH($C83,'Typy - chronologicznie'!$H$1:$DM$1,0))</f>
        <v>2-1</v>
      </c>
      <c r="AD83" s="102" t="str">
        <f>INDEX([0]!typy_chronol,MATCH(AD$3,'Typy - chronologicznie'!$E$2:$E$73,0),MATCH($C83,'Typy - chronologicznie'!$H$1:$DM$1,0))</f>
        <v>0-2</v>
      </c>
      <c r="AE83" s="102" t="str">
        <f>INDEX([0]!typy_chronol,MATCH(AE$3,'Typy - chronologicznie'!$E$2:$E$73,0),MATCH($C83,'Typy - chronologicznie'!$H$1:$DM$1,0))</f>
        <v>3-0</v>
      </c>
      <c r="AF83" s="102" t="str">
        <f>INDEX([0]!typy_chronol,MATCH(AF$3,'Typy - chronologicznie'!$E$2:$E$73,0),MATCH($C83,'Typy - chronologicznie'!$H$1:$DM$1,0))</f>
        <v>1-0</v>
      </c>
      <c r="AG83" s="102" t="str">
        <f>INDEX([0]!typy_chronol,MATCH(AG$3,'Typy - chronologicznie'!$E$2:$E$73,0),MATCH($C83,'Typy - chronologicznie'!$H$1:$DM$1,0))</f>
        <v>2-0</v>
      </c>
      <c r="AH83" s="102" t="str">
        <f>INDEX([0]!typy_chronol,MATCH(AH$3,'Typy - chronologicznie'!$E$2:$E$73,0),MATCH($C83,'Typy - chronologicznie'!$H$1:$DM$1,0))</f>
        <v>2-1</v>
      </c>
      <c r="AI83" s="102" t="str">
        <f>INDEX([0]!typy_chronol,MATCH(AI$3,'Typy - chronologicznie'!$E$2:$E$73,0),MATCH($C83,'Typy - chronologicznie'!$H$1:$DM$1,0))</f>
        <v>0-2</v>
      </c>
      <c r="AJ83" s="102" t="str">
        <f>INDEX([0]!typy_chronol,MATCH(AJ$3,'Typy - chronologicznie'!$E$2:$E$73,0),MATCH($C83,'Typy - chronologicznie'!$H$1:$DM$1,0))</f>
        <v>2-0</v>
      </c>
      <c r="AK83" s="102" t="str">
        <f>INDEX([0]!typy_chronol,MATCH(AK$3,'Typy - chronologicznie'!$E$2:$E$73,0),MATCH($C83,'Typy - chronologicznie'!$H$1:$DM$1,0))</f>
        <v>2-1</v>
      </c>
      <c r="AL83" s="102" t="str">
        <f>INDEX([0]!typy_chronol,MATCH(AL$3,'Typy - chronologicznie'!$E$2:$E$73,0),MATCH($C83,'Typy - chronologicznie'!$H$1:$DM$1,0))</f>
        <v>1-1</v>
      </c>
      <c r="AM83" s="102" t="str">
        <f>INDEX([0]!typy_chronol,MATCH(AM$3,'Typy - chronologicznie'!$E$2:$E$73,0),MATCH($C83,'Typy - chronologicznie'!$H$1:$DM$1,0))</f>
        <v>2-1</v>
      </c>
      <c r="AN83" s="102" t="str">
        <f>INDEX([0]!typy_chronol,MATCH(AN$3,'Typy - chronologicznie'!$E$2:$E$73,0),MATCH($C83,'Typy - chronologicznie'!$H$1:$DM$1,0))</f>
        <v>2-0</v>
      </c>
      <c r="AO83" s="102" t="str">
        <f>INDEX([0]!typy_chronol,MATCH(AO$3,'Typy - chronologicznie'!$E$2:$E$73,0),MATCH($C83,'Typy - chronologicznie'!$H$1:$DM$1,0))</f>
        <v>0-2</v>
      </c>
      <c r="AP83" s="102" t="str">
        <f>INDEX([0]!typy_chronol,MATCH(AP$3,'Typy - chronologicznie'!$E$2:$E$73,0),MATCH($C83,'Typy - chronologicznie'!$H$1:$DM$1,0))</f>
        <v>2-1</v>
      </c>
      <c r="AQ83" s="102" t="str">
        <f>INDEX([0]!typy_chronol,MATCH(AQ$3,'Typy - chronologicznie'!$E$2:$E$73,0),MATCH($C83,'Typy - chronologicznie'!$H$1:$DM$1,0))</f>
        <v>1-1</v>
      </c>
      <c r="AR83" s="102" t="str">
        <f>INDEX([0]!typy_chronol,MATCH(AR$3,'Typy - chronologicznie'!$E$2:$E$73,0),MATCH($C83,'Typy - chronologicznie'!$H$1:$DM$1,0))</f>
        <v>0-1</v>
      </c>
      <c r="AS83" s="102" t="str">
        <f>INDEX([0]!typy_chronol,MATCH(AS$3,'Typy - chronologicznie'!$E$2:$E$73,0),MATCH($C83,'Typy - chronologicznie'!$H$1:$DM$1,0))</f>
        <v>3-0</v>
      </c>
      <c r="AT83" s="102" t="str">
        <f>INDEX([0]!typy_chronol,MATCH(AT$3,'Typy - chronologicznie'!$E$2:$E$73,0),MATCH($C83,'Typy - chronologicznie'!$H$1:$DM$1,0))</f>
        <v>4-0</v>
      </c>
      <c r="AU83" s="102" t="str">
        <f>INDEX([0]!typy_chronol,MATCH(AU$3,'Typy - chronologicznie'!$E$2:$E$73,0),MATCH($C83,'Typy - chronologicznie'!$H$1:$DM$1,0))</f>
        <v>2-0</v>
      </c>
      <c r="AV83" s="102" t="str">
        <f>INDEX([0]!typy_chronol,MATCH(AV$3,'Typy - chronologicznie'!$E$2:$E$73,0),MATCH($C83,'Typy - chronologicznie'!$H$1:$DM$1,0))</f>
        <v>2-0</v>
      </c>
      <c r="AW83" s="102" t="str">
        <f>INDEX([0]!typy_chronol,MATCH(AW$3,'Typy - chronologicznie'!$E$2:$E$73,0),MATCH($C83,'Typy - chronologicznie'!$H$1:$DM$1,0))</f>
        <v>2-0</v>
      </c>
      <c r="AX83" s="102" t="str">
        <f>INDEX([0]!typy_chronol,MATCH(AX$3,'Typy - chronologicznie'!$E$2:$E$73,0),MATCH($C83,'Typy - chronologicznie'!$H$1:$DM$1,0))</f>
        <v>3-0</v>
      </c>
      <c r="AY83" s="102" t="str">
        <f>INDEX([0]!typy_chronol,MATCH(AY$3,'Typy - chronologicznie'!$E$2:$E$73,0),MATCH($C83,'Typy - chronologicznie'!$H$1:$DM$1,0))</f>
        <v>2-0</v>
      </c>
      <c r="AZ83" s="102" t="str">
        <f>INDEX([0]!typy_chronol,MATCH(AZ$3,'Typy - chronologicznie'!$E$2:$E$73,0),MATCH($C83,'Typy - chronologicznie'!$H$1:$DM$1,0))</f>
        <v>3-2</v>
      </c>
      <c r="BA83" s="102" t="str">
        <f>INDEX([0]!typy_chronol,MATCH(BA$3,'Typy - chronologicznie'!$E$2:$E$73,0),MATCH($C83,'Typy - chronologicznie'!$H$1:$DM$1,0))</f>
        <v>0-1</v>
      </c>
      <c r="BB83" s="102" t="str">
        <f>INDEX([0]!typy_chronol,MATCH(BB$3,'Typy - chronologicznie'!$E$2:$E$73,0),MATCH($C83,'Typy - chronologicznie'!$H$1:$DM$1,0))</f>
        <v>2-0</v>
      </c>
      <c r="BC83" s="102" t="str">
        <f>INDEX([0]!typy_chronol,MATCH(BC$3,'Typy - chronologicznie'!$E$2:$E$73,0),MATCH($C83,'Typy - chronologicznie'!$H$1:$DM$1,0))</f>
        <v>2-0</v>
      </c>
      <c r="BD83" s="102" t="str">
        <f>INDEX([0]!typy_chronol,MATCH(BD$3,'Typy - chronologicznie'!$E$2:$E$73,0),MATCH($C83,'Typy - chronologicznie'!$H$1:$DM$1,0))</f>
        <v>1-0</v>
      </c>
      <c r="BE83" s="102" t="str">
        <f>INDEX([0]!typy_chronol,MATCH(BE$3,'Typy - chronologicznie'!$E$2:$E$73,0),MATCH($C83,'Typy - chronologicznie'!$H$1:$DM$1,0))</f>
        <v>0-0</v>
      </c>
      <c r="BF83" s="102" t="str">
        <f>INDEX([0]!typy_chronol,MATCH(BF$3,'Typy - chronologicznie'!$E$2:$E$73,0),MATCH($C83,'Typy - chronologicznie'!$H$1:$DM$1,0))</f>
        <v>2-1</v>
      </c>
      <c r="BG83" s="102" t="str">
        <f>INDEX([0]!typy_chronol,MATCH(BG$3,'Typy - chronologicznie'!$E$2:$E$73,0),MATCH($C83,'Typy - chronologicznie'!$H$1:$DM$1,0))</f>
        <v>3-0</v>
      </c>
      <c r="BH83" s="102" t="str">
        <f>INDEX([0]!typy_chronol,MATCH(BH$3,'Typy - chronologicznie'!$E$2:$E$73,0),MATCH($C83,'Typy - chronologicznie'!$H$1:$DM$1,0))</f>
        <v>2-1</v>
      </c>
      <c r="BI83" s="102" t="str">
        <f>INDEX([0]!typy_chronol,MATCH(BI$3,'Typy - chronologicznie'!$E$2:$E$73,0),MATCH($C83,'Typy - chronologicznie'!$H$1:$DM$1,0))</f>
        <v>1-0</v>
      </c>
      <c r="BJ83" s="102" t="str">
        <f>INDEX([0]!typy_chronol,MATCH(BJ$3,'Typy - chronologicznie'!$E$2:$E$73,0),MATCH($C83,'Typy - chronologicznie'!$H$1:$DM$1,0))</f>
        <v>2-0</v>
      </c>
      <c r="BK83" s="102" t="str">
        <f>INDEX([0]!typy_chronol,MATCH(BK$3,'Typy - chronologicznie'!$E$2:$E$73,0),MATCH($C83,'Typy - chronologicznie'!$H$1:$DM$1,0))</f>
        <v>0-3</v>
      </c>
      <c r="BL83" s="102" t="str">
        <f>INDEX([0]!typy_chronol,MATCH(BL$3,'Typy - chronologicznie'!$E$2:$E$73,0),MATCH($C83,'Typy - chronologicznie'!$H$1:$DM$1,0))</f>
        <v>2-0</v>
      </c>
      <c r="BM83" s="102" t="str">
        <f>INDEX([0]!typy_chronol,MATCH(BM$3,'Typy - chronologicznie'!$E$2:$E$73,0),MATCH($C83,'Typy - chronologicznie'!$H$1:$DM$1,0))</f>
        <v>3-0</v>
      </c>
      <c r="BN83" s="102" t="str">
        <f>INDEX([0]!typy_chronol,MATCH(BN$3,'Typy - chronologicznie'!$E$2:$E$73,0),MATCH($C83,'Typy - chronologicznie'!$H$1:$DM$1,0))</f>
        <v>2-3</v>
      </c>
      <c r="BO83" s="102" t="str">
        <f>INDEX([0]!typy_chronol,MATCH(BO$3,'Typy - chronologicznie'!$E$2:$E$73,0),MATCH($C83,'Typy - chronologicznie'!$H$1:$DM$1,0))</f>
        <v>2-0</v>
      </c>
      <c r="BP83" s="102" t="str">
        <f>INDEX([0]!typy_chronol,MATCH(BP$3,'Typy - chronologicznie'!$E$2:$E$73,0),MATCH($C83,'Typy - chronologicznie'!$H$1:$DM$1,0))</f>
        <v>2-0</v>
      </c>
      <c r="BQ83" s="102" t="str">
        <f>INDEX([0]!typy_chronol,MATCH(BQ$3,'Typy - chronologicznie'!$E$2:$E$73,0),MATCH($C83,'Typy - chronologicznie'!$H$1:$DM$1,0))</f>
        <v>3-0</v>
      </c>
      <c r="BR83" s="102" t="str">
        <f>INDEX([0]!typy_chronol,MATCH(BR$3,'Typy - chronologicznie'!$E$2:$E$73,0),MATCH($C83,'Typy - chronologicznie'!$H$1:$DM$1,0))</f>
        <v>2-2</v>
      </c>
      <c r="BS83" s="102" t="str">
        <f>INDEX([0]!typy_chronol,MATCH(BS$3,'Typy - chronologicznie'!$E$2:$E$73,0),MATCH($C83,'Typy - chronologicznie'!$H$1:$DM$1,0))</f>
        <v>1-3</v>
      </c>
      <c r="BT83" s="102" t="str">
        <f>INDEX([0]!typy_chronol,MATCH(BT$3,'Typy - chronologicznie'!$E$2:$E$73,0),MATCH($C83,'Typy - chronologicznie'!$H$1:$DM$1,0))</f>
        <v>1-2</v>
      </c>
      <c r="BU83" s="102" t="str">
        <f>INDEX([0]!typy_chronol,MATCH(BU$3,'Typy - chronologicznie'!$E$2:$E$73,0),MATCH($C83,'Typy - chronologicznie'!$H$1:$DM$1,0))</f>
        <v>1-2</v>
      </c>
      <c r="BV83" s="102" t="str">
        <f>INDEX([0]!typy_chronol,MATCH(BV$3,'Typy - chronologicznie'!$E$2:$E$73,0),MATCH($C83,'Typy - chronologicznie'!$H$1:$DM$1,0))</f>
        <v>1-3</v>
      </c>
      <c r="BW83" s="102" t="str">
        <f>INDEX([0]!typy_chronol,MATCH(BW$3,'Typy - chronologicznie'!$E$2:$E$73,0),MATCH($C83,'Typy - chronologicznie'!$H$1:$DM$1,0))</f>
        <v>0-2</v>
      </c>
      <c r="BX83" s="102" t="str">
        <f>INDEX([0]!typy_chronol,MATCH(BX$3,'Typy - chronologicznie'!$E$2:$E$73,0),MATCH($C83,'Typy - chronologicznie'!$H$1:$DM$1,0))</f>
        <v>1-1</v>
      </c>
      <c r="BY83" s="102" t="str">
        <f>INDEX([0]!typy_chronol,MATCH(BY$3,'Typy - chronologicznie'!$E$2:$E$73,0),MATCH($C83,'Typy - chronologicznie'!$H$1:$DM$1,0))</f>
        <v>3-1</v>
      </c>
      <c r="BZ83" s="102" t="str">
        <f>INDEX([0]!typy_chronol,MATCH(BZ$3,'Typy - chronologicznie'!$E$2:$E$73,0),MATCH($C83,'Typy - chronologicznie'!$H$1:$DM$1,0))</f>
        <v>0-1</v>
      </c>
      <c r="CA83" s="102" t="str">
        <f>INDEX([0]!typy_chronol,MATCH(CA$3,'Typy - chronologicznie'!$E$2:$E$73,0),MATCH($C83,'Typy - chronologicznie'!$H$1:$DM$1,0))</f>
        <v>2-1</v>
      </c>
      <c r="CB83" s="102" t="str">
        <f>INDEX([0]!typy_chronol,MATCH(CB$3,'Typy - chronologicznie'!$E$2:$E$73,0),MATCH($C83,'Typy - chronologicznie'!$H$1:$DM$1,0))</f>
        <v>0-1</v>
      </c>
      <c r="CC83" s="102" t="str">
        <f>INDEX([0]!typy_chronol,MATCH(CC$3,'Typy - chronologicznie'!$E$2:$E$73,0),MATCH($C83,'Typy - chronologicznie'!$H$1:$DM$1,0))</f>
        <v>0-3</v>
      </c>
      <c r="CD83" s="102" t="str">
        <f>INDEX([0]!typy_chronol,MATCH(CD$3,'Typy - chronologicznie'!$E$2:$E$73,0),MATCH($C83,'Typy - chronologicznie'!$H$1:$DM$1,0))</f>
        <v>0-1</v>
      </c>
      <c r="CE83" s="102" t="str">
        <f>INDEX([0]!typy_chronol,MATCH(CE$3,'Typy - chronologicznie'!$E$2:$E$73,0),MATCH($C83,'Typy - chronologicznie'!$H$1:$DM$1,0))</f>
        <v>1-2</v>
      </c>
      <c r="CF83" s="102" t="str">
        <f>INDEX([0]!typy_chronol,MATCH(CF$3,'Typy - chronologicznie'!$E$2:$E$73,0),MATCH($C83,'Typy - chronologicznie'!$H$1:$DM$1,0))</f>
        <v>1-2</v>
      </c>
      <c r="CG83" s="102" t="str">
        <f>INDEX([0]!typy_chronol,MATCH(CG$3,'Typy - chronologicznie'!$E$2:$E$73,0),MATCH($C83,'Typy - chronologicznie'!$H$1:$DM$1,0))</f>
        <v>2-1</v>
      </c>
      <c r="CH83" s="102" t="str">
        <f>INDEX([0]!typy_chronol,MATCH(CH$3,'Typy - chronologicznie'!$E$2:$E$73,0),MATCH($C83,'Typy - chronologicznie'!$H$1:$DM$1,0))</f>
        <v>0-2</v>
      </c>
      <c r="CI83" s="102" t="str">
        <f>INDEX([0]!typy_chronol,MATCH(CI$3,'Typy - chronologicznie'!$E$2:$E$73,0),MATCH($C83,'Typy - chronologicznie'!$H$1:$DM$1,0))</f>
        <v>0-3</v>
      </c>
      <c r="CJ83" s="102" t="str">
        <f>INDEX([0]!typy_chronol,MATCH(CJ$3,'Typy - chronologicznie'!$E$2:$E$73,0),MATCH($C83,'Typy - chronologicznie'!$H$1:$DM$1,0))</f>
        <v>2-2</v>
      </c>
      <c r="CK83" s="102" t="str">
        <f>INDEX([0]!typy_chronol,MATCH(CK$3,'Typy - chronologicznie'!$E$2:$E$73,0),MATCH($C83,'Typy - chronologicznie'!$H$1:$DM$1,0))</f>
        <v>0-1</v>
      </c>
      <c r="CL83" s="134"/>
      <c r="CM83" s="105" t="str">
        <f>IF(CM$3="","",INDEX('Typy - chronologicznie'!$H$75:$DM$121,MATCH(CM$3,'Typy - chronologicznie'!$A$75:$A$121,0),MATCH($C83,'Typy - chronologicznie'!$H$1:$DM$1,0)))</f>
        <v>MEX</v>
      </c>
      <c r="CN83" s="102" t="str">
        <f>IF(CN$3="","",INDEX('Typy - chronologicznie'!$H$75:$DM$121,MATCH(CN$3,'Typy - chronologicznie'!$A$75:$A$121,0),MATCH($C83,'Typy - chronologicznie'!$H$1:$DM$1,0)))</f>
        <v>CZE</v>
      </c>
      <c r="CO83" s="106" t="str">
        <f>IF(CO$3="","",INDEX('Typy - chronologicznie'!$H$75:$DM$121,MATCH(CO$3,'Typy - chronologicznie'!$A$75:$A$121,0),MATCH($C83,'Typy - chronologicznie'!$H$1:$DM$1,0)))</f>
        <v>KOR</v>
      </c>
      <c r="CP83" s="135" t="str">
        <f>IF(CP$3="","",INDEX('Typy - chronologicznie'!$H$75:$DM$121,MATCH(CP$3,'Typy - chronologicznie'!$A$75:$A$121,0),MATCH($C83,'Typy - chronologicznie'!$H$1:$DM$1,0)))</f>
        <v/>
      </c>
      <c r="CQ83" s="105" t="str">
        <f>IF(CQ$3="","",INDEX('Typy - chronologicznie'!$H$75:$DM$121,MATCH(CQ$3,'Typy - chronologicznie'!$A$75:$A$121,0),MATCH($C83,'Typy - chronologicznie'!$H$1:$DM$1,0)))</f>
        <v>BIH</v>
      </c>
      <c r="CR83" s="102" t="str">
        <f>IF(CR$3="","",INDEX('Typy - chronologicznie'!$H$75:$DM$121,MATCH(CR$3,'Typy - chronologicznie'!$A$75:$A$121,0),MATCH($C83,'Typy - chronologicznie'!$H$1:$DM$1,0)))</f>
        <v>SUI</v>
      </c>
      <c r="CS83" s="106" t="str">
        <f>IF(CS$3="","",INDEX('Typy - chronologicznie'!$H$75:$DM$121,MATCH(CS$3,'Typy - chronologicznie'!$A$75:$A$121,0),MATCH($C83,'Typy - chronologicznie'!$H$1:$DM$1,0)))</f>
        <v/>
      </c>
      <c r="CT83" s="135" t="str">
        <f>IF(CT$3="","",INDEX('Typy - chronologicznie'!$H$75:$DM$121,MATCH(CT$3,'Typy - chronologicznie'!$A$75:$A$121,0),MATCH($C83,'Typy - chronologicznie'!$H$1:$DM$1,0)))</f>
        <v/>
      </c>
      <c r="CU83" s="105" t="str">
        <f>IF(CU$3="","",INDEX('Typy - chronologicznie'!$H$75:$DM$121,MATCH(CU$3,'Typy - chronologicznie'!$A$75:$A$121,0),MATCH($C83,'Typy - chronologicznie'!$H$1:$DM$1,0)))</f>
        <v>BRA</v>
      </c>
      <c r="CV83" s="102" t="str">
        <f>IF(CV$3="","",INDEX('Typy - chronologicznie'!$H$75:$DM$121,MATCH(CV$3,'Typy - chronologicznie'!$A$75:$A$121,0),MATCH($C83,'Typy - chronologicznie'!$H$1:$DM$1,0)))</f>
        <v>SCO</v>
      </c>
      <c r="CW83" s="106" t="str">
        <f>IF(CW$3="","",INDEX('Typy - chronologicznie'!$H$75:$DM$121,MATCH(CW$3,'Typy - chronologicznie'!$A$75:$A$121,0),MATCH($C83,'Typy - chronologicznie'!$H$1:$DM$1,0)))</f>
        <v/>
      </c>
      <c r="CX83" s="135" t="str">
        <f>IF(CX$3="","",INDEX('Typy - chronologicznie'!$H$75:$DM$121,MATCH(CX$3,'Typy - chronologicznie'!$A$75:$A$121,0),MATCH($C83,'Typy - chronologicznie'!$H$1:$DM$1,0)))</f>
        <v/>
      </c>
      <c r="CY83" s="105" t="str">
        <f>IF(CY$3="","",INDEX('Typy - chronologicznie'!$H$75:$DM$121,MATCH(CY$3,'Typy - chronologicznie'!$A$75:$A$121,0),MATCH($C83,'Typy - chronologicznie'!$H$1:$DM$1,0)))</f>
        <v>TUR</v>
      </c>
      <c r="CZ83" s="102" t="str">
        <f>IF(CZ$3="","",INDEX('Typy - chronologicznie'!$H$75:$DM$121,MATCH(CZ$3,'Typy - chronologicznie'!$A$75:$A$121,0),MATCH($C83,'Typy - chronologicznie'!$H$1:$DM$1,0)))</f>
        <v>USA</v>
      </c>
      <c r="DA83" s="106" t="str">
        <f>IF(DA$3="","",INDEX('Typy - chronologicznie'!$H$75:$DM$121,MATCH(DA$3,'Typy - chronologicznie'!$A$75:$A$121,0),MATCH($C83,'Typy - chronologicznie'!$H$1:$DM$1,0)))</f>
        <v>PAR</v>
      </c>
      <c r="DB83" s="135" t="str">
        <f>IF(DB$3="","",INDEX('Typy - chronologicznie'!$H$75:$DM$121,MATCH(DB$3,'Typy - chronologicznie'!$A$75:$A$121,0),MATCH($C83,'Typy - chronologicznie'!$H$1:$DM$1,0)))</f>
        <v/>
      </c>
      <c r="DC83" s="105" t="str">
        <f>IF(DC$3="","",INDEX('Typy - chronologicznie'!$H$75:$DM$121,MATCH(DC$3,'Typy - chronologicznie'!$A$75:$A$121,0),MATCH($C83,'Typy - chronologicznie'!$H$1:$DM$1,0)))</f>
        <v>GER</v>
      </c>
      <c r="DD83" s="102" t="str">
        <f>IF(DD$3="","",INDEX('Typy - chronologicznie'!$H$75:$DM$121,MATCH(DD$3,'Typy - chronologicznie'!$A$75:$A$121,0),MATCH($C83,'Typy - chronologicznie'!$H$1:$DM$1,0)))</f>
        <v>ECU</v>
      </c>
      <c r="DE83" s="106" t="str">
        <f>IF(DE$3="","",INDEX('Typy - chronologicznie'!$H$75:$DM$121,MATCH(DE$3,'Typy - chronologicznie'!$A$75:$A$121,0),MATCH($C83,'Typy - chronologicznie'!$H$1:$DM$1,0)))</f>
        <v>CIV</v>
      </c>
      <c r="DF83" s="135" t="str">
        <f>IF(DF$3="","",INDEX('Typy - chronologicznie'!$H$75:$DM$121,MATCH(DF$3,'Typy - chronologicznie'!$A$75:$A$121,0),MATCH($C83,'Typy - chronologicznie'!$H$1:$DM$1,0)))</f>
        <v/>
      </c>
      <c r="DG83" s="105" t="str">
        <f>IF(DG$3="","",INDEX('Typy - chronologicznie'!$H$75:$DM$121,MATCH(DG$3,'Typy - chronologicznie'!$A$75:$A$121,0),MATCH($C83,'Typy - chronologicznie'!$H$1:$DM$1,0)))</f>
        <v>NED</v>
      </c>
      <c r="DH83" s="102" t="str">
        <f>IF(DH$3="","",INDEX('Typy - chronologicznie'!$H$75:$DM$121,MATCH(DH$3,'Typy - chronologicznie'!$A$75:$A$121,0),MATCH($C83,'Typy - chronologicznie'!$H$1:$DM$1,0)))</f>
        <v>SWE</v>
      </c>
      <c r="DI83" s="106" t="str">
        <f>IF(DI$3="","",INDEX('Typy - chronologicznie'!$H$75:$DM$121,MATCH(DI$3,'Typy - chronologicznie'!$A$75:$A$121,0),MATCH($C83,'Typy - chronologicznie'!$H$1:$DM$1,0)))</f>
        <v>JPN</v>
      </c>
      <c r="DJ83" s="135" t="str">
        <f>IF(DJ$3="","",INDEX('Typy - chronologicznie'!$H$75:$DM$121,MATCH(DJ$3,'Typy - chronologicznie'!$A$75:$A$121,0),MATCH($C83,'Typy - chronologicznie'!$H$1:$DM$1,0)))</f>
        <v/>
      </c>
      <c r="DK83" s="105" t="str">
        <f>IF(DK$3="","",INDEX('Typy - chronologicznie'!$H$75:$DM$121,MATCH(DK$3,'Typy - chronologicznie'!$A$75:$A$121,0),MATCH($C83,'Typy - chronologicznie'!$H$1:$DM$1,0)))</f>
        <v>BEL</v>
      </c>
      <c r="DL83" s="102" t="str">
        <f>IF(DL$3="","",INDEX('Typy - chronologicznie'!$H$75:$DM$121,MATCH(DL$3,'Typy - chronologicznie'!$A$75:$A$121,0),MATCH($C83,'Typy - chronologicznie'!$H$1:$DM$1,0)))</f>
        <v>IRN</v>
      </c>
      <c r="DM83" s="106" t="str">
        <f>IF(DM$3="","",INDEX('Typy - chronologicznie'!$H$75:$DM$121,MATCH(DM$3,'Typy - chronologicznie'!$A$75:$A$121,0),MATCH($C83,'Typy - chronologicznie'!$H$1:$DM$1,0)))</f>
        <v/>
      </c>
      <c r="DN83" s="135" t="str">
        <f>IF(DN$3="","",INDEX('Typy - chronologicznie'!$H$75:$DM$121,MATCH(DN$3,'Typy - chronologicznie'!$A$75:$A$121,0),MATCH($C83,'Typy - chronologicznie'!$H$1:$DM$1,0)))</f>
        <v/>
      </c>
      <c r="DO83" s="105" t="str">
        <f>IF(DO$3="","",INDEX('Typy - chronologicznie'!$H$75:$DM$121,MATCH(DO$3,'Typy - chronologicznie'!$A$75:$A$121,0),MATCH($C83,'Typy - chronologicznie'!$H$1:$DM$1,0)))</f>
        <v>ESP</v>
      </c>
      <c r="DP83" s="102" t="str">
        <f>IF(DP$3="","",INDEX('Typy - chronologicznie'!$H$75:$DM$121,MATCH(DP$3,'Typy - chronologicznie'!$A$75:$A$121,0),MATCH($C83,'Typy - chronologicznie'!$H$1:$DM$1,0)))</f>
        <v>URU</v>
      </c>
      <c r="DQ83" s="106" t="str">
        <f>IF(DQ$3="","",INDEX('Typy - chronologicznie'!$H$75:$DM$121,MATCH(DQ$3,'Typy - chronologicznie'!$A$75:$A$121,0),MATCH($C83,'Typy - chronologicznie'!$H$1:$DM$1,0)))</f>
        <v/>
      </c>
      <c r="DR83" s="135" t="str">
        <f>IF(DR$3="","",INDEX('Typy - chronologicznie'!$H$75:$DM$121,MATCH(DR$3,'Typy - chronologicznie'!$A$75:$A$121,0),MATCH($C83,'Typy - chronologicznie'!$H$1:$DM$1,0)))</f>
        <v/>
      </c>
      <c r="DS83" s="105" t="str">
        <f>IF(DS$3="","",INDEX('Typy - chronologicznie'!$H$75:$DM$121,MATCH(DS$3,'Typy - chronologicznie'!$A$75:$A$121,0),MATCH($C83,'Typy - chronologicznie'!$H$1:$DM$1,0)))</f>
        <v>FRA</v>
      </c>
      <c r="DT83" s="102" t="str">
        <f>IF(DT$3="","",INDEX('Typy - chronologicznie'!$H$75:$DM$121,MATCH(DT$3,'Typy - chronologicznie'!$A$75:$A$121,0),MATCH($C83,'Typy - chronologicznie'!$H$1:$DM$1,0)))</f>
        <v>NOR</v>
      </c>
      <c r="DU83" s="106" t="str">
        <f>IF(DU$3="","",INDEX('Typy - chronologicznie'!$H$75:$DM$121,MATCH(DU$3,'Typy - chronologicznie'!$A$75:$A$121,0),MATCH($C83,'Typy - chronologicznie'!$H$1:$DM$1,0)))</f>
        <v>SEN</v>
      </c>
      <c r="DV83" s="135" t="str">
        <f>IF(DV$3="","",INDEX('Typy - chronologicznie'!$H$75:$DM$121,MATCH(DV$3,'Typy - chronologicznie'!$A$75:$A$121,0),MATCH($C83,'Typy - chronologicznie'!$H$1:$DM$1,0)))</f>
        <v/>
      </c>
      <c r="DW83" s="105" t="str">
        <f>IF(DW$3="","",INDEX('Typy - chronologicznie'!$H$75:$DM$121,MATCH(DW$3,'Typy - chronologicznie'!$A$75:$A$121,0),MATCH($C83,'Typy - chronologicznie'!$H$1:$DM$1,0)))</f>
        <v>ARG</v>
      </c>
      <c r="DX83" s="102" t="str">
        <f>IF(DX$3="","",INDEX('Typy - chronologicznie'!$H$75:$DM$121,MATCH(DX$3,'Typy - chronologicznie'!$A$75:$A$121,0),MATCH($C83,'Typy - chronologicznie'!$H$1:$DM$1,0)))</f>
        <v>AUT</v>
      </c>
      <c r="DY83" s="106" t="str">
        <f>IF(DY$3="","",INDEX('Typy - chronologicznie'!$H$75:$DM$121,MATCH(DY$3,'Typy - chronologicznie'!$A$75:$A$121,0),MATCH($C83,'Typy - chronologicznie'!$H$1:$DM$1,0)))</f>
        <v>ALG</v>
      </c>
      <c r="DZ83" s="135" t="str">
        <f>IF(DZ$3="","",INDEX('Typy - chronologicznie'!$H$75:$DM$121,MATCH(DZ$3,'Typy - chronologicznie'!$A$75:$A$121,0),MATCH($C83,'Typy - chronologicznie'!$H$1:$DM$1,0)))</f>
        <v/>
      </c>
      <c r="EA83" s="105" t="str">
        <f>IF(EA$3="","",INDEX('Typy - chronologicznie'!$H$75:$DM$121,MATCH(EA$3,'Typy - chronologicznie'!$A$75:$A$121,0),MATCH($C83,'Typy - chronologicznie'!$H$1:$DM$1,0)))</f>
        <v>POR</v>
      </c>
      <c r="EB83" s="102" t="str">
        <f>IF(EB$3="","",INDEX('Typy - chronologicznie'!$H$75:$DM$121,MATCH(EB$3,'Typy - chronologicznie'!$A$75:$A$121,0),MATCH($C83,'Typy - chronologicznie'!$H$1:$DM$1,0)))</f>
        <v>COL</v>
      </c>
      <c r="EC83" s="106" t="str">
        <f>IF(EC$3="","",INDEX('Typy - chronologicznie'!$H$75:$DM$121,MATCH(EC$3,'Typy - chronologicznie'!$A$75:$A$121,0),MATCH($C83,'Typy - chronologicznie'!$H$1:$DM$1,0)))</f>
        <v>UZB</v>
      </c>
      <c r="ED83" s="135" t="str">
        <f>IF(ED$3="","",INDEX('Typy - chronologicznie'!$H$75:$DM$121,MATCH(ED$3,'Typy - chronologicznie'!$A$75:$A$121,0),MATCH($C83,'Typy - chronologicznie'!$H$1:$DM$1,0)))</f>
        <v/>
      </c>
      <c r="EE83" s="105" t="str">
        <f>IF(EE$3="","",INDEX('Typy - chronologicznie'!$H$75:$DM$121,MATCH(EE$3,'Typy - chronologicznie'!$A$75:$A$121,0),MATCH($C83,'Typy - chronologicznie'!$H$1:$DM$1,0)))</f>
        <v>ENG</v>
      </c>
      <c r="EF83" s="102" t="str">
        <f>IF(EF$3="","",INDEX('Typy - chronologicznie'!$H$75:$DM$121,MATCH(EF$3,'Typy - chronologicznie'!$A$75:$A$121,0),MATCH($C83,'Typy - chronologicznie'!$H$1:$DM$1,0)))</f>
        <v>CRO</v>
      </c>
      <c r="EG83" s="106" t="str">
        <f>IF(EG$3="","",INDEX('Typy - chronologicznie'!$H$75:$DM$121,MATCH(EG$3,'Typy - chronologicznie'!$A$75:$A$121,0),MATCH($C83,'Typy - chronologicznie'!$H$1:$DM$1,0)))</f>
        <v>GHA</v>
      </c>
      <c r="EH83" s="134"/>
      <c r="EI83" s="136" t="str">
        <f>IF(EI$3="","",INDEX('Typy - chronologicznie'!$H$124:$DM$124,MATCH(EI$3,'Typy - chronologicznie'!$A$124:$A$124,0),MATCH($C83,'Typy - chronologicznie'!$H$1:$DM$1,0)))</f>
        <v>ESP</v>
      </c>
    </row>
    <row r="84" spans="1:139" ht="19.5" x14ac:dyDescent="0.25">
      <c r="A84" s="44"/>
      <c r="B84" s="48">
        <f>RANK(D84,D$4:D$113,0)</f>
        <v>81</v>
      </c>
      <c r="C84" s="81" t="s">
        <v>263</v>
      </c>
      <c r="D84" s="141">
        <f>3.0001*J84+1.000001*K84+2.00000001*M84+N84+0.0000000001*P84</f>
        <v>87.000433179999987</v>
      </c>
      <c r="E84" s="67">
        <f>J84</f>
        <v>4</v>
      </c>
      <c r="F84" s="89">
        <f>M84</f>
        <v>18</v>
      </c>
      <c r="G84" s="56">
        <f>K84+N84</f>
        <v>39</v>
      </c>
      <c r="H84" s="49">
        <f>L84+O84</f>
        <v>43</v>
      </c>
      <c r="I84" s="43"/>
      <c r="J84" s="61">
        <f t="array" ref="J84">SUM(IF('Typy - chronologicznie'!$F$2:$F$73=INDEX('Typy - chronologicznie'!$H$2:$DM$73,0,MATCH(C84,TRIM('Typy - chronologicznie'!$H$1:$DM$1),0)),1))</f>
        <v>4</v>
      </c>
      <c r="K84" s="58">
        <f t="array" ref="K8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chronologicznie'!$H$2:$DM$73,0,MATCH(C84,TRIM('Typy - chronologicznie'!$H$1:$DM$1),0)),FIND("-",INDEX('Typy - chronologicznie'!$H$2:$DM$73,0,MATCH(C84,TRIM('Typy - chronologicznie'!$H$1:$DM$1),0)))-1)-RIGHT(INDEX('Typy - chronologicznie'!$H$2:$DM$73,0,MATCH(C84,TRIM('Typy - chronologicznie'!$H$1:$DM$1),0)),LEN(INDEX('Typy - chronologicznie'!$H$2:$DM$73,0,MATCH(C84,TRIM('Typy - chronologicznie'!$H$1:$DM$1),0)))-FIND("-",INDEX('Typy - chronologicznie'!$H$2:$DM$73,0,MATCH(C84,TRIM('Typy - chronologicznie'!$H$1:$DM$1),0))))),1)))-J84</f>
        <v>33</v>
      </c>
      <c r="L84" s="62">
        <f>COUNTA('Typy - chronologicznie'!$F$2:$F$73)-J84-K84</f>
        <v>35</v>
      </c>
      <c r="M84" s="92">
        <f t="array" ref="M84">SUM(IF(LEN('Typy - chronologicznie'!F$75:F$121)=3,  IF('Typy - chronologicznie'!$F$75:$F$121=INDEX('Typy - chronologicznie'!$H$75:$DM$121,0,MATCH(C84,TRIM('Typy - chronologicznie'!$H$1:$DM$1),0)),1)))</f>
        <v>18</v>
      </c>
      <c r="N84" s="58">
        <f t="array" ref="N84">SUM(IF(LEN('Typy - chronologicznie'!F$75:F$121)=3,IF(ISERROR(SEARCH('Typy - chronologicznie'!F$75:F$121,INDEX('Typy - chronologicznie'!$H$73:$DM$119,0,MATCH(C84,TRIM('Typy - chronologicznie'!$H$1:$DM$1),0))&amp;INDEX('Typy - chronologicznie'!$H$74:$DM$120,0,MATCH(C84,TRIM('Typy - chronologicznie'!$H$1:$DM$1),0))&amp;INDEX('Typy - chronologicznie'!$H$75:$DM$121,0,MATCH(C84,TRIM('Typy - chronologicznie'!$H$1:$DM$1),0))&amp;INDEX('Typy - chronologicznie'!$H$76:$DM$122,0,MATCH(C84,TRIM('Typy - chronologicznie'!$H$1:$DM$1),0))&amp;INDEX('Typy - chronologicznie'!$H$77:$DM$123,0,MATCH(C84,TRIM('Typy - chronologicznie'!$H$1:$DM$1),0)),1))=FALSE,1,0)))-M84</f>
        <v>6</v>
      </c>
      <c r="O84" s="162">
        <f>COUNTA('Typy - chronologicznie'!$F$75:$F$121)-M84-N84</f>
        <v>8</v>
      </c>
      <c r="P84" s="159">
        <f t="array" ref="P84">SUM(IF(LEN('Typy - chronologicznie'!F$124)=3,  IF('Typy - chronologicznie'!$F$124=INDEX('Typy - chronologicznie'!$H$124:$DL$124,0,MATCH(C84,TRIM('Typy - chronologicznie'!$H$1:$DL$1),)),1)))</f>
        <v>0</v>
      </c>
      <c r="R84" s="105" t="str">
        <f>INDEX([0]!typy_chronol,MATCH(R$3,'Typy - chronologicznie'!$E$2:$E$73,0),MATCH($C84,'Typy - chronologicznie'!$H$1:$DM$1,0))</f>
        <v>2-0</v>
      </c>
      <c r="S84" s="102" t="str">
        <f>INDEX([0]!typy_chronol,MATCH(S$3,'Typy - chronologicznie'!$E$2:$E$73,0),MATCH($C84,'Typy - chronologicznie'!$H$1:$DM$1,0))</f>
        <v>2-1</v>
      </c>
      <c r="T84" s="102" t="str">
        <f>INDEX([0]!typy_chronol,MATCH(T$3,'Typy - chronologicznie'!$E$2:$E$73,0),MATCH($C84,'Typy - chronologicznie'!$H$1:$DM$1,0))</f>
        <v>1-1</v>
      </c>
      <c r="U84" s="102" t="str">
        <f>INDEX([0]!typy_chronol,MATCH(U$3,'Typy - chronologicznie'!$E$2:$E$73,0),MATCH($C84,'Typy - chronologicznie'!$H$1:$DM$1,0))</f>
        <v>1-0</v>
      </c>
      <c r="V84" s="102" t="str">
        <f>INDEX([0]!typy_chronol,MATCH(V$3,'Typy - chronologicznie'!$E$2:$E$73,0),MATCH($C84,'Typy - chronologicznie'!$H$1:$DM$1,0))</f>
        <v>0-2</v>
      </c>
      <c r="W84" s="102" t="str">
        <f>INDEX([0]!typy_chronol,MATCH(W$3,'Typy - chronologicznie'!$E$2:$E$73,0),MATCH($C84,'Typy - chronologicznie'!$H$1:$DM$1,0))</f>
        <v>1-1</v>
      </c>
      <c r="X84" s="102" t="str">
        <f>INDEX([0]!typy_chronol,MATCH(X$3,'Typy - chronologicznie'!$E$2:$E$73,0),MATCH($C84,'Typy - chronologicznie'!$H$1:$DM$1,0))</f>
        <v>2-1</v>
      </c>
      <c r="Y84" s="102" t="str">
        <f>INDEX([0]!typy_chronol,MATCH(Y$3,'Typy - chronologicznie'!$E$2:$E$73,0),MATCH($C84,'Typy - chronologicznie'!$H$1:$DM$1,0))</f>
        <v>0-2</v>
      </c>
      <c r="Z84" s="102" t="str">
        <f>INDEX([0]!typy_chronol,MATCH(Z$3,'Typy - chronologicznie'!$E$2:$E$73,0),MATCH($C84,'Typy - chronologicznie'!$H$1:$DM$1,0))</f>
        <v>0-2</v>
      </c>
      <c r="AA84" s="102" t="str">
        <f>INDEX([0]!typy_chronol,MATCH(AA$3,'Typy - chronologicznie'!$E$2:$E$73,0),MATCH($C84,'Typy - chronologicznie'!$H$1:$DM$1,0))</f>
        <v>3-0</v>
      </c>
      <c r="AB84" s="102" t="str">
        <f>INDEX([0]!typy_chronol,MATCH(AB$3,'Typy - chronologicznie'!$E$2:$E$73,0),MATCH($C84,'Typy - chronologicznie'!$H$1:$DM$1,0))</f>
        <v>2-1</v>
      </c>
      <c r="AC84" s="102" t="str">
        <f>INDEX([0]!typy_chronol,MATCH(AC$3,'Typy - chronologicznie'!$E$2:$E$73,0),MATCH($C84,'Typy - chronologicznie'!$H$1:$DM$1,0))</f>
        <v>1-0</v>
      </c>
      <c r="AD84" s="102" t="str">
        <f>INDEX([0]!typy_chronol,MATCH(AD$3,'Typy - chronologicznie'!$E$2:$E$73,0),MATCH($C84,'Typy - chronologicznie'!$H$1:$DM$1,0))</f>
        <v>0-2</v>
      </c>
      <c r="AE84" s="102" t="str">
        <f>INDEX([0]!typy_chronol,MATCH(AE$3,'Typy - chronologicznie'!$E$2:$E$73,0),MATCH($C84,'Typy - chronologicznie'!$H$1:$DM$1,0))</f>
        <v>3-0</v>
      </c>
      <c r="AF84" s="102" t="str">
        <f>INDEX([0]!typy_chronol,MATCH(AF$3,'Typy - chronologicznie'!$E$2:$E$73,0),MATCH($C84,'Typy - chronologicznie'!$H$1:$DM$1,0))</f>
        <v>2-0</v>
      </c>
      <c r="AG84" s="102" t="str">
        <f>INDEX([0]!typy_chronol,MATCH(AG$3,'Typy - chronologicznie'!$E$2:$E$73,0),MATCH($C84,'Typy - chronologicznie'!$H$1:$DM$1,0))</f>
        <v>1-0</v>
      </c>
      <c r="AH84" s="102" t="str">
        <f>INDEX([0]!typy_chronol,MATCH(AH$3,'Typy - chronologicznie'!$E$2:$E$73,0),MATCH($C84,'Typy - chronologicznie'!$H$1:$DM$1,0))</f>
        <v>3-0</v>
      </c>
      <c r="AI84" s="102" t="str">
        <f>INDEX([0]!typy_chronol,MATCH(AI$3,'Typy - chronologicznie'!$E$2:$E$73,0),MATCH($C84,'Typy - chronologicznie'!$H$1:$DM$1,0))</f>
        <v>0-2</v>
      </c>
      <c r="AJ84" s="102" t="str">
        <f>INDEX([0]!typy_chronol,MATCH(AJ$3,'Typy - chronologicznie'!$E$2:$E$73,0),MATCH($C84,'Typy - chronologicznie'!$H$1:$DM$1,0))</f>
        <v>2-1</v>
      </c>
      <c r="AK84" s="102" t="str">
        <f>INDEX([0]!typy_chronol,MATCH(AK$3,'Typy - chronologicznie'!$E$2:$E$73,0),MATCH($C84,'Typy - chronologicznie'!$H$1:$DM$1,0))</f>
        <v>2-0</v>
      </c>
      <c r="AL84" s="102" t="str">
        <f>INDEX([0]!typy_chronol,MATCH(AL$3,'Typy - chronologicznie'!$E$2:$E$73,0),MATCH($C84,'Typy - chronologicznie'!$H$1:$DM$1,0))</f>
        <v>1-1</v>
      </c>
      <c r="AM84" s="102" t="str">
        <f>INDEX([0]!typy_chronol,MATCH(AM$3,'Typy - chronologicznie'!$E$2:$E$73,0),MATCH($C84,'Typy - chronologicznie'!$H$1:$DM$1,0))</f>
        <v>1-1</v>
      </c>
      <c r="AN84" s="102" t="str">
        <f>INDEX([0]!typy_chronol,MATCH(AN$3,'Typy - chronologicznie'!$E$2:$E$73,0),MATCH($C84,'Typy - chronologicznie'!$H$1:$DM$1,0))</f>
        <v>2-0</v>
      </c>
      <c r="AO84" s="102" t="str">
        <f>INDEX([0]!typy_chronol,MATCH(AO$3,'Typy - chronologicznie'!$E$2:$E$73,0),MATCH($C84,'Typy - chronologicznie'!$H$1:$DM$1,0))</f>
        <v>1-2</v>
      </c>
      <c r="AP84" s="102" t="str">
        <f>INDEX([0]!typy_chronol,MATCH(AP$3,'Typy - chronologicznie'!$E$2:$E$73,0),MATCH($C84,'Typy - chronologicznie'!$H$1:$DM$1,0))</f>
        <v>1-0</v>
      </c>
      <c r="AQ84" s="102" t="str">
        <f>INDEX([0]!typy_chronol,MATCH(AQ$3,'Typy - chronologicznie'!$E$2:$E$73,0),MATCH($C84,'Typy - chronologicznie'!$H$1:$DM$1,0))</f>
        <v>2-1</v>
      </c>
      <c r="AR84" s="102" t="str">
        <f>INDEX([0]!typy_chronol,MATCH(AR$3,'Typy - chronologicznie'!$E$2:$E$73,0),MATCH($C84,'Typy - chronologicznie'!$H$1:$DM$1,0))</f>
        <v>1-0</v>
      </c>
      <c r="AS84" s="102" t="str">
        <f>INDEX([0]!typy_chronol,MATCH(AS$3,'Typy - chronologicznie'!$E$2:$E$73,0),MATCH($C84,'Typy - chronologicznie'!$H$1:$DM$1,0))</f>
        <v>1-1</v>
      </c>
      <c r="AT84" s="102" t="str">
        <f>INDEX([0]!typy_chronol,MATCH(AT$3,'Typy - chronologicznie'!$E$2:$E$73,0),MATCH($C84,'Typy - chronologicznie'!$H$1:$DM$1,0))</f>
        <v>2-0</v>
      </c>
      <c r="AU84" s="102" t="str">
        <f>INDEX([0]!typy_chronol,MATCH(AU$3,'Typy - chronologicznie'!$E$2:$E$73,0),MATCH($C84,'Typy - chronologicznie'!$H$1:$DM$1,0))</f>
        <v>1-2</v>
      </c>
      <c r="AV84" s="102" t="str">
        <f>INDEX([0]!typy_chronol,MATCH(AV$3,'Typy - chronologicznie'!$E$2:$E$73,0),MATCH($C84,'Typy - chronologicznie'!$H$1:$DM$1,0))</f>
        <v>2-1</v>
      </c>
      <c r="AW84" s="102" t="str">
        <f>INDEX([0]!typy_chronol,MATCH(AW$3,'Typy - chronologicznie'!$E$2:$E$73,0),MATCH($C84,'Typy - chronologicznie'!$H$1:$DM$1,0))</f>
        <v>2-1</v>
      </c>
      <c r="AX84" s="102" t="str">
        <f>INDEX([0]!typy_chronol,MATCH(AX$3,'Typy - chronologicznie'!$E$2:$E$73,0),MATCH($C84,'Typy - chronologicznie'!$H$1:$DM$1,0))</f>
        <v>4-0</v>
      </c>
      <c r="AY84" s="102" t="str">
        <f>INDEX([0]!typy_chronol,MATCH(AY$3,'Typy - chronologicznie'!$E$2:$E$73,0),MATCH($C84,'Typy - chronologicznie'!$H$1:$DM$1,0))</f>
        <v>2-1</v>
      </c>
      <c r="AZ84" s="102" t="str">
        <f>INDEX([0]!typy_chronol,MATCH(AZ$3,'Typy - chronologicznie'!$E$2:$E$73,0),MATCH($C84,'Typy - chronologicznie'!$H$1:$DM$1,0))</f>
        <v>1-1</v>
      </c>
      <c r="BA84" s="102" t="str">
        <f>INDEX([0]!typy_chronol,MATCH(BA$3,'Typy - chronologicznie'!$E$2:$E$73,0),MATCH($C84,'Typy - chronologicznie'!$H$1:$DM$1,0))</f>
        <v>0-1</v>
      </c>
      <c r="BB84" s="102" t="str">
        <f>INDEX([0]!typy_chronol,MATCH(BB$3,'Typy - chronologicznie'!$E$2:$E$73,0),MATCH($C84,'Typy - chronologicznie'!$H$1:$DM$1,0))</f>
        <v>2-0</v>
      </c>
      <c r="BC84" s="102" t="str">
        <f>INDEX([0]!typy_chronol,MATCH(BC$3,'Typy - chronologicznie'!$E$2:$E$73,0),MATCH($C84,'Typy - chronologicznie'!$H$1:$DM$1,0))</f>
        <v>3-1</v>
      </c>
      <c r="BD84" s="102" t="str">
        <f>INDEX([0]!typy_chronol,MATCH(BD$3,'Typy - chronologicznie'!$E$2:$E$73,0),MATCH($C84,'Typy - chronologicznie'!$H$1:$DM$1,0))</f>
        <v>2-0</v>
      </c>
      <c r="BE84" s="102" t="str">
        <f>INDEX([0]!typy_chronol,MATCH(BE$3,'Typy - chronologicznie'!$E$2:$E$73,0),MATCH($C84,'Typy - chronologicznie'!$H$1:$DM$1,0))</f>
        <v>0-3</v>
      </c>
      <c r="BF84" s="102" t="str">
        <f>INDEX([0]!typy_chronol,MATCH(BF$3,'Typy - chronologicznie'!$E$2:$E$73,0),MATCH($C84,'Typy - chronologicznie'!$H$1:$DM$1,0))</f>
        <v>1-0</v>
      </c>
      <c r="BG84" s="102" t="str">
        <f>INDEX([0]!typy_chronol,MATCH(BG$3,'Typy - chronologicznie'!$E$2:$E$73,0),MATCH($C84,'Typy - chronologicznie'!$H$1:$DM$1,0))</f>
        <v>2-0</v>
      </c>
      <c r="BH84" s="102" t="str">
        <f>INDEX([0]!typy_chronol,MATCH(BH$3,'Typy - chronologicznie'!$E$2:$E$73,0),MATCH($C84,'Typy - chronologicznie'!$H$1:$DM$1,0))</f>
        <v>1-1</v>
      </c>
      <c r="BI84" s="102" t="str">
        <f>INDEX([0]!typy_chronol,MATCH(BI$3,'Typy - chronologicznie'!$E$2:$E$73,0),MATCH($C84,'Typy - chronologicznie'!$H$1:$DM$1,0))</f>
        <v>1-1</v>
      </c>
      <c r="BJ84" s="102" t="str">
        <f>INDEX([0]!typy_chronol,MATCH(BJ$3,'Typy - chronologicznie'!$E$2:$E$73,0),MATCH($C84,'Typy - chronologicznie'!$H$1:$DM$1,0))</f>
        <v>2-1</v>
      </c>
      <c r="BK84" s="102" t="str">
        <f>INDEX([0]!typy_chronol,MATCH(BK$3,'Typy - chronologicznie'!$E$2:$E$73,0),MATCH($C84,'Typy - chronologicznie'!$H$1:$DM$1,0))</f>
        <v>0-2</v>
      </c>
      <c r="BL84" s="102" t="str">
        <f>INDEX([0]!typy_chronol,MATCH(BL$3,'Typy - chronologicznie'!$E$2:$E$73,0),MATCH($C84,'Typy - chronologicznie'!$H$1:$DM$1,0))</f>
        <v>2-1</v>
      </c>
      <c r="BM84" s="102" t="str">
        <f>INDEX([0]!typy_chronol,MATCH(BM$3,'Typy - chronologicznie'!$E$2:$E$73,0),MATCH($C84,'Typy - chronologicznie'!$H$1:$DM$1,0))</f>
        <v>1-1</v>
      </c>
      <c r="BN84" s="102" t="str">
        <f>INDEX([0]!typy_chronol,MATCH(BN$3,'Typy - chronologicznie'!$E$2:$E$73,0),MATCH($C84,'Typy - chronologicznie'!$H$1:$DM$1,0))</f>
        <v>1-1</v>
      </c>
      <c r="BO84" s="102" t="str">
        <f>INDEX([0]!typy_chronol,MATCH(BO$3,'Typy - chronologicznie'!$E$2:$E$73,0),MATCH($C84,'Typy - chronologicznie'!$H$1:$DM$1,0))</f>
        <v>1-0</v>
      </c>
      <c r="BP84" s="102" t="str">
        <f>INDEX([0]!typy_chronol,MATCH(BP$3,'Typy - chronologicznie'!$E$2:$E$73,0),MATCH($C84,'Typy - chronologicznie'!$H$1:$DM$1,0))</f>
        <v>1-1</v>
      </c>
      <c r="BQ84" s="102" t="str">
        <f>INDEX([0]!typy_chronol,MATCH(BQ$3,'Typy - chronologicznie'!$E$2:$E$73,0),MATCH($C84,'Typy - chronologicznie'!$H$1:$DM$1,0))</f>
        <v>1-1</v>
      </c>
      <c r="BR84" s="102" t="str">
        <f>INDEX([0]!typy_chronol,MATCH(BR$3,'Typy - chronologicznie'!$E$2:$E$73,0),MATCH($C84,'Typy - chronologicznie'!$H$1:$DM$1,0))</f>
        <v>0-1</v>
      </c>
      <c r="BS84" s="102" t="str">
        <f>INDEX([0]!typy_chronol,MATCH(BS$3,'Typy - chronologicznie'!$E$2:$E$73,0),MATCH($C84,'Typy - chronologicznie'!$H$1:$DM$1,0))</f>
        <v>1-1</v>
      </c>
      <c r="BT84" s="102" t="str">
        <f>INDEX([0]!typy_chronol,MATCH(BT$3,'Typy - chronologicznie'!$E$2:$E$73,0),MATCH($C84,'Typy - chronologicznie'!$H$1:$DM$1,0))</f>
        <v>1-0</v>
      </c>
      <c r="BU84" s="102" t="str">
        <f>INDEX([0]!typy_chronol,MATCH(BU$3,'Typy - chronologicznie'!$E$2:$E$73,0),MATCH($C84,'Typy - chronologicznie'!$H$1:$DM$1,0))</f>
        <v>0-2</v>
      </c>
      <c r="BV84" s="102" t="str">
        <f>INDEX([0]!typy_chronol,MATCH(BV$3,'Typy - chronologicznie'!$E$2:$E$73,0),MATCH($C84,'Typy - chronologicznie'!$H$1:$DM$1,0))</f>
        <v>1-1</v>
      </c>
      <c r="BW84" s="102" t="str">
        <f>INDEX([0]!typy_chronol,MATCH(BW$3,'Typy - chronologicznie'!$E$2:$E$73,0),MATCH($C84,'Typy - chronologicznie'!$H$1:$DM$1,0))</f>
        <v>0-2</v>
      </c>
      <c r="BX84" s="102" t="str">
        <f>INDEX([0]!typy_chronol,MATCH(BX$3,'Typy - chronologicznie'!$E$2:$E$73,0),MATCH($C84,'Typy - chronologicznie'!$H$1:$DM$1,0))</f>
        <v>1-1</v>
      </c>
      <c r="BY84" s="102" t="str">
        <f>INDEX([0]!typy_chronol,MATCH(BY$3,'Typy - chronologicznie'!$E$2:$E$73,0),MATCH($C84,'Typy - chronologicznie'!$H$1:$DM$1,0))</f>
        <v>0-1</v>
      </c>
      <c r="BZ84" s="102" t="str">
        <f>INDEX([0]!typy_chronol,MATCH(BZ$3,'Typy - chronologicznie'!$E$2:$E$73,0),MATCH($C84,'Typy - chronologicznie'!$H$1:$DM$1,0))</f>
        <v>1-2</v>
      </c>
      <c r="CA84" s="102" t="str">
        <f>INDEX([0]!typy_chronol,MATCH(CA$3,'Typy - chronologicznie'!$E$2:$E$73,0),MATCH($C84,'Typy - chronologicznie'!$H$1:$DM$1,0))</f>
        <v>1-0</v>
      </c>
      <c r="CB84" s="102" t="str">
        <f>INDEX([0]!typy_chronol,MATCH(CB$3,'Typy - chronologicznie'!$E$2:$E$73,0),MATCH($C84,'Typy - chronologicznie'!$H$1:$DM$1,0))</f>
        <v>2-1</v>
      </c>
      <c r="CC84" s="102" t="str">
        <f>INDEX([0]!typy_chronol,MATCH(CC$3,'Typy - chronologicznie'!$E$2:$E$73,0),MATCH($C84,'Typy - chronologicznie'!$H$1:$DM$1,0))</f>
        <v>0-2</v>
      </c>
      <c r="CD84" s="102" t="str">
        <f>INDEX([0]!typy_chronol,MATCH(CD$3,'Typy - chronologicznie'!$E$2:$E$73,0),MATCH($C84,'Typy - chronologicznie'!$H$1:$DM$1,0))</f>
        <v>1-2</v>
      </c>
      <c r="CE84" s="102" t="str">
        <f>INDEX([0]!typy_chronol,MATCH(CE$3,'Typy - chronologicznie'!$E$2:$E$73,0),MATCH($C84,'Typy - chronologicznie'!$H$1:$DM$1,0))</f>
        <v>1-2</v>
      </c>
      <c r="CF84" s="102" t="str">
        <f>INDEX([0]!typy_chronol,MATCH(CF$3,'Typy - chronologicznie'!$E$2:$E$73,0),MATCH($C84,'Typy - chronologicznie'!$H$1:$DM$1,0))</f>
        <v>0-3</v>
      </c>
      <c r="CG84" s="102" t="str">
        <f>INDEX([0]!typy_chronol,MATCH(CG$3,'Typy - chronologicznie'!$E$2:$E$73,0),MATCH($C84,'Typy - chronologicznie'!$H$1:$DM$1,0))</f>
        <v>1-1</v>
      </c>
      <c r="CH84" s="102" t="str">
        <f>INDEX([0]!typy_chronol,MATCH(CH$3,'Typy - chronologicznie'!$E$2:$E$73,0),MATCH($C84,'Typy - chronologicznie'!$H$1:$DM$1,0))</f>
        <v>1-1</v>
      </c>
      <c r="CI84" s="102" t="str">
        <f>INDEX([0]!typy_chronol,MATCH(CI$3,'Typy - chronologicznie'!$E$2:$E$73,0),MATCH($C84,'Typy - chronologicznie'!$H$1:$DM$1,0))</f>
        <v>0-2</v>
      </c>
      <c r="CJ84" s="102" t="str">
        <f>INDEX([0]!typy_chronol,MATCH(CJ$3,'Typy - chronologicznie'!$E$2:$E$73,0),MATCH($C84,'Typy - chronologicznie'!$H$1:$DM$1,0))</f>
        <v>1-1</v>
      </c>
      <c r="CK84" s="102" t="str">
        <f>INDEX([0]!typy_chronol,MATCH(CK$3,'Typy - chronologicznie'!$E$2:$E$73,0),MATCH($C84,'Typy - chronologicznie'!$H$1:$DM$1,0))</f>
        <v>1-1</v>
      </c>
      <c r="CL84" s="134"/>
      <c r="CM84" s="105" t="str">
        <f>IF(CM$3="","",INDEX('Typy - chronologicznie'!$H$75:$DM$121,MATCH(CM$3,'Typy - chronologicznie'!$A$75:$A$121,0),MATCH($C84,'Typy - chronologicznie'!$H$1:$DM$1,0)))</f>
        <v>MEX</v>
      </c>
      <c r="CN84" s="102" t="str">
        <f>IF(CN$3="","",INDEX('Typy - chronologicznie'!$H$75:$DM$121,MATCH(CN$3,'Typy - chronologicznie'!$A$75:$A$121,0),MATCH($C84,'Typy - chronologicznie'!$H$1:$DM$1,0)))</f>
        <v>KOR</v>
      </c>
      <c r="CO84" s="106" t="str">
        <f>IF(CO$3="","",INDEX('Typy - chronologicznie'!$H$75:$DM$121,MATCH(CO$3,'Typy - chronologicznie'!$A$75:$A$121,0),MATCH($C84,'Typy - chronologicznie'!$H$1:$DM$1,0)))</f>
        <v>CZE</v>
      </c>
      <c r="CP84" s="135" t="str">
        <f>IF(CP$3="","",INDEX('Typy - chronologicznie'!$H$75:$DM$121,MATCH(CP$3,'Typy - chronologicznie'!$A$75:$A$121,0),MATCH($C84,'Typy - chronologicznie'!$H$1:$DM$1,0)))</f>
        <v/>
      </c>
      <c r="CQ84" s="105" t="str">
        <f>IF(CQ$3="","",INDEX('Typy - chronologicznie'!$H$75:$DM$121,MATCH(CQ$3,'Typy - chronologicznie'!$A$75:$A$121,0),MATCH($C84,'Typy - chronologicznie'!$H$1:$DM$1,0)))</f>
        <v>SUI</v>
      </c>
      <c r="CR84" s="102" t="str">
        <f>IF(CR$3="","",INDEX('Typy - chronologicznie'!$H$75:$DM$121,MATCH(CR$3,'Typy - chronologicznie'!$A$75:$A$121,0),MATCH($C84,'Typy - chronologicznie'!$H$1:$DM$1,0)))</f>
        <v>CAN</v>
      </c>
      <c r="CS84" s="106" t="str">
        <f>IF(CS$3="","",INDEX('Typy - chronologicznie'!$H$75:$DM$121,MATCH(CS$3,'Typy - chronologicznie'!$A$75:$A$121,0),MATCH($C84,'Typy - chronologicznie'!$H$1:$DM$1,0)))</f>
        <v/>
      </c>
      <c r="CT84" s="135" t="str">
        <f>IF(CT$3="","",INDEX('Typy - chronologicznie'!$H$75:$DM$121,MATCH(CT$3,'Typy - chronologicznie'!$A$75:$A$121,0),MATCH($C84,'Typy - chronologicznie'!$H$1:$DM$1,0)))</f>
        <v/>
      </c>
      <c r="CU84" s="105" t="str">
        <f>IF(CU$3="","",INDEX('Typy - chronologicznie'!$H$75:$DM$121,MATCH(CU$3,'Typy - chronologicznie'!$A$75:$A$121,0),MATCH($C84,'Typy - chronologicznie'!$H$1:$DM$1,0)))</f>
        <v>BRA</v>
      </c>
      <c r="CV84" s="102" t="str">
        <f>IF(CV$3="","",INDEX('Typy - chronologicznie'!$H$75:$DM$121,MATCH(CV$3,'Typy - chronologicznie'!$A$75:$A$121,0),MATCH($C84,'Typy - chronologicznie'!$H$1:$DM$1,0)))</f>
        <v>MAR</v>
      </c>
      <c r="CW84" s="106" t="str">
        <f>IF(CW$3="","",INDEX('Typy - chronologicznie'!$H$75:$DM$121,MATCH(CW$3,'Typy - chronologicznie'!$A$75:$A$121,0),MATCH($C84,'Typy - chronologicznie'!$H$1:$DM$1,0)))</f>
        <v>SCO</v>
      </c>
      <c r="CX84" s="135" t="str">
        <f>IF(CX$3="","",INDEX('Typy - chronologicznie'!$H$75:$DM$121,MATCH(CX$3,'Typy - chronologicznie'!$A$75:$A$121,0),MATCH($C84,'Typy - chronologicznie'!$H$1:$DM$1,0)))</f>
        <v/>
      </c>
      <c r="CY84" s="105" t="str">
        <f>IF(CY$3="","",INDEX('Typy - chronologicznie'!$H$75:$DM$121,MATCH(CY$3,'Typy - chronologicznie'!$A$75:$A$121,0),MATCH($C84,'Typy - chronologicznie'!$H$1:$DM$1,0)))</f>
        <v>USA</v>
      </c>
      <c r="CZ84" s="102" t="str">
        <f>IF(CZ$3="","",INDEX('Typy - chronologicznie'!$H$75:$DM$121,MATCH(CZ$3,'Typy - chronologicznie'!$A$75:$A$121,0),MATCH($C84,'Typy - chronologicznie'!$H$1:$DM$1,0)))</f>
        <v>TUR</v>
      </c>
      <c r="DA84" s="106" t="str">
        <f>IF(DA$3="","",INDEX('Typy - chronologicznie'!$H$75:$DM$121,MATCH(DA$3,'Typy - chronologicznie'!$A$75:$A$121,0),MATCH($C84,'Typy - chronologicznie'!$H$1:$DM$1,0)))</f>
        <v>AUS</v>
      </c>
      <c r="DB84" s="135" t="str">
        <f>IF(DB$3="","",INDEX('Typy - chronologicznie'!$H$75:$DM$121,MATCH(DB$3,'Typy - chronologicznie'!$A$75:$A$121,0),MATCH($C84,'Typy - chronologicznie'!$H$1:$DM$1,0)))</f>
        <v/>
      </c>
      <c r="DC84" s="105" t="str">
        <f>IF(DC$3="","",INDEX('Typy - chronologicznie'!$H$75:$DM$121,MATCH(DC$3,'Typy - chronologicznie'!$A$75:$A$121,0),MATCH($C84,'Typy - chronologicznie'!$H$1:$DM$1,0)))</f>
        <v>GER</v>
      </c>
      <c r="DD84" s="102" t="str">
        <f>IF(DD$3="","",INDEX('Typy - chronologicznie'!$H$75:$DM$121,MATCH(DD$3,'Typy - chronologicznie'!$A$75:$A$121,0),MATCH($C84,'Typy - chronologicznie'!$H$1:$DM$1,0)))</f>
        <v>ECU</v>
      </c>
      <c r="DE84" s="106" t="str">
        <f>IF(DE$3="","",INDEX('Typy - chronologicznie'!$H$75:$DM$121,MATCH(DE$3,'Typy - chronologicznie'!$A$75:$A$121,0),MATCH($C84,'Typy - chronologicznie'!$H$1:$DM$1,0)))</f>
        <v>CUW</v>
      </c>
      <c r="DF84" s="135" t="str">
        <f>IF(DF$3="","",INDEX('Typy - chronologicznie'!$H$75:$DM$121,MATCH(DF$3,'Typy - chronologicznie'!$A$75:$A$121,0),MATCH($C84,'Typy - chronologicznie'!$H$1:$DM$1,0)))</f>
        <v/>
      </c>
      <c r="DG84" s="105" t="str">
        <f>IF(DG$3="","",INDEX('Typy - chronologicznie'!$H$75:$DM$121,MATCH(DG$3,'Typy - chronologicznie'!$A$75:$A$121,0),MATCH($C84,'Typy - chronologicznie'!$H$1:$DM$1,0)))</f>
        <v>NED</v>
      </c>
      <c r="DH84" s="102" t="str">
        <f>IF(DH$3="","",INDEX('Typy - chronologicznie'!$H$75:$DM$121,MATCH(DH$3,'Typy - chronologicznie'!$A$75:$A$121,0),MATCH($C84,'Typy - chronologicznie'!$H$1:$DM$1,0)))</f>
        <v>SWE</v>
      </c>
      <c r="DI84" s="106" t="str">
        <f>IF(DI$3="","",INDEX('Typy - chronologicznie'!$H$75:$DM$121,MATCH(DI$3,'Typy - chronologicznie'!$A$75:$A$121,0),MATCH($C84,'Typy - chronologicznie'!$H$1:$DM$1,0)))</f>
        <v>JPN</v>
      </c>
      <c r="DJ84" s="135" t="str">
        <f>IF(DJ$3="","",INDEX('Typy - chronologicznie'!$H$75:$DM$121,MATCH(DJ$3,'Typy - chronologicznie'!$A$75:$A$121,0),MATCH($C84,'Typy - chronologicznie'!$H$1:$DM$1,0)))</f>
        <v/>
      </c>
      <c r="DK84" s="105" t="str">
        <f>IF(DK$3="","",INDEX('Typy - chronologicznie'!$H$75:$DM$121,MATCH(DK$3,'Typy - chronologicznie'!$A$75:$A$121,0),MATCH($C84,'Typy - chronologicznie'!$H$1:$DM$1,0)))</f>
        <v>BEL</v>
      </c>
      <c r="DL84" s="102" t="str">
        <f>IF(DL$3="","",INDEX('Typy - chronologicznie'!$H$75:$DM$121,MATCH(DL$3,'Typy - chronologicznie'!$A$75:$A$121,0),MATCH($C84,'Typy - chronologicznie'!$H$1:$DM$1,0)))</f>
        <v>EGY</v>
      </c>
      <c r="DM84" s="106" t="str">
        <f>IF(DM$3="","",INDEX('Typy - chronologicznie'!$H$75:$DM$121,MATCH(DM$3,'Typy - chronologicznie'!$A$75:$A$121,0),MATCH($C84,'Typy - chronologicznie'!$H$1:$DM$1,0)))</f>
        <v>IRN</v>
      </c>
      <c r="DN84" s="135" t="str">
        <f>IF(DN$3="","",INDEX('Typy - chronologicznie'!$H$75:$DM$121,MATCH(DN$3,'Typy - chronologicznie'!$A$75:$A$121,0),MATCH($C84,'Typy - chronologicznie'!$H$1:$DM$1,0)))</f>
        <v/>
      </c>
      <c r="DO84" s="105" t="str">
        <f>IF(DO$3="","",INDEX('Typy - chronologicznie'!$H$75:$DM$121,MATCH(DO$3,'Typy - chronologicznie'!$A$75:$A$121,0),MATCH($C84,'Typy - chronologicznie'!$H$1:$DM$1,0)))</f>
        <v>ESP</v>
      </c>
      <c r="DP84" s="102" t="str">
        <f>IF(DP$3="","",INDEX('Typy - chronologicznie'!$H$75:$DM$121,MATCH(DP$3,'Typy - chronologicznie'!$A$75:$A$121,0),MATCH($C84,'Typy - chronologicznie'!$H$1:$DM$1,0)))</f>
        <v>URU</v>
      </c>
      <c r="DQ84" s="106" t="str">
        <f>IF(DQ$3="","",INDEX('Typy - chronologicznie'!$H$75:$DM$121,MATCH(DQ$3,'Typy - chronologicznie'!$A$75:$A$121,0),MATCH($C84,'Typy - chronologicznie'!$H$1:$DM$1,0)))</f>
        <v>KSA</v>
      </c>
      <c r="DR84" s="135" t="str">
        <f>IF(DR$3="","",INDEX('Typy - chronologicznie'!$H$75:$DM$121,MATCH(DR$3,'Typy - chronologicznie'!$A$75:$A$121,0),MATCH($C84,'Typy - chronologicznie'!$H$1:$DM$1,0)))</f>
        <v/>
      </c>
      <c r="DS84" s="105" t="str">
        <f>IF(DS$3="","",INDEX('Typy - chronologicznie'!$H$75:$DM$121,MATCH(DS$3,'Typy - chronologicznie'!$A$75:$A$121,0),MATCH($C84,'Typy - chronologicznie'!$H$1:$DM$1,0)))</f>
        <v>FRA</v>
      </c>
      <c r="DT84" s="102" t="str">
        <f>IF(DT$3="","",INDEX('Typy - chronologicznie'!$H$75:$DM$121,MATCH(DT$3,'Typy - chronologicznie'!$A$75:$A$121,0),MATCH($C84,'Typy - chronologicznie'!$H$1:$DM$1,0)))</f>
        <v>NOR</v>
      </c>
      <c r="DU84" s="106" t="str">
        <f>IF(DU$3="","",INDEX('Typy - chronologicznie'!$H$75:$DM$121,MATCH(DU$3,'Typy - chronologicznie'!$A$75:$A$121,0),MATCH($C84,'Typy - chronologicznie'!$H$1:$DM$1,0)))</f>
        <v>SEN</v>
      </c>
      <c r="DV84" s="135" t="str">
        <f>IF(DV$3="","",INDEX('Typy - chronologicznie'!$H$75:$DM$121,MATCH(DV$3,'Typy - chronologicznie'!$A$75:$A$121,0),MATCH($C84,'Typy - chronologicznie'!$H$1:$DM$1,0)))</f>
        <v/>
      </c>
      <c r="DW84" s="105" t="str">
        <f>IF(DW$3="","",INDEX('Typy - chronologicznie'!$H$75:$DM$121,MATCH(DW$3,'Typy - chronologicznie'!$A$75:$A$121,0),MATCH($C84,'Typy - chronologicznie'!$H$1:$DM$1,0)))</f>
        <v>ARG</v>
      </c>
      <c r="DX84" s="102" t="str">
        <f>IF(DX$3="","",INDEX('Typy - chronologicznie'!$H$75:$DM$121,MATCH(DX$3,'Typy - chronologicznie'!$A$75:$A$121,0),MATCH($C84,'Typy - chronologicznie'!$H$1:$DM$1,0)))</f>
        <v>AUT</v>
      </c>
      <c r="DY84" s="106" t="str">
        <f>IF(DY$3="","",INDEX('Typy - chronologicznie'!$H$75:$DM$121,MATCH(DY$3,'Typy - chronologicznie'!$A$75:$A$121,0),MATCH($C84,'Typy - chronologicznie'!$H$1:$DM$1,0)))</f>
        <v/>
      </c>
      <c r="DZ84" s="135" t="str">
        <f>IF(DZ$3="","",INDEX('Typy - chronologicznie'!$H$75:$DM$121,MATCH(DZ$3,'Typy - chronologicznie'!$A$75:$A$121,0),MATCH($C84,'Typy - chronologicznie'!$H$1:$DM$1,0)))</f>
        <v/>
      </c>
      <c r="EA84" s="105" t="str">
        <f>IF(EA$3="","",INDEX('Typy - chronologicznie'!$H$75:$DM$121,MATCH(EA$3,'Typy - chronologicznie'!$A$75:$A$121,0),MATCH($C84,'Typy - chronologicznie'!$H$1:$DM$1,0)))</f>
        <v>POR</v>
      </c>
      <c r="EB84" s="102" t="str">
        <f>IF(EB$3="","",INDEX('Typy - chronologicznie'!$H$75:$DM$121,MATCH(EB$3,'Typy - chronologicznie'!$A$75:$A$121,0),MATCH($C84,'Typy - chronologicznie'!$H$1:$DM$1,0)))</f>
        <v>COL</v>
      </c>
      <c r="EC84" s="106" t="str">
        <f>IF(EC$3="","",INDEX('Typy - chronologicznie'!$H$75:$DM$121,MATCH(EC$3,'Typy - chronologicznie'!$A$75:$A$121,0),MATCH($C84,'Typy - chronologicznie'!$H$1:$DM$1,0)))</f>
        <v/>
      </c>
      <c r="ED84" s="135" t="str">
        <f>IF(ED$3="","",INDEX('Typy - chronologicznie'!$H$75:$DM$121,MATCH(ED$3,'Typy - chronologicznie'!$A$75:$A$121,0),MATCH($C84,'Typy - chronologicznie'!$H$1:$DM$1,0)))</f>
        <v/>
      </c>
      <c r="EE84" s="105" t="str">
        <f>IF(EE$3="","",INDEX('Typy - chronologicznie'!$H$75:$DM$121,MATCH(EE$3,'Typy - chronologicznie'!$A$75:$A$121,0),MATCH($C84,'Typy - chronologicznie'!$H$1:$DM$1,0)))</f>
        <v>ENG</v>
      </c>
      <c r="EF84" s="102" t="str">
        <f>IF(EF$3="","",INDEX('Typy - chronologicznie'!$H$75:$DM$121,MATCH(EF$3,'Typy - chronologicznie'!$A$75:$A$121,0),MATCH($C84,'Typy - chronologicznie'!$H$1:$DM$1,0)))</f>
        <v>CRO</v>
      </c>
      <c r="EG84" s="106" t="str">
        <f>IF(EG$3="","",INDEX('Typy - chronologicznie'!$H$75:$DM$121,MATCH(EG$3,'Typy - chronologicznie'!$A$75:$A$121,0),MATCH($C84,'Typy - chronologicznie'!$H$1:$DM$1,0)))</f>
        <v/>
      </c>
      <c r="EH84" s="134"/>
      <c r="EI84" s="136" t="str">
        <f>IF(EI$3="","",INDEX('Typy - chronologicznie'!$H$124:$DM$124,MATCH(EI$3,'Typy - chronologicznie'!$A$124:$A$124,0),MATCH($C84,'Typy - chronologicznie'!$H$1:$DM$1,0)))</f>
        <v>FRA</v>
      </c>
    </row>
    <row r="85" spans="1:139" ht="19.5" x14ac:dyDescent="0.25">
      <c r="A85" s="44"/>
      <c r="B85" s="48">
        <f>RANK(D85,D$4:D$113,0)</f>
        <v>82</v>
      </c>
      <c r="C85" s="81" t="s">
        <v>305</v>
      </c>
      <c r="D85" s="141">
        <f>3.0001*J85+1.000001*K85+2.00000001*M85+N85+0.0000000001*P85</f>
        <v>86.000432160000003</v>
      </c>
      <c r="E85" s="67">
        <f>J85</f>
        <v>4</v>
      </c>
      <c r="F85" s="89">
        <f>M85</f>
        <v>16</v>
      </c>
      <c r="G85" s="56">
        <f>K85+N85</f>
        <v>42</v>
      </c>
      <c r="H85" s="49">
        <f>L85+O85</f>
        <v>42</v>
      </c>
      <c r="I85" s="43"/>
      <c r="J85" s="61">
        <f t="array" ref="J85">SUM(IF('Typy - chronologicznie'!$F$2:$F$73=INDEX('Typy - chronologicznie'!$H$2:$DM$73,0,MATCH(C85,TRIM('Typy - chronologicznie'!$H$1:$DM$1),0)),1))</f>
        <v>4</v>
      </c>
      <c r="K85" s="58">
        <f t="array" ref="K8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chronologicznie'!$H$2:$DM$73,0,MATCH(C85,TRIM('Typy - chronologicznie'!$H$1:$DM$1),0)),FIND("-",INDEX('Typy - chronologicznie'!$H$2:$DM$73,0,MATCH(C85,TRIM('Typy - chronologicznie'!$H$1:$DM$1),0)))-1)-RIGHT(INDEX('Typy - chronologicznie'!$H$2:$DM$73,0,MATCH(C85,TRIM('Typy - chronologicznie'!$H$1:$DM$1),0)),LEN(INDEX('Typy - chronologicznie'!$H$2:$DM$73,0,MATCH(C85,TRIM('Typy - chronologicznie'!$H$1:$DM$1),0)))-FIND("-",INDEX('Typy - chronologicznie'!$H$2:$DM$73,0,MATCH(C85,TRIM('Typy - chronologicznie'!$H$1:$DM$1),0))))),1)))-J85</f>
        <v>32</v>
      </c>
      <c r="L85" s="62">
        <f>COUNTA('Typy - chronologicznie'!$F$2:$F$73)-J85-K85</f>
        <v>36</v>
      </c>
      <c r="M85" s="92">
        <f t="array" ref="M85">SUM(IF(LEN('Typy - chronologicznie'!F$75:F$121)=3,  IF('Typy - chronologicznie'!$F$75:$F$121=INDEX('Typy - chronologicznie'!$H$75:$DM$121,0,MATCH(C85,TRIM('Typy - chronologicznie'!$H$1:$DM$1),0)),1)))</f>
        <v>16</v>
      </c>
      <c r="N85" s="58">
        <f t="array" ref="N85">SUM(IF(LEN('Typy - chronologicznie'!F$75:F$121)=3,IF(ISERROR(SEARCH('Typy - chronologicznie'!F$75:F$121,INDEX('Typy - chronologicznie'!$H$73:$DM$119,0,MATCH(C85,TRIM('Typy - chronologicznie'!$H$1:$DM$1),0))&amp;INDEX('Typy - chronologicznie'!$H$74:$DM$120,0,MATCH(C85,TRIM('Typy - chronologicznie'!$H$1:$DM$1),0))&amp;INDEX('Typy - chronologicznie'!$H$75:$DM$121,0,MATCH(C85,TRIM('Typy - chronologicznie'!$H$1:$DM$1),0))&amp;INDEX('Typy - chronologicznie'!$H$76:$DM$122,0,MATCH(C85,TRIM('Typy - chronologicznie'!$H$1:$DM$1),0))&amp;INDEX('Typy - chronologicznie'!$H$77:$DM$123,0,MATCH(C85,TRIM('Typy - chronologicznie'!$H$1:$DM$1),0)),1))=FALSE,1,0)))-M85</f>
        <v>10</v>
      </c>
      <c r="O85" s="162">
        <f>COUNTA('Typy - chronologicznie'!$F$75:$F$121)-M85-N85</f>
        <v>6</v>
      </c>
      <c r="P85" s="159">
        <f t="array" ref="P85">SUM(IF(LEN('Typy - chronologicznie'!F$124)=3,  IF('Typy - chronologicznie'!$F$124=INDEX('Typy - chronologicznie'!$H$124:$DL$124,0,MATCH(C85,TRIM('Typy - chronologicznie'!$H$1:$DL$1),)),1)))</f>
        <v>0</v>
      </c>
      <c r="R85" s="105" t="str">
        <f>INDEX([0]!typy_chronol,MATCH(R$3,'Typy - chronologicznie'!$E$2:$E$73,0),MATCH($C85,'Typy - chronologicznie'!$H$1:$DM$1,0))</f>
        <v>1-0</v>
      </c>
      <c r="S85" s="102" t="str">
        <f>INDEX([0]!typy_chronol,MATCH(S$3,'Typy - chronologicznie'!$E$2:$E$73,0),MATCH($C85,'Typy - chronologicznie'!$H$1:$DM$1,0))</f>
        <v>1-2</v>
      </c>
      <c r="T85" s="102" t="str">
        <f>INDEX([0]!typy_chronol,MATCH(T$3,'Typy - chronologicznie'!$E$2:$E$73,0),MATCH($C85,'Typy - chronologicznie'!$H$1:$DM$1,0))</f>
        <v>1-2</v>
      </c>
      <c r="U85" s="102" t="str">
        <f>INDEX([0]!typy_chronol,MATCH(U$3,'Typy - chronologicznie'!$E$2:$E$73,0),MATCH($C85,'Typy - chronologicznie'!$H$1:$DM$1,0))</f>
        <v>1-1</v>
      </c>
      <c r="V85" s="102" t="str">
        <f>INDEX([0]!typy_chronol,MATCH(V$3,'Typy - chronologicznie'!$E$2:$E$73,0),MATCH($C85,'Typy - chronologicznie'!$H$1:$DM$1,0))</f>
        <v>0-4</v>
      </c>
      <c r="W85" s="102" t="str">
        <f>INDEX([0]!typy_chronol,MATCH(W$3,'Typy - chronologicznie'!$E$2:$E$73,0),MATCH($C85,'Typy - chronologicznie'!$H$1:$DM$1,0))</f>
        <v>1-2</v>
      </c>
      <c r="X85" s="102" t="str">
        <f>INDEX([0]!typy_chronol,MATCH(X$3,'Typy - chronologicznie'!$E$2:$E$73,0),MATCH($C85,'Typy - chronologicznie'!$H$1:$DM$1,0))</f>
        <v>4-1</v>
      </c>
      <c r="Y85" s="102" t="str">
        <f>INDEX([0]!typy_chronol,MATCH(Y$3,'Typy - chronologicznie'!$E$2:$E$73,0),MATCH($C85,'Typy - chronologicznie'!$H$1:$DM$1,0))</f>
        <v>0-2</v>
      </c>
      <c r="Z85" s="102" t="str">
        <f>INDEX([0]!typy_chronol,MATCH(Z$3,'Typy - chronologicznie'!$E$2:$E$73,0),MATCH($C85,'Typy - chronologicznie'!$H$1:$DM$1,0))</f>
        <v>2-1</v>
      </c>
      <c r="AA85" s="102" t="str">
        <f>INDEX([0]!typy_chronol,MATCH(AA$3,'Typy - chronologicznie'!$E$2:$E$73,0),MATCH($C85,'Typy - chronologicznie'!$H$1:$DM$1,0))</f>
        <v>3-0</v>
      </c>
      <c r="AB85" s="102" t="str">
        <f>INDEX([0]!typy_chronol,MATCH(AB$3,'Typy - chronologicznie'!$E$2:$E$73,0),MATCH($C85,'Typy - chronologicznie'!$H$1:$DM$1,0))</f>
        <v>2-1</v>
      </c>
      <c r="AC85" s="102" t="str">
        <f>INDEX([0]!typy_chronol,MATCH(AC$3,'Typy - chronologicznie'!$E$2:$E$73,0),MATCH($C85,'Typy - chronologicznie'!$H$1:$DM$1,0))</f>
        <v>1-0</v>
      </c>
      <c r="AD85" s="102" t="str">
        <f>INDEX([0]!typy_chronol,MATCH(AD$3,'Typy - chronologicznie'!$E$2:$E$73,0),MATCH($C85,'Typy - chronologicznie'!$H$1:$DM$1,0))</f>
        <v>1-2</v>
      </c>
      <c r="AE85" s="102" t="str">
        <f>INDEX([0]!typy_chronol,MATCH(AE$3,'Typy - chronologicznie'!$E$2:$E$73,0),MATCH($C85,'Typy - chronologicznie'!$H$1:$DM$1,0))</f>
        <v>3-0</v>
      </c>
      <c r="AF85" s="102" t="str">
        <f>INDEX([0]!typy_chronol,MATCH(AF$3,'Typy - chronologicznie'!$E$2:$E$73,0),MATCH($C85,'Typy - chronologicznie'!$H$1:$DM$1,0))</f>
        <v>0-2</v>
      </c>
      <c r="AG85" s="102" t="str">
        <f>INDEX([0]!typy_chronol,MATCH(AG$3,'Typy - chronologicznie'!$E$2:$E$73,0),MATCH($C85,'Typy - chronologicznie'!$H$1:$DM$1,0))</f>
        <v>2-0</v>
      </c>
      <c r="AH85" s="102" t="str">
        <f>INDEX([0]!typy_chronol,MATCH(AH$3,'Typy - chronologicznie'!$E$2:$E$73,0),MATCH($C85,'Typy - chronologicznie'!$H$1:$DM$1,0))</f>
        <v>3-1</v>
      </c>
      <c r="AI85" s="102" t="str">
        <f>INDEX([0]!typy_chronol,MATCH(AI$3,'Typy - chronologicznie'!$E$2:$E$73,0),MATCH($C85,'Typy - chronologicznie'!$H$1:$DM$1,0))</f>
        <v>1-2</v>
      </c>
      <c r="AJ85" s="102" t="str">
        <f>INDEX([0]!typy_chronol,MATCH(AJ$3,'Typy - chronologicznie'!$E$2:$E$73,0),MATCH($C85,'Typy - chronologicznie'!$H$1:$DM$1,0))</f>
        <v>3-1</v>
      </c>
      <c r="AK85" s="102" t="str">
        <f>INDEX([0]!typy_chronol,MATCH(AK$3,'Typy - chronologicznie'!$E$2:$E$73,0),MATCH($C85,'Typy - chronologicznie'!$H$1:$DM$1,0))</f>
        <v>2-0</v>
      </c>
      <c r="AL85" s="102" t="str">
        <f>INDEX([0]!typy_chronol,MATCH(AL$3,'Typy - chronologicznie'!$E$2:$E$73,0),MATCH($C85,'Typy - chronologicznie'!$H$1:$DM$1,0))</f>
        <v>2-1</v>
      </c>
      <c r="AM85" s="102" t="str">
        <f>INDEX([0]!typy_chronol,MATCH(AM$3,'Typy - chronologicznie'!$E$2:$E$73,0),MATCH($C85,'Typy - chronologicznie'!$H$1:$DM$1,0))</f>
        <v>2-1</v>
      </c>
      <c r="AN85" s="102" t="str">
        <f>INDEX([0]!typy_chronol,MATCH(AN$3,'Typy - chronologicznie'!$E$2:$E$73,0),MATCH($C85,'Typy - chronologicznie'!$H$1:$DM$1,0))</f>
        <v>2-0</v>
      </c>
      <c r="AO85" s="102" t="str">
        <f>INDEX([0]!typy_chronol,MATCH(AO$3,'Typy - chronologicznie'!$E$2:$E$73,0),MATCH($C85,'Typy - chronologicznie'!$H$1:$DM$1,0))</f>
        <v>0-2</v>
      </c>
      <c r="AP85" s="102" t="str">
        <f>INDEX([0]!typy_chronol,MATCH(AP$3,'Typy - chronologicznie'!$E$2:$E$73,0),MATCH($C85,'Typy - chronologicznie'!$H$1:$DM$1,0))</f>
        <v>2-0</v>
      </c>
      <c r="AQ85" s="102" t="str">
        <f>INDEX([0]!typy_chronol,MATCH(AQ$3,'Typy - chronologicznie'!$E$2:$E$73,0),MATCH($C85,'Typy - chronologicznie'!$H$1:$DM$1,0))</f>
        <v>1-1</v>
      </c>
      <c r="AR85" s="102" t="str">
        <f>INDEX([0]!typy_chronol,MATCH(AR$3,'Typy - chronologicznie'!$E$2:$E$73,0),MATCH($C85,'Typy - chronologicznie'!$H$1:$DM$1,0))</f>
        <v>1-2</v>
      </c>
      <c r="AS85" s="102" t="str">
        <f>INDEX([0]!typy_chronol,MATCH(AS$3,'Typy - chronologicznie'!$E$2:$E$73,0),MATCH($C85,'Typy - chronologicznie'!$H$1:$DM$1,0))</f>
        <v>0-0</v>
      </c>
      <c r="AT85" s="102" t="str">
        <f>INDEX([0]!typy_chronol,MATCH(AT$3,'Typy - chronologicznie'!$E$2:$E$73,0),MATCH($C85,'Typy - chronologicznie'!$H$1:$DM$1,0))</f>
        <v>5-0</v>
      </c>
      <c r="AU85" s="102" t="str">
        <f>INDEX([0]!typy_chronol,MATCH(AU$3,'Typy - chronologicznie'!$E$2:$E$73,0),MATCH($C85,'Typy - chronologicznie'!$H$1:$DM$1,0))</f>
        <v>2-0</v>
      </c>
      <c r="AV85" s="102" t="str">
        <f>INDEX([0]!typy_chronol,MATCH(AV$3,'Typy - chronologicznie'!$E$2:$E$73,0),MATCH($C85,'Typy - chronologicznie'!$H$1:$DM$1,0))</f>
        <v>2-1</v>
      </c>
      <c r="AW85" s="102" t="str">
        <f>INDEX([0]!typy_chronol,MATCH(AW$3,'Typy - chronologicznie'!$E$2:$E$73,0),MATCH($C85,'Typy - chronologicznie'!$H$1:$DM$1,0))</f>
        <v>2-0</v>
      </c>
      <c r="AX85" s="102" t="str">
        <f>INDEX([0]!typy_chronol,MATCH(AX$3,'Typy - chronologicznie'!$E$2:$E$73,0),MATCH($C85,'Typy - chronologicznie'!$H$1:$DM$1,0))</f>
        <v>3-1</v>
      </c>
      <c r="AY85" s="102" t="str">
        <f>INDEX([0]!typy_chronol,MATCH(AY$3,'Typy - chronologicznie'!$E$2:$E$73,0),MATCH($C85,'Typy - chronologicznie'!$H$1:$DM$1,0))</f>
        <v>2-0</v>
      </c>
      <c r="AZ85" s="102" t="str">
        <f>INDEX([0]!typy_chronol,MATCH(AZ$3,'Typy - chronologicznie'!$E$2:$E$73,0),MATCH($C85,'Typy - chronologicznie'!$H$1:$DM$1,0))</f>
        <v>2-1</v>
      </c>
      <c r="BA85" s="102" t="str">
        <f>INDEX([0]!typy_chronol,MATCH(BA$3,'Typy - chronologicznie'!$E$2:$E$73,0),MATCH($C85,'Typy - chronologicznie'!$H$1:$DM$1,0))</f>
        <v>1-3</v>
      </c>
      <c r="BB85" s="102" t="str">
        <f>INDEX([0]!typy_chronol,MATCH(BB$3,'Typy - chronologicznie'!$E$2:$E$73,0),MATCH($C85,'Typy - chronologicznie'!$H$1:$DM$1,0))</f>
        <v>3-0</v>
      </c>
      <c r="BC85" s="102" t="str">
        <f>INDEX([0]!typy_chronol,MATCH(BC$3,'Typy - chronologicznie'!$E$2:$E$73,0),MATCH($C85,'Typy - chronologicznie'!$H$1:$DM$1,0))</f>
        <v>4-1</v>
      </c>
      <c r="BD85" s="102" t="str">
        <f>INDEX([0]!typy_chronol,MATCH(BD$3,'Typy - chronologicznie'!$E$2:$E$73,0),MATCH($C85,'Typy - chronologicznie'!$H$1:$DM$1,0))</f>
        <v>3-0</v>
      </c>
      <c r="BE85" s="102" t="str">
        <f>INDEX([0]!typy_chronol,MATCH(BE$3,'Typy - chronologicznie'!$E$2:$E$73,0),MATCH($C85,'Typy - chronologicznie'!$H$1:$DM$1,0))</f>
        <v>1-1</v>
      </c>
      <c r="BF85" s="102" t="str">
        <f>INDEX([0]!typy_chronol,MATCH(BF$3,'Typy - chronologicznie'!$E$2:$E$73,0),MATCH($C85,'Typy - chronologicznie'!$H$1:$DM$1,0))</f>
        <v>2-2</v>
      </c>
      <c r="BG85" s="102" t="str">
        <f>INDEX([0]!typy_chronol,MATCH(BG$3,'Typy - chronologicznie'!$E$2:$E$73,0),MATCH($C85,'Typy - chronologicznie'!$H$1:$DM$1,0))</f>
        <v>3-1</v>
      </c>
      <c r="BH85" s="102" t="str">
        <f>INDEX([0]!typy_chronol,MATCH(BH$3,'Typy - chronologicznie'!$E$2:$E$73,0),MATCH($C85,'Typy - chronologicznie'!$H$1:$DM$1,0))</f>
        <v>1-1</v>
      </c>
      <c r="BI85" s="102" t="str">
        <f>INDEX([0]!typy_chronol,MATCH(BI$3,'Typy - chronologicznie'!$E$2:$E$73,0),MATCH($C85,'Typy - chronologicznie'!$H$1:$DM$1,0))</f>
        <v>1-2</v>
      </c>
      <c r="BJ85" s="102" t="str">
        <f>INDEX([0]!typy_chronol,MATCH(BJ$3,'Typy - chronologicznie'!$E$2:$E$73,0),MATCH($C85,'Typy - chronologicznie'!$H$1:$DM$1,0))</f>
        <v>3-0</v>
      </c>
      <c r="BK85" s="102" t="str">
        <f>INDEX([0]!typy_chronol,MATCH(BK$3,'Typy - chronologicznie'!$E$2:$E$73,0),MATCH($C85,'Typy - chronologicznie'!$H$1:$DM$1,0))</f>
        <v>1-2</v>
      </c>
      <c r="BL85" s="102" t="str">
        <f>INDEX([0]!typy_chronol,MATCH(BL$3,'Typy - chronologicznie'!$E$2:$E$73,0),MATCH($C85,'Typy - chronologicznie'!$H$1:$DM$1,0))</f>
        <v>3-0</v>
      </c>
      <c r="BM85" s="102" t="str">
        <f>INDEX([0]!typy_chronol,MATCH(BM$3,'Typy - chronologicznie'!$E$2:$E$73,0),MATCH($C85,'Typy - chronologicznie'!$H$1:$DM$1,0))</f>
        <v>4-1</v>
      </c>
      <c r="BN85" s="102" t="str">
        <f>INDEX([0]!typy_chronol,MATCH(BN$3,'Typy - chronologicznie'!$E$2:$E$73,0),MATCH($C85,'Typy - chronologicznie'!$H$1:$DM$1,0))</f>
        <v>1-1</v>
      </c>
      <c r="BO85" s="102" t="str">
        <f>INDEX([0]!typy_chronol,MATCH(BO$3,'Typy - chronologicznie'!$E$2:$E$73,0),MATCH($C85,'Typy - chronologicznie'!$H$1:$DM$1,0))</f>
        <v>2-0</v>
      </c>
      <c r="BP85" s="102" t="str">
        <f>INDEX([0]!typy_chronol,MATCH(BP$3,'Typy - chronologicznie'!$E$2:$E$73,0),MATCH($C85,'Typy - chronologicznie'!$H$1:$DM$1,0))</f>
        <v>2-0</v>
      </c>
      <c r="BQ85" s="102" t="str">
        <f>INDEX([0]!typy_chronol,MATCH(BQ$3,'Typy - chronologicznie'!$E$2:$E$73,0),MATCH($C85,'Typy - chronologicznie'!$H$1:$DM$1,0))</f>
        <v>3-1</v>
      </c>
      <c r="BR85" s="102" t="str">
        <f>INDEX([0]!typy_chronol,MATCH(BR$3,'Typy - chronologicznie'!$E$2:$E$73,0),MATCH($C85,'Typy - chronologicznie'!$H$1:$DM$1,0))</f>
        <v>1-1</v>
      </c>
      <c r="BS85" s="102" t="str">
        <f>INDEX([0]!typy_chronol,MATCH(BS$3,'Typy - chronologicznie'!$E$2:$E$73,0),MATCH($C85,'Typy - chronologicznie'!$H$1:$DM$1,0))</f>
        <v>2-1</v>
      </c>
      <c r="BT85" s="102" t="str">
        <f>INDEX([0]!typy_chronol,MATCH(BT$3,'Typy - chronologicznie'!$E$2:$E$73,0),MATCH($C85,'Typy - chronologicznie'!$H$1:$DM$1,0))</f>
        <v>0-4</v>
      </c>
      <c r="BU85" s="102" t="str">
        <f>INDEX([0]!typy_chronol,MATCH(BU$3,'Typy - chronologicznie'!$E$2:$E$73,0),MATCH($C85,'Typy - chronologicznie'!$H$1:$DM$1,0))</f>
        <v>1-2</v>
      </c>
      <c r="BV85" s="102" t="str">
        <f>INDEX([0]!typy_chronol,MATCH(BV$3,'Typy - chronologicznie'!$E$2:$E$73,0),MATCH($C85,'Typy - chronologicznie'!$H$1:$DM$1,0))</f>
        <v>1-2</v>
      </c>
      <c r="BW85" s="102" t="str">
        <f>INDEX([0]!typy_chronol,MATCH(BW$3,'Typy - chronologicznie'!$E$2:$E$73,0),MATCH($C85,'Typy - chronologicznie'!$H$1:$DM$1,0))</f>
        <v>0-3</v>
      </c>
      <c r="BX85" s="102" t="str">
        <f>INDEX([0]!typy_chronol,MATCH(BX$3,'Typy - chronologicznie'!$E$2:$E$73,0),MATCH($C85,'Typy - chronologicznie'!$H$1:$DM$1,0))</f>
        <v>1-1</v>
      </c>
      <c r="BY85" s="102" t="str">
        <f>INDEX([0]!typy_chronol,MATCH(BY$3,'Typy - chronologicznie'!$E$2:$E$73,0),MATCH($C85,'Typy - chronologicznie'!$H$1:$DM$1,0))</f>
        <v>1-0</v>
      </c>
      <c r="BZ85" s="102" t="str">
        <f>INDEX([0]!typy_chronol,MATCH(BZ$3,'Typy - chronologicznie'!$E$2:$E$73,0),MATCH($C85,'Typy - chronologicznie'!$H$1:$DM$1,0))</f>
        <v>1-1</v>
      </c>
      <c r="CA85" s="102" t="str">
        <f>INDEX([0]!typy_chronol,MATCH(CA$3,'Typy - chronologicznie'!$E$2:$E$73,0),MATCH($C85,'Typy - chronologicznie'!$H$1:$DM$1,0))</f>
        <v>2-1</v>
      </c>
      <c r="CB85" s="102" t="str">
        <f>INDEX([0]!typy_chronol,MATCH(CB$3,'Typy - chronologicznie'!$E$2:$E$73,0),MATCH($C85,'Typy - chronologicznie'!$H$1:$DM$1,0))</f>
        <v>1-0</v>
      </c>
      <c r="CC85" s="102" t="str">
        <f>INDEX([0]!typy_chronol,MATCH(CC$3,'Typy - chronologicznie'!$E$2:$E$73,0),MATCH($C85,'Typy - chronologicznie'!$H$1:$DM$1,0))</f>
        <v>1-2</v>
      </c>
      <c r="CD85" s="102" t="str">
        <f>INDEX([0]!typy_chronol,MATCH(CD$3,'Typy - chronologicznie'!$E$2:$E$73,0),MATCH($C85,'Typy - chronologicznie'!$H$1:$DM$1,0))</f>
        <v>1-1</v>
      </c>
      <c r="CE85" s="102" t="str">
        <f>INDEX([0]!typy_chronol,MATCH(CE$3,'Typy - chronologicznie'!$E$2:$E$73,0),MATCH($C85,'Typy - chronologicznie'!$H$1:$DM$1,0))</f>
        <v>1-2</v>
      </c>
      <c r="CF85" s="102" t="str">
        <f>INDEX([0]!typy_chronol,MATCH(CF$3,'Typy - chronologicznie'!$E$2:$E$73,0),MATCH($C85,'Typy - chronologicznie'!$H$1:$DM$1,0))</f>
        <v>0-3</v>
      </c>
      <c r="CG85" s="102" t="str">
        <f>INDEX([0]!typy_chronol,MATCH(CG$3,'Typy - chronologicznie'!$E$2:$E$73,0),MATCH($C85,'Typy - chronologicznie'!$H$1:$DM$1,0))</f>
        <v>2-0</v>
      </c>
      <c r="CH85" s="102" t="str">
        <f>INDEX([0]!typy_chronol,MATCH(CH$3,'Typy - chronologicznie'!$E$2:$E$73,0),MATCH($C85,'Typy - chronologicznie'!$H$1:$DM$1,0))</f>
        <v>1-2</v>
      </c>
      <c r="CI85" s="102" t="str">
        <f>INDEX([0]!typy_chronol,MATCH(CI$3,'Typy - chronologicznie'!$E$2:$E$73,0),MATCH($C85,'Typy - chronologicznie'!$H$1:$DM$1,0))</f>
        <v>0-2</v>
      </c>
      <c r="CJ85" s="102" t="str">
        <f>INDEX([0]!typy_chronol,MATCH(CJ$3,'Typy - chronologicznie'!$E$2:$E$73,0),MATCH($C85,'Typy - chronologicznie'!$H$1:$DM$1,0))</f>
        <v>1-2</v>
      </c>
      <c r="CK85" s="102" t="str">
        <f>INDEX([0]!typy_chronol,MATCH(CK$3,'Typy - chronologicznie'!$E$2:$E$73,0),MATCH($C85,'Typy - chronologicznie'!$H$1:$DM$1,0))</f>
        <v>1-1</v>
      </c>
      <c r="CL85" s="134"/>
      <c r="CM85" s="105" t="str">
        <f>IF(CM$3="","",INDEX('Typy - chronologicznie'!$H$75:$DM$121,MATCH(CM$3,'Typy - chronologicznie'!$A$75:$A$121,0),MATCH($C85,'Typy - chronologicznie'!$H$1:$DM$1,0)))</f>
        <v>CZE</v>
      </c>
      <c r="CN85" s="102" t="str">
        <f>IF(CN$3="","",INDEX('Typy - chronologicznie'!$H$75:$DM$121,MATCH(CN$3,'Typy - chronologicznie'!$A$75:$A$121,0),MATCH($C85,'Typy - chronologicznie'!$H$1:$DM$1,0)))</f>
        <v>MEX</v>
      </c>
      <c r="CO85" s="106" t="str">
        <f>IF(CO$3="","",INDEX('Typy - chronologicznie'!$H$75:$DM$121,MATCH(CO$3,'Typy - chronologicznie'!$A$75:$A$121,0),MATCH($C85,'Typy - chronologicznie'!$H$1:$DM$1,0)))</f>
        <v>KOR</v>
      </c>
      <c r="CP85" s="135" t="str">
        <f>IF(CP$3="","",INDEX('Typy - chronologicznie'!$H$75:$DM$121,MATCH(CP$3,'Typy - chronologicznie'!$A$75:$A$121,0),MATCH($C85,'Typy - chronologicznie'!$H$1:$DM$1,0)))</f>
        <v/>
      </c>
      <c r="CQ85" s="105" t="str">
        <f>IF(CQ$3="","",INDEX('Typy - chronologicznie'!$H$75:$DM$121,MATCH(CQ$3,'Typy - chronologicznie'!$A$75:$A$121,0),MATCH($C85,'Typy - chronologicznie'!$H$1:$DM$1,0)))</f>
        <v>BIH</v>
      </c>
      <c r="CR85" s="102" t="str">
        <f>IF(CR$3="","",INDEX('Typy - chronologicznie'!$H$75:$DM$121,MATCH(CR$3,'Typy - chronologicznie'!$A$75:$A$121,0),MATCH($C85,'Typy - chronologicznie'!$H$1:$DM$1,0)))</f>
        <v>SUI</v>
      </c>
      <c r="CS85" s="106" t="str">
        <f>IF(CS$3="","",INDEX('Typy - chronologicznie'!$H$75:$DM$121,MATCH(CS$3,'Typy - chronologicznie'!$A$75:$A$121,0),MATCH($C85,'Typy - chronologicznie'!$H$1:$DM$1,0)))</f>
        <v>QAT</v>
      </c>
      <c r="CT85" s="135" t="str">
        <f>IF(CT$3="","",INDEX('Typy - chronologicznie'!$H$75:$DM$121,MATCH(CT$3,'Typy - chronologicznie'!$A$75:$A$121,0),MATCH($C85,'Typy - chronologicznie'!$H$1:$DM$1,0)))</f>
        <v/>
      </c>
      <c r="CU85" s="105" t="str">
        <f>IF(CU$3="","",INDEX('Typy - chronologicznie'!$H$75:$DM$121,MATCH(CU$3,'Typy - chronologicznie'!$A$75:$A$121,0),MATCH($C85,'Typy - chronologicznie'!$H$1:$DM$1,0)))</f>
        <v>BRA</v>
      </c>
      <c r="CV85" s="102" t="str">
        <f>IF(CV$3="","",INDEX('Typy - chronologicznie'!$H$75:$DM$121,MATCH(CV$3,'Typy - chronologicznie'!$A$75:$A$121,0),MATCH($C85,'Typy - chronologicznie'!$H$1:$DM$1,0)))</f>
        <v>SCO</v>
      </c>
      <c r="CW85" s="106" t="str">
        <f>IF(CW$3="","",INDEX('Typy - chronologicznie'!$H$75:$DM$121,MATCH(CW$3,'Typy - chronologicznie'!$A$75:$A$121,0),MATCH($C85,'Typy - chronologicznie'!$H$1:$DM$1,0)))</f>
        <v>MAR</v>
      </c>
      <c r="CX85" s="135" t="str">
        <f>IF(CX$3="","",INDEX('Typy - chronologicznie'!$H$75:$DM$121,MATCH(CX$3,'Typy - chronologicznie'!$A$75:$A$121,0),MATCH($C85,'Typy - chronologicznie'!$H$1:$DM$1,0)))</f>
        <v/>
      </c>
      <c r="CY85" s="105" t="str">
        <f>IF(CY$3="","",INDEX('Typy - chronologicznie'!$H$75:$DM$121,MATCH(CY$3,'Typy - chronologicznie'!$A$75:$A$121,0),MATCH($C85,'Typy - chronologicznie'!$H$1:$DM$1,0)))</f>
        <v>TUR</v>
      </c>
      <c r="CZ85" s="102" t="str">
        <f>IF(CZ$3="","",INDEX('Typy - chronologicznie'!$H$75:$DM$121,MATCH(CZ$3,'Typy - chronologicznie'!$A$75:$A$121,0),MATCH($C85,'Typy - chronologicznie'!$H$1:$DM$1,0)))</f>
        <v>PAR</v>
      </c>
      <c r="DA85" s="106" t="str">
        <f>IF(DA$3="","",INDEX('Typy - chronologicznie'!$H$75:$DM$121,MATCH(DA$3,'Typy - chronologicznie'!$A$75:$A$121,0),MATCH($C85,'Typy - chronologicznie'!$H$1:$DM$1,0)))</f>
        <v>USA</v>
      </c>
      <c r="DB85" s="135" t="str">
        <f>IF(DB$3="","",INDEX('Typy - chronologicznie'!$H$75:$DM$121,MATCH(DB$3,'Typy - chronologicznie'!$A$75:$A$121,0),MATCH($C85,'Typy - chronologicznie'!$H$1:$DM$1,0)))</f>
        <v/>
      </c>
      <c r="DC85" s="105" t="str">
        <f>IF(DC$3="","",INDEX('Typy - chronologicznie'!$H$75:$DM$121,MATCH(DC$3,'Typy - chronologicznie'!$A$75:$A$121,0),MATCH($C85,'Typy - chronologicznie'!$H$1:$DM$1,0)))</f>
        <v>GER</v>
      </c>
      <c r="DD85" s="102" t="str">
        <f>IF(DD$3="","",INDEX('Typy - chronologicznie'!$H$75:$DM$121,MATCH(DD$3,'Typy - chronologicznie'!$A$75:$A$121,0),MATCH($C85,'Typy - chronologicznie'!$H$1:$DM$1,0)))</f>
        <v>CIV</v>
      </c>
      <c r="DE85" s="106" t="str">
        <f>IF(DE$3="","",INDEX('Typy - chronologicznie'!$H$75:$DM$121,MATCH(DE$3,'Typy - chronologicznie'!$A$75:$A$121,0),MATCH($C85,'Typy - chronologicznie'!$H$1:$DM$1,0)))</f>
        <v>ECU</v>
      </c>
      <c r="DF85" s="135" t="str">
        <f>IF(DF$3="","",INDEX('Typy - chronologicznie'!$H$75:$DM$121,MATCH(DF$3,'Typy - chronologicznie'!$A$75:$A$121,0),MATCH($C85,'Typy - chronologicznie'!$H$1:$DM$1,0)))</f>
        <v/>
      </c>
      <c r="DG85" s="105" t="str">
        <f>IF(DG$3="","",INDEX('Typy - chronologicznie'!$H$75:$DM$121,MATCH(DG$3,'Typy - chronologicznie'!$A$75:$A$121,0),MATCH($C85,'Typy - chronologicznie'!$H$1:$DM$1,0)))</f>
        <v>NED</v>
      </c>
      <c r="DH85" s="102" t="str">
        <f>IF(DH$3="","",INDEX('Typy - chronologicznie'!$H$75:$DM$121,MATCH(DH$3,'Typy - chronologicznie'!$A$75:$A$121,0),MATCH($C85,'Typy - chronologicznie'!$H$1:$DM$1,0)))</f>
        <v>SWE</v>
      </c>
      <c r="DI85" s="106" t="str">
        <f>IF(DI$3="","",INDEX('Typy - chronologicznie'!$H$75:$DM$121,MATCH(DI$3,'Typy - chronologicznie'!$A$75:$A$121,0),MATCH($C85,'Typy - chronologicznie'!$H$1:$DM$1,0)))</f>
        <v>JPN</v>
      </c>
      <c r="DJ85" s="135" t="str">
        <f>IF(DJ$3="","",INDEX('Typy - chronologicznie'!$H$75:$DM$121,MATCH(DJ$3,'Typy - chronologicznie'!$A$75:$A$121,0),MATCH($C85,'Typy - chronologicznie'!$H$1:$DM$1,0)))</f>
        <v/>
      </c>
      <c r="DK85" s="105" t="str">
        <f>IF(DK$3="","",INDEX('Typy - chronologicznie'!$H$75:$DM$121,MATCH(DK$3,'Typy - chronologicznie'!$A$75:$A$121,0),MATCH($C85,'Typy - chronologicznie'!$H$1:$DM$1,0)))</f>
        <v>BEL</v>
      </c>
      <c r="DL85" s="102" t="str">
        <f>IF(DL$3="","",INDEX('Typy - chronologicznie'!$H$75:$DM$121,MATCH(DL$3,'Typy - chronologicznie'!$A$75:$A$121,0),MATCH($C85,'Typy - chronologicznie'!$H$1:$DM$1,0)))</f>
        <v>EGY</v>
      </c>
      <c r="DM85" s="106" t="str">
        <f>IF(DM$3="","",INDEX('Typy - chronologicznie'!$H$75:$DM$121,MATCH(DM$3,'Typy - chronologicznie'!$A$75:$A$121,0),MATCH($C85,'Typy - chronologicznie'!$H$1:$DM$1,0)))</f>
        <v/>
      </c>
      <c r="DN85" s="135" t="str">
        <f>IF(DN$3="","",INDEX('Typy - chronologicznie'!$H$75:$DM$121,MATCH(DN$3,'Typy - chronologicznie'!$A$75:$A$121,0),MATCH($C85,'Typy - chronologicznie'!$H$1:$DM$1,0)))</f>
        <v/>
      </c>
      <c r="DO85" s="105" t="str">
        <f>IF(DO$3="","",INDEX('Typy - chronologicznie'!$H$75:$DM$121,MATCH(DO$3,'Typy - chronologicznie'!$A$75:$A$121,0),MATCH($C85,'Typy - chronologicznie'!$H$1:$DM$1,0)))</f>
        <v>ESP</v>
      </c>
      <c r="DP85" s="102" t="str">
        <f>IF(DP$3="","",INDEX('Typy - chronologicznie'!$H$75:$DM$121,MATCH(DP$3,'Typy - chronologicznie'!$A$75:$A$121,0),MATCH($C85,'Typy - chronologicznie'!$H$1:$DM$1,0)))</f>
        <v>URU</v>
      </c>
      <c r="DQ85" s="106" t="str">
        <f>IF(DQ$3="","",INDEX('Typy - chronologicznie'!$H$75:$DM$121,MATCH(DQ$3,'Typy - chronologicznie'!$A$75:$A$121,0),MATCH($C85,'Typy - chronologicznie'!$H$1:$DM$1,0)))</f>
        <v/>
      </c>
      <c r="DR85" s="135" t="str">
        <f>IF(DR$3="","",INDEX('Typy - chronologicznie'!$H$75:$DM$121,MATCH(DR$3,'Typy - chronologicznie'!$A$75:$A$121,0),MATCH($C85,'Typy - chronologicznie'!$H$1:$DM$1,0)))</f>
        <v/>
      </c>
      <c r="DS85" s="105" t="str">
        <f>IF(DS$3="","",INDEX('Typy - chronologicznie'!$H$75:$DM$121,MATCH(DS$3,'Typy - chronologicznie'!$A$75:$A$121,0),MATCH($C85,'Typy - chronologicznie'!$H$1:$DM$1,0)))</f>
        <v>FRA</v>
      </c>
      <c r="DT85" s="102" t="str">
        <f>IF(DT$3="","",INDEX('Typy - chronologicznie'!$H$75:$DM$121,MATCH(DT$3,'Typy - chronologicznie'!$A$75:$A$121,0),MATCH($C85,'Typy - chronologicznie'!$H$1:$DM$1,0)))</f>
        <v>NOR</v>
      </c>
      <c r="DU85" s="106" t="str">
        <f>IF(DU$3="","",INDEX('Typy - chronologicznie'!$H$75:$DM$121,MATCH(DU$3,'Typy - chronologicznie'!$A$75:$A$121,0),MATCH($C85,'Typy - chronologicznie'!$H$1:$DM$1,0)))</f>
        <v>SEN</v>
      </c>
      <c r="DV85" s="135" t="str">
        <f>IF(DV$3="","",INDEX('Typy - chronologicznie'!$H$75:$DM$121,MATCH(DV$3,'Typy - chronologicznie'!$A$75:$A$121,0),MATCH($C85,'Typy - chronologicznie'!$H$1:$DM$1,0)))</f>
        <v/>
      </c>
      <c r="DW85" s="105" t="str">
        <f>IF(DW$3="","",INDEX('Typy - chronologicznie'!$H$75:$DM$121,MATCH(DW$3,'Typy - chronologicznie'!$A$75:$A$121,0),MATCH($C85,'Typy - chronologicznie'!$H$1:$DM$1,0)))</f>
        <v>ARG</v>
      </c>
      <c r="DX85" s="102" t="str">
        <f>IF(DX$3="","",INDEX('Typy - chronologicznie'!$H$75:$DM$121,MATCH(DX$3,'Typy - chronologicznie'!$A$75:$A$121,0),MATCH($C85,'Typy - chronologicznie'!$H$1:$DM$1,0)))</f>
        <v>AUT</v>
      </c>
      <c r="DY85" s="106" t="str">
        <f>IF(DY$3="","",INDEX('Typy - chronologicznie'!$H$75:$DM$121,MATCH(DY$3,'Typy - chronologicznie'!$A$75:$A$121,0),MATCH($C85,'Typy - chronologicznie'!$H$1:$DM$1,0)))</f>
        <v/>
      </c>
      <c r="DZ85" s="135" t="str">
        <f>IF(DZ$3="","",INDEX('Typy - chronologicznie'!$H$75:$DM$121,MATCH(DZ$3,'Typy - chronologicznie'!$A$75:$A$121,0),MATCH($C85,'Typy - chronologicznie'!$H$1:$DM$1,0)))</f>
        <v/>
      </c>
      <c r="EA85" s="105" t="str">
        <f>IF(EA$3="","",INDEX('Typy - chronologicznie'!$H$75:$DM$121,MATCH(EA$3,'Typy - chronologicznie'!$A$75:$A$121,0),MATCH($C85,'Typy - chronologicznie'!$H$1:$DM$1,0)))</f>
        <v>POR</v>
      </c>
      <c r="EB85" s="102" t="str">
        <f>IF(EB$3="","",INDEX('Typy - chronologicznie'!$H$75:$DM$121,MATCH(EB$3,'Typy - chronologicznie'!$A$75:$A$121,0),MATCH($C85,'Typy - chronologicznie'!$H$1:$DM$1,0)))</f>
        <v>COL</v>
      </c>
      <c r="EC85" s="106" t="str">
        <f>IF(EC$3="","",INDEX('Typy - chronologicznie'!$H$75:$DM$121,MATCH(EC$3,'Typy - chronologicznie'!$A$75:$A$121,0),MATCH($C85,'Typy - chronologicznie'!$H$1:$DM$1,0)))</f>
        <v/>
      </c>
      <c r="ED85" s="135" t="str">
        <f>IF(ED$3="","",INDEX('Typy - chronologicznie'!$H$75:$DM$121,MATCH(ED$3,'Typy - chronologicznie'!$A$75:$A$121,0),MATCH($C85,'Typy - chronologicznie'!$H$1:$DM$1,0)))</f>
        <v/>
      </c>
      <c r="EE85" s="105" t="str">
        <f>IF(EE$3="","",INDEX('Typy - chronologicznie'!$H$75:$DM$121,MATCH(EE$3,'Typy - chronologicznie'!$A$75:$A$121,0),MATCH($C85,'Typy - chronologicznie'!$H$1:$DM$1,0)))</f>
        <v>ENG</v>
      </c>
      <c r="EF85" s="102" t="str">
        <f>IF(EF$3="","",INDEX('Typy - chronologicznie'!$H$75:$DM$121,MATCH(EF$3,'Typy - chronologicznie'!$A$75:$A$121,0),MATCH($C85,'Typy - chronologicznie'!$H$1:$DM$1,0)))</f>
        <v>CRO</v>
      </c>
      <c r="EG85" s="106" t="str">
        <f>IF(EG$3="","",INDEX('Typy - chronologicznie'!$H$75:$DM$121,MATCH(EG$3,'Typy - chronologicznie'!$A$75:$A$121,0),MATCH($C85,'Typy - chronologicznie'!$H$1:$DM$1,0)))</f>
        <v>GHA</v>
      </c>
      <c r="EH85" s="134"/>
      <c r="EI85" s="136" t="str">
        <f>IF(EI$3="","",INDEX('Typy - chronologicznie'!$H$124:$DM$124,MATCH(EI$3,'Typy - chronologicznie'!$A$124:$A$124,0),MATCH($C85,'Typy - chronologicznie'!$H$1:$DM$1,0)))</f>
        <v>ENG</v>
      </c>
    </row>
    <row r="86" spans="1:139" ht="19.5" x14ac:dyDescent="0.25">
      <c r="A86" s="44"/>
      <c r="B86" s="48">
        <f>RANK(D86,D$4:D$113,0)</f>
        <v>83</v>
      </c>
      <c r="C86" s="81" t="s">
        <v>349</v>
      </c>
      <c r="D86" s="141">
        <f>3.0001*J86+1.000001*K86+2.00000001*M86+N86+0.0000000001*P86</f>
        <v>86.000238169999989</v>
      </c>
      <c r="E86" s="67">
        <f>J86</f>
        <v>2</v>
      </c>
      <c r="F86" s="89">
        <f>M86</f>
        <v>17</v>
      </c>
      <c r="G86" s="56">
        <f>K86+N86</f>
        <v>46</v>
      </c>
      <c r="H86" s="49">
        <f>L86+O86</f>
        <v>39</v>
      </c>
      <c r="I86" s="43"/>
      <c r="J86" s="61">
        <f t="array" ref="J86">SUM(IF('Typy - chronologicznie'!$F$2:$F$73=INDEX('Typy - chronologicznie'!$H$2:$DM$73,0,MATCH(C86,TRIM('Typy - chronologicznie'!$H$1:$DM$1),0)),1))</f>
        <v>2</v>
      </c>
      <c r="K86" s="58">
        <f t="array" ref="K8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chronologicznie'!$H$2:$DM$73,0,MATCH(C86,TRIM('Typy - chronologicznie'!$H$1:$DM$1),0)),FIND("-",INDEX('Typy - chronologicznie'!$H$2:$DM$73,0,MATCH(C86,TRIM('Typy - chronologicznie'!$H$1:$DM$1),0)))-1)-RIGHT(INDEX('Typy - chronologicznie'!$H$2:$DM$73,0,MATCH(C86,TRIM('Typy - chronologicznie'!$H$1:$DM$1),0)),LEN(INDEX('Typy - chronologicznie'!$H$2:$DM$73,0,MATCH(C86,TRIM('Typy - chronologicznie'!$H$1:$DM$1),0)))-FIND("-",INDEX('Typy - chronologicznie'!$H$2:$DM$73,0,MATCH(C86,TRIM('Typy - chronologicznie'!$H$1:$DM$1),0))))),1)))-J86</f>
        <v>38</v>
      </c>
      <c r="L86" s="62">
        <f>COUNTA('Typy - chronologicznie'!$F$2:$F$73)-J86-K86</f>
        <v>32</v>
      </c>
      <c r="M86" s="92">
        <f t="array" ref="M86">SUM(IF(LEN('Typy - chronologicznie'!F$75:F$121)=3,  IF('Typy - chronologicznie'!$F$75:$F$121=INDEX('Typy - chronologicznie'!$H$75:$DM$121,0,MATCH(C86,TRIM('Typy - chronologicznie'!$H$1:$DM$1),0)),1)))</f>
        <v>17</v>
      </c>
      <c r="N86" s="58">
        <f t="array" ref="N86">SUM(IF(LEN('Typy - chronologicznie'!F$75:F$121)=3,IF(ISERROR(SEARCH('Typy - chronologicznie'!F$75:F$121,INDEX('Typy - chronologicznie'!$H$73:$DM$119,0,MATCH(C86,TRIM('Typy - chronologicznie'!$H$1:$DM$1),0))&amp;INDEX('Typy - chronologicznie'!$H$74:$DM$120,0,MATCH(C86,TRIM('Typy - chronologicznie'!$H$1:$DM$1),0))&amp;INDEX('Typy - chronologicznie'!$H$75:$DM$121,0,MATCH(C86,TRIM('Typy - chronologicznie'!$H$1:$DM$1),0))&amp;INDEX('Typy - chronologicznie'!$H$76:$DM$122,0,MATCH(C86,TRIM('Typy - chronologicznie'!$H$1:$DM$1),0))&amp;INDEX('Typy - chronologicznie'!$H$77:$DM$123,0,MATCH(C86,TRIM('Typy - chronologicznie'!$H$1:$DM$1),0)),1))=FALSE,1,0)))-M86</f>
        <v>8</v>
      </c>
      <c r="O86" s="162">
        <f>COUNTA('Typy - chronologicznie'!$F$75:$F$121)-M86-N86</f>
        <v>7</v>
      </c>
      <c r="P86" s="159">
        <f t="array" ref="P86">SUM(IF(LEN('Typy - chronologicznie'!F$124)=3,  IF('Typy - chronologicznie'!$F$124=INDEX('Typy - chronologicznie'!$H$124:$DL$124,0,MATCH(C86,TRIM('Typy - chronologicznie'!$H$1:$DL$1),)),1)))</f>
        <v>0</v>
      </c>
      <c r="R86" s="105" t="str">
        <f>INDEX([0]!typy_chronol,MATCH(R$3,'Typy - chronologicznie'!$E$2:$E$73,0),MATCH($C86,'Typy - chronologicznie'!$H$1:$DM$1,0))</f>
        <v>3-0</v>
      </c>
      <c r="S86" s="102" t="str">
        <f>INDEX([0]!typy_chronol,MATCH(S$3,'Typy - chronologicznie'!$E$2:$E$73,0),MATCH($C86,'Typy - chronologicznie'!$H$1:$DM$1,0))</f>
        <v>1-1</v>
      </c>
      <c r="T86" s="102" t="str">
        <f>INDEX([0]!typy_chronol,MATCH(T$3,'Typy - chronologicznie'!$E$2:$E$73,0),MATCH($C86,'Typy - chronologicznie'!$H$1:$DM$1,0))</f>
        <v>1-3</v>
      </c>
      <c r="U86" s="102" t="str">
        <f>INDEX([0]!typy_chronol,MATCH(U$3,'Typy - chronologicznie'!$E$2:$E$73,0),MATCH($C86,'Typy - chronologicznie'!$H$1:$DM$1,0))</f>
        <v>3-0</v>
      </c>
      <c r="V86" s="102" t="str">
        <f>INDEX([0]!typy_chronol,MATCH(V$3,'Typy - chronologicznie'!$E$2:$E$73,0),MATCH($C86,'Typy - chronologicznie'!$H$1:$DM$1,0))</f>
        <v>0-2</v>
      </c>
      <c r="W86" s="102" t="str">
        <f>INDEX([0]!typy_chronol,MATCH(W$3,'Typy - chronologicznie'!$E$2:$E$73,0),MATCH($C86,'Typy - chronologicznie'!$H$1:$DM$1,0))</f>
        <v>0-2</v>
      </c>
      <c r="X86" s="102" t="str">
        <f>INDEX([0]!typy_chronol,MATCH(X$3,'Typy - chronologicznie'!$E$2:$E$73,0),MATCH($C86,'Typy - chronologicznie'!$H$1:$DM$1,0))</f>
        <v>3-2</v>
      </c>
      <c r="Y86" s="102" t="str">
        <f>INDEX([0]!typy_chronol,MATCH(Y$3,'Typy - chronologicznie'!$E$2:$E$73,0),MATCH($C86,'Typy - chronologicznie'!$H$1:$DM$1,0))</f>
        <v>0-4</v>
      </c>
      <c r="Z86" s="102" t="str">
        <f>INDEX([0]!typy_chronol,MATCH(Z$3,'Typy - chronologicznie'!$E$2:$E$73,0),MATCH($C86,'Typy - chronologicznie'!$H$1:$DM$1,0))</f>
        <v>0-4</v>
      </c>
      <c r="AA86" s="102" t="str">
        <f>INDEX([0]!typy_chronol,MATCH(AA$3,'Typy - chronologicznie'!$E$2:$E$73,0),MATCH($C86,'Typy - chronologicznie'!$H$1:$DM$1,0))</f>
        <v>8-0</v>
      </c>
      <c r="AB86" s="102" t="str">
        <f>INDEX([0]!typy_chronol,MATCH(AB$3,'Typy - chronologicznie'!$E$2:$E$73,0),MATCH($C86,'Typy - chronologicznie'!$H$1:$DM$1,0))</f>
        <v>3-0</v>
      </c>
      <c r="AC86" s="102" t="str">
        <f>INDEX([0]!typy_chronol,MATCH(AC$3,'Typy - chronologicznie'!$E$2:$E$73,0),MATCH($C86,'Typy - chronologicznie'!$H$1:$DM$1,0))</f>
        <v>4-1</v>
      </c>
      <c r="AD86" s="102" t="str">
        <f>INDEX([0]!typy_chronol,MATCH(AD$3,'Typy - chronologicznie'!$E$2:$E$73,0),MATCH($C86,'Typy - chronologicznie'!$H$1:$DM$1,0))</f>
        <v>1-4</v>
      </c>
      <c r="AE86" s="102" t="str">
        <f>INDEX([0]!typy_chronol,MATCH(AE$3,'Typy - chronologicznie'!$E$2:$E$73,0),MATCH($C86,'Typy - chronologicznie'!$H$1:$DM$1,0))</f>
        <v>7-1</v>
      </c>
      <c r="AF86" s="102" t="str">
        <f>INDEX([0]!typy_chronol,MATCH(AF$3,'Typy - chronologicznie'!$E$2:$E$73,0),MATCH($C86,'Typy - chronologicznie'!$H$1:$DM$1,0))</f>
        <v>1-0</v>
      </c>
      <c r="AG86" s="102" t="str">
        <f>INDEX([0]!typy_chronol,MATCH(AG$3,'Typy - chronologicznie'!$E$2:$E$73,0),MATCH($C86,'Typy - chronologicznie'!$H$1:$DM$1,0))</f>
        <v>5-2</v>
      </c>
      <c r="AH86" s="102" t="str">
        <f>INDEX([0]!typy_chronol,MATCH(AH$3,'Typy - chronologicznie'!$E$2:$E$73,0),MATCH($C86,'Typy - chronologicznie'!$H$1:$DM$1,0))</f>
        <v>1-0</v>
      </c>
      <c r="AI86" s="102" t="str">
        <f>INDEX([0]!typy_chronol,MATCH(AI$3,'Typy - chronologicznie'!$E$2:$E$73,0),MATCH($C86,'Typy - chronologicznie'!$H$1:$DM$1,0))</f>
        <v>0-3</v>
      </c>
      <c r="AJ86" s="102" t="str">
        <f>INDEX([0]!typy_chronol,MATCH(AJ$3,'Typy - chronologicznie'!$E$2:$E$73,0),MATCH($C86,'Typy - chronologicznie'!$H$1:$DM$1,0))</f>
        <v>4-2</v>
      </c>
      <c r="AK86" s="102" t="str">
        <f>INDEX([0]!typy_chronol,MATCH(AK$3,'Typy - chronologicznie'!$E$2:$E$73,0),MATCH($C86,'Typy - chronologicznie'!$H$1:$DM$1,0))</f>
        <v>2-0</v>
      </c>
      <c r="AL86" s="102" t="str">
        <f>INDEX([0]!typy_chronol,MATCH(AL$3,'Typy - chronologicznie'!$E$2:$E$73,0),MATCH($C86,'Typy - chronologicznie'!$H$1:$DM$1,0))</f>
        <v>0-1</v>
      </c>
      <c r="AM86" s="102" t="str">
        <f>INDEX([0]!typy_chronol,MATCH(AM$3,'Typy - chronologicznie'!$E$2:$E$73,0),MATCH($C86,'Typy - chronologicznie'!$H$1:$DM$1,0))</f>
        <v>1-1</v>
      </c>
      <c r="AN86" s="102" t="str">
        <f>INDEX([0]!typy_chronol,MATCH(AN$3,'Typy - chronologicznie'!$E$2:$E$73,0),MATCH($C86,'Typy - chronologicznie'!$H$1:$DM$1,0))</f>
        <v>4-0</v>
      </c>
      <c r="AO86" s="102" t="str">
        <f>INDEX([0]!typy_chronol,MATCH(AO$3,'Typy - chronologicznie'!$E$2:$E$73,0),MATCH($C86,'Typy - chronologicznie'!$H$1:$DM$1,0))</f>
        <v>2-4</v>
      </c>
      <c r="AP86" s="102" t="str">
        <f>INDEX([0]!typy_chronol,MATCH(AP$3,'Typy - chronologicznie'!$E$2:$E$73,0),MATCH($C86,'Typy - chronologicznie'!$H$1:$DM$1,0))</f>
        <v>2-1</v>
      </c>
      <c r="AQ86" s="102" t="str">
        <f>INDEX([0]!typy_chronol,MATCH(AQ$3,'Typy - chronologicznie'!$E$2:$E$73,0),MATCH($C86,'Typy - chronologicznie'!$H$1:$DM$1,0))</f>
        <v>2-2</v>
      </c>
      <c r="AR86" s="102" t="str">
        <f>INDEX([0]!typy_chronol,MATCH(AR$3,'Typy - chronologicznie'!$E$2:$E$73,0),MATCH($C86,'Typy - chronologicznie'!$H$1:$DM$1,0))</f>
        <v>1-0</v>
      </c>
      <c r="AS86" s="102" t="str">
        <f>INDEX([0]!typy_chronol,MATCH(AS$3,'Typy - chronologicznie'!$E$2:$E$73,0),MATCH($C86,'Typy - chronologicznie'!$H$1:$DM$1,0))</f>
        <v>3-2</v>
      </c>
      <c r="AT86" s="102" t="str">
        <f>INDEX([0]!typy_chronol,MATCH(AT$3,'Typy - chronologicznie'!$E$2:$E$73,0),MATCH($C86,'Typy - chronologicznie'!$H$1:$DM$1,0))</f>
        <v>5-0</v>
      </c>
      <c r="AU86" s="102" t="str">
        <f>INDEX([0]!typy_chronol,MATCH(AU$3,'Typy - chronologicznie'!$E$2:$E$73,0),MATCH($C86,'Typy - chronologicznie'!$H$1:$DM$1,0))</f>
        <v>1-1</v>
      </c>
      <c r="AV86" s="102" t="str">
        <f>INDEX([0]!typy_chronol,MATCH(AV$3,'Typy - chronologicznie'!$E$2:$E$73,0),MATCH($C86,'Typy - chronologicznie'!$H$1:$DM$1,0))</f>
        <v>4-1</v>
      </c>
      <c r="AW86" s="102" t="str">
        <f>INDEX([0]!typy_chronol,MATCH(AW$3,'Typy - chronologicznie'!$E$2:$E$73,0),MATCH($C86,'Typy - chronologicznie'!$H$1:$DM$1,0))</f>
        <v>1-0</v>
      </c>
      <c r="AX86" s="102" t="str">
        <f>INDEX([0]!typy_chronol,MATCH(AX$3,'Typy - chronologicznie'!$E$2:$E$73,0),MATCH($C86,'Typy - chronologicznie'!$H$1:$DM$1,0))</f>
        <v>7-1</v>
      </c>
      <c r="AY86" s="102" t="str">
        <f>INDEX([0]!typy_chronol,MATCH(AY$3,'Typy - chronologicznie'!$E$2:$E$73,0),MATCH($C86,'Typy - chronologicznie'!$H$1:$DM$1,0))</f>
        <v>5-1</v>
      </c>
      <c r="AZ86" s="102" t="str">
        <f>INDEX([0]!typy_chronol,MATCH(AZ$3,'Typy - chronologicznie'!$E$2:$E$73,0),MATCH($C86,'Typy - chronologicznie'!$H$1:$DM$1,0))</f>
        <v>3-3</v>
      </c>
      <c r="BA86" s="102" t="str">
        <f>INDEX([0]!typy_chronol,MATCH(BA$3,'Typy - chronologicznie'!$E$2:$E$73,0),MATCH($C86,'Typy - chronologicznie'!$H$1:$DM$1,0))</f>
        <v>1-2</v>
      </c>
      <c r="BB86" s="102" t="str">
        <f>INDEX([0]!typy_chronol,MATCH(BB$3,'Typy - chronologicznie'!$E$2:$E$73,0),MATCH($C86,'Typy - chronologicznie'!$H$1:$DM$1,0))</f>
        <v>5-1</v>
      </c>
      <c r="BC86" s="102" t="str">
        <f>INDEX([0]!typy_chronol,MATCH(BC$3,'Typy - chronologicznie'!$E$2:$E$73,0),MATCH($C86,'Typy - chronologicznie'!$H$1:$DM$1,0))</f>
        <v>3-0</v>
      </c>
      <c r="BD86" s="102" t="str">
        <f>INDEX([0]!typy_chronol,MATCH(BD$3,'Typy - chronologicznie'!$E$2:$E$73,0),MATCH($C86,'Typy - chronologicznie'!$H$1:$DM$1,0))</f>
        <v>3-1</v>
      </c>
      <c r="BE86" s="102" t="str">
        <f>INDEX([0]!typy_chronol,MATCH(BE$3,'Typy - chronologicznie'!$E$2:$E$73,0),MATCH($C86,'Typy - chronologicznie'!$H$1:$DM$1,0))</f>
        <v>0-4</v>
      </c>
      <c r="BF86" s="102" t="str">
        <f>INDEX([0]!typy_chronol,MATCH(BF$3,'Typy - chronologicznie'!$E$2:$E$73,0),MATCH($C86,'Typy - chronologicznie'!$H$1:$DM$1,0))</f>
        <v>2-2</v>
      </c>
      <c r="BG86" s="102" t="str">
        <f>INDEX([0]!typy_chronol,MATCH(BG$3,'Typy - chronologicznie'!$E$2:$E$73,0),MATCH($C86,'Typy - chronologicznie'!$H$1:$DM$1,0))</f>
        <v>6-0</v>
      </c>
      <c r="BH86" s="102" t="str">
        <f>INDEX([0]!typy_chronol,MATCH(BH$3,'Typy - chronologicznie'!$E$2:$E$73,0),MATCH($C86,'Typy - chronologicznie'!$H$1:$DM$1,0))</f>
        <v>1-0</v>
      </c>
      <c r="BI86" s="102" t="str">
        <f>INDEX([0]!typy_chronol,MATCH(BI$3,'Typy - chronologicznie'!$E$2:$E$73,0),MATCH($C86,'Typy - chronologicznie'!$H$1:$DM$1,0))</f>
        <v>0-2</v>
      </c>
      <c r="BJ86" s="102" t="str">
        <f>INDEX([0]!typy_chronol,MATCH(BJ$3,'Typy - chronologicznie'!$E$2:$E$73,0),MATCH($C86,'Typy - chronologicznie'!$H$1:$DM$1,0))</f>
        <v>4-0</v>
      </c>
      <c r="BK86" s="102" t="str">
        <f>INDEX([0]!typy_chronol,MATCH(BK$3,'Typy - chronologicznie'!$E$2:$E$73,0),MATCH($C86,'Typy - chronologicznie'!$H$1:$DM$1,0))</f>
        <v>1-2</v>
      </c>
      <c r="BL86" s="102" t="str">
        <f>INDEX([0]!typy_chronol,MATCH(BL$3,'Typy - chronologicznie'!$E$2:$E$73,0),MATCH($C86,'Typy - chronologicznie'!$H$1:$DM$1,0))</f>
        <v>5-1</v>
      </c>
      <c r="BM86" s="102" t="str">
        <f>INDEX([0]!typy_chronol,MATCH(BM$3,'Typy - chronologicznie'!$E$2:$E$73,0),MATCH($C86,'Typy - chronologicznie'!$H$1:$DM$1,0))</f>
        <v>2-1</v>
      </c>
      <c r="BN86" s="102" t="str">
        <f>INDEX([0]!typy_chronol,MATCH(BN$3,'Typy - chronologicznie'!$E$2:$E$73,0),MATCH($C86,'Typy - chronologicznie'!$H$1:$DM$1,0))</f>
        <v>1-3</v>
      </c>
      <c r="BO86" s="102" t="str">
        <f>INDEX([0]!typy_chronol,MATCH(BO$3,'Typy - chronologicznie'!$E$2:$E$73,0),MATCH($C86,'Typy - chronologicznie'!$H$1:$DM$1,0))</f>
        <v>3-0</v>
      </c>
      <c r="BP86" s="102" t="str">
        <f>INDEX([0]!typy_chronol,MATCH(BP$3,'Typy - chronologicznie'!$E$2:$E$73,0),MATCH($C86,'Typy - chronologicznie'!$H$1:$DM$1,0))</f>
        <v>2-0</v>
      </c>
      <c r="BQ86" s="102" t="str">
        <f>INDEX([0]!typy_chronol,MATCH(BQ$3,'Typy - chronologicznie'!$E$2:$E$73,0),MATCH($C86,'Typy - chronologicznie'!$H$1:$DM$1,0))</f>
        <v>3-0</v>
      </c>
      <c r="BR86" s="102" t="str">
        <f>INDEX([0]!typy_chronol,MATCH(BR$3,'Typy - chronologicznie'!$E$2:$E$73,0),MATCH($C86,'Typy - chronologicznie'!$H$1:$DM$1,0))</f>
        <v>1-2</v>
      </c>
      <c r="BS86" s="102" t="str">
        <f>INDEX([0]!typy_chronol,MATCH(BS$3,'Typy - chronologicznie'!$E$2:$E$73,0),MATCH($C86,'Typy - chronologicznie'!$H$1:$DM$1,0))</f>
        <v>0-3</v>
      </c>
      <c r="BT86" s="102" t="str">
        <f>INDEX([0]!typy_chronol,MATCH(BT$3,'Typy - chronologicznie'!$E$2:$E$73,0),MATCH($C86,'Typy - chronologicznie'!$H$1:$DM$1,0))</f>
        <v>1-1</v>
      </c>
      <c r="BU86" s="102" t="str">
        <f>INDEX([0]!typy_chronol,MATCH(BU$3,'Typy - chronologicznie'!$E$2:$E$73,0),MATCH($C86,'Typy - chronologicznie'!$H$1:$DM$1,0))</f>
        <v>1-3</v>
      </c>
      <c r="BV86" s="102" t="str">
        <f>INDEX([0]!typy_chronol,MATCH(BV$3,'Typy - chronologicznie'!$E$2:$E$73,0),MATCH($C86,'Typy - chronologicznie'!$H$1:$DM$1,0))</f>
        <v>1-2</v>
      </c>
      <c r="BW86" s="102" t="str">
        <f>INDEX([0]!typy_chronol,MATCH(BW$3,'Typy - chronologicznie'!$E$2:$E$73,0),MATCH($C86,'Typy - chronologicznie'!$H$1:$DM$1,0))</f>
        <v>0-2</v>
      </c>
      <c r="BX86" s="102" t="str">
        <f>INDEX([0]!typy_chronol,MATCH(BX$3,'Typy - chronologicznie'!$E$2:$E$73,0),MATCH($C86,'Typy - chronologicznie'!$H$1:$DM$1,0))</f>
        <v>4-2</v>
      </c>
      <c r="BY86" s="102" t="str">
        <f>INDEX([0]!typy_chronol,MATCH(BY$3,'Typy - chronologicznie'!$E$2:$E$73,0),MATCH($C86,'Typy - chronologicznie'!$H$1:$DM$1,0))</f>
        <v>0-0</v>
      </c>
      <c r="BZ86" s="102" t="str">
        <f>INDEX([0]!typy_chronol,MATCH(BZ$3,'Typy - chronologicznie'!$E$2:$E$73,0),MATCH($C86,'Typy - chronologicznie'!$H$1:$DM$1,0))</f>
        <v>2-3</v>
      </c>
      <c r="CA86" s="102" t="str">
        <f>INDEX([0]!typy_chronol,MATCH(CA$3,'Typy - chronologicznie'!$E$2:$E$73,0),MATCH($C86,'Typy - chronologicznie'!$H$1:$DM$1,0))</f>
        <v>2-0</v>
      </c>
      <c r="CB86" s="102" t="str">
        <f>INDEX([0]!typy_chronol,MATCH(CB$3,'Typy - chronologicznie'!$E$2:$E$73,0),MATCH($C86,'Typy - chronologicznie'!$H$1:$DM$1,0))</f>
        <v>0-0</v>
      </c>
      <c r="CC86" s="102" t="str">
        <f>INDEX([0]!typy_chronol,MATCH(CC$3,'Typy - chronologicznie'!$E$2:$E$73,0),MATCH($C86,'Typy - chronologicznie'!$H$1:$DM$1,0))</f>
        <v>0-5</v>
      </c>
      <c r="CD86" s="102" t="str">
        <f>INDEX([0]!typy_chronol,MATCH(CD$3,'Typy - chronologicznie'!$E$2:$E$73,0),MATCH($C86,'Typy - chronologicznie'!$H$1:$DM$1,0))</f>
        <v>0-1</v>
      </c>
      <c r="CE86" s="102" t="str">
        <f>INDEX([0]!typy_chronol,MATCH(CE$3,'Typy - chronologicznie'!$E$2:$E$73,0),MATCH($C86,'Typy - chronologicznie'!$H$1:$DM$1,0))</f>
        <v>1-1</v>
      </c>
      <c r="CF86" s="102" t="str">
        <f>INDEX([0]!typy_chronol,MATCH(CF$3,'Typy - chronologicznie'!$E$2:$E$73,0),MATCH($C86,'Typy - chronologicznie'!$H$1:$DM$1,0))</f>
        <v>0-2</v>
      </c>
      <c r="CG86" s="102" t="str">
        <f>INDEX([0]!typy_chronol,MATCH(CG$3,'Typy - chronologicznie'!$E$2:$E$73,0),MATCH($C86,'Typy - chronologicznie'!$H$1:$DM$1,0))</f>
        <v>3-0</v>
      </c>
      <c r="CH86" s="102" t="str">
        <f>INDEX([0]!typy_chronol,MATCH(CH$3,'Typy - chronologicznie'!$E$2:$E$73,0),MATCH($C86,'Typy - chronologicznie'!$H$1:$DM$1,0))</f>
        <v>0-0</v>
      </c>
      <c r="CI86" s="102" t="str">
        <f>INDEX([0]!typy_chronol,MATCH(CI$3,'Typy - chronologicznie'!$E$2:$E$73,0),MATCH($C86,'Typy - chronologicznie'!$H$1:$DM$1,0))</f>
        <v>0-5</v>
      </c>
      <c r="CJ86" s="102" t="str">
        <f>INDEX([0]!typy_chronol,MATCH(CJ$3,'Typy - chronologicznie'!$E$2:$E$73,0),MATCH($C86,'Typy - chronologicznie'!$H$1:$DM$1,0))</f>
        <v>1-3</v>
      </c>
      <c r="CK86" s="102" t="str">
        <f>INDEX([0]!typy_chronol,MATCH(CK$3,'Typy - chronologicznie'!$E$2:$E$73,0),MATCH($C86,'Typy - chronologicznie'!$H$1:$DM$1,0))</f>
        <v>0-0</v>
      </c>
      <c r="CL86" s="134"/>
      <c r="CM86" s="105" t="str">
        <f>IF(CM$3="","",INDEX('Typy - chronologicznie'!$H$75:$DM$121,MATCH(CM$3,'Typy - chronologicznie'!$A$75:$A$121,0),MATCH($C86,'Typy - chronologicznie'!$H$1:$DM$1,0)))</f>
        <v>MEX</v>
      </c>
      <c r="CN86" s="102" t="str">
        <f>IF(CN$3="","",INDEX('Typy - chronologicznie'!$H$75:$DM$121,MATCH(CN$3,'Typy - chronologicznie'!$A$75:$A$121,0),MATCH($C86,'Typy - chronologicznie'!$H$1:$DM$1,0)))</f>
        <v>KOR</v>
      </c>
      <c r="CO86" s="106" t="str">
        <f>IF(CO$3="","",INDEX('Typy - chronologicznie'!$H$75:$DM$121,MATCH(CO$3,'Typy - chronologicznie'!$A$75:$A$121,0),MATCH($C86,'Typy - chronologicznie'!$H$1:$DM$1,0)))</f>
        <v>CZE</v>
      </c>
      <c r="CP86" s="135" t="str">
        <f>IF(CP$3="","",INDEX('Typy - chronologicznie'!$H$75:$DM$121,MATCH(CP$3,'Typy - chronologicznie'!$A$75:$A$121,0),MATCH($C86,'Typy - chronologicznie'!$H$1:$DM$1,0)))</f>
        <v/>
      </c>
      <c r="CQ86" s="105" t="str">
        <f>IF(CQ$3="","",INDEX('Typy - chronologicznie'!$H$75:$DM$121,MATCH(CQ$3,'Typy - chronologicznie'!$A$75:$A$121,0),MATCH($C86,'Typy - chronologicznie'!$H$1:$DM$1,0)))</f>
        <v>SUI</v>
      </c>
      <c r="CR86" s="102" t="str">
        <f>IF(CR$3="","",INDEX('Typy - chronologicznie'!$H$75:$DM$121,MATCH(CR$3,'Typy - chronologicznie'!$A$75:$A$121,0),MATCH($C86,'Typy - chronologicznie'!$H$1:$DM$1,0)))</f>
        <v>BIH</v>
      </c>
      <c r="CS86" s="106" t="str">
        <f>IF(CS$3="","",INDEX('Typy - chronologicznie'!$H$75:$DM$121,MATCH(CS$3,'Typy - chronologicznie'!$A$75:$A$121,0),MATCH($C86,'Typy - chronologicznie'!$H$1:$DM$1,0)))</f>
        <v>CAN</v>
      </c>
      <c r="CT86" s="135" t="str">
        <f>IF(CT$3="","",INDEX('Typy - chronologicznie'!$H$75:$DM$121,MATCH(CT$3,'Typy - chronologicznie'!$A$75:$A$121,0),MATCH($C86,'Typy - chronologicznie'!$H$1:$DM$1,0)))</f>
        <v/>
      </c>
      <c r="CU86" s="105" t="str">
        <f>IF(CU$3="","",INDEX('Typy - chronologicznie'!$H$75:$DM$121,MATCH(CU$3,'Typy - chronologicznie'!$A$75:$A$121,0),MATCH($C86,'Typy - chronologicznie'!$H$1:$DM$1,0)))</f>
        <v>BRA</v>
      </c>
      <c r="CV86" s="102" t="str">
        <f>IF(CV$3="","",INDEX('Typy - chronologicznie'!$H$75:$DM$121,MATCH(CV$3,'Typy - chronologicznie'!$A$75:$A$121,0),MATCH($C86,'Typy - chronologicznie'!$H$1:$DM$1,0)))</f>
        <v>MAR</v>
      </c>
      <c r="CW86" s="106" t="str">
        <f>IF(CW$3="","",INDEX('Typy - chronologicznie'!$H$75:$DM$121,MATCH(CW$3,'Typy - chronologicznie'!$A$75:$A$121,0),MATCH($C86,'Typy - chronologicznie'!$H$1:$DM$1,0)))</f>
        <v>SCO</v>
      </c>
      <c r="CX86" s="135" t="str">
        <f>IF(CX$3="","",INDEX('Typy - chronologicznie'!$H$75:$DM$121,MATCH(CX$3,'Typy - chronologicznie'!$A$75:$A$121,0),MATCH($C86,'Typy - chronologicznie'!$H$1:$DM$1,0)))</f>
        <v/>
      </c>
      <c r="CY86" s="105" t="str">
        <f>IF(CY$3="","",INDEX('Typy - chronologicznie'!$H$75:$DM$121,MATCH(CY$3,'Typy - chronologicznie'!$A$75:$A$121,0),MATCH($C86,'Typy - chronologicznie'!$H$1:$DM$1,0)))</f>
        <v>TUR</v>
      </c>
      <c r="CZ86" s="102" t="str">
        <f>IF(CZ$3="","",INDEX('Typy - chronologicznie'!$H$75:$DM$121,MATCH(CZ$3,'Typy - chronologicznie'!$A$75:$A$121,0),MATCH($C86,'Typy - chronologicznie'!$H$1:$DM$1,0)))</f>
        <v>USA</v>
      </c>
      <c r="DA86" s="106" t="str">
        <f>IF(DA$3="","",INDEX('Typy - chronologicznie'!$H$75:$DM$121,MATCH(DA$3,'Typy - chronologicznie'!$A$75:$A$121,0),MATCH($C86,'Typy - chronologicznie'!$H$1:$DM$1,0)))</f>
        <v/>
      </c>
      <c r="DB86" s="135" t="str">
        <f>IF(DB$3="","",INDEX('Typy - chronologicznie'!$H$75:$DM$121,MATCH(DB$3,'Typy - chronologicznie'!$A$75:$A$121,0),MATCH($C86,'Typy - chronologicznie'!$H$1:$DM$1,0)))</f>
        <v/>
      </c>
      <c r="DC86" s="105" t="str">
        <f>IF(DC$3="","",INDEX('Typy - chronologicznie'!$H$75:$DM$121,MATCH(DC$3,'Typy - chronologicznie'!$A$75:$A$121,0),MATCH($C86,'Typy - chronologicznie'!$H$1:$DM$1,0)))</f>
        <v>GER</v>
      </c>
      <c r="DD86" s="102" t="str">
        <f>IF(DD$3="","",INDEX('Typy - chronologicznie'!$H$75:$DM$121,MATCH(DD$3,'Typy - chronologicznie'!$A$75:$A$121,0),MATCH($C86,'Typy - chronologicznie'!$H$1:$DM$1,0)))</f>
        <v>ECU</v>
      </c>
      <c r="DE86" s="106" t="str">
        <f>IF(DE$3="","",INDEX('Typy - chronologicznie'!$H$75:$DM$121,MATCH(DE$3,'Typy - chronologicznie'!$A$75:$A$121,0),MATCH($C86,'Typy - chronologicznie'!$H$1:$DM$1,0)))</f>
        <v/>
      </c>
      <c r="DF86" s="135" t="str">
        <f>IF(DF$3="","",INDEX('Typy - chronologicznie'!$H$75:$DM$121,MATCH(DF$3,'Typy - chronologicznie'!$A$75:$A$121,0),MATCH($C86,'Typy - chronologicznie'!$H$1:$DM$1,0)))</f>
        <v/>
      </c>
      <c r="DG86" s="105" t="str">
        <f>IF(DG$3="","",INDEX('Typy - chronologicznie'!$H$75:$DM$121,MATCH(DG$3,'Typy - chronologicznie'!$A$75:$A$121,0),MATCH($C86,'Typy - chronologicznie'!$H$1:$DM$1,0)))</f>
        <v>NED</v>
      </c>
      <c r="DH86" s="102" t="str">
        <f>IF(DH$3="","",INDEX('Typy - chronologicznie'!$H$75:$DM$121,MATCH(DH$3,'Typy - chronologicznie'!$A$75:$A$121,0),MATCH($C86,'Typy - chronologicznie'!$H$1:$DM$1,0)))</f>
        <v>SWE</v>
      </c>
      <c r="DI86" s="106" t="str">
        <f>IF(DI$3="","",INDEX('Typy - chronologicznie'!$H$75:$DM$121,MATCH(DI$3,'Typy - chronologicznie'!$A$75:$A$121,0),MATCH($C86,'Typy - chronologicznie'!$H$1:$DM$1,0)))</f>
        <v>JPN</v>
      </c>
      <c r="DJ86" s="135" t="str">
        <f>IF(DJ$3="","",INDEX('Typy - chronologicznie'!$H$75:$DM$121,MATCH(DJ$3,'Typy - chronologicznie'!$A$75:$A$121,0),MATCH($C86,'Typy - chronologicznie'!$H$1:$DM$1,0)))</f>
        <v/>
      </c>
      <c r="DK86" s="105" t="str">
        <f>IF(DK$3="","",INDEX('Typy - chronologicznie'!$H$75:$DM$121,MATCH(DK$3,'Typy - chronologicznie'!$A$75:$A$121,0),MATCH($C86,'Typy - chronologicznie'!$H$1:$DM$1,0)))</f>
        <v>BEL</v>
      </c>
      <c r="DL86" s="102" t="str">
        <f>IF(DL$3="","",INDEX('Typy - chronologicznie'!$H$75:$DM$121,MATCH(DL$3,'Typy - chronologicznie'!$A$75:$A$121,0),MATCH($C86,'Typy - chronologicznie'!$H$1:$DM$1,0)))</f>
        <v>EGY</v>
      </c>
      <c r="DM86" s="106" t="str">
        <f>IF(DM$3="","",INDEX('Typy - chronologicznie'!$H$75:$DM$121,MATCH(DM$3,'Typy - chronologicznie'!$A$75:$A$121,0),MATCH($C86,'Typy - chronologicznie'!$H$1:$DM$1,0)))</f>
        <v>IRN</v>
      </c>
      <c r="DN86" s="135" t="str">
        <f>IF(DN$3="","",INDEX('Typy - chronologicznie'!$H$75:$DM$121,MATCH(DN$3,'Typy - chronologicznie'!$A$75:$A$121,0),MATCH($C86,'Typy - chronologicznie'!$H$1:$DM$1,0)))</f>
        <v/>
      </c>
      <c r="DO86" s="105" t="str">
        <f>IF(DO$3="","",INDEX('Typy - chronologicznie'!$H$75:$DM$121,MATCH(DO$3,'Typy - chronologicznie'!$A$75:$A$121,0),MATCH($C86,'Typy - chronologicznie'!$H$1:$DM$1,0)))</f>
        <v>ESP</v>
      </c>
      <c r="DP86" s="102" t="str">
        <f>IF(DP$3="","",INDEX('Typy - chronologicznie'!$H$75:$DM$121,MATCH(DP$3,'Typy - chronologicznie'!$A$75:$A$121,0),MATCH($C86,'Typy - chronologicznie'!$H$1:$DM$1,0)))</f>
        <v>URU</v>
      </c>
      <c r="DQ86" s="106" t="str">
        <f>IF(DQ$3="","",INDEX('Typy - chronologicznie'!$H$75:$DM$121,MATCH(DQ$3,'Typy - chronologicznie'!$A$75:$A$121,0),MATCH($C86,'Typy - chronologicznie'!$H$1:$DM$1,0)))</f>
        <v>KSA</v>
      </c>
      <c r="DR86" s="135" t="str">
        <f>IF(DR$3="","",INDEX('Typy - chronologicznie'!$H$75:$DM$121,MATCH(DR$3,'Typy - chronologicznie'!$A$75:$A$121,0),MATCH($C86,'Typy - chronologicznie'!$H$1:$DM$1,0)))</f>
        <v/>
      </c>
      <c r="DS86" s="105" t="str">
        <f>IF(DS$3="","",INDEX('Typy - chronologicznie'!$H$75:$DM$121,MATCH(DS$3,'Typy - chronologicznie'!$A$75:$A$121,0),MATCH($C86,'Typy - chronologicznie'!$H$1:$DM$1,0)))</f>
        <v>FRA</v>
      </c>
      <c r="DT86" s="102" t="str">
        <f>IF(DT$3="","",INDEX('Typy - chronologicznie'!$H$75:$DM$121,MATCH(DT$3,'Typy - chronologicznie'!$A$75:$A$121,0),MATCH($C86,'Typy - chronologicznie'!$H$1:$DM$1,0)))</f>
        <v>NOR</v>
      </c>
      <c r="DU86" s="106" t="str">
        <f>IF(DU$3="","",INDEX('Typy - chronologicznie'!$H$75:$DM$121,MATCH(DU$3,'Typy - chronologicznie'!$A$75:$A$121,0),MATCH($C86,'Typy - chronologicznie'!$H$1:$DM$1,0)))</f>
        <v>SEN</v>
      </c>
      <c r="DV86" s="135" t="str">
        <f>IF(DV$3="","",INDEX('Typy - chronologicznie'!$H$75:$DM$121,MATCH(DV$3,'Typy - chronologicznie'!$A$75:$A$121,0),MATCH($C86,'Typy - chronologicznie'!$H$1:$DM$1,0)))</f>
        <v/>
      </c>
      <c r="DW86" s="105" t="str">
        <f>IF(DW$3="","",INDEX('Typy - chronologicznie'!$H$75:$DM$121,MATCH(DW$3,'Typy - chronologicznie'!$A$75:$A$121,0),MATCH($C86,'Typy - chronologicznie'!$H$1:$DM$1,0)))</f>
        <v>ARG</v>
      </c>
      <c r="DX86" s="102" t="str">
        <f>IF(DX$3="","",INDEX('Typy - chronologicznie'!$H$75:$DM$121,MATCH(DX$3,'Typy - chronologicznie'!$A$75:$A$121,0),MATCH($C86,'Typy - chronologicznie'!$H$1:$DM$1,0)))</f>
        <v>AUT</v>
      </c>
      <c r="DY86" s="106" t="str">
        <f>IF(DY$3="","",INDEX('Typy - chronologicznie'!$H$75:$DM$121,MATCH(DY$3,'Typy - chronologicznie'!$A$75:$A$121,0),MATCH($C86,'Typy - chronologicznie'!$H$1:$DM$1,0)))</f>
        <v>ALG</v>
      </c>
      <c r="DZ86" s="135" t="str">
        <f>IF(DZ$3="","",INDEX('Typy - chronologicznie'!$H$75:$DM$121,MATCH(DZ$3,'Typy - chronologicznie'!$A$75:$A$121,0),MATCH($C86,'Typy - chronologicznie'!$H$1:$DM$1,0)))</f>
        <v/>
      </c>
      <c r="EA86" s="105" t="str">
        <f>IF(EA$3="","",INDEX('Typy - chronologicznie'!$H$75:$DM$121,MATCH(EA$3,'Typy - chronologicznie'!$A$75:$A$121,0),MATCH($C86,'Typy - chronologicznie'!$H$1:$DM$1,0)))</f>
        <v>POR</v>
      </c>
      <c r="EB86" s="102" t="str">
        <f>IF(EB$3="","",INDEX('Typy - chronologicznie'!$H$75:$DM$121,MATCH(EB$3,'Typy - chronologicznie'!$A$75:$A$121,0),MATCH($C86,'Typy - chronologicznie'!$H$1:$DM$1,0)))</f>
        <v>COL</v>
      </c>
      <c r="EC86" s="106" t="str">
        <f>IF(EC$3="","",INDEX('Typy - chronologicznie'!$H$75:$DM$121,MATCH(EC$3,'Typy - chronologicznie'!$A$75:$A$121,0),MATCH($C86,'Typy - chronologicznie'!$H$1:$DM$1,0)))</f>
        <v/>
      </c>
      <c r="ED86" s="135" t="str">
        <f>IF(ED$3="","",INDEX('Typy - chronologicznie'!$H$75:$DM$121,MATCH(ED$3,'Typy - chronologicznie'!$A$75:$A$121,0),MATCH($C86,'Typy - chronologicznie'!$H$1:$DM$1,0)))</f>
        <v/>
      </c>
      <c r="EE86" s="105" t="str">
        <f>IF(EE$3="","",INDEX('Typy - chronologicznie'!$H$75:$DM$121,MATCH(EE$3,'Typy - chronologicznie'!$A$75:$A$121,0),MATCH($C86,'Typy - chronologicznie'!$H$1:$DM$1,0)))</f>
        <v>ENG</v>
      </c>
      <c r="EF86" s="102" t="str">
        <f>IF(EF$3="","",INDEX('Typy - chronologicznie'!$H$75:$DM$121,MATCH(EF$3,'Typy - chronologicznie'!$A$75:$A$121,0),MATCH($C86,'Typy - chronologicznie'!$H$1:$DM$1,0)))</f>
        <v>CRO</v>
      </c>
      <c r="EG86" s="106" t="str">
        <f>IF(EG$3="","",INDEX('Typy - chronologicznie'!$H$75:$DM$121,MATCH(EG$3,'Typy - chronologicznie'!$A$75:$A$121,0),MATCH($C86,'Typy - chronologicznie'!$H$1:$DM$1,0)))</f>
        <v/>
      </c>
      <c r="EH86" s="134"/>
      <c r="EI86" s="136" t="str">
        <f>IF(EI$3="","",INDEX('Typy - chronologicznie'!$H$124:$DM$124,MATCH(EI$3,'Typy - chronologicznie'!$A$124:$A$124,0),MATCH($C86,'Typy - chronologicznie'!$H$1:$DM$1,0)))</f>
        <v>GER</v>
      </c>
    </row>
    <row r="87" spans="1:139" ht="19.5" x14ac:dyDescent="0.25">
      <c r="A87" s="44"/>
      <c r="B87" s="48">
        <f>RANK(D87,D$4:D$113,0)</f>
        <v>84</v>
      </c>
      <c r="C87" s="81" t="s">
        <v>314</v>
      </c>
      <c r="D87" s="141">
        <f>3.0001*J87+1.000001*K87+2.00000001*M87+N87+0.0000000001*P87</f>
        <v>85.000723160000007</v>
      </c>
      <c r="E87" s="67">
        <f>J87</f>
        <v>7</v>
      </c>
      <c r="F87" s="89">
        <f>M87</f>
        <v>16</v>
      </c>
      <c r="G87" s="56">
        <f>K87+N87</f>
        <v>32</v>
      </c>
      <c r="H87" s="49">
        <f>L87+O87</f>
        <v>49</v>
      </c>
      <c r="I87" s="43"/>
      <c r="J87" s="61">
        <f t="array" ref="J87">SUM(IF('Typy - chronologicznie'!$F$2:$F$73=INDEX('Typy - chronologicznie'!$H$2:$DM$73,0,MATCH(C87,TRIM('Typy - chronologicznie'!$H$1:$DM$1),0)),1))</f>
        <v>7</v>
      </c>
      <c r="K87" s="58">
        <f t="array" ref="K8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chronologicznie'!$H$2:$DM$73,0,MATCH(C87,TRIM('Typy - chronologicznie'!$H$1:$DM$1),0)),FIND("-",INDEX('Typy - chronologicznie'!$H$2:$DM$73,0,MATCH(C87,TRIM('Typy - chronologicznie'!$H$1:$DM$1),0)))-1)-RIGHT(INDEX('Typy - chronologicznie'!$H$2:$DM$73,0,MATCH(C87,TRIM('Typy - chronologicznie'!$H$1:$DM$1),0)),LEN(INDEX('Typy - chronologicznie'!$H$2:$DM$73,0,MATCH(C87,TRIM('Typy - chronologicznie'!$H$1:$DM$1),0)))-FIND("-",INDEX('Typy - chronologicznie'!$H$2:$DM$73,0,MATCH(C87,TRIM('Typy - chronologicznie'!$H$1:$DM$1),0))))),1)))-J87</f>
        <v>23</v>
      </c>
      <c r="L87" s="62">
        <f>COUNTA('Typy - chronologicznie'!$F$2:$F$73)-J87-K87</f>
        <v>42</v>
      </c>
      <c r="M87" s="92">
        <f t="array" ref="M87">SUM(IF(LEN('Typy - chronologicznie'!F$75:F$121)=3,  IF('Typy - chronologicznie'!$F$75:$F$121=INDEX('Typy - chronologicznie'!$H$75:$DM$121,0,MATCH(C87,TRIM('Typy - chronologicznie'!$H$1:$DM$1),0)),1)))</f>
        <v>16</v>
      </c>
      <c r="N87" s="58">
        <f t="array" ref="N87">SUM(IF(LEN('Typy - chronologicznie'!F$75:F$121)=3,IF(ISERROR(SEARCH('Typy - chronologicznie'!F$75:F$121,INDEX('Typy - chronologicznie'!$H$73:$DM$119,0,MATCH(C87,TRIM('Typy - chronologicznie'!$H$1:$DM$1),0))&amp;INDEX('Typy - chronologicznie'!$H$74:$DM$120,0,MATCH(C87,TRIM('Typy - chronologicznie'!$H$1:$DM$1),0))&amp;INDEX('Typy - chronologicznie'!$H$75:$DM$121,0,MATCH(C87,TRIM('Typy - chronologicznie'!$H$1:$DM$1),0))&amp;INDEX('Typy - chronologicznie'!$H$76:$DM$122,0,MATCH(C87,TRIM('Typy - chronologicznie'!$H$1:$DM$1),0))&amp;INDEX('Typy - chronologicznie'!$H$77:$DM$123,0,MATCH(C87,TRIM('Typy - chronologicznie'!$H$1:$DM$1),0)),1))=FALSE,1,0)))-M87</f>
        <v>9</v>
      </c>
      <c r="O87" s="162">
        <f>COUNTA('Typy - chronologicznie'!$F$75:$F$121)-M87-N87</f>
        <v>7</v>
      </c>
      <c r="P87" s="159">
        <f t="array" ref="P87">SUM(IF(LEN('Typy - chronologicznie'!F$124)=3,  IF('Typy - chronologicznie'!$F$124=INDEX('Typy - chronologicznie'!$H$124:$DL$124,0,MATCH(C87,TRIM('Typy - chronologicznie'!$H$1:$DL$1),)),1)))</f>
        <v>0</v>
      </c>
      <c r="R87" s="105" t="str">
        <f>INDEX([0]!typy_chronol,MATCH(R$3,'Typy - chronologicznie'!$E$2:$E$73,0),MATCH($C87,'Typy - chronologicznie'!$H$1:$DM$1,0))</f>
        <v>0-0</v>
      </c>
      <c r="S87" s="102" t="str">
        <f>INDEX([0]!typy_chronol,MATCH(S$3,'Typy - chronologicznie'!$E$2:$E$73,0),MATCH($C87,'Typy - chronologicznie'!$H$1:$DM$1,0))</f>
        <v>1-1</v>
      </c>
      <c r="T87" s="102" t="str">
        <f>INDEX([0]!typy_chronol,MATCH(T$3,'Typy - chronologicznie'!$E$2:$E$73,0),MATCH($C87,'Typy - chronologicznie'!$H$1:$DM$1,0))</f>
        <v>2-1</v>
      </c>
      <c r="U87" s="102" t="str">
        <f>INDEX([0]!typy_chronol,MATCH(U$3,'Typy - chronologicznie'!$E$2:$E$73,0),MATCH($C87,'Typy - chronologicznie'!$H$1:$DM$1,0))</f>
        <v>2-0</v>
      </c>
      <c r="V87" s="102" t="str">
        <f>INDEX([0]!typy_chronol,MATCH(V$3,'Typy - chronologicznie'!$E$2:$E$73,0),MATCH($C87,'Typy - chronologicznie'!$H$1:$DM$1,0))</f>
        <v>0-1</v>
      </c>
      <c r="W87" s="102" t="str">
        <f>INDEX([0]!typy_chronol,MATCH(W$3,'Typy - chronologicznie'!$E$2:$E$73,0),MATCH($C87,'Typy - chronologicznie'!$H$1:$DM$1,0))</f>
        <v>1-2</v>
      </c>
      <c r="X87" s="102" t="str">
        <f>INDEX([0]!typy_chronol,MATCH(X$3,'Typy - chronologicznie'!$E$2:$E$73,0),MATCH($C87,'Typy - chronologicznie'!$H$1:$DM$1,0))</f>
        <v>2-0</v>
      </c>
      <c r="Y87" s="102" t="str">
        <f>INDEX([0]!typy_chronol,MATCH(Y$3,'Typy - chronologicznie'!$E$2:$E$73,0),MATCH($C87,'Typy - chronologicznie'!$H$1:$DM$1,0))</f>
        <v>1-1</v>
      </c>
      <c r="Z87" s="102" t="str">
        <f>INDEX([0]!typy_chronol,MATCH(Z$3,'Typy - chronologicznie'!$E$2:$E$73,0),MATCH($C87,'Typy - chronologicznie'!$H$1:$DM$1,0))</f>
        <v>1-1</v>
      </c>
      <c r="AA87" s="102" t="str">
        <f>INDEX([0]!typy_chronol,MATCH(AA$3,'Typy - chronologicznie'!$E$2:$E$73,0),MATCH($C87,'Typy - chronologicznie'!$H$1:$DM$1,0))</f>
        <v>4-1</v>
      </c>
      <c r="AB87" s="102" t="str">
        <f>INDEX([0]!typy_chronol,MATCH(AB$3,'Typy - chronologicznie'!$E$2:$E$73,0),MATCH($C87,'Typy - chronologicznie'!$H$1:$DM$1,0))</f>
        <v>2-1</v>
      </c>
      <c r="AC87" s="102" t="str">
        <f>INDEX([0]!typy_chronol,MATCH(AC$3,'Typy - chronologicznie'!$E$2:$E$73,0),MATCH($C87,'Typy - chronologicznie'!$H$1:$DM$1,0))</f>
        <v>1-1</v>
      </c>
      <c r="AD87" s="102" t="str">
        <f>INDEX([0]!typy_chronol,MATCH(AD$3,'Typy - chronologicznie'!$E$2:$E$73,0),MATCH($C87,'Typy - chronologicznie'!$H$1:$DM$1,0))</f>
        <v>0-2</v>
      </c>
      <c r="AE87" s="102" t="str">
        <f>INDEX([0]!typy_chronol,MATCH(AE$3,'Typy - chronologicznie'!$E$2:$E$73,0),MATCH($C87,'Typy - chronologicznie'!$H$1:$DM$1,0))</f>
        <v>2-0</v>
      </c>
      <c r="AF87" s="102" t="str">
        <f>INDEX([0]!typy_chronol,MATCH(AF$3,'Typy - chronologicznie'!$E$2:$E$73,0),MATCH($C87,'Typy - chronologicznie'!$H$1:$DM$1,0))</f>
        <v>2-0</v>
      </c>
      <c r="AG87" s="102" t="str">
        <f>INDEX([0]!typy_chronol,MATCH(AG$3,'Typy - chronologicznie'!$E$2:$E$73,0),MATCH($C87,'Typy - chronologicznie'!$H$1:$DM$1,0))</f>
        <v>2-0</v>
      </c>
      <c r="AH87" s="102" t="str">
        <f>INDEX([0]!typy_chronol,MATCH(AH$3,'Typy - chronologicznie'!$E$2:$E$73,0),MATCH($C87,'Typy - chronologicznie'!$H$1:$DM$1,0))</f>
        <v>2-2</v>
      </c>
      <c r="AI87" s="102" t="str">
        <f>INDEX([0]!typy_chronol,MATCH(AI$3,'Typy - chronologicznie'!$E$2:$E$73,0),MATCH($C87,'Typy - chronologicznie'!$H$1:$DM$1,0))</f>
        <v>0-2</v>
      </c>
      <c r="AJ87" s="102" t="str">
        <f>INDEX([0]!typy_chronol,MATCH(AJ$3,'Typy - chronologicznie'!$E$2:$E$73,0),MATCH($C87,'Typy - chronologicznie'!$H$1:$DM$1,0))</f>
        <v>1-1</v>
      </c>
      <c r="AK87" s="102" t="str">
        <f>INDEX([0]!typy_chronol,MATCH(AK$3,'Typy - chronologicznie'!$E$2:$E$73,0),MATCH($C87,'Typy - chronologicznie'!$H$1:$DM$1,0))</f>
        <v>2-1</v>
      </c>
      <c r="AL87" s="102" t="str">
        <f>INDEX([0]!typy_chronol,MATCH(AL$3,'Typy - chronologicznie'!$E$2:$E$73,0),MATCH($C87,'Typy - chronologicznie'!$H$1:$DM$1,0))</f>
        <v>1-1</v>
      </c>
      <c r="AM87" s="102" t="str">
        <f>INDEX([0]!typy_chronol,MATCH(AM$3,'Typy - chronologicznie'!$E$2:$E$73,0),MATCH($C87,'Typy - chronologicznie'!$H$1:$DM$1,0))</f>
        <v>1-1</v>
      </c>
      <c r="AN87" s="102" t="str">
        <f>INDEX([0]!typy_chronol,MATCH(AN$3,'Typy - chronologicznie'!$E$2:$E$73,0),MATCH($C87,'Typy - chronologicznie'!$H$1:$DM$1,0))</f>
        <v>2-0</v>
      </c>
      <c r="AO87" s="102" t="str">
        <f>INDEX([0]!typy_chronol,MATCH(AO$3,'Typy - chronologicznie'!$E$2:$E$73,0),MATCH($C87,'Typy - chronologicznie'!$H$1:$DM$1,0))</f>
        <v>0-2</v>
      </c>
      <c r="AP87" s="102" t="str">
        <f>INDEX([0]!typy_chronol,MATCH(AP$3,'Typy - chronologicznie'!$E$2:$E$73,0),MATCH($C87,'Typy - chronologicznie'!$H$1:$DM$1,0))</f>
        <v>1-0</v>
      </c>
      <c r="AQ87" s="102" t="str">
        <f>INDEX([0]!typy_chronol,MATCH(AQ$3,'Typy - chronologicznie'!$E$2:$E$73,0),MATCH($C87,'Typy - chronologicznie'!$H$1:$DM$1,0))</f>
        <v>1-2</v>
      </c>
      <c r="AR87" s="102" t="str">
        <f>INDEX([0]!typy_chronol,MATCH(AR$3,'Typy - chronologicznie'!$E$2:$E$73,0),MATCH($C87,'Typy - chronologicznie'!$H$1:$DM$1,0))</f>
        <v>2-0</v>
      </c>
      <c r="AS87" s="102" t="str">
        <f>INDEX([0]!typy_chronol,MATCH(AS$3,'Typy - chronologicznie'!$E$2:$E$73,0),MATCH($C87,'Typy - chronologicznie'!$H$1:$DM$1,0))</f>
        <v>0-2</v>
      </c>
      <c r="AT87" s="102" t="str">
        <f>INDEX([0]!typy_chronol,MATCH(AT$3,'Typy - chronologicznie'!$E$2:$E$73,0),MATCH($C87,'Typy - chronologicznie'!$H$1:$DM$1,0))</f>
        <v>3-0</v>
      </c>
      <c r="AU87" s="102" t="str">
        <f>INDEX([0]!typy_chronol,MATCH(AU$3,'Typy - chronologicznie'!$E$2:$E$73,0),MATCH($C87,'Typy - chronologicznie'!$H$1:$DM$1,0))</f>
        <v>2-0</v>
      </c>
      <c r="AV87" s="102" t="str">
        <f>INDEX([0]!typy_chronol,MATCH(AV$3,'Typy - chronologicznie'!$E$2:$E$73,0),MATCH($C87,'Typy - chronologicznie'!$H$1:$DM$1,0))</f>
        <v>1-1</v>
      </c>
      <c r="AW87" s="102" t="str">
        <f>INDEX([0]!typy_chronol,MATCH(AW$3,'Typy - chronologicznie'!$E$2:$E$73,0),MATCH($C87,'Typy - chronologicznie'!$H$1:$DM$1,0))</f>
        <v>2-1</v>
      </c>
      <c r="AX87" s="102" t="str">
        <f>INDEX([0]!typy_chronol,MATCH(AX$3,'Typy - chronologicznie'!$E$2:$E$73,0),MATCH($C87,'Typy - chronologicznie'!$H$1:$DM$1,0))</f>
        <v>1-1</v>
      </c>
      <c r="AY87" s="102" t="str">
        <f>INDEX([0]!typy_chronol,MATCH(AY$3,'Typy - chronologicznie'!$E$2:$E$73,0),MATCH($C87,'Typy - chronologicznie'!$H$1:$DM$1,0))</f>
        <v>3-0</v>
      </c>
      <c r="AZ87" s="102" t="str">
        <f>INDEX([0]!typy_chronol,MATCH(AZ$3,'Typy - chronologicznie'!$E$2:$E$73,0),MATCH($C87,'Typy - chronologicznie'!$H$1:$DM$1,0))</f>
        <v>2-0</v>
      </c>
      <c r="BA87" s="102" t="str">
        <f>INDEX([0]!typy_chronol,MATCH(BA$3,'Typy - chronologicznie'!$E$2:$E$73,0),MATCH($C87,'Typy - chronologicznie'!$H$1:$DM$1,0))</f>
        <v>1-2</v>
      </c>
      <c r="BB87" s="102" t="str">
        <f>INDEX([0]!typy_chronol,MATCH(BB$3,'Typy - chronologicznie'!$E$2:$E$73,0),MATCH($C87,'Typy - chronologicznie'!$H$1:$DM$1,0))</f>
        <v>2-0</v>
      </c>
      <c r="BC87" s="102" t="str">
        <f>INDEX([0]!typy_chronol,MATCH(BC$3,'Typy - chronologicznie'!$E$2:$E$73,0),MATCH($C87,'Typy - chronologicznie'!$H$1:$DM$1,0))</f>
        <v>2-0</v>
      </c>
      <c r="BD87" s="102" t="str">
        <f>INDEX([0]!typy_chronol,MATCH(BD$3,'Typy - chronologicznie'!$E$2:$E$73,0),MATCH($C87,'Typy - chronologicznie'!$H$1:$DM$1,0))</f>
        <v>1-0</v>
      </c>
      <c r="BE87" s="102" t="str">
        <f>INDEX([0]!typy_chronol,MATCH(BE$3,'Typy - chronologicznie'!$E$2:$E$73,0),MATCH($C87,'Typy - chronologicznie'!$H$1:$DM$1,0))</f>
        <v>0-0</v>
      </c>
      <c r="BF87" s="102" t="str">
        <f>INDEX([0]!typy_chronol,MATCH(BF$3,'Typy - chronologicznie'!$E$2:$E$73,0),MATCH($C87,'Typy - chronologicznie'!$H$1:$DM$1,0))</f>
        <v>1-2</v>
      </c>
      <c r="BG87" s="102" t="str">
        <f>INDEX([0]!typy_chronol,MATCH(BG$3,'Typy - chronologicznie'!$E$2:$E$73,0),MATCH($C87,'Typy - chronologicznie'!$H$1:$DM$1,0))</f>
        <v>1-0</v>
      </c>
      <c r="BH87" s="102" t="str">
        <f>INDEX([0]!typy_chronol,MATCH(BH$3,'Typy - chronologicznie'!$E$2:$E$73,0),MATCH($C87,'Typy - chronologicznie'!$H$1:$DM$1,0))</f>
        <v>1-1</v>
      </c>
      <c r="BI87" s="102" t="str">
        <f>INDEX([0]!typy_chronol,MATCH(BI$3,'Typy - chronologicznie'!$E$2:$E$73,0),MATCH($C87,'Typy - chronologicznie'!$H$1:$DM$1,0))</f>
        <v>0-0</v>
      </c>
      <c r="BJ87" s="102" t="str">
        <f>INDEX([0]!typy_chronol,MATCH(BJ$3,'Typy - chronologicznie'!$E$2:$E$73,0),MATCH($C87,'Typy - chronologicznie'!$H$1:$DM$1,0))</f>
        <v>1-0</v>
      </c>
      <c r="BK87" s="102" t="str">
        <f>INDEX([0]!typy_chronol,MATCH(BK$3,'Typy - chronologicznie'!$E$2:$E$73,0),MATCH($C87,'Typy - chronologicznie'!$H$1:$DM$1,0))</f>
        <v>1-2</v>
      </c>
      <c r="BL87" s="102" t="str">
        <f>INDEX([0]!typy_chronol,MATCH(BL$3,'Typy - chronologicznie'!$E$2:$E$73,0),MATCH($C87,'Typy - chronologicznie'!$H$1:$DM$1,0))</f>
        <v>2-1</v>
      </c>
      <c r="BM87" s="102" t="str">
        <f>INDEX([0]!typy_chronol,MATCH(BM$3,'Typy - chronologicznie'!$E$2:$E$73,0),MATCH($C87,'Typy - chronologicznie'!$H$1:$DM$1,0))</f>
        <v>1-0</v>
      </c>
      <c r="BN87" s="102" t="str">
        <f>INDEX([0]!typy_chronol,MATCH(BN$3,'Typy - chronologicznie'!$E$2:$E$73,0),MATCH($C87,'Typy - chronologicznie'!$H$1:$DM$1,0))</f>
        <v>1-2</v>
      </c>
      <c r="BO87" s="102" t="str">
        <f>INDEX([0]!typy_chronol,MATCH(BO$3,'Typy - chronologicznie'!$E$2:$E$73,0),MATCH($C87,'Typy - chronologicznie'!$H$1:$DM$1,0))</f>
        <v>2-1</v>
      </c>
      <c r="BP87" s="102" t="str">
        <f>INDEX([0]!typy_chronol,MATCH(BP$3,'Typy - chronologicznie'!$E$2:$E$73,0),MATCH($C87,'Typy - chronologicznie'!$H$1:$DM$1,0))</f>
        <v>1-1</v>
      </c>
      <c r="BQ87" s="102" t="str">
        <f>INDEX([0]!typy_chronol,MATCH(BQ$3,'Typy - chronologicznie'!$E$2:$E$73,0),MATCH($C87,'Typy - chronologicznie'!$H$1:$DM$1,0))</f>
        <v>1-0</v>
      </c>
      <c r="BR87" s="102" t="str">
        <f>INDEX([0]!typy_chronol,MATCH(BR$3,'Typy - chronologicznie'!$E$2:$E$73,0),MATCH($C87,'Typy - chronologicznie'!$H$1:$DM$1,0))</f>
        <v>2-1</v>
      </c>
      <c r="BS87" s="102" t="str">
        <f>INDEX([0]!typy_chronol,MATCH(BS$3,'Typy - chronologicznie'!$E$2:$E$73,0),MATCH($C87,'Typy - chronologicznie'!$H$1:$DM$1,0))</f>
        <v>1-2</v>
      </c>
      <c r="BT87" s="102" t="str">
        <f>INDEX([0]!typy_chronol,MATCH(BT$3,'Typy - chronologicznie'!$E$2:$E$73,0),MATCH($C87,'Typy - chronologicznie'!$H$1:$DM$1,0))</f>
        <v>0-2</v>
      </c>
      <c r="BU87" s="102" t="str">
        <f>INDEX([0]!typy_chronol,MATCH(BU$3,'Typy - chronologicznie'!$E$2:$E$73,0),MATCH($C87,'Typy - chronologicznie'!$H$1:$DM$1,0))</f>
        <v>0-2</v>
      </c>
      <c r="BV87" s="102" t="str">
        <f>INDEX([0]!typy_chronol,MATCH(BV$3,'Typy - chronologicznie'!$E$2:$E$73,0),MATCH($C87,'Typy - chronologicznie'!$H$1:$DM$1,0))</f>
        <v>1-1</v>
      </c>
      <c r="BW87" s="102" t="str">
        <f>INDEX([0]!typy_chronol,MATCH(BW$3,'Typy - chronologicznie'!$E$2:$E$73,0),MATCH($C87,'Typy - chronologicznie'!$H$1:$DM$1,0))</f>
        <v>2-3</v>
      </c>
      <c r="BX87" s="102" t="str">
        <f>INDEX([0]!typy_chronol,MATCH(BX$3,'Typy - chronologicznie'!$E$2:$E$73,0),MATCH($C87,'Typy - chronologicznie'!$H$1:$DM$1,0))</f>
        <v>0-1</v>
      </c>
      <c r="BY87" s="102" t="str">
        <f>INDEX([0]!typy_chronol,MATCH(BY$3,'Typy - chronologicznie'!$E$2:$E$73,0),MATCH($C87,'Typy - chronologicznie'!$H$1:$DM$1,0))</f>
        <v>2-2</v>
      </c>
      <c r="BZ87" s="102" t="str">
        <f>INDEX([0]!typy_chronol,MATCH(BZ$3,'Typy - chronologicznie'!$E$2:$E$73,0),MATCH($C87,'Typy - chronologicznie'!$H$1:$DM$1,0))</f>
        <v>1-2</v>
      </c>
      <c r="CA87" s="102" t="str">
        <f>INDEX([0]!typy_chronol,MATCH(CA$3,'Typy - chronologicznie'!$E$2:$E$73,0),MATCH($C87,'Typy - chronologicznie'!$H$1:$DM$1,0))</f>
        <v>1-0</v>
      </c>
      <c r="CB87" s="102" t="str">
        <f>INDEX([0]!typy_chronol,MATCH(CB$3,'Typy - chronologicznie'!$E$2:$E$73,0),MATCH($C87,'Typy - chronologicznie'!$H$1:$DM$1,0))</f>
        <v>0-0</v>
      </c>
      <c r="CC87" s="102" t="str">
        <f>INDEX([0]!typy_chronol,MATCH(CC$3,'Typy - chronologicznie'!$E$2:$E$73,0),MATCH($C87,'Typy - chronologicznie'!$H$1:$DM$1,0))</f>
        <v>0-2</v>
      </c>
      <c r="CD87" s="102" t="str">
        <f>INDEX([0]!typy_chronol,MATCH(CD$3,'Typy - chronologicznie'!$E$2:$E$73,0),MATCH($C87,'Typy - chronologicznie'!$H$1:$DM$1,0))</f>
        <v>0-2</v>
      </c>
      <c r="CE87" s="102" t="str">
        <f>INDEX([0]!typy_chronol,MATCH(CE$3,'Typy - chronologicznie'!$E$2:$E$73,0),MATCH($C87,'Typy - chronologicznie'!$H$1:$DM$1,0))</f>
        <v>1-1</v>
      </c>
      <c r="CF87" s="102" t="str">
        <f>INDEX([0]!typy_chronol,MATCH(CF$3,'Typy - chronologicznie'!$E$2:$E$73,0),MATCH($C87,'Typy - chronologicznie'!$H$1:$DM$1,0))</f>
        <v>0-2</v>
      </c>
      <c r="CG87" s="102" t="str">
        <f>INDEX([0]!typy_chronol,MATCH(CG$3,'Typy - chronologicznie'!$E$2:$E$73,0),MATCH($C87,'Typy - chronologicznie'!$H$1:$DM$1,0))</f>
        <v>1-1</v>
      </c>
      <c r="CH87" s="102" t="str">
        <f>INDEX([0]!typy_chronol,MATCH(CH$3,'Typy - chronologicznie'!$E$2:$E$73,0),MATCH($C87,'Typy - chronologicznie'!$H$1:$DM$1,0))</f>
        <v>1-2</v>
      </c>
      <c r="CI87" s="102" t="str">
        <f>INDEX([0]!typy_chronol,MATCH(CI$3,'Typy - chronologicznie'!$E$2:$E$73,0),MATCH($C87,'Typy - chronologicznie'!$H$1:$DM$1,0))</f>
        <v>0-2</v>
      </c>
      <c r="CJ87" s="102" t="str">
        <f>INDEX([0]!typy_chronol,MATCH(CJ$3,'Typy - chronologicznie'!$E$2:$E$73,0),MATCH($C87,'Typy - chronologicznie'!$H$1:$DM$1,0))</f>
        <v>1-2</v>
      </c>
      <c r="CK87" s="102" t="str">
        <f>INDEX([0]!typy_chronol,MATCH(CK$3,'Typy - chronologicznie'!$E$2:$E$73,0),MATCH($C87,'Typy - chronologicznie'!$H$1:$DM$1,0))</f>
        <v>0-0</v>
      </c>
      <c r="CL87" s="134"/>
      <c r="CM87" s="105" t="str">
        <f>IF(CM$3="","",INDEX('Typy - chronologicznie'!$H$75:$DM$121,MATCH(CM$3,'Typy - chronologicznie'!$A$75:$A$121,0),MATCH($C87,'Typy - chronologicznie'!$H$1:$DM$1,0)))</f>
        <v>CZE</v>
      </c>
      <c r="CN87" s="102" t="str">
        <f>IF(CN$3="","",INDEX('Typy - chronologicznie'!$H$75:$DM$121,MATCH(CN$3,'Typy - chronologicznie'!$A$75:$A$121,0),MATCH($C87,'Typy - chronologicznie'!$H$1:$DM$1,0)))</f>
        <v>KOR</v>
      </c>
      <c r="CO87" s="106" t="str">
        <f>IF(CO$3="","",INDEX('Typy - chronologicznie'!$H$75:$DM$121,MATCH(CO$3,'Typy - chronologicznie'!$A$75:$A$121,0),MATCH($C87,'Typy - chronologicznie'!$H$1:$DM$1,0)))</f>
        <v>MEX</v>
      </c>
      <c r="CP87" s="135" t="str">
        <f>IF(CP$3="","",INDEX('Typy - chronologicznie'!$H$75:$DM$121,MATCH(CP$3,'Typy - chronologicznie'!$A$75:$A$121,0),MATCH($C87,'Typy - chronologicznie'!$H$1:$DM$1,0)))</f>
        <v/>
      </c>
      <c r="CQ87" s="105" t="str">
        <f>IF(CQ$3="","",INDEX('Typy - chronologicznie'!$H$75:$DM$121,MATCH(CQ$3,'Typy - chronologicznie'!$A$75:$A$121,0),MATCH($C87,'Typy - chronologicznie'!$H$1:$DM$1,0)))</f>
        <v>SUI</v>
      </c>
      <c r="CR87" s="102" t="str">
        <f>IF(CR$3="","",INDEX('Typy - chronologicznie'!$H$75:$DM$121,MATCH(CR$3,'Typy - chronologicznie'!$A$75:$A$121,0),MATCH($C87,'Typy - chronologicznie'!$H$1:$DM$1,0)))</f>
        <v>CAN</v>
      </c>
      <c r="CS87" s="106" t="str">
        <f>IF(CS$3="","",INDEX('Typy - chronologicznie'!$H$75:$DM$121,MATCH(CS$3,'Typy - chronologicznie'!$A$75:$A$121,0),MATCH($C87,'Typy - chronologicznie'!$H$1:$DM$1,0)))</f>
        <v>BIH</v>
      </c>
      <c r="CT87" s="135" t="str">
        <f>IF(CT$3="","",INDEX('Typy - chronologicznie'!$H$75:$DM$121,MATCH(CT$3,'Typy - chronologicznie'!$A$75:$A$121,0),MATCH($C87,'Typy - chronologicznie'!$H$1:$DM$1,0)))</f>
        <v/>
      </c>
      <c r="CU87" s="105" t="str">
        <f>IF(CU$3="","",INDEX('Typy - chronologicznie'!$H$75:$DM$121,MATCH(CU$3,'Typy - chronologicznie'!$A$75:$A$121,0),MATCH($C87,'Typy - chronologicznie'!$H$1:$DM$1,0)))</f>
        <v>BRA</v>
      </c>
      <c r="CV87" s="102" t="str">
        <f>IF(CV$3="","",INDEX('Typy - chronologicznie'!$H$75:$DM$121,MATCH(CV$3,'Typy - chronologicznie'!$A$75:$A$121,0),MATCH($C87,'Typy - chronologicznie'!$H$1:$DM$1,0)))</f>
        <v>SCO</v>
      </c>
      <c r="CW87" s="106" t="str">
        <f>IF(CW$3="","",INDEX('Typy - chronologicznie'!$H$75:$DM$121,MATCH(CW$3,'Typy - chronologicznie'!$A$75:$A$121,0),MATCH($C87,'Typy - chronologicznie'!$H$1:$DM$1,0)))</f>
        <v>MAR</v>
      </c>
      <c r="CX87" s="135" t="str">
        <f>IF(CX$3="","",INDEX('Typy - chronologicznie'!$H$75:$DM$121,MATCH(CX$3,'Typy - chronologicznie'!$A$75:$A$121,0),MATCH($C87,'Typy - chronologicznie'!$H$1:$DM$1,0)))</f>
        <v/>
      </c>
      <c r="CY87" s="105" t="str">
        <f>IF(CY$3="","",INDEX('Typy - chronologicznie'!$H$75:$DM$121,MATCH(CY$3,'Typy - chronologicznie'!$A$75:$A$121,0),MATCH($C87,'Typy - chronologicznie'!$H$1:$DM$1,0)))</f>
        <v>USA</v>
      </c>
      <c r="CZ87" s="102" t="str">
        <f>IF(CZ$3="","",INDEX('Typy - chronologicznie'!$H$75:$DM$121,MATCH(CZ$3,'Typy - chronologicznie'!$A$75:$A$121,0),MATCH($C87,'Typy - chronologicznie'!$H$1:$DM$1,0)))</f>
        <v>TUR</v>
      </c>
      <c r="DA87" s="106" t="str">
        <f>IF(DA$3="","",INDEX('Typy - chronologicznie'!$H$75:$DM$121,MATCH(DA$3,'Typy - chronologicznie'!$A$75:$A$121,0),MATCH($C87,'Typy - chronologicznie'!$H$1:$DM$1,0)))</f>
        <v/>
      </c>
      <c r="DB87" s="135" t="str">
        <f>IF(DB$3="","",INDEX('Typy - chronologicznie'!$H$75:$DM$121,MATCH(DB$3,'Typy - chronologicznie'!$A$75:$A$121,0),MATCH($C87,'Typy - chronologicznie'!$H$1:$DM$1,0)))</f>
        <v/>
      </c>
      <c r="DC87" s="105" t="str">
        <f>IF(DC$3="","",INDEX('Typy - chronologicznie'!$H$75:$DM$121,MATCH(DC$3,'Typy - chronologicznie'!$A$75:$A$121,0),MATCH($C87,'Typy - chronologicznie'!$H$1:$DM$1,0)))</f>
        <v>GER</v>
      </c>
      <c r="DD87" s="102" t="str">
        <f>IF(DD$3="","",INDEX('Typy - chronologicznie'!$H$75:$DM$121,MATCH(DD$3,'Typy - chronologicznie'!$A$75:$A$121,0),MATCH($C87,'Typy - chronologicznie'!$H$1:$DM$1,0)))</f>
        <v>CIV</v>
      </c>
      <c r="DE87" s="106" t="str">
        <f>IF(DE$3="","",INDEX('Typy - chronologicznie'!$H$75:$DM$121,MATCH(DE$3,'Typy - chronologicznie'!$A$75:$A$121,0),MATCH($C87,'Typy - chronologicznie'!$H$1:$DM$1,0)))</f>
        <v>ECU</v>
      </c>
      <c r="DF87" s="135" t="str">
        <f>IF(DF$3="","",INDEX('Typy - chronologicznie'!$H$75:$DM$121,MATCH(DF$3,'Typy - chronologicznie'!$A$75:$A$121,0),MATCH($C87,'Typy - chronologicznie'!$H$1:$DM$1,0)))</f>
        <v/>
      </c>
      <c r="DG87" s="105" t="str">
        <f>IF(DG$3="","",INDEX('Typy - chronologicznie'!$H$75:$DM$121,MATCH(DG$3,'Typy - chronologicznie'!$A$75:$A$121,0),MATCH($C87,'Typy - chronologicznie'!$H$1:$DM$1,0)))</f>
        <v>NED</v>
      </c>
      <c r="DH87" s="102" t="str">
        <f>IF(DH$3="","",INDEX('Typy - chronologicznie'!$H$75:$DM$121,MATCH(DH$3,'Typy - chronologicznie'!$A$75:$A$121,0),MATCH($C87,'Typy - chronologicznie'!$H$1:$DM$1,0)))</f>
        <v>JPN</v>
      </c>
      <c r="DI87" s="106" t="str">
        <f>IF(DI$3="","",INDEX('Typy - chronologicznie'!$H$75:$DM$121,MATCH(DI$3,'Typy - chronologicznie'!$A$75:$A$121,0),MATCH($C87,'Typy - chronologicznie'!$H$1:$DM$1,0)))</f>
        <v>SWE</v>
      </c>
      <c r="DJ87" s="135" t="str">
        <f>IF(DJ$3="","",INDEX('Typy - chronologicznie'!$H$75:$DM$121,MATCH(DJ$3,'Typy - chronologicznie'!$A$75:$A$121,0),MATCH($C87,'Typy - chronologicznie'!$H$1:$DM$1,0)))</f>
        <v/>
      </c>
      <c r="DK87" s="105" t="str">
        <f>IF(DK$3="","",INDEX('Typy - chronologicznie'!$H$75:$DM$121,MATCH(DK$3,'Typy - chronologicznie'!$A$75:$A$121,0),MATCH($C87,'Typy - chronologicznie'!$H$1:$DM$1,0)))</f>
        <v>BEL</v>
      </c>
      <c r="DL87" s="102" t="str">
        <f>IF(DL$3="","",INDEX('Typy - chronologicznie'!$H$75:$DM$121,MATCH(DL$3,'Typy - chronologicznie'!$A$75:$A$121,0),MATCH($C87,'Typy - chronologicznie'!$H$1:$DM$1,0)))</f>
        <v>IRN</v>
      </c>
      <c r="DM87" s="106" t="str">
        <f>IF(DM$3="","",INDEX('Typy - chronologicznie'!$H$75:$DM$121,MATCH(DM$3,'Typy - chronologicznie'!$A$75:$A$121,0),MATCH($C87,'Typy - chronologicznie'!$H$1:$DM$1,0)))</f>
        <v>EGY</v>
      </c>
      <c r="DN87" s="135" t="str">
        <f>IF(DN$3="","",INDEX('Typy - chronologicznie'!$H$75:$DM$121,MATCH(DN$3,'Typy - chronologicznie'!$A$75:$A$121,0),MATCH($C87,'Typy - chronologicznie'!$H$1:$DM$1,0)))</f>
        <v/>
      </c>
      <c r="DO87" s="105" t="str">
        <f>IF(DO$3="","",INDEX('Typy - chronologicznie'!$H$75:$DM$121,MATCH(DO$3,'Typy - chronologicznie'!$A$75:$A$121,0),MATCH($C87,'Typy - chronologicznie'!$H$1:$DM$1,0)))</f>
        <v>ESP</v>
      </c>
      <c r="DP87" s="102" t="str">
        <f>IF(DP$3="","",INDEX('Typy - chronologicznie'!$H$75:$DM$121,MATCH(DP$3,'Typy - chronologicznie'!$A$75:$A$121,0),MATCH($C87,'Typy - chronologicznie'!$H$1:$DM$1,0)))</f>
        <v>URU</v>
      </c>
      <c r="DQ87" s="106" t="str">
        <f>IF(DQ$3="","",INDEX('Typy - chronologicznie'!$H$75:$DM$121,MATCH(DQ$3,'Typy - chronologicznie'!$A$75:$A$121,0),MATCH($C87,'Typy - chronologicznie'!$H$1:$DM$1,0)))</f>
        <v>KSA</v>
      </c>
      <c r="DR87" s="135" t="str">
        <f>IF(DR$3="","",INDEX('Typy - chronologicznie'!$H$75:$DM$121,MATCH(DR$3,'Typy - chronologicznie'!$A$75:$A$121,0),MATCH($C87,'Typy - chronologicznie'!$H$1:$DM$1,0)))</f>
        <v/>
      </c>
      <c r="DS87" s="105" t="str">
        <f>IF(DS$3="","",INDEX('Typy - chronologicznie'!$H$75:$DM$121,MATCH(DS$3,'Typy - chronologicznie'!$A$75:$A$121,0),MATCH($C87,'Typy - chronologicznie'!$H$1:$DM$1,0)))</f>
        <v>FRA</v>
      </c>
      <c r="DT87" s="102" t="str">
        <f>IF(DT$3="","",INDEX('Typy - chronologicznie'!$H$75:$DM$121,MATCH(DT$3,'Typy - chronologicznie'!$A$75:$A$121,0),MATCH($C87,'Typy - chronologicznie'!$H$1:$DM$1,0)))</f>
        <v>SEN</v>
      </c>
      <c r="DU87" s="106" t="str">
        <f>IF(DU$3="","",INDEX('Typy - chronologicznie'!$H$75:$DM$121,MATCH(DU$3,'Typy - chronologicznie'!$A$75:$A$121,0),MATCH($C87,'Typy - chronologicznie'!$H$1:$DM$1,0)))</f>
        <v>NOR</v>
      </c>
      <c r="DV87" s="135" t="str">
        <f>IF(DV$3="","",INDEX('Typy - chronologicznie'!$H$75:$DM$121,MATCH(DV$3,'Typy - chronologicznie'!$A$75:$A$121,0),MATCH($C87,'Typy - chronologicznie'!$H$1:$DM$1,0)))</f>
        <v/>
      </c>
      <c r="DW87" s="105" t="str">
        <f>IF(DW$3="","",INDEX('Typy - chronologicznie'!$H$75:$DM$121,MATCH(DW$3,'Typy - chronologicznie'!$A$75:$A$121,0),MATCH($C87,'Typy - chronologicznie'!$H$1:$DM$1,0)))</f>
        <v>AUT</v>
      </c>
      <c r="DX87" s="102" t="str">
        <f>IF(DX$3="","",INDEX('Typy - chronologicznie'!$H$75:$DM$121,MATCH(DX$3,'Typy - chronologicznie'!$A$75:$A$121,0),MATCH($C87,'Typy - chronologicznie'!$H$1:$DM$1,0)))</f>
        <v>ARG</v>
      </c>
      <c r="DY87" s="106" t="str">
        <f>IF(DY$3="","",INDEX('Typy - chronologicznie'!$H$75:$DM$121,MATCH(DY$3,'Typy - chronologicznie'!$A$75:$A$121,0),MATCH($C87,'Typy - chronologicznie'!$H$1:$DM$1,0)))</f>
        <v/>
      </c>
      <c r="DZ87" s="135" t="str">
        <f>IF(DZ$3="","",INDEX('Typy - chronologicznie'!$H$75:$DM$121,MATCH(DZ$3,'Typy - chronologicznie'!$A$75:$A$121,0),MATCH($C87,'Typy - chronologicznie'!$H$1:$DM$1,0)))</f>
        <v/>
      </c>
      <c r="EA87" s="105" t="str">
        <f>IF(EA$3="","",INDEX('Typy - chronologicznie'!$H$75:$DM$121,MATCH(EA$3,'Typy - chronologicznie'!$A$75:$A$121,0),MATCH($C87,'Typy - chronologicznie'!$H$1:$DM$1,0)))</f>
        <v>POR</v>
      </c>
      <c r="EB87" s="102" t="str">
        <f>IF(EB$3="","",INDEX('Typy - chronologicznie'!$H$75:$DM$121,MATCH(EB$3,'Typy - chronologicznie'!$A$75:$A$121,0),MATCH($C87,'Typy - chronologicznie'!$H$1:$DM$1,0)))</f>
        <v>COL</v>
      </c>
      <c r="EC87" s="106" t="str">
        <f>IF(EC$3="","",INDEX('Typy - chronologicznie'!$H$75:$DM$121,MATCH(EC$3,'Typy - chronologicznie'!$A$75:$A$121,0),MATCH($C87,'Typy - chronologicznie'!$H$1:$DM$1,0)))</f>
        <v/>
      </c>
      <c r="ED87" s="135" t="str">
        <f>IF(ED$3="","",INDEX('Typy - chronologicznie'!$H$75:$DM$121,MATCH(ED$3,'Typy - chronologicznie'!$A$75:$A$121,0),MATCH($C87,'Typy - chronologicznie'!$H$1:$DM$1,0)))</f>
        <v/>
      </c>
      <c r="EE87" s="105" t="str">
        <f>IF(EE$3="","",INDEX('Typy - chronologicznie'!$H$75:$DM$121,MATCH(EE$3,'Typy - chronologicznie'!$A$75:$A$121,0),MATCH($C87,'Typy - chronologicznie'!$H$1:$DM$1,0)))</f>
        <v>ENG</v>
      </c>
      <c r="EF87" s="102" t="str">
        <f>IF(EF$3="","",INDEX('Typy - chronologicznie'!$H$75:$DM$121,MATCH(EF$3,'Typy - chronologicznie'!$A$75:$A$121,0),MATCH($C87,'Typy - chronologicznie'!$H$1:$DM$1,0)))</f>
        <v>CRO</v>
      </c>
      <c r="EG87" s="106" t="str">
        <f>IF(EG$3="","",INDEX('Typy - chronologicznie'!$H$75:$DM$121,MATCH(EG$3,'Typy - chronologicznie'!$A$75:$A$121,0),MATCH($C87,'Typy - chronologicznie'!$H$1:$DM$1,0)))</f>
        <v/>
      </c>
      <c r="EH87" s="134"/>
      <c r="EI87" s="136" t="str">
        <f>IF(EI$3="","",INDEX('Typy - chronologicznie'!$H$124:$DM$124,MATCH(EI$3,'Typy - chronologicznie'!$A$124:$A$124,0),MATCH($C87,'Typy - chronologicznie'!$H$1:$DM$1,0)))</f>
        <v>ARG</v>
      </c>
    </row>
    <row r="88" spans="1:139" ht="19.5" x14ac:dyDescent="0.25">
      <c r="A88" s="44"/>
      <c r="B88" s="48">
        <f>RANK(D88,D$4:D$113,0)</f>
        <v>85</v>
      </c>
      <c r="C88" s="81" t="s">
        <v>268</v>
      </c>
      <c r="D88" s="141">
        <f>3.0001*J88+1.000001*K88+2.00000001*M88+N88+0.0000000001*P88</f>
        <v>85.000627129999998</v>
      </c>
      <c r="E88" s="67">
        <f>J88</f>
        <v>6</v>
      </c>
      <c r="F88" s="89">
        <f>M88</f>
        <v>13</v>
      </c>
      <c r="G88" s="56">
        <f>K88+N88</f>
        <v>41</v>
      </c>
      <c r="H88" s="49">
        <f>L88+O88</f>
        <v>44</v>
      </c>
      <c r="I88" s="43"/>
      <c r="J88" s="61">
        <f t="array" ref="J88">SUM(IF('Typy - chronologicznie'!$F$2:$F$73=INDEX('Typy - chronologicznie'!$H$2:$DM$73,0,MATCH(C88,TRIM('Typy - chronologicznie'!$H$1:$DM$1),0)),1))</f>
        <v>6</v>
      </c>
      <c r="K88" s="58">
        <f t="array" ref="K8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chronologicznie'!$H$2:$DM$73,0,MATCH(C88,TRIM('Typy - chronologicznie'!$H$1:$DM$1),0)),FIND("-",INDEX('Typy - chronologicznie'!$H$2:$DM$73,0,MATCH(C88,TRIM('Typy - chronologicznie'!$H$1:$DM$1),0)))-1)-RIGHT(INDEX('Typy - chronologicznie'!$H$2:$DM$73,0,MATCH(C88,TRIM('Typy - chronologicznie'!$H$1:$DM$1),0)),LEN(INDEX('Typy - chronologicznie'!$H$2:$DM$73,0,MATCH(C88,TRIM('Typy - chronologicznie'!$H$1:$DM$1),0)))-FIND("-",INDEX('Typy - chronologicznie'!$H$2:$DM$73,0,MATCH(C88,TRIM('Typy - chronologicznie'!$H$1:$DM$1),0))))),1)))-J88</f>
        <v>27</v>
      </c>
      <c r="L88" s="62">
        <f>COUNTA('Typy - chronologicznie'!$F$2:$F$73)-J88-K88</f>
        <v>39</v>
      </c>
      <c r="M88" s="92">
        <f t="array" ref="M88">SUM(IF(LEN('Typy - chronologicznie'!F$75:F$121)=3,  IF('Typy - chronologicznie'!$F$75:$F$121=INDEX('Typy - chronologicznie'!$H$75:$DM$121,0,MATCH(C88,TRIM('Typy - chronologicznie'!$H$1:$DM$1),0)),1)))</f>
        <v>13</v>
      </c>
      <c r="N88" s="58">
        <f t="array" ref="N88">SUM(IF(LEN('Typy - chronologicznie'!F$75:F$121)=3,IF(ISERROR(SEARCH('Typy - chronologicznie'!F$75:F$121,INDEX('Typy - chronologicznie'!$H$73:$DM$119,0,MATCH(C88,TRIM('Typy - chronologicznie'!$H$1:$DM$1),0))&amp;INDEX('Typy - chronologicznie'!$H$74:$DM$120,0,MATCH(C88,TRIM('Typy - chronologicznie'!$H$1:$DM$1),0))&amp;INDEX('Typy - chronologicznie'!$H$75:$DM$121,0,MATCH(C88,TRIM('Typy - chronologicznie'!$H$1:$DM$1),0))&amp;INDEX('Typy - chronologicznie'!$H$76:$DM$122,0,MATCH(C88,TRIM('Typy - chronologicznie'!$H$1:$DM$1),0))&amp;INDEX('Typy - chronologicznie'!$H$77:$DM$123,0,MATCH(C88,TRIM('Typy - chronologicznie'!$H$1:$DM$1),0)),1))=FALSE,1,0)))-M88</f>
        <v>14</v>
      </c>
      <c r="O88" s="162">
        <f>COUNTA('Typy - chronologicznie'!$F$75:$F$121)-M88-N88</f>
        <v>5</v>
      </c>
      <c r="P88" s="159">
        <f t="array" ref="P88">SUM(IF(LEN('Typy - chronologicznie'!F$124)=3,  IF('Typy - chronologicznie'!$F$124=INDEX('Typy - chronologicznie'!$H$124:$DL$124,0,MATCH(C88,TRIM('Typy - chronologicznie'!$H$1:$DL$1),)),1)))</f>
        <v>0</v>
      </c>
      <c r="R88" s="105" t="str">
        <f>INDEX([0]!typy_chronol,MATCH(R$3,'Typy - chronologicznie'!$E$2:$E$73,0),MATCH($C88,'Typy - chronologicznie'!$H$1:$DM$1,0))</f>
        <v>2-0</v>
      </c>
      <c r="S88" s="102" t="str">
        <f>INDEX([0]!typy_chronol,MATCH(S$3,'Typy - chronologicznie'!$E$2:$E$73,0),MATCH($C88,'Typy - chronologicznie'!$H$1:$DM$1,0))</f>
        <v>1-2</v>
      </c>
      <c r="T88" s="102" t="str">
        <f>INDEX([0]!typy_chronol,MATCH(T$3,'Typy - chronologicznie'!$E$2:$E$73,0),MATCH($C88,'Typy - chronologicznie'!$H$1:$DM$1,0))</f>
        <v>0-2</v>
      </c>
      <c r="U88" s="102" t="str">
        <f>INDEX([0]!typy_chronol,MATCH(U$3,'Typy - chronologicznie'!$E$2:$E$73,0),MATCH($C88,'Typy - chronologicznie'!$H$1:$DM$1,0))</f>
        <v>1-0</v>
      </c>
      <c r="V88" s="102" t="str">
        <f>INDEX([0]!typy_chronol,MATCH(V$3,'Typy - chronologicznie'!$E$2:$E$73,0),MATCH($C88,'Typy - chronologicznie'!$H$1:$DM$1,0))</f>
        <v>0-1</v>
      </c>
      <c r="W88" s="102" t="str">
        <f>INDEX([0]!typy_chronol,MATCH(W$3,'Typy - chronologicznie'!$E$2:$E$73,0),MATCH($C88,'Typy - chronologicznie'!$H$1:$DM$1,0))</f>
        <v>0-2</v>
      </c>
      <c r="X88" s="102" t="str">
        <f>INDEX([0]!typy_chronol,MATCH(X$3,'Typy - chronologicznie'!$E$2:$E$73,0),MATCH($C88,'Typy - chronologicznie'!$H$1:$DM$1,0))</f>
        <v>2-0</v>
      </c>
      <c r="Y88" s="102" t="str">
        <f>INDEX([0]!typy_chronol,MATCH(Y$3,'Typy - chronologicznie'!$E$2:$E$73,0),MATCH($C88,'Typy - chronologicznie'!$H$1:$DM$1,0))</f>
        <v>0-3</v>
      </c>
      <c r="Z88" s="102" t="str">
        <f>INDEX([0]!typy_chronol,MATCH(Z$3,'Typy - chronologicznie'!$E$2:$E$73,0),MATCH($C88,'Typy - chronologicznie'!$H$1:$DM$1,0))</f>
        <v>1-0</v>
      </c>
      <c r="AA88" s="102" t="str">
        <f>INDEX([0]!typy_chronol,MATCH(AA$3,'Typy - chronologicznie'!$E$2:$E$73,0),MATCH($C88,'Typy - chronologicznie'!$H$1:$DM$1,0))</f>
        <v>2-0</v>
      </c>
      <c r="AB88" s="102" t="str">
        <f>INDEX([0]!typy_chronol,MATCH(AB$3,'Typy - chronologicznie'!$E$2:$E$73,0),MATCH($C88,'Typy - chronologicznie'!$H$1:$DM$1,0))</f>
        <v>2-0</v>
      </c>
      <c r="AC88" s="102" t="str">
        <f>INDEX([0]!typy_chronol,MATCH(AC$3,'Typy - chronologicznie'!$E$2:$E$73,0),MATCH($C88,'Typy - chronologicznie'!$H$1:$DM$1,0))</f>
        <v>1-1</v>
      </c>
      <c r="AD88" s="102" t="str">
        <f>INDEX([0]!typy_chronol,MATCH(AD$3,'Typy - chronologicznie'!$E$2:$E$73,0),MATCH($C88,'Typy - chronologicznie'!$H$1:$DM$1,0))</f>
        <v>0-1</v>
      </c>
      <c r="AE88" s="102" t="str">
        <f>INDEX([0]!typy_chronol,MATCH(AE$3,'Typy - chronologicznie'!$E$2:$E$73,0),MATCH($C88,'Typy - chronologicznie'!$H$1:$DM$1,0))</f>
        <v>2-0</v>
      </c>
      <c r="AF88" s="102" t="str">
        <f>INDEX([0]!typy_chronol,MATCH(AF$3,'Typy - chronologicznie'!$E$2:$E$73,0),MATCH($C88,'Typy - chronologicznie'!$H$1:$DM$1,0))</f>
        <v>1-0</v>
      </c>
      <c r="AG88" s="102" t="str">
        <f>INDEX([0]!typy_chronol,MATCH(AG$3,'Typy - chronologicznie'!$E$2:$E$73,0),MATCH($C88,'Typy - chronologicznie'!$H$1:$DM$1,0))</f>
        <v>2-1</v>
      </c>
      <c r="AH88" s="102" t="str">
        <f>INDEX([0]!typy_chronol,MATCH(AH$3,'Typy - chronologicznie'!$E$2:$E$73,0),MATCH($C88,'Typy - chronologicznie'!$H$1:$DM$1,0))</f>
        <v>2-1</v>
      </c>
      <c r="AI88" s="102" t="str">
        <f>INDEX([0]!typy_chronol,MATCH(AI$3,'Typy - chronologicznie'!$E$2:$E$73,0),MATCH($C88,'Typy - chronologicznie'!$H$1:$DM$1,0))</f>
        <v>1-1</v>
      </c>
      <c r="AJ88" s="102" t="str">
        <f>INDEX([0]!typy_chronol,MATCH(AJ$3,'Typy - chronologicznie'!$E$2:$E$73,0),MATCH($C88,'Typy - chronologicznie'!$H$1:$DM$1,0))</f>
        <v>1-0</v>
      </c>
      <c r="AK88" s="102" t="str">
        <f>INDEX([0]!typy_chronol,MATCH(AK$3,'Typy - chronologicznie'!$E$2:$E$73,0),MATCH($C88,'Typy - chronologicznie'!$H$1:$DM$1,0))</f>
        <v>2-0</v>
      </c>
      <c r="AL88" s="102" t="str">
        <f>INDEX([0]!typy_chronol,MATCH(AL$3,'Typy - chronologicznie'!$E$2:$E$73,0),MATCH($C88,'Typy - chronologicznie'!$H$1:$DM$1,0))</f>
        <v>1-1</v>
      </c>
      <c r="AM88" s="102" t="str">
        <f>INDEX([0]!typy_chronol,MATCH(AM$3,'Typy - chronologicznie'!$E$2:$E$73,0),MATCH($C88,'Typy - chronologicznie'!$H$1:$DM$1,0))</f>
        <v>0-2</v>
      </c>
      <c r="AN88" s="102" t="str">
        <f>INDEX([0]!typy_chronol,MATCH(AN$3,'Typy - chronologicznie'!$E$2:$E$73,0),MATCH($C88,'Typy - chronologicznie'!$H$1:$DM$1,0))</f>
        <v>1-0</v>
      </c>
      <c r="AO88" s="102" t="str">
        <f>INDEX([0]!typy_chronol,MATCH(AO$3,'Typy - chronologicznie'!$E$2:$E$73,0),MATCH($C88,'Typy - chronologicznie'!$H$1:$DM$1,0))</f>
        <v>1-1</v>
      </c>
      <c r="AP88" s="102" t="str">
        <f>INDEX([0]!typy_chronol,MATCH(AP$3,'Typy - chronologicznie'!$E$2:$E$73,0),MATCH($C88,'Typy - chronologicznie'!$H$1:$DM$1,0))</f>
        <v>1-0</v>
      </c>
      <c r="AQ88" s="102" t="str">
        <f>INDEX([0]!typy_chronol,MATCH(AQ$3,'Typy - chronologicznie'!$E$2:$E$73,0),MATCH($C88,'Typy - chronologicznie'!$H$1:$DM$1,0))</f>
        <v>2-1</v>
      </c>
      <c r="AR88" s="102" t="str">
        <f>INDEX([0]!typy_chronol,MATCH(AR$3,'Typy - chronologicznie'!$E$2:$E$73,0),MATCH($C88,'Typy - chronologicznie'!$H$1:$DM$1,0))</f>
        <v>1-1</v>
      </c>
      <c r="AS88" s="102" t="str">
        <f>INDEX([0]!typy_chronol,MATCH(AS$3,'Typy - chronologicznie'!$E$2:$E$73,0),MATCH($C88,'Typy - chronologicznie'!$H$1:$DM$1,0))</f>
        <v>3-1</v>
      </c>
      <c r="AT88" s="102" t="str">
        <f>INDEX([0]!typy_chronol,MATCH(AT$3,'Typy - chronologicznie'!$E$2:$E$73,0),MATCH($C88,'Typy - chronologicznie'!$H$1:$DM$1,0))</f>
        <v>3-0</v>
      </c>
      <c r="AU88" s="102" t="str">
        <f>INDEX([0]!typy_chronol,MATCH(AU$3,'Typy - chronologicznie'!$E$2:$E$73,0),MATCH($C88,'Typy - chronologicznie'!$H$1:$DM$1,0))</f>
        <v>1-1</v>
      </c>
      <c r="AV88" s="102" t="str">
        <f>INDEX([0]!typy_chronol,MATCH(AV$3,'Typy - chronologicznie'!$E$2:$E$73,0),MATCH($C88,'Typy - chronologicznie'!$H$1:$DM$1,0))</f>
        <v>2-1</v>
      </c>
      <c r="AW88" s="102" t="str">
        <f>INDEX([0]!typy_chronol,MATCH(AW$3,'Typy - chronologicznie'!$E$2:$E$73,0),MATCH($C88,'Typy - chronologicznie'!$H$1:$DM$1,0))</f>
        <v>1-1</v>
      </c>
      <c r="AX88" s="102" t="str">
        <f>INDEX([0]!typy_chronol,MATCH(AX$3,'Typy - chronologicznie'!$E$2:$E$73,0),MATCH($C88,'Typy - chronologicznie'!$H$1:$DM$1,0))</f>
        <v>1-1</v>
      </c>
      <c r="AY88" s="102" t="str">
        <f>INDEX([0]!typy_chronol,MATCH(AY$3,'Typy - chronologicznie'!$E$2:$E$73,0),MATCH($C88,'Typy - chronologicznie'!$H$1:$DM$1,0))</f>
        <v>1-0</v>
      </c>
      <c r="AZ88" s="102" t="str">
        <f>INDEX([0]!typy_chronol,MATCH(AZ$3,'Typy - chronologicznie'!$E$2:$E$73,0),MATCH($C88,'Typy - chronologicznie'!$H$1:$DM$1,0))</f>
        <v>3-1</v>
      </c>
      <c r="BA88" s="102" t="str">
        <f>INDEX([0]!typy_chronol,MATCH(BA$3,'Typy - chronologicznie'!$E$2:$E$73,0),MATCH($C88,'Typy - chronologicznie'!$H$1:$DM$1,0))</f>
        <v>0-1</v>
      </c>
      <c r="BB88" s="102" t="str">
        <f>INDEX([0]!typy_chronol,MATCH(BB$3,'Typy - chronologicznie'!$E$2:$E$73,0),MATCH($C88,'Typy - chronologicznie'!$H$1:$DM$1,0))</f>
        <v>0-0</v>
      </c>
      <c r="BC88" s="102" t="str">
        <f>INDEX([0]!typy_chronol,MATCH(BC$3,'Typy - chronologicznie'!$E$2:$E$73,0),MATCH($C88,'Typy - chronologicznie'!$H$1:$DM$1,0))</f>
        <v>2-1</v>
      </c>
      <c r="BD88" s="102" t="str">
        <f>INDEX([0]!typy_chronol,MATCH(BD$3,'Typy - chronologicznie'!$E$2:$E$73,0),MATCH($C88,'Typy - chronologicznie'!$H$1:$DM$1,0))</f>
        <v>2-0</v>
      </c>
      <c r="BE88" s="102" t="str">
        <f>INDEX([0]!typy_chronol,MATCH(BE$3,'Typy - chronologicznie'!$E$2:$E$73,0),MATCH($C88,'Typy - chronologicznie'!$H$1:$DM$1,0))</f>
        <v>1-1</v>
      </c>
      <c r="BF88" s="102" t="str">
        <f>INDEX([0]!typy_chronol,MATCH(BF$3,'Typy - chronologicznie'!$E$2:$E$73,0),MATCH($C88,'Typy - chronologicznie'!$H$1:$DM$1,0))</f>
        <v>1-2</v>
      </c>
      <c r="BG88" s="102" t="str">
        <f>INDEX([0]!typy_chronol,MATCH(BG$3,'Typy - chronologicznie'!$E$2:$E$73,0),MATCH($C88,'Typy - chronologicznie'!$H$1:$DM$1,0))</f>
        <v>1-0</v>
      </c>
      <c r="BH88" s="102" t="str">
        <f>INDEX([0]!typy_chronol,MATCH(BH$3,'Typy - chronologicznie'!$E$2:$E$73,0),MATCH($C88,'Typy - chronologicznie'!$H$1:$DM$1,0))</f>
        <v>0-3</v>
      </c>
      <c r="BI88" s="102" t="str">
        <f>INDEX([0]!typy_chronol,MATCH(BI$3,'Typy - chronologicznie'!$E$2:$E$73,0),MATCH($C88,'Typy - chronologicznie'!$H$1:$DM$1,0))</f>
        <v>1-1</v>
      </c>
      <c r="BJ88" s="102" t="str">
        <f>INDEX([0]!typy_chronol,MATCH(BJ$3,'Typy - chronologicznie'!$E$2:$E$73,0),MATCH($C88,'Typy - chronologicznie'!$H$1:$DM$1,0))</f>
        <v>1-0</v>
      </c>
      <c r="BK88" s="102" t="str">
        <f>INDEX([0]!typy_chronol,MATCH(BK$3,'Typy - chronologicznie'!$E$2:$E$73,0),MATCH($C88,'Typy - chronologicznie'!$H$1:$DM$1,0))</f>
        <v>0-2</v>
      </c>
      <c r="BL88" s="102" t="str">
        <f>INDEX([0]!typy_chronol,MATCH(BL$3,'Typy - chronologicznie'!$E$2:$E$73,0),MATCH($C88,'Typy - chronologicznie'!$H$1:$DM$1,0))</f>
        <v>2-0</v>
      </c>
      <c r="BM88" s="102" t="str">
        <f>INDEX([0]!typy_chronol,MATCH(BM$3,'Typy - chronologicznie'!$E$2:$E$73,0),MATCH($C88,'Typy - chronologicznie'!$H$1:$DM$1,0))</f>
        <v>0-1</v>
      </c>
      <c r="BN88" s="102" t="str">
        <f>INDEX([0]!typy_chronol,MATCH(BN$3,'Typy - chronologicznie'!$E$2:$E$73,0),MATCH($C88,'Typy - chronologicznie'!$H$1:$DM$1,0))</f>
        <v>1-3</v>
      </c>
      <c r="BO88" s="102" t="str">
        <f>INDEX([0]!typy_chronol,MATCH(BO$3,'Typy - chronologicznie'!$E$2:$E$73,0),MATCH($C88,'Typy - chronologicznie'!$H$1:$DM$1,0))</f>
        <v>0-0</v>
      </c>
      <c r="BP88" s="102" t="str">
        <f>INDEX([0]!typy_chronol,MATCH(BP$3,'Typy - chronologicznie'!$E$2:$E$73,0),MATCH($C88,'Typy - chronologicznie'!$H$1:$DM$1,0))</f>
        <v>3-1</v>
      </c>
      <c r="BQ88" s="102" t="str">
        <f>INDEX([0]!typy_chronol,MATCH(BQ$3,'Typy - chronologicznie'!$E$2:$E$73,0),MATCH($C88,'Typy - chronologicznie'!$H$1:$DM$1,0))</f>
        <v>3-0</v>
      </c>
      <c r="BR88" s="102" t="str">
        <f>INDEX([0]!typy_chronol,MATCH(BR$3,'Typy - chronologicznie'!$E$2:$E$73,0),MATCH($C88,'Typy - chronologicznie'!$H$1:$DM$1,0))</f>
        <v>1-1</v>
      </c>
      <c r="BS88" s="102" t="str">
        <f>INDEX([0]!typy_chronol,MATCH(BS$3,'Typy - chronologicznie'!$E$2:$E$73,0),MATCH($C88,'Typy - chronologicznie'!$H$1:$DM$1,0))</f>
        <v>0-0</v>
      </c>
      <c r="BT88" s="102" t="str">
        <f>INDEX([0]!typy_chronol,MATCH(BT$3,'Typy - chronologicznie'!$E$2:$E$73,0),MATCH($C88,'Typy - chronologicznie'!$H$1:$DM$1,0))</f>
        <v>0-3</v>
      </c>
      <c r="BU88" s="102" t="str">
        <f>INDEX([0]!typy_chronol,MATCH(BU$3,'Typy - chronologicznie'!$E$2:$E$73,0),MATCH($C88,'Typy - chronologicznie'!$H$1:$DM$1,0))</f>
        <v>1-4</v>
      </c>
      <c r="BV88" s="102" t="str">
        <f>INDEX([0]!typy_chronol,MATCH(BV$3,'Typy - chronologicznie'!$E$2:$E$73,0),MATCH($C88,'Typy - chronologicznie'!$H$1:$DM$1,0))</f>
        <v>0-1</v>
      </c>
      <c r="BW88" s="102" t="str">
        <f>INDEX([0]!typy_chronol,MATCH(BW$3,'Typy - chronologicznie'!$E$2:$E$73,0),MATCH($C88,'Typy - chronologicznie'!$H$1:$DM$1,0))</f>
        <v>0-2</v>
      </c>
      <c r="BX88" s="102" t="str">
        <f>INDEX([0]!typy_chronol,MATCH(BX$3,'Typy - chronologicznie'!$E$2:$E$73,0),MATCH($C88,'Typy - chronologicznie'!$H$1:$DM$1,0))</f>
        <v>2-1</v>
      </c>
      <c r="BY88" s="102" t="str">
        <f>INDEX([0]!typy_chronol,MATCH(BY$3,'Typy - chronologicznie'!$E$2:$E$73,0),MATCH($C88,'Typy - chronologicznie'!$H$1:$DM$1,0))</f>
        <v>0-1</v>
      </c>
      <c r="BZ88" s="102" t="str">
        <f>INDEX([0]!typy_chronol,MATCH(BZ$3,'Typy - chronologicznie'!$E$2:$E$73,0),MATCH($C88,'Typy - chronologicznie'!$H$1:$DM$1,0))</f>
        <v>1-2</v>
      </c>
      <c r="CA88" s="102" t="str">
        <f>INDEX([0]!typy_chronol,MATCH(CA$3,'Typy - chronologicznie'!$E$2:$E$73,0),MATCH($C88,'Typy - chronologicznie'!$H$1:$DM$1,0))</f>
        <v>0-0</v>
      </c>
      <c r="CB88" s="102" t="str">
        <f>INDEX([0]!typy_chronol,MATCH(CB$3,'Typy - chronologicznie'!$E$2:$E$73,0),MATCH($C88,'Typy - chronologicznie'!$H$1:$DM$1,0))</f>
        <v>0-0</v>
      </c>
      <c r="CC88" s="102" t="str">
        <f>INDEX([0]!typy_chronol,MATCH(CC$3,'Typy - chronologicznie'!$E$2:$E$73,0),MATCH($C88,'Typy - chronologicznie'!$H$1:$DM$1,0))</f>
        <v>0-2</v>
      </c>
      <c r="CD88" s="102" t="str">
        <f>INDEX([0]!typy_chronol,MATCH(CD$3,'Typy - chronologicznie'!$E$2:$E$73,0),MATCH($C88,'Typy - chronologicznie'!$H$1:$DM$1,0))</f>
        <v>1-0</v>
      </c>
      <c r="CE88" s="102" t="str">
        <f>INDEX([0]!typy_chronol,MATCH(CE$3,'Typy - chronologicznie'!$E$2:$E$73,0),MATCH($C88,'Typy - chronologicznie'!$H$1:$DM$1,0))</f>
        <v>0-1</v>
      </c>
      <c r="CF88" s="102" t="str">
        <f>INDEX([0]!typy_chronol,MATCH(CF$3,'Typy - chronologicznie'!$E$2:$E$73,0),MATCH($C88,'Typy - chronologicznie'!$H$1:$DM$1,0))</f>
        <v>0-1</v>
      </c>
      <c r="CG88" s="102" t="str">
        <f>INDEX([0]!typy_chronol,MATCH(CG$3,'Typy - chronologicznie'!$E$2:$E$73,0),MATCH($C88,'Typy - chronologicznie'!$H$1:$DM$1,0))</f>
        <v>1-0</v>
      </c>
      <c r="CH88" s="102" t="str">
        <f>INDEX([0]!typy_chronol,MATCH(CH$3,'Typy - chronologicznie'!$E$2:$E$73,0),MATCH($C88,'Typy - chronologicznie'!$H$1:$DM$1,0))</f>
        <v>1-3</v>
      </c>
      <c r="CI88" s="102" t="str">
        <f>INDEX([0]!typy_chronol,MATCH(CI$3,'Typy - chronologicznie'!$E$2:$E$73,0),MATCH($C88,'Typy - chronologicznie'!$H$1:$DM$1,0))</f>
        <v>1-2</v>
      </c>
      <c r="CJ88" s="102" t="str">
        <f>INDEX([0]!typy_chronol,MATCH(CJ$3,'Typy - chronologicznie'!$E$2:$E$73,0),MATCH($C88,'Typy - chronologicznie'!$H$1:$DM$1,0))</f>
        <v>0-0</v>
      </c>
      <c r="CK88" s="102" t="str">
        <f>INDEX([0]!typy_chronol,MATCH(CK$3,'Typy - chronologicznie'!$E$2:$E$73,0),MATCH($C88,'Typy - chronologicznie'!$H$1:$DM$1,0))</f>
        <v>1-0</v>
      </c>
      <c r="CL88" s="134"/>
      <c r="CM88" s="105" t="str">
        <f>IF(CM$3="","",INDEX('Typy - chronologicznie'!$H$75:$DM$121,MATCH(CM$3,'Typy - chronologicznie'!$A$75:$A$121,0),MATCH($C88,'Typy - chronologicznie'!$H$1:$DM$1,0)))</f>
        <v>MEX</v>
      </c>
      <c r="CN88" s="102" t="str">
        <f>IF(CN$3="","",INDEX('Typy - chronologicznie'!$H$75:$DM$121,MATCH(CN$3,'Typy - chronologicznie'!$A$75:$A$121,0),MATCH($C88,'Typy - chronologicznie'!$H$1:$DM$1,0)))</f>
        <v>CZE</v>
      </c>
      <c r="CO88" s="106" t="str">
        <f>IF(CO$3="","",INDEX('Typy - chronologicznie'!$H$75:$DM$121,MATCH(CO$3,'Typy - chronologicznie'!$A$75:$A$121,0),MATCH($C88,'Typy - chronologicznie'!$H$1:$DM$1,0)))</f>
        <v/>
      </c>
      <c r="CP88" s="135" t="str">
        <f>IF(CP$3="","",INDEX('Typy - chronologicznie'!$H$75:$DM$121,MATCH(CP$3,'Typy - chronologicznie'!$A$75:$A$121,0),MATCH($C88,'Typy - chronologicznie'!$H$1:$DM$1,0)))</f>
        <v/>
      </c>
      <c r="CQ88" s="105" t="str">
        <f>IF(CQ$3="","",INDEX('Typy - chronologicznie'!$H$75:$DM$121,MATCH(CQ$3,'Typy - chronologicznie'!$A$75:$A$121,0),MATCH($C88,'Typy - chronologicznie'!$H$1:$DM$1,0)))</f>
        <v>SUI</v>
      </c>
      <c r="CR88" s="102" t="str">
        <f>IF(CR$3="","",INDEX('Typy - chronologicznie'!$H$75:$DM$121,MATCH(CR$3,'Typy - chronologicznie'!$A$75:$A$121,0),MATCH($C88,'Typy - chronologicznie'!$H$1:$DM$1,0)))</f>
        <v>BIH</v>
      </c>
      <c r="CS88" s="106" t="str">
        <f>IF(CS$3="","",INDEX('Typy - chronologicznie'!$H$75:$DM$121,MATCH(CS$3,'Typy - chronologicznie'!$A$75:$A$121,0),MATCH($C88,'Typy - chronologicznie'!$H$1:$DM$1,0)))</f>
        <v/>
      </c>
      <c r="CT88" s="135" t="str">
        <f>IF(CT$3="","",INDEX('Typy - chronologicznie'!$H$75:$DM$121,MATCH(CT$3,'Typy - chronologicznie'!$A$75:$A$121,0),MATCH($C88,'Typy - chronologicznie'!$H$1:$DM$1,0)))</f>
        <v/>
      </c>
      <c r="CU88" s="105" t="str">
        <f>IF(CU$3="","",INDEX('Typy - chronologicznie'!$H$75:$DM$121,MATCH(CU$3,'Typy - chronologicznie'!$A$75:$A$121,0),MATCH($C88,'Typy - chronologicznie'!$H$1:$DM$1,0)))</f>
        <v>BRA</v>
      </c>
      <c r="CV88" s="102" t="str">
        <f>IF(CV$3="","",INDEX('Typy - chronologicznie'!$H$75:$DM$121,MATCH(CV$3,'Typy - chronologicznie'!$A$75:$A$121,0),MATCH($C88,'Typy - chronologicznie'!$H$1:$DM$1,0)))</f>
        <v>SCO</v>
      </c>
      <c r="CW88" s="106" t="str">
        <f>IF(CW$3="","",INDEX('Typy - chronologicznie'!$H$75:$DM$121,MATCH(CW$3,'Typy - chronologicznie'!$A$75:$A$121,0),MATCH($C88,'Typy - chronologicznie'!$H$1:$DM$1,0)))</f>
        <v>MAR</v>
      </c>
      <c r="CX88" s="135" t="str">
        <f>IF(CX$3="","",INDEX('Typy - chronologicznie'!$H$75:$DM$121,MATCH(CX$3,'Typy - chronologicznie'!$A$75:$A$121,0),MATCH($C88,'Typy - chronologicznie'!$H$1:$DM$1,0)))</f>
        <v/>
      </c>
      <c r="CY88" s="105" t="str">
        <f>IF(CY$3="","",INDEX('Typy - chronologicznie'!$H$75:$DM$121,MATCH(CY$3,'Typy - chronologicznie'!$A$75:$A$121,0),MATCH($C88,'Typy - chronologicznie'!$H$1:$DM$1,0)))</f>
        <v>TUR</v>
      </c>
      <c r="CZ88" s="102" t="str">
        <f>IF(CZ$3="","",INDEX('Typy - chronologicznie'!$H$75:$DM$121,MATCH(CZ$3,'Typy - chronologicznie'!$A$75:$A$121,0),MATCH($C88,'Typy - chronologicznie'!$H$1:$DM$1,0)))</f>
        <v>USA</v>
      </c>
      <c r="DA88" s="106" t="str">
        <f>IF(DA$3="","",INDEX('Typy - chronologicznie'!$H$75:$DM$121,MATCH(DA$3,'Typy - chronologicznie'!$A$75:$A$121,0),MATCH($C88,'Typy - chronologicznie'!$H$1:$DM$1,0)))</f>
        <v/>
      </c>
      <c r="DB88" s="135" t="str">
        <f>IF(DB$3="","",INDEX('Typy - chronologicznie'!$H$75:$DM$121,MATCH(DB$3,'Typy - chronologicznie'!$A$75:$A$121,0),MATCH($C88,'Typy - chronologicznie'!$H$1:$DM$1,0)))</f>
        <v/>
      </c>
      <c r="DC88" s="105" t="str">
        <f>IF(DC$3="","",INDEX('Typy - chronologicznie'!$H$75:$DM$121,MATCH(DC$3,'Typy - chronologicznie'!$A$75:$A$121,0),MATCH($C88,'Typy - chronologicznie'!$H$1:$DM$1,0)))</f>
        <v>GER</v>
      </c>
      <c r="DD88" s="102" t="str">
        <f>IF(DD$3="","",INDEX('Typy - chronologicznie'!$H$75:$DM$121,MATCH(DD$3,'Typy - chronologicznie'!$A$75:$A$121,0),MATCH($C88,'Typy - chronologicznie'!$H$1:$DM$1,0)))</f>
        <v>CIV</v>
      </c>
      <c r="DE88" s="106" t="str">
        <f>IF(DE$3="","",INDEX('Typy - chronologicznie'!$H$75:$DM$121,MATCH(DE$3,'Typy - chronologicznie'!$A$75:$A$121,0),MATCH($C88,'Typy - chronologicznie'!$H$1:$DM$1,0)))</f>
        <v>ECU</v>
      </c>
      <c r="DF88" s="135" t="str">
        <f>IF(DF$3="","",INDEX('Typy - chronologicznie'!$H$75:$DM$121,MATCH(DF$3,'Typy - chronologicznie'!$A$75:$A$121,0),MATCH($C88,'Typy - chronologicznie'!$H$1:$DM$1,0)))</f>
        <v/>
      </c>
      <c r="DG88" s="105" t="str">
        <f>IF(DG$3="","",INDEX('Typy - chronologicznie'!$H$75:$DM$121,MATCH(DG$3,'Typy - chronologicznie'!$A$75:$A$121,0),MATCH($C88,'Typy - chronologicznie'!$H$1:$DM$1,0)))</f>
        <v>NED</v>
      </c>
      <c r="DH88" s="102" t="str">
        <f>IF(DH$3="","",INDEX('Typy - chronologicznie'!$H$75:$DM$121,MATCH(DH$3,'Typy - chronologicznie'!$A$75:$A$121,0),MATCH($C88,'Typy - chronologicznie'!$H$1:$DM$1,0)))</f>
        <v>SWE</v>
      </c>
      <c r="DI88" s="106" t="str">
        <f>IF(DI$3="","",INDEX('Typy - chronologicznie'!$H$75:$DM$121,MATCH(DI$3,'Typy - chronologicznie'!$A$75:$A$121,0),MATCH($C88,'Typy - chronologicznie'!$H$1:$DM$1,0)))</f>
        <v>JPN</v>
      </c>
      <c r="DJ88" s="135" t="str">
        <f>IF(DJ$3="","",INDEX('Typy - chronologicznie'!$H$75:$DM$121,MATCH(DJ$3,'Typy - chronologicznie'!$A$75:$A$121,0),MATCH($C88,'Typy - chronologicznie'!$H$1:$DM$1,0)))</f>
        <v/>
      </c>
      <c r="DK88" s="105" t="str">
        <f>IF(DK$3="","",INDEX('Typy - chronologicznie'!$H$75:$DM$121,MATCH(DK$3,'Typy - chronologicznie'!$A$75:$A$121,0),MATCH($C88,'Typy - chronologicznie'!$H$1:$DM$1,0)))</f>
        <v>BEL</v>
      </c>
      <c r="DL88" s="102" t="str">
        <f>IF(DL$3="","",INDEX('Typy - chronologicznie'!$H$75:$DM$121,MATCH(DL$3,'Typy - chronologicznie'!$A$75:$A$121,0),MATCH($C88,'Typy - chronologicznie'!$H$1:$DM$1,0)))</f>
        <v>IRN</v>
      </c>
      <c r="DM88" s="106" t="str">
        <f>IF(DM$3="","",INDEX('Typy - chronologicznie'!$H$75:$DM$121,MATCH(DM$3,'Typy - chronologicznie'!$A$75:$A$121,0),MATCH($C88,'Typy - chronologicznie'!$H$1:$DM$1,0)))</f>
        <v>EGY</v>
      </c>
      <c r="DN88" s="135" t="str">
        <f>IF(DN$3="","",INDEX('Typy - chronologicznie'!$H$75:$DM$121,MATCH(DN$3,'Typy - chronologicznie'!$A$75:$A$121,0),MATCH($C88,'Typy - chronologicznie'!$H$1:$DM$1,0)))</f>
        <v/>
      </c>
      <c r="DO88" s="105" t="str">
        <f>IF(DO$3="","",INDEX('Typy - chronologicznie'!$H$75:$DM$121,MATCH(DO$3,'Typy - chronologicznie'!$A$75:$A$121,0),MATCH($C88,'Typy - chronologicznie'!$H$1:$DM$1,0)))</f>
        <v>ESP</v>
      </c>
      <c r="DP88" s="102" t="str">
        <f>IF(DP$3="","",INDEX('Typy - chronologicznie'!$H$75:$DM$121,MATCH(DP$3,'Typy - chronologicznie'!$A$75:$A$121,0),MATCH($C88,'Typy - chronologicznie'!$H$1:$DM$1,0)))</f>
        <v>CPV</v>
      </c>
      <c r="DQ88" s="106" t="str">
        <f>IF(DQ$3="","",INDEX('Typy - chronologicznie'!$H$75:$DM$121,MATCH(DQ$3,'Typy - chronologicznie'!$A$75:$A$121,0),MATCH($C88,'Typy - chronologicznie'!$H$1:$DM$1,0)))</f>
        <v>URU</v>
      </c>
      <c r="DR88" s="135" t="str">
        <f>IF(DR$3="","",INDEX('Typy - chronologicznie'!$H$75:$DM$121,MATCH(DR$3,'Typy - chronologicznie'!$A$75:$A$121,0),MATCH($C88,'Typy - chronologicznie'!$H$1:$DM$1,0)))</f>
        <v/>
      </c>
      <c r="DS88" s="105" t="str">
        <f>IF(DS$3="","",INDEX('Typy - chronologicznie'!$H$75:$DM$121,MATCH(DS$3,'Typy - chronologicznie'!$A$75:$A$121,0),MATCH($C88,'Typy - chronologicznie'!$H$1:$DM$1,0)))</f>
        <v>FRA</v>
      </c>
      <c r="DT88" s="102" t="str">
        <f>IF(DT$3="","",INDEX('Typy - chronologicznie'!$H$75:$DM$121,MATCH(DT$3,'Typy - chronologicznie'!$A$75:$A$121,0),MATCH($C88,'Typy - chronologicznie'!$H$1:$DM$1,0)))</f>
        <v>SEN</v>
      </c>
      <c r="DU88" s="106" t="str">
        <f>IF(DU$3="","",INDEX('Typy - chronologicznie'!$H$75:$DM$121,MATCH(DU$3,'Typy - chronologicznie'!$A$75:$A$121,0),MATCH($C88,'Typy - chronologicznie'!$H$1:$DM$1,0)))</f>
        <v>NOR</v>
      </c>
      <c r="DV88" s="135" t="str">
        <f>IF(DV$3="","",INDEX('Typy - chronologicznie'!$H$75:$DM$121,MATCH(DV$3,'Typy - chronologicznie'!$A$75:$A$121,0),MATCH($C88,'Typy - chronologicznie'!$H$1:$DM$1,0)))</f>
        <v/>
      </c>
      <c r="DW88" s="105" t="str">
        <f>IF(DW$3="","",INDEX('Typy - chronologicznie'!$H$75:$DM$121,MATCH(DW$3,'Typy - chronologicznie'!$A$75:$A$121,0),MATCH($C88,'Typy - chronologicznie'!$H$1:$DM$1,0)))</f>
        <v>AUT</v>
      </c>
      <c r="DX88" s="102" t="str">
        <f>IF(DX$3="","",INDEX('Typy - chronologicznie'!$H$75:$DM$121,MATCH(DX$3,'Typy - chronologicznie'!$A$75:$A$121,0),MATCH($C88,'Typy - chronologicznie'!$H$1:$DM$1,0)))</f>
        <v>ARG</v>
      </c>
      <c r="DY88" s="106" t="str">
        <f>IF(DY$3="","",INDEX('Typy - chronologicznie'!$H$75:$DM$121,MATCH(DY$3,'Typy - chronologicznie'!$A$75:$A$121,0),MATCH($C88,'Typy - chronologicznie'!$H$1:$DM$1,0)))</f>
        <v>ALG</v>
      </c>
      <c r="DZ88" s="135" t="str">
        <f>IF(DZ$3="","",INDEX('Typy - chronologicznie'!$H$75:$DM$121,MATCH(DZ$3,'Typy - chronologicznie'!$A$75:$A$121,0),MATCH($C88,'Typy - chronologicznie'!$H$1:$DM$1,0)))</f>
        <v/>
      </c>
      <c r="EA88" s="105" t="str">
        <f>IF(EA$3="","",INDEX('Typy - chronologicznie'!$H$75:$DM$121,MATCH(EA$3,'Typy - chronologicznie'!$A$75:$A$121,0),MATCH($C88,'Typy - chronologicznie'!$H$1:$DM$1,0)))</f>
        <v>POR</v>
      </c>
      <c r="EB88" s="102" t="str">
        <f>IF(EB$3="","",INDEX('Typy - chronologicznie'!$H$75:$DM$121,MATCH(EB$3,'Typy - chronologicznie'!$A$75:$A$121,0),MATCH($C88,'Typy - chronologicznie'!$H$1:$DM$1,0)))</f>
        <v>COD</v>
      </c>
      <c r="EC88" s="106" t="str">
        <f>IF(EC$3="","",INDEX('Typy - chronologicznie'!$H$75:$DM$121,MATCH(EC$3,'Typy - chronologicznie'!$A$75:$A$121,0),MATCH($C88,'Typy - chronologicznie'!$H$1:$DM$1,0)))</f>
        <v/>
      </c>
      <c r="ED88" s="135" t="str">
        <f>IF(ED$3="","",INDEX('Typy - chronologicznie'!$H$75:$DM$121,MATCH(ED$3,'Typy - chronologicznie'!$A$75:$A$121,0),MATCH($C88,'Typy - chronologicznie'!$H$1:$DM$1,0)))</f>
        <v/>
      </c>
      <c r="EE88" s="105" t="str">
        <f>IF(EE$3="","",INDEX('Typy - chronologicznie'!$H$75:$DM$121,MATCH(EE$3,'Typy - chronologicznie'!$A$75:$A$121,0),MATCH($C88,'Typy - chronologicznie'!$H$1:$DM$1,0)))</f>
        <v>CRO</v>
      </c>
      <c r="EF88" s="102" t="str">
        <f>IF(EF$3="","",INDEX('Typy - chronologicznie'!$H$75:$DM$121,MATCH(EF$3,'Typy - chronologicznie'!$A$75:$A$121,0),MATCH($C88,'Typy - chronologicznie'!$H$1:$DM$1,0)))</f>
        <v>ENG</v>
      </c>
      <c r="EG88" s="106" t="str">
        <f>IF(EG$3="","",INDEX('Typy - chronologicznie'!$H$75:$DM$121,MATCH(EG$3,'Typy - chronologicznie'!$A$75:$A$121,0),MATCH($C88,'Typy - chronologicznie'!$H$1:$DM$1,0)))</f>
        <v>GHA</v>
      </c>
      <c r="EH88" s="134"/>
      <c r="EI88" s="136" t="str">
        <f>IF(EI$3="","",INDEX('Typy - chronologicznie'!$H$124:$DM$124,MATCH(EI$3,'Typy - chronologicznie'!$A$124:$A$124,0),MATCH($C88,'Typy - chronologicznie'!$H$1:$DM$1,0)))</f>
        <v>MEX</v>
      </c>
    </row>
    <row r="89" spans="1:139" ht="19.5" x14ac:dyDescent="0.25">
      <c r="A89" s="44"/>
      <c r="B89" s="48">
        <f>RANK(D89,D$4:D$113,0)</f>
        <v>86</v>
      </c>
      <c r="C89" s="81" t="s">
        <v>351</v>
      </c>
      <c r="D89" s="141">
        <f>3.0001*J89+1.000001*K89+2.00000001*M89+N89+0.0000000001*P89</f>
        <v>83.000531129999999</v>
      </c>
      <c r="E89" s="67">
        <f>J89</f>
        <v>5</v>
      </c>
      <c r="F89" s="89">
        <f>M89</f>
        <v>13</v>
      </c>
      <c r="G89" s="56">
        <f>K89+N89</f>
        <v>42</v>
      </c>
      <c r="H89" s="49">
        <f>L89+O89</f>
        <v>44</v>
      </c>
      <c r="I89" s="43"/>
      <c r="J89" s="61">
        <f t="array" ref="J89">SUM(IF('Typy - chronologicznie'!$F$2:$F$73=INDEX('Typy - chronologicznie'!$H$2:$DM$73,0,MATCH(C89,TRIM('Typy - chronologicznie'!$H$1:$DM$1),0)),1))</f>
        <v>5</v>
      </c>
      <c r="K89" s="58">
        <f t="array" ref="K8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chronologicznie'!$H$2:$DM$73,0,MATCH(C89,TRIM('Typy - chronologicznie'!$H$1:$DM$1),0)),FIND("-",INDEX('Typy - chronologicznie'!$H$2:$DM$73,0,MATCH(C89,TRIM('Typy - chronologicznie'!$H$1:$DM$1),0)))-1)-RIGHT(INDEX('Typy - chronologicznie'!$H$2:$DM$73,0,MATCH(C89,TRIM('Typy - chronologicznie'!$H$1:$DM$1),0)),LEN(INDEX('Typy - chronologicznie'!$H$2:$DM$73,0,MATCH(C89,TRIM('Typy - chronologicznie'!$H$1:$DM$1),0)))-FIND("-",INDEX('Typy - chronologicznie'!$H$2:$DM$73,0,MATCH(C89,TRIM('Typy - chronologicznie'!$H$1:$DM$1),0))))),1)))-J89</f>
        <v>31</v>
      </c>
      <c r="L89" s="62">
        <f>COUNTA('Typy - chronologicznie'!$F$2:$F$73)-J89-K89</f>
        <v>36</v>
      </c>
      <c r="M89" s="92">
        <f t="array" ref="M89">SUM(IF(LEN('Typy - chronologicznie'!F$75:F$121)=3,  IF('Typy - chronologicznie'!$F$75:$F$121=INDEX('Typy - chronologicznie'!$H$75:$DM$121,0,MATCH(C89,TRIM('Typy - chronologicznie'!$H$1:$DM$1),0)),1)))</f>
        <v>13</v>
      </c>
      <c r="N89" s="58">
        <f t="array" ref="N89">SUM(IF(LEN('Typy - chronologicznie'!F$75:F$121)=3,IF(ISERROR(SEARCH('Typy - chronologicznie'!F$75:F$121,INDEX('Typy - chronologicznie'!$H$73:$DM$119,0,MATCH(C89,TRIM('Typy - chronologicznie'!$H$1:$DM$1),0))&amp;INDEX('Typy - chronologicznie'!$H$74:$DM$120,0,MATCH(C89,TRIM('Typy - chronologicznie'!$H$1:$DM$1),0))&amp;INDEX('Typy - chronologicznie'!$H$75:$DM$121,0,MATCH(C89,TRIM('Typy - chronologicznie'!$H$1:$DM$1),0))&amp;INDEX('Typy - chronologicznie'!$H$76:$DM$122,0,MATCH(C89,TRIM('Typy - chronologicznie'!$H$1:$DM$1),0))&amp;INDEX('Typy - chronologicznie'!$H$77:$DM$123,0,MATCH(C89,TRIM('Typy - chronologicznie'!$H$1:$DM$1),0)),1))=FALSE,1,0)))-M89</f>
        <v>11</v>
      </c>
      <c r="O89" s="162">
        <f>COUNTA('Typy - chronologicznie'!$F$75:$F$121)-M89-N89</f>
        <v>8</v>
      </c>
      <c r="P89" s="159">
        <f t="array" ref="P89">SUM(IF(LEN('Typy - chronologicznie'!F$124)=3,  IF('Typy - chronologicznie'!$F$124=INDEX('Typy - chronologicznie'!$H$124:$DL$124,0,MATCH(C89,TRIM('Typy - chronologicznie'!$H$1:$DL$1),)),1)))</f>
        <v>0</v>
      </c>
      <c r="R89" s="105" t="str">
        <f>INDEX([0]!typy_chronol,MATCH(R$3,'Typy - chronologicznie'!$E$2:$E$73,0),MATCH($C89,'Typy - chronologicznie'!$H$1:$DM$1,0))</f>
        <v>1-0</v>
      </c>
      <c r="S89" s="102" t="str">
        <f>INDEX([0]!typy_chronol,MATCH(S$3,'Typy - chronologicznie'!$E$2:$E$73,0),MATCH($C89,'Typy - chronologicznie'!$H$1:$DM$1,0))</f>
        <v>2-3</v>
      </c>
      <c r="T89" s="102" t="str">
        <f>INDEX([0]!typy_chronol,MATCH(T$3,'Typy - chronologicznie'!$E$2:$E$73,0),MATCH($C89,'Typy - chronologicznie'!$H$1:$DM$1,0))</f>
        <v>2-1</v>
      </c>
      <c r="U89" s="102" t="str">
        <f>INDEX([0]!typy_chronol,MATCH(U$3,'Typy - chronologicznie'!$E$2:$E$73,0),MATCH($C89,'Typy - chronologicznie'!$H$1:$DM$1,0))</f>
        <v>2-0</v>
      </c>
      <c r="V89" s="102" t="str">
        <f>INDEX([0]!typy_chronol,MATCH(V$3,'Typy - chronologicznie'!$E$2:$E$73,0),MATCH($C89,'Typy - chronologicznie'!$H$1:$DM$1,0))</f>
        <v>1-2</v>
      </c>
      <c r="W89" s="102" t="str">
        <f>INDEX([0]!typy_chronol,MATCH(W$3,'Typy - chronologicznie'!$E$2:$E$73,0),MATCH($C89,'Typy - chronologicznie'!$H$1:$DM$1,0))</f>
        <v>1-1</v>
      </c>
      <c r="X89" s="102" t="str">
        <f>INDEX([0]!typy_chronol,MATCH(X$3,'Typy - chronologicznie'!$E$2:$E$73,0),MATCH($C89,'Typy - chronologicznie'!$H$1:$DM$1,0))</f>
        <v>3-2</v>
      </c>
      <c r="Y89" s="102" t="str">
        <f>INDEX([0]!typy_chronol,MATCH(Y$3,'Typy - chronologicznie'!$E$2:$E$73,0),MATCH($C89,'Typy - chronologicznie'!$H$1:$DM$1,0))</f>
        <v>2-2</v>
      </c>
      <c r="Z89" s="102" t="str">
        <f>INDEX([0]!typy_chronol,MATCH(Z$3,'Typy - chronologicznie'!$E$2:$E$73,0),MATCH($C89,'Typy - chronologicznie'!$H$1:$DM$1,0))</f>
        <v>0-2</v>
      </c>
      <c r="AA89" s="102" t="str">
        <f>INDEX([0]!typy_chronol,MATCH(AA$3,'Typy - chronologicznie'!$E$2:$E$73,0),MATCH($C89,'Typy - chronologicznie'!$H$1:$DM$1,0))</f>
        <v>2-1</v>
      </c>
      <c r="AB89" s="102" t="str">
        <f>INDEX([0]!typy_chronol,MATCH(AB$3,'Typy - chronologicznie'!$E$2:$E$73,0),MATCH($C89,'Typy - chronologicznie'!$H$1:$DM$1,0))</f>
        <v>2-1</v>
      </c>
      <c r="AC89" s="102" t="str">
        <f>INDEX([0]!typy_chronol,MATCH(AC$3,'Typy - chronologicznie'!$E$2:$E$73,0),MATCH($C89,'Typy - chronologicznie'!$H$1:$DM$1,0))</f>
        <v>1-0</v>
      </c>
      <c r="AD89" s="102" t="str">
        <f>INDEX([0]!typy_chronol,MATCH(AD$3,'Typy - chronologicznie'!$E$2:$E$73,0),MATCH($C89,'Typy - chronologicznie'!$H$1:$DM$1,0))</f>
        <v>1-2</v>
      </c>
      <c r="AE89" s="102" t="str">
        <f>INDEX([0]!typy_chronol,MATCH(AE$3,'Typy - chronologicznie'!$E$2:$E$73,0),MATCH($C89,'Typy - chronologicznie'!$H$1:$DM$1,0))</f>
        <v>3-1</v>
      </c>
      <c r="AF89" s="102" t="str">
        <f>INDEX([0]!typy_chronol,MATCH(AF$3,'Typy - chronologicznie'!$E$2:$E$73,0),MATCH($C89,'Typy - chronologicznie'!$H$1:$DM$1,0))</f>
        <v>1-0</v>
      </c>
      <c r="AG89" s="102" t="str">
        <f>INDEX([0]!typy_chronol,MATCH(AG$3,'Typy - chronologicznie'!$E$2:$E$73,0),MATCH($C89,'Typy - chronologicznie'!$H$1:$DM$1,0))</f>
        <v>2-1</v>
      </c>
      <c r="AH89" s="102" t="str">
        <f>INDEX([0]!typy_chronol,MATCH(AH$3,'Typy - chronologicznie'!$E$2:$E$73,0),MATCH($C89,'Typy - chronologicznie'!$H$1:$DM$1,0))</f>
        <v>2-1</v>
      </c>
      <c r="AI89" s="102" t="str">
        <f>INDEX([0]!typy_chronol,MATCH(AI$3,'Typy - chronologicznie'!$E$2:$E$73,0),MATCH($C89,'Typy - chronologicznie'!$H$1:$DM$1,0))</f>
        <v>1-2</v>
      </c>
      <c r="AJ89" s="102" t="str">
        <f>INDEX([0]!typy_chronol,MATCH(AJ$3,'Typy - chronologicznie'!$E$2:$E$73,0),MATCH($C89,'Typy - chronologicznie'!$H$1:$DM$1,0))</f>
        <v>3-2</v>
      </c>
      <c r="AK89" s="102" t="str">
        <f>INDEX([0]!typy_chronol,MATCH(AK$3,'Typy - chronologicznie'!$E$2:$E$73,0),MATCH($C89,'Typy - chronologicznie'!$H$1:$DM$1,0))</f>
        <v>2-1</v>
      </c>
      <c r="AL89" s="102" t="str">
        <f>INDEX([0]!typy_chronol,MATCH(AL$3,'Typy - chronologicznie'!$E$2:$E$73,0),MATCH($C89,'Typy - chronologicznie'!$H$1:$DM$1,0))</f>
        <v>2-1</v>
      </c>
      <c r="AM89" s="102" t="str">
        <f>INDEX([0]!typy_chronol,MATCH(AM$3,'Typy - chronologicznie'!$E$2:$E$73,0),MATCH($C89,'Typy - chronologicznie'!$H$1:$DM$1,0))</f>
        <v>2-2</v>
      </c>
      <c r="AN89" s="102" t="str">
        <f>INDEX([0]!typy_chronol,MATCH(AN$3,'Typy - chronologicznie'!$E$2:$E$73,0),MATCH($C89,'Typy - chronologicznie'!$H$1:$DM$1,0))</f>
        <v>3-1</v>
      </c>
      <c r="AO89" s="102" t="str">
        <f>INDEX([0]!typy_chronol,MATCH(AO$3,'Typy - chronologicznie'!$E$2:$E$73,0),MATCH($C89,'Typy - chronologicznie'!$H$1:$DM$1,0))</f>
        <v>1-2</v>
      </c>
      <c r="AP89" s="102" t="str">
        <f>INDEX([0]!typy_chronol,MATCH(AP$3,'Typy - chronologicznie'!$E$2:$E$73,0),MATCH($C89,'Typy - chronologicznie'!$H$1:$DM$1,0))</f>
        <v>2-1</v>
      </c>
      <c r="AQ89" s="102" t="str">
        <f>INDEX([0]!typy_chronol,MATCH(AQ$3,'Typy - chronologicznie'!$E$2:$E$73,0),MATCH($C89,'Typy - chronologicznie'!$H$1:$DM$1,0))</f>
        <v>1-0</v>
      </c>
      <c r="AR89" s="102" t="str">
        <f>INDEX([0]!typy_chronol,MATCH(AR$3,'Typy - chronologicznie'!$E$2:$E$73,0),MATCH($C89,'Typy - chronologicznie'!$H$1:$DM$1,0))</f>
        <v>2-2</v>
      </c>
      <c r="AS89" s="102" t="str">
        <f>INDEX([0]!typy_chronol,MATCH(AS$3,'Typy - chronologicznie'!$E$2:$E$73,0),MATCH($C89,'Typy - chronologicznie'!$H$1:$DM$1,0))</f>
        <v>2-2</v>
      </c>
      <c r="AT89" s="102" t="str">
        <f>INDEX([0]!typy_chronol,MATCH(AT$3,'Typy - chronologicznie'!$E$2:$E$73,0),MATCH($C89,'Typy - chronologicznie'!$H$1:$DM$1,0))</f>
        <v>2-1</v>
      </c>
      <c r="AU89" s="102" t="str">
        <f>INDEX([0]!typy_chronol,MATCH(AU$3,'Typy - chronologicznie'!$E$2:$E$73,0),MATCH($C89,'Typy - chronologicznie'!$H$1:$DM$1,0))</f>
        <v>2-2</v>
      </c>
      <c r="AV89" s="102" t="str">
        <f>INDEX([0]!typy_chronol,MATCH(AV$3,'Typy - chronologicznie'!$E$2:$E$73,0),MATCH($C89,'Typy - chronologicznie'!$H$1:$DM$1,0))</f>
        <v>1-0</v>
      </c>
      <c r="AW89" s="102" t="str">
        <f>INDEX([0]!typy_chronol,MATCH(AW$3,'Typy - chronologicznie'!$E$2:$E$73,0),MATCH($C89,'Typy - chronologicznie'!$H$1:$DM$1,0))</f>
        <v>2-1</v>
      </c>
      <c r="AX89" s="102" t="str">
        <f>INDEX([0]!typy_chronol,MATCH(AX$3,'Typy - chronologicznie'!$E$2:$E$73,0),MATCH($C89,'Typy - chronologicznie'!$H$1:$DM$1,0))</f>
        <v>3-1</v>
      </c>
      <c r="AY89" s="102" t="str">
        <f>INDEX([0]!typy_chronol,MATCH(AY$3,'Typy - chronologicznie'!$E$2:$E$73,0),MATCH($C89,'Typy - chronologicznie'!$H$1:$DM$1,0))</f>
        <v>2-0</v>
      </c>
      <c r="AZ89" s="102" t="str">
        <f>INDEX([0]!typy_chronol,MATCH(AZ$3,'Typy - chronologicznie'!$E$2:$E$73,0),MATCH($C89,'Typy - chronologicznie'!$H$1:$DM$1,0))</f>
        <v>2-2</v>
      </c>
      <c r="BA89" s="102" t="str">
        <f>INDEX([0]!typy_chronol,MATCH(BA$3,'Typy - chronologicznie'!$E$2:$E$73,0),MATCH($C89,'Typy - chronologicznie'!$H$1:$DM$1,0))</f>
        <v>1-1</v>
      </c>
      <c r="BB89" s="102" t="str">
        <f>INDEX([0]!typy_chronol,MATCH(BB$3,'Typy - chronologicznie'!$E$2:$E$73,0),MATCH($C89,'Typy - chronologicznie'!$H$1:$DM$1,0))</f>
        <v>2-0</v>
      </c>
      <c r="BC89" s="102" t="str">
        <f>INDEX([0]!typy_chronol,MATCH(BC$3,'Typy - chronologicznie'!$E$2:$E$73,0),MATCH($C89,'Typy - chronologicznie'!$H$1:$DM$1,0))</f>
        <v>3-2</v>
      </c>
      <c r="BD89" s="102" t="str">
        <f>INDEX([0]!typy_chronol,MATCH(BD$3,'Typy - chronologicznie'!$E$2:$E$73,0),MATCH($C89,'Typy - chronologicznie'!$H$1:$DM$1,0))</f>
        <v>2-0</v>
      </c>
      <c r="BE89" s="102" t="str">
        <f>INDEX([0]!typy_chronol,MATCH(BE$3,'Typy - chronologicznie'!$E$2:$E$73,0),MATCH($C89,'Typy - chronologicznie'!$H$1:$DM$1,0))</f>
        <v>0-1</v>
      </c>
      <c r="BF89" s="102" t="str">
        <f>INDEX([0]!typy_chronol,MATCH(BF$3,'Typy - chronologicznie'!$E$2:$E$73,0),MATCH($C89,'Typy - chronologicznie'!$H$1:$DM$1,0))</f>
        <v>1-1</v>
      </c>
      <c r="BG89" s="102" t="str">
        <f>INDEX([0]!typy_chronol,MATCH(BG$3,'Typy - chronologicznie'!$E$2:$E$73,0),MATCH($C89,'Typy - chronologicznie'!$H$1:$DM$1,0))</f>
        <v>2-1</v>
      </c>
      <c r="BH89" s="102" t="str">
        <f>INDEX([0]!typy_chronol,MATCH(BH$3,'Typy - chronologicznie'!$E$2:$E$73,0),MATCH($C89,'Typy - chronologicznie'!$H$1:$DM$1,0))</f>
        <v>2-0</v>
      </c>
      <c r="BI89" s="102" t="str">
        <f>INDEX([0]!typy_chronol,MATCH(BI$3,'Typy - chronologicznie'!$E$2:$E$73,0),MATCH($C89,'Typy - chronologicznie'!$H$1:$DM$1,0))</f>
        <v>1-2</v>
      </c>
      <c r="BJ89" s="102" t="str">
        <f>INDEX([0]!typy_chronol,MATCH(BJ$3,'Typy - chronologicznie'!$E$2:$E$73,0),MATCH($C89,'Typy - chronologicznie'!$H$1:$DM$1,0))</f>
        <v>2-0</v>
      </c>
      <c r="BK89" s="102" t="str">
        <f>INDEX([0]!typy_chronol,MATCH(BK$3,'Typy - chronologicznie'!$E$2:$E$73,0),MATCH($C89,'Typy - chronologicznie'!$H$1:$DM$1,0))</f>
        <v>0-2</v>
      </c>
      <c r="BL89" s="102" t="str">
        <f>INDEX([0]!typy_chronol,MATCH(BL$3,'Typy - chronologicznie'!$E$2:$E$73,0),MATCH($C89,'Typy - chronologicznie'!$H$1:$DM$1,0))</f>
        <v>2-1</v>
      </c>
      <c r="BM89" s="102" t="str">
        <f>INDEX([0]!typy_chronol,MATCH(BM$3,'Typy - chronologicznie'!$E$2:$E$73,0),MATCH($C89,'Typy - chronologicznie'!$H$1:$DM$1,0))</f>
        <v>2-0</v>
      </c>
      <c r="BN89" s="102" t="str">
        <f>INDEX([0]!typy_chronol,MATCH(BN$3,'Typy - chronologicznie'!$E$2:$E$73,0),MATCH($C89,'Typy - chronologicznie'!$H$1:$DM$1,0))</f>
        <v>1-2</v>
      </c>
      <c r="BO89" s="102" t="str">
        <f>INDEX([0]!typy_chronol,MATCH(BO$3,'Typy - chronologicznie'!$E$2:$E$73,0),MATCH($C89,'Typy - chronologicznie'!$H$1:$DM$1,0))</f>
        <v>1-1</v>
      </c>
      <c r="BP89" s="102" t="str">
        <f>INDEX([0]!typy_chronol,MATCH(BP$3,'Typy - chronologicznie'!$E$2:$E$73,0),MATCH($C89,'Typy - chronologicznie'!$H$1:$DM$1,0))</f>
        <v>1-2</v>
      </c>
      <c r="BQ89" s="102" t="str">
        <f>INDEX([0]!typy_chronol,MATCH(BQ$3,'Typy - chronologicznie'!$E$2:$E$73,0),MATCH($C89,'Typy - chronologicznie'!$H$1:$DM$1,0))</f>
        <v>1-2</v>
      </c>
      <c r="BR89" s="102" t="str">
        <f>INDEX([0]!typy_chronol,MATCH(BR$3,'Typy - chronologicznie'!$E$2:$E$73,0),MATCH($C89,'Typy - chronologicznie'!$H$1:$DM$1,0))</f>
        <v>2-1</v>
      </c>
      <c r="BS89" s="102" t="str">
        <f>INDEX([0]!typy_chronol,MATCH(BS$3,'Typy - chronologicznie'!$E$2:$E$73,0),MATCH($C89,'Typy - chronologicznie'!$H$1:$DM$1,0))</f>
        <v>1-2</v>
      </c>
      <c r="BT89" s="102" t="str">
        <f>INDEX([0]!typy_chronol,MATCH(BT$3,'Typy - chronologicznie'!$E$2:$E$73,0),MATCH($C89,'Typy - chronologicznie'!$H$1:$DM$1,0))</f>
        <v>1-1</v>
      </c>
      <c r="BU89" s="102" t="str">
        <f>INDEX([0]!typy_chronol,MATCH(BU$3,'Typy - chronologicznie'!$E$2:$E$73,0),MATCH($C89,'Typy - chronologicznie'!$H$1:$DM$1,0))</f>
        <v>2-3</v>
      </c>
      <c r="BV89" s="102" t="str">
        <f>INDEX([0]!typy_chronol,MATCH(BV$3,'Typy - chronologicznie'!$E$2:$E$73,0),MATCH($C89,'Typy - chronologicznie'!$H$1:$DM$1,0))</f>
        <v>1-2</v>
      </c>
      <c r="BW89" s="102" t="str">
        <f>INDEX([0]!typy_chronol,MATCH(BW$3,'Typy - chronologicznie'!$E$2:$E$73,0),MATCH($C89,'Typy - chronologicznie'!$H$1:$DM$1,0))</f>
        <v>0-2</v>
      </c>
      <c r="BX89" s="102" t="str">
        <f>INDEX([0]!typy_chronol,MATCH(BX$3,'Typy - chronologicznie'!$E$2:$E$73,0),MATCH($C89,'Typy - chronologicznie'!$H$1:$DM$1,0))</f>
        <v>1-2</v>
      </c>
      <c r="BY89" s="102" t="str">
        <f>INDEX([0]!typy_chronol,MATCH(BY$3,'Typy - chronologicznie'!$E$2:$E$73,0),MATCH($C89,'Typy - chronologicznie'!$H$1:$DM$1,0))</f>
        <v>1-1</v>
      </c>
      <c r="BZ89" s="102" t="str">
        <f>INDEX([0]!typy_chronol,MATCH(BZ$3,'Typy - chronologicznie'!$E$2:$E$73,0),MATCH($C89,'Typy - chronologicznie'!$H$1:$DM$1,0))</f>
        <v>2-3</v>
      </c>
      <c r="CA89" s="102" t="str">
        <f>INDEX([0]!typy_chronol,MATCH(CA$3,'Typy - chronologicznie'!$E$2:$E$73,0),MATCH($C89,'Typy - chronologicznie'!$H$1:$DM$1,0))</f>
        <v>2-0</v>
      </c>
      <c r="CB89" s="102" t="str">
        <f>INDEX([0]!typy_chronol,MATCH(CB$3,'Typy - chronologicznie'!$E$2:$E$73,0),MATCH($C89,'Typy - chronologicznie'!$H$1:$DM$1,0))</f>
        <v>1-1</v>
      </c>
      <c r="CC89" s="102" t="str">
        <f>INDEX([0]!typy_chronol,MATCH(CC$3,'Typy - chronologicznie'!$E$2:$E$73,0),MATCH($C89,'Typy - chronologicznie'!$H$1:$DM$1,0))</f>
        <v>0-2</v>
      </c>
      <c r="CD89" s="102" t="str">
        <f>INDEX([0]!typy_chronol,MATCH(CD$3,'Typy - chronologicznie'!$E$2:$E$73,0),MATCH($C89,'Typy - chronologicznie'!$H$1:$DM$1,0))</f>
        <v>1-2</v>
      </c>
      <c r="CE89" s="102" t="str">
        <f>INDEX([0]!typy_chronol,MATCH(CE$3,'Typy - chronologicznie'!$E$2:$E$73,0),MATCH($C89,'Typy - chronologicznie'!$H$1:$DM$1,0))</f>
        <v>2-3</v>
      </c>
      <c r="CF89" s="102" t="str">
        <f>INDEX([0]!typy_chronol,MATCH(CF$3,'Typy - chronologicznie'!$E$2:$E$73,0),MATCH($C89,'Typy - chronologicznie'!$H$1:$DM$1,0))</f>
        <v>0-2</v>
      </c>
      <c r="CG89" s="102" t="str">
        <f>INDEX([0]!typy_chronol,MATCH(CG$3,'Typy - chronologicznie'!$E$2:$E$73,0),MATCH($C89,'Typy - chronologicznie'!$H$1:$DM$1,0))</f>
        <v>3-1</v>
      </c>
      <c r="CH89" s="102" t="str">
        <f>INDEX([0]!typy_chronol,MATCH(CH$3,'Typy - chronologicznie'!$E$2:$E$73,0),MATCH($C89,'Typy - chronologicznie'!$H$1:$DM$1,0))</f>
        <v>1-1</v>
      </c>
      <c r="CI89" s="102" t="str">
        <f>INDEX([0]!typy_chronol,MATCH(CI$3,'Typy - chronologicznie'!$E$2:$E$73,0),MATCH($C89,'Typy - chronologicznie'!$H$1:$DM$1,0))</f>
        <v>1-3</v>
      </c>
      <c r="CJ89" s="102" t="str">
        <f>INDEX([0]!typy_chronol,MATCH(CJ$3,'Typy - chronologicznie'!$E$2:$E$73,0),MATCH($C89,'Typy - chronologicznie'!$H$1:$DM$1,0))</f>
        <v>1-3</v>
      </c>
      <c r="CK89" s="102" t="str">
        <f>INDEX([0]!typy_chronol,MATCH(CK$3,'Typy - chronologicznie'!$E$2:$E$73,0),MATCH($C89,'Typy - chronologicznie'!$H$1:$DM$1,0))</f>
        <v>1-2</v>
      </c>
      <c r="CL89" s="134"/>
      <c r="CM89" s="105" t="str">
        <f>IF(CM$3="","",INDEX('Typy - chronologicznie'!$H$75:$DM$121,MATCH(CM$3,'Typy - chronologicznie'!$A$75:$A$121,0),MATCH($C89,'Typy - chronologicznie'!$H$1:$DM$1,0)))</f>
        <v>MEX</v>
      </c>
      <c r="CN89" s="102" t="str">
        <f>IF(CN$3="","",INDEX('Typy - chronologicznie'!$H$75:$DM$121,MATCH(CN$3,'Typy - chronologicznie'!$A$75:$A$121,0),MATCH($C89,'Typy - chronologicznie'!$H$1:$DM$1,0)))</f>
        <v>CZE</v>
      </c>
      <c r="CO89" s="106" t="str">
        <f>IF(CO$3="","",INDEX('Typy - chronologicznie'!$H$75:$DM$121,MATCH(CO$3,'Typy - chronologicznie'!$A$75:$A$121,0),MATCH($C89,'Typy - chronologicznie'!$H$1:$DM$1,0)))</f>
        <v>KOR</v>
      </c>
      <c r="CP89" s="135" t="str">
        <f>IF(CP$3="","",INDEX('Typy - chronologicznie'!$H$75:$DM$121,MATCH(CP$3,'Typy - chronologicznie'!$A$75:$A$121,0),MATCH($C89,'Typy - chronologicznie'!$H$1:$DM$1,0)))</f>
        <v/>
      </c>
      <c r="CQ89" s="105" t="str">
        <f>IF(CQ$3="","",INDEX('Typy - chronologicznie'!$H$75:$DM$121,MATCH(CQ$3,'Typy - chronologicznie'!$A$75:$A$121,0),MATCH($C89,'Typy - chronologicznie'!$H$1:$DM$1,0)))</f>
        <v>SUI</v>
      </c>
      <c r="CR89" s="102" t="str">
        <f>IF(CR$3="","",INDEX('Typy - chronologicznie'!$H$75:$DM$121,MATCH(CR$3,'Typy - chronologicznie'!$A$75:$A$121,0),MATCH($C89,'Typy - chronologicznie'!$H$1:$DM$1,0)))</f>
        <v>CAN</v>
      </c>
      <c r="CS89" s="106" t="str">
        <f>IF(CS$3="","",INDEX('Typy - chronologicznie'!$H$75:$DM$121,MATCH(CS$3,'Typy - chronologicznie'!$A$75:$A$121,0),MATCH($C89,'Typy - chronologicznie'!$H$1:$DM$1,0)))</f>
        <v>QAT</v>
      </c>
      <c r="CT89" s="135" t="str">
        <f>IF(CT$3="","",INDEX('Typy - chronologicznie'!$H$75:$DM$121,MATCH(CT$3,'Typy - chronologicznie'!$A$75:$A$121,0),MATCH($C89,'Typy - chronologicznie'!$H$1:$DM$1,0)))</f>
        <v/>
      </c>
      <c r="CU89" s="105" t="str">
        <f>IF(CU$3="","",INDEX('Typy - chronologicznie'!$H$75:$DM$121,MATCH(CU$3,'Typy - chronologicznie'!$A$75:$A$121,0),MATCH($C89,'Typy - chronologicznie'!$H$1:$DM$1,0)))</f>
        <v>BRA</v>
      </c>
      <c r="CV89" s="102" t="str">
        <f>IF(CV$3="","",INDEX('Typy - chronologicznie'!$H$75:$DM$121,MATCH(CV$3,'Typy - chronologicznie'!$A$75:$A$121,0),MATCH($C89,'Typy - chronologicznie'!$H$1:$DM$1,0)))</f>
        <v>SCO</v>
      </c>
      <c r="CW89" s="106" t="str">
        <f>IF(CW$3="","",INDEX('Typy - chronologicznie'!$H$75:$DM$121,MATCH(CW$3,'Typy - chronologicznie'!$A$75:$A$121,0),MATCH($C89,'Typy - chronologicznie'!$H$1:$DM$1,0)))</f>
        <v/>
      </c>
      <c r="CX89" s="135" t="str">
        <f>IF(CX$3="","",INDEX('Typy - chronologicznie'!$H$75:$DM$121,MATCH(CX$3,'Typy - chronologicznie'!$A$75:$A$121,0),MATCH($C89,'Typy - chronologicznie'!$H$1:$DM$1,0)))</f>
        <v/>
      </c>
      <c r="CY89" s="105" t="str">
        <f>IF(CY$3="","",INDEX('Typy - chronologicznie'!$H$75:$DM$121,MATCH(CY$3,'Typy - chronologicznie'!$A$75:$A$121,0),MATCH($C89,'Typy - chronologicznie'!$H$1:$DM$1,0)))</f>
        <v>USA</v>
      </c>
      <c r="CZ89" s="102" t="str">
        <f>IF(CZ$3="","",INDEX('Typy - chronologicznie'!$H$75:$DM$121,MATCH(CZ$3,'Typy - chronologicznie'!$A$75:$A$121,0),MATCH($C89,'Typy - chronologicznie'!$H$1:$DM$1,0)))</f>
        <v>TUR</v>
      </c>
      <c r="DA89" s="106" t="str">
        <f>IF(DA$3="","",INDEX('Typy - chronologicznie'!$H$75:$DM$121,MATCH(DA$3,'Typy - chronologicznie'!$A$75:$A$121,0),MATCH($C89,'Typy - chronologicznie'!$H$1:$DM$1,0)))</f>
        <v>AUS</v>
      </c>
      <c r="DB89" s="135" t="str">
        <f>IF(DB$3="","",INDEX('Typy - chronologicznie'!$H$75:$DM$121,MATCH(DB$3,'Typy - chronologicznie'!$A$75:$A$121,0),MATCH($C89,'Typy - chronologicznie'!$H$1:$DM$1,0)))</f>
        <v/>
      </c>
      <c r="DC89" s="105" t="str">
        <f>IF(DC$3="","",INDEX('Typy - chronologicznie'!$H$75:$DM$121,MATCH(DC$3,'Typy - chronologicznie'!$A$75:$A$121,0),MATCH($C89,'Typy - chronologicznie'!$H$1:$DM$1,0)))</f>
        <v>GER</v>
      </c>
      <c r="DD89" s="102" t="str">
        <f>IF(DD$3="","",INDEX('Typy - chronologicznie'!$H$75:$DM$121,MATCH(DD$3,'Typy - chronologicznie'!$A$75:$A$121,0),MATCH($C89,'Typy - chronologicznie'!$H$1:$DM$1,0)))</f>
        <v>ECU</v>
      </c>
      <c r="DE89" s="106" t="str">
        <f>IF(DE$3="","",INDEX('Typy - chronologicznie'!$H$75:$DM$121,MATCH(DE$3,'Typy - chronologicznie'!$A$75:$A$121,0),MATCH($C89,'Typy - chronologicznie'!$H$1:$DM$1,0)))</f>
        <v/>
      </c>
      <c r="DF89" s="135" t="str">
        <f>IF(DF$3="","",INDEX('Typy - chronologicznie'!$H$75:$DM$121,MATCH(DF$3,'Typy - chronologicznie'!$A$75:$A$121,0),MATCH($C89,'Typy - chronologicznie'!$H$1:$DM$1,0)))</f>
        <v/>
      </c>
      <c r="DG89" s="105" t="str">
        <f>IF(DG$3="","",INDEX('Typy - chronologicznie'!$H$75:$DM$121,MATCH(DG$3,'Typy - chronologicznie'!$A$75:$A$121,0),MATCH($C89,'Typy - chronologicznie'!$H$1:$DM$1,0)))</f>
        <v>NED</v>
      </c>
      <c r="DH89" s="102" t="str">
        <f>IF(DH$3="","",INDEX('Typy - chronologicznie'!$H$75:$DM$121,MATCH(DH$3,'Typy - chronologicznie'!$A$75:$A$121,0),MATCH($C89,'Typy - chronologicznie'!$H$1:$DM$1,0)))</f>
        <v>SWE</v>
      </c>
      <c r="DI89" s="106" t="str">
        <f>IF(DI$3="","",INDEX('Typy - chronologicznie'!$H$75:$DM$121,MATCH(DI$3,'Typy - chronologicznie'!$A$75:$A$121,0),MATCH($C89,'Typy - chronologicznie'!$H$1:$DM$1,0)))</f>
        <v>JPN</v>
      </c>
      <c r="DJ89" s="135" t="str">
        <f>IF(DJ$3="","",INDEX('Typy - chronologicznie'!$H$75:$DM$121,MATCH(DJ$3,'Typy - chronologicznie'!$A$75:$A$121,0),MATCH($C89,'Typy - chronologicznie'!$H$1:$DM$1,0)))</f>
        <v/>
      </c>
      <c r="DK89" s="105" t="str">
        <f>IF(DK$3="","",INDEX('Typy - chronologicznie'!$H$75:$DM$121,MATCH(DK$3,'Typy - chronologicznie'!$A$75:$A$121,0),MATCH($C89,'Typy - chronologicznie'!$H$1:$DM$1,0)))</f>
        <v>BEL</v>
      </c>
      <c r="DL89" s="102" t="str">
        <f>IF(DL$3="","",INDEX('Typy - chronologicznie'!$H$75:$DM$121,MATCH(DL$3,'Typy - chronologicznie'!$A$75:$A$121,0),MATCH($C89,'Typy - chronologicznie'!$H$1:$DM$1,0)))</f>
        <v>IRN</v>
      </c>
      <c r="DM89" s="106" t="str">
        <f>IF(DM$3="","",INDEX('Typy - chronologicznie'!$H$75:$DM$121,MATCH(DM$3,'Typy - chronologicznie'!$A$75:$A$121,0),MATCH($C89,'Typy - chronologicznie'!$H$1:$DM$1,0)))</f>
        <v>EGY</v>
      </c>
      <c r="DN89" s="135" t="str">
        <f>IF(DN$3="","",INDEX('Typy - chronologicznie'!$H$75:$DM$121,MATCH(DN$3,'Typy - chronologicznie'!$A$75:$A$121,0),MATCH($C89,'Typy - chronologicznie'!$H$1:$DM$1,0)))</f>
        <v/>
      </c>
      <c r="DO89" s="105" t="str">
        <f>IF(DO$3="","",INDEX('Typy - chronologicznie'!$H$75:$DM$121,MATCH(DO$3,'Typy - chronologicznie'!$A$75:$A$121,0),MATCH($C89,'Typy - chronologicznie'!$H$1:$DM$1,0)))</f>
        <v>ESP</v>
      </c>
      <c r="DP89" s="102" t="str">
        <f>IF(DP$3="","",INDEX('Typy - chronologicznie'!$H$75:$DM$121,MATCH(DP$3,'Typy - chronologicznie'!$A$75:$A$121,0),MATCH($C89,'Typy - chronologicznie'!$H$1:$DM$1,0)))</f>
        <v>URU</v>
      </c>
      <c r="DQ89" s="106" t="str">
        <f>IF(DQ$3="","",INDEX('Typy - chronologicznie'!$H$75:$DM$121,MATCH(DQ$3,'Typy - chronologicznie'!$A$75:$A$121,0),MATCH($C89,'Typy - chronologicznie'!$H$1:$DM$1,0)))</f>
        <v/>
      </c>
      <c r="DR89" s="135" t="str">
        <f>IF(DR$3="","",INDEX('Typy - chronologicznie'!$H$75:$DM$121,MATCH(DR$3,'Typy - chronologicznie'!$A$75:$A$121,0),MATCH($C89,'Typy - chronologicznie'!$H$1:$DM$1,0)))</f>
        <v/>
      </c>
      <c r="DS89" s="105" t="str">
        <f>IF(DS$3="","",INDEX('Typy - chronologicznie'!$H$75:$DM$121,MATCH(DS$3,'Typy - chronologicznie'!$A$75:$A$121,0),MATCH($C89,'Typy - chronologicznie'!$H$1:$DM$1,0)))</f>
        <v>FRA</v>
      </c>
      <c r="DT89" s="102" t="str">
        <f>IF(DT$3="","",INDEX('Typy - chronologicznie'!$H$75:$DM$121,MATCH(DT$3,'Typy - chronologicznie'!$A$75:$A$121,0),MATCH($C89,'Typy - chronologicznie'!$H$1:$DM$1,0)))</f>
        <v>SEN</v>
      </c>
      <c r="DU89" s="106" t="str">
        <f>IF(DU$3="","",INDEX('Typy - chronologicznie'!$H$75:$DM$121,MATCH(DU$3,'Typy - chronologicznie'!$A$75:$A$121,0),MATCH($C89,'Typy - chronologicznie'!$H$1:$DM$1,0)))</f>
        <v>NOR</v>
      </c>
      <c r="DV89" s="135" t="str">
        <f>IF(DV$3="","",INDEX('Typy - chronologicznie'!$H$75:$DM$121,MATCH(DV$3,'Typy - chronologicznie'!$A$75:$A$121,0),MATCH($C89,'Typy - chronologicznie'!$H$1:$DM$1,0)))</f>
        <v/>
      </c>
      <c r="DW89" s="105" t="str">
        <f>IF(DW$3="","",INDEX('Typy - chronologicznie'!$H$75:$DM$121,MATCH(DW$3,'Typy - chronologicznie'!$A$75:$A$121,0),MATCH($C89,'Typy - chronologicznie'!$H$1:$DM$1,0)))</f>
        <v>ARG</v>
      </c>
      <c r="DX89" s="102" t="str">
        <f>IF(DX$3="","",INDEX('Typy - chronologicznie'!$H$75:$DM$121,MATCH(DX$3,'Typy - chronologicznie'!$A$75:$A$121,0),MATCH($C89,'Typy - chronologicznie'!$H$1:$DM$1,0)))</f>
        <v>AUT</v>
      </c>
      <c r="DY89" s="106" t="str">
        <f>IF(DY$3="","",INDEX('Typy - chronologicznie'!$H$75:$DM$121,MATCH(DY$3,'Typy - chronologicznie'!$A$75:$A$121,0),MATCH($C89,'Typy - chronologicznie'!$H$1:$DM$1,0)))</f>
        <v>ALG</v>
      </c>
      <c r="DZ89" s="135" t="str">
        <f>IF(DZ$3="","",INDEX('Typy - chronologicznie'!$H$75:$DM$121,MATCH(DZ$3,'Typy - chronologicznie'!$A$75:$A$121,0),MATCH($C89,'Typy - chronologicznie'!$H$1:$DM$1,0)))</f>
        <v/>
      </c>
      <c r="EA89" s="105" t="str">
        <f>IF(EA$3="","",INDEX('Typy - chronologicznie'!$H$75:$DM$121,MATCH(EA$3,'Typy - chronologicznie'!$A$75:$A$121,0),MATCH($C89,'Typy - chronologicznie'!$H$1:$DM$1,0)))</f>
        <v>POR</v>
      </c>
      <c r="EB89" s="102" t="str">
        <f>IF(EB$3="","",INDEX('Typy - chronologicznie'!$H$75:$DM$121,MATCH(EB$3,'Typy - chronologicznie'!$A$75:$A$121,0),MATCH($C89,'Typy - chronologicznie'!$H$1:$DM$1,0)))</f>
        <v>COL</v>
      </c>
      <c r="EC89" s="106" t="str">
        <f>IF(EC$3="","",INDEX('Typy - chronologicznie'!$H$75:$DM$121,MATCH(EC$3,'Typy - chronologicznie'!$A$75:$A$121,0),MATCH($C89,'Typy - chronologicznie'!$H$1:$DM$1,0)))</f>
        <v>UZB</v>
      </c>
      <c r="ED89" s="135" t="str">
        <f>IF(ED$3="","",INDEX('Typy - chronologicznie'!$H$75:$DM$121,MATCH(ED$3,'Typy - chronologicznie'!$A$75:$A$121,0),MATCH($C89,'Typy - chronologicznie'!$H$1:$DM$1,0)))</f>
        <v/>
      </c>
      <c r="EE89" s="105" t="str">
        <f>IF(EE$3="","",INDEX('Typy - chronologicznie'!$H$75:$DM$121,MATCH(EE$3,'Typy - chronologicznie'!$A$75:$A$121,0),MATCH($C89,'Typy - chronologicznie'!$H$1:$DM$1,0)))</f>
        <v>CRO</v>
      </c>
      <c r="EF89" s="102" t="str">
        <f>IF(EF$3="","",INDEX('Typy - chronologicznie'!$H$75:$DM$121,MATCH(EF$3,'Typy - chronologicznie'!$A$75:$A$121,0),MATCH($C89,'Typy - chronologicznie'!$H$1:$DM$1,0)))</f>
        <v>ENG</v>
      </c>
      <c r="EG89" s="106" t="str">
        <f>IF(EG$3="","",INDEX('Typy - chronologicznie'!$H$75:$DM$121,MATCH(EG$3,'Typy - chronologicznie'!$A$75:$A$121,0),MATCH($C89,'Typy - chronologicznie'!$H$1:$DM$1,0)))</f>
        <v/>
      </c>
      <c r="EH89" s="134"/>
      <c r="EI89" s="136" t="str">
        <f>IF(EI$3="","",INDEX('Typy - chronologicznie'!$H$124:$DM$124,MATCH(EI$3,'Typy - chronologicznie'!$A$124:$A$124,0),MATCH($C89,'Typy - chronologicznie'!$H$1:$DM$1,0)))</f>
        <v>POR</v>
      </c>
    </row>
    <row r="90" spans="1:139" ht="19.5" x14ac:dyDescent="0.25">
      <c r="A90" s="44"/>
      <c r="B90" s="48">
        <f>RANK(D90,D$4:D$113,0)</f>
        <v>87</v>
      </c>
      <c r="C90" s="81" t="s">
        <v>335</v>
      </c>
      <c r="D90" s="141">
        <f>3.0001*J90+1.000001*K90+2.00000001*M90+N90+0.0000000001*P90</f>
        <v>83.000525170000003</v>
      </c>
      <c r="E90" s="67">
        <f>J90</f>
        <v>5</v>
      </c>
      <c r="F90" s="89">
        <f>M90</f>
        <v>17</v>
      </c>
      <c r="G90" s="56">
        <f>K90+N90</f>
        <v>34</v>
      </c>
      <c r="H90" s="49">
        <f>L90+O90</f>
        <v>48</v>
      </c>
      <c r="I90" s="43"/>
      <c r="J90" s="61">
        <f t="array" ref="J90">SUM(IF('Typy - chronologicznie'!$F$2:$F$73=INDEX('Typy - chronologicznie'!$H$2:$DM$73,0,MATCH(C90,TRIM('Typy - chronologicznie'!$H$1:$DM$1),0)),1))</f>
        <v>5</v>
      </c>
      <c r="K90" s="58">
        <f t="array" ref="K9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chronologicznie'!$H$2:$DM$73,0,MATCH(C90,TRIM('Typy - chronologicznie'!$H$1:$DM$1),0)),FIND("-",INDEX('Typy - chronologicznie'!$H$2:$DM$73,0,MATCH(C90,TRIM('Typy - chronologicznie'!$H$1:$DM$1),0)))-1)-RIGHT(INDEX('Typy - chronologicznie'!$H$2:$DM$73,0,MATCH(C90,TRIM('Typy - chronologicznie'!$H$1:$DM$1),0)),LEN(INDEX('Typy - chronologicznie'!$H$2:$DM$73,0,MATCH(C90,TRIM('Typy - chronologicznie'!$H$1:$DM$1),0)))-FIND("-",INDEX('Typy - chronologicznie'!$H$2:$DM$73,0,MATCH(C90,TRIM('Typy - chronologicznie'!$H$1:$DM$1),0))))),1)))-J90</f>
        <v>25</v>
      </c>
      <c r="L90" s="62">
        <f>COUNTA('Typy - chronologicznie'!$F$2:$F$73)-J90-K90</f>
        <v>42</v>
      </c>
      <c r="M90" s="92">
        <f t="array" ref="M90">SUM(IF(LEN('Typy - chronologicznie'!F$75:F$121)=3,  IF('Typy - chronologicznie'!$F$75:$F$121=INDEX('Typy - chronologicznie'!$H$75:$DM$121,0,MATCH(C90,TRIM('Typy - chronologicznie'!$H$1:$DM$1),0)),1)))</f>
        <v>17</v>
      </c>
      <c r="N90" s="58">
        <f t="array" ref="N90">SUM(IF(LEN('Typy - chronologicznie'!F$75:F$121)=3,IF(ISERROR(SEARCH('Typy - chronologicznie'!F$75:F$121,INDEX('Typy - chronologicznie'!$H$73:$DM$119,0,MATCH(C90,TRIM('Typy - chronologicznie'!$H$1:$DM$1),0))&amp;INDEX('Typy - chronologicznie'!$H$74:$DM$120,0,MATCH(C90,TRIM('Typy - chronologicznie'!$H$1:$DM$1),0))&amp;INDEX('Typy - chronologicznie'!$H$75:$DM$121,0,MATCH(C90,TRIM('Typy - chronologicznie'!$H$1:$DM$1),0))&amp;INDEX('Typy - chronologicznie'!$H$76:$DM$122,0,MATCH(C90,TRIM('Typy - chronologicznie'!$H$1:$DM$1),0))&amp;INDEX('Typy - chronologicznie'!$H$77:$DM$123,0,MATCH(C90,TRIM('Typy - chronologicznie'!$H$1:$DM$1),0)),1))=FALSE,1,0)))-M90</f>
        <v>9</v>
      </c>
      <c r="O90" s="162">
        <f>COUNTA('Typy - chronologicznie'!$F$75:$F$121)-M90-N90</f>
        <v>6</v>
      </c>
      <c r="P90" s="159">
        <f t="array" ref="P90">SUM(IF(LEN('Typy - chronologicznie'!F$124)=3,  IF('Typy - chronologicznie'!$F$124=INDEX('Typy - chronologicznie'!$H$124:$DL$124,0,MATCH(C90,TRIM('Typy - chronologicznie'!$H$1:$DL$1),)),1)))</f>
        <v>0</v>
      </c>
      <c r="R90" s="105" t="str">
        <f>INDEX([0]!typy_chronol,MATCH(R$3,'Typy - chronologicznie'!$E$2:$E$73,0),MATCH($C90,'Typy - chronologicznie'!$H$1:$DM$1,0))</f>
        <v>3-1</v>
      </c>
      <c r="S90" s="102" t="str">
        <f>INDEX([0]!typy_chronol,MATCH(S$3,'Typy - chronologicznie'!$E$2:$E$73,0),MATCH($C90,'Typy - chronologicznie'!$H$1:$DM$1,0))</f>
        <v>1-3</v>
      </c>
      <c r="T90" s="102" t="str">
        <f>INDEX([0]!typy_chronol,MATCH(T$3,'Typy - chronologicznie'!$E$2:$E$73,0),MATCH($C90,'Typy - chronologicznie'!$H$1:$DM$1,0))</f>
        <v>0-2</v>
      </c>
      <c r="U90" s="102" t="str">
        <f>INDEX([0]!typy_chronol,MATCH(U$3,'Typy - chronologicznie'!$E$2:$E$73,0),MATCH($C90,'Typy - chronologicznie'!$H$1:$DM$1,0))</f>
        <v>1-2</v>
      </c>
      <c r="V90" s="102" t="str">
        <f>INDEX([0]!typy_chronol,MATCH(V$3,'Typy - chronologicznie'!$E$2:$E$73,0),MATCH($C90,'Typy - chronologicznie'!$H$1:$DM$1,0))</f>
        <v>2-0</v>
      </c>
      <c r="W90" s="102" t="str">
        <f>INDEX([0]!typy_chronol,MATCH(W$3,'Typy - chronologicznie'!$E$2:$E$73,0),MATCH($C90,'Typy - chronologicznie'!$H$1:$DM$1,0))</f>
        <v>3-0</v>
      </c>
      <c r="X90" s="102" t="str">
        <f>INDEX([0]!typy_chronol,MATCH(X$3,'Typy - chronologicznie'!$E$2:$E$73,0),MATCH($C90,'Typy - chronologicznie'!$H$1:$DM$1,0))</f>
        <v>3-1</v>
      </c>
      <c r="Y90" s="102" t="str">
        <f>INDEX([0]!typy_chronol,MATCH(Y$3,'Typy - chronologicznie'!$E$2:$E$73,0),MATCH($C90,'Typy - chronologicznie'!$H$1:$DM$1,0))</f>
        <v>3-1</v>
      </c>
      <c r="Z90" s="102" t="str">
        <f>INDEX([0]!typy_chronol,MATCH(Z$3,'Typy - chronologicznie'!$E$2:$E$73,0),MATCH($C90,'Typy - chronologicznie'!$H$1:$DM$1,0))</f>
        <v>1-3</v>
      </c>
      <c r="AA90" s="102" t="str">
        <f>INDEX([0]!typy_chronol,MATCH(AA$3,'Typy - chronologicznie'!$E$2:$E$73,0),MATCH($C90,'Typy - chronologicznie'!$H$1:$DM$1,0))</f>
        <v>1-2</v>
      </c>
      <c r="AB90" s="102" t="str">
        <f>INDEX([0]!typy_chronol,MATCH(AB$3,'Typy - chronologicznie'!$E$2:$E$73,0),MATCH($C90,'Typy - chronologicznie'!$H$1:$DM$1,0))</f>
        <v>2-0</v>
      </c>
      <c r="AC90" s="102" t="str">
        <f>INDEX([0]!typy_chronol,MATCH(AC$3,'Typy - chronologicznie'!$E$2:$E$73,0),MATCH($C90,'Typy - chronologicznie'!$H$1:$DM$1,0))</f>
        <v>1-0</v>
      </c>
      <c r="AD90" s="102" t="str">
        <f>INDEX([0]!typy_chronol,MATCH(AD$3,'Typy - chronologicznie'!$E$2:$E$73,0),MATCH($C90,'Typy - chronologicznie'!$H$1:$DM$1,0))</f>
        <v>4-0</v>
      </c>
      <c r="AE90" s="102" t="str">
        <f>INDEX([0]!typy_chronol,MATCH(AE$3,'Typy - chronologicznie'!$E$2:$E$73,0),MATCH($C90,'Typy - chronologicznie'!$H$1:$DM$1,0))</f>
        <v>3-0</v>
      </c>
      <c r="AF90" s="102" t="str">
        <f>INDEX([0]!typy_chronol,MATCH(AF$3,'Typy - chronologicznie'!$E$2:$E$73,0),MATCH($C90,'Typy - chronologicznie'!$H$1:$DM$1,0))</f>
        <v>1-0</v>
      </c>
      <c r="AG90" s="102" t="str">
        <f>INDEX([0]!typy_chronol,MATCH(AG$3,'Typy - chronologicznie'!$E$2:$E$73,0),MATCH($C90,'Typy - chronologicznie'!$H$1:$DM$1,0))</f>
        <v>2-1</v>
      </c>
      <c r="AH90" s="102" t="str">
        <f>INDEX([0]!typy_chronol,MATCH(AH$3,'Typy - chronologicznie'!$E$2:$E$73,0),MATCH($C90,'Typy - chronologicznie'!$H$1:$DM$1,0))</f>
        <v>3-0</v>
      </c>
      <c r="AI90" s="102" t="str">
        <f>INDEX([0]!typy_chronol,MATCH(AI$3,'Typy - chronologicznie'!$E$2:$E$73,0),MATCH($C90,'Typy - chronologicznie'!$H$1:$DM$1,0))</f>
        <v>2-1</v>
      </c>
      <c r="AJ90" s="102" t="str">
        <f>INDEX([0]!typy_chronol,MATCH(AJ$3,'Typy - chronologicznie'!$E$2:$E$73,0),MATCH($C90,'Typy - chronologicznie'!$H$1:$DM$1,0))</f>
        <v>1-1</v>
      </c>
      <c r="AK90" s="102" t="str">
        <f>INDEX([0]!typy_chronol,MATCH(AK$3,'Typy - chronologicznie'!$E$2:$E$73,0),MATCH($C90,'Typy - chronologicznie'!$H$1:$DM$1,0))</f>
        <v>1-0</v>
      </c>
      <c r="AL90" s="102" t="str">
        <f>INDEX([0]!typy_chronol,MATCH(AL$3,'Typy - chronologicznie'!$E$2:$E$73,0),MATCH($C90,'Typy - chronologicznie'!$H$1:$DM$1,0))</f>
        <v>3-1</v>
      </c>
      <c r="AM90" s="102" t="str">
        <f>INDEX([0]!typy_chronol,MATCH(AM$3,'Typy - chronologicznie'!$E$2:$E$73,0),MATCH($C90,'Typy - chronologicznie'!$H$1:$DM$1,0))</f>
        <v>2-1</v>
      </c>
      <c r="AN90" s="102" t="str">
        <f>INDEX([0]!typy_chronol,MATCH(AN$3,'Typy - chronologicznie'!$E$2:$E$73,0),MATCH($C90,'Typy - chronologicznie'!$H$1:$DM$1,0))</f>
        <v>0-2</v>
      </c>
      <c r="AO90" s="102" t="str">
        <f>INDEX([0]!typy_chronol,MATCH(AO$3,'Typy - chronologicznie'!$E$2:$E$73,0),MATCH($C90,'Typy - chronologicznie'!$H$1:$DM$1,0))</f>
        <v>0-2</v>
      </c>
      <c r="AP90" s="102" t="str">
        <f>INDEX([0]!typy_chronol,MATCH(AP$3,'Typy - chronologicznie'!$E$2:$E$73,0),MATCH($C90,'Typy - chronologicznie'!$H$1:$DM$1,0))</f>
        <v>3-1</v>
      </c>
      <c r="AQ90" s="102" t="str">
        <f>INDEX([0]!typy_chronol,MATCH(AQ$3,'Typy - chronologicznie'!$E$2:$E$73,0),MATCH($C90,'Typy - chronologicznie'!$H$1:$DM$1,0))</f>
        <v>1-3</v>
      </c>
      <c r="AR90" s="102" t="str">
        <f>INDEX([0]!typy_chronol,MATCH(AR$3,'Typy - chronologicznie'!$E$2:$E$73,0),MATCH($C90,'Typy - chronologicznie'!$H$1:$DM$1,0))</f>
        <v>1-1</v>
      </c>
      <c r="AS90" s="102" t="str">
        <f>INDEX([0]!typy_chronol,MATCH(AS$3,'Typy - chronologicznie'!$E$2:$E$73,0),MATCH($C90,'Typy - chronologicznie'!$H$1:$DM$1,0))</f>
        <v>0-1</v>
      </c>
      <c r="AT90" s="102" t="str">
        <f>INDEX([0]!typy_chronol,MATCH(AT$3,'Typy - chronologicznie'!$E$2:$E$73,0),MATCH($C90,'Typy - chronologicznie'!$H$1:$DM$1,0))</f>
        <v>3-2</v>
      </c>
      <c r="AU90" s="102" t="str">
        <f>INDEX([0]!typy_chronol,MATCH(AU$3,'Typy - chronologicznie'!$E$2:$E$73,0),MATCH($C90,'Typy - chronologicznie'!$H$1:$DM$1,0))</f>
        <v>1-2</v>
      </c>
      <c r="AV90" s="102" t="str">
        <f>INDEX([0]!typy_chronol,MATCH(AV$3,'Typy - chronologicznie'!$E$2:$E$73,0),MATCH($C90,'Typy - chronologicznie'!$H$1:$DM$1,0))</f>
        <v>2-3</v>
      </c>
      <c r="AW90" s="102" t="str">
        <f>INDEX([0]!typy_chronol,MATCH(AW$3,'Typy - chronologicznie'!$E$2:$E$73,0),MATCH($C90,'Typy - chronologicznie'!$H$1:$DM$1,0))</f>
        <v>4-0</v>
      </c>
      <c r="AX90" s="102" t="str">
        <f>INDEX([0]!typy_chronol,MATCH(AX$3,'Typy - chronologicznie'!$E$2:$E$73,0),MATCH($C90,'Typy - chronologicznie'!$H$1:$DM$1,0))</f>
        <v>3-1</v>
      </c>
      <c r="AY90" s="102" t="str">
        <f>INDEX([0]!typy_chronol,MATCH(AY$3,'Typy - chronologicznie'!$E$2:$E$73,0),MATCH($C90,'Typy - chronologicznie'!$H$1:$DM$1,0))</f>
        <v>1-2</v>
      </c>
      <c r="AZ90" s="102" t="str">
        <f>INDEX([0]!typy_chronol,MATCH(AZ$3,'Typy - chronologicznie'!$E$2:$E$73,0),MATCH($C90,'Typy - chronologicznie'!$H$1:$DM$1,0))</f>
        <v>2-0</v>
      </c>
      <c r="BA90" s="102" t="str">
        <f>INDEX([0]!typy_chronol,MATCH(BA$3,'Typy - chronologicznie'!$E$2:$E$73,0),MATCH($C90,'Typy - chronologicznie'!$H$1:$DM$1,0))</f>
        <v>0-3</v>
      </c>
      <c r="BB90" s="102" t="str">
        <f>INDEX([0]!typy_chronol,MATCH(BB$3,'Typy - chronologicznie'!$E$2:$E$73,0),MATCH($C90,'Typy - chronologicznie'!$H$1:$DM$1,0))</f>
        <v>1-2</v>
      </c>
      <c r="BC90" s="102" t="str">
        <f>INDEX([0]!typy_chronol,MATCH(BC$3,'Typy - chronologicznie'!$E$2:$E$73,0),MATCH($C90,'Typy - chronologicznie'!$H$1:$DM$1,0))</f>
        <v>2-3</v>
      </c>
      <c r="BD90" s="102" t="str">
        <f>INDEX([0]!typy_chronol,MATCH(BD$3,'Typy - chronologicznie'!$E$2:$E$73,0),MATCH($C90,'Typy - chronologicznie'!$H$1:$DM$1,0))</f>
        <v>2-0</v>
      </c>
      <c r="BE90" s="102" t="str">
        <f>INDEX([0]!typy_chronol,MATCH(BE$3,'Typy - chronologicznie'!$E$2:$E$73,0),MATCH($C90,'Typy - chronologicznie'!$H$1:$DM$1,0))</f>
        <v>0-2</v>
      </c>
      <c r="BF90" s="102" t="str">
        <f>INDEX([0]!typy_chronol,MATCH(BF$3,'Typy - chronologicznie'!$E$2:$E$73,0),MATCH($C90,'Typy - chronologicznie'!$H$1:$DM$1,0))</f>
        <v>3-1</v>
      </c>
      <c r="BG90" s="102" t="str">
        <f>INDEX([0]!typy_chronol,MATCH(BG$3,'Typy - chronologicznie'!$E$2:$E$73,0),MATCH($C90,'Typy - chronologicznie'!$H$1:$DM$1,0))</f>
        <v>2-0</v>
      </c>
      <c r="BH90" s="102" t="str">
        <f>INDEX([0]!typy_chronol,MATCH(BH$3,'Typy - chronologicznie'!$E$2:$E$73,0),MATCH($C90,'Typy - chronologicznie'!$H$1:$DM$1,0))</f>
        <v>1-1</v>
      </c>
      <c r="BI90" s="102" t="str">
        <f>INDEX([0]!typy_chronol,MATCH(BI$3,'Typy - chronologicznie'!$E$2:$E$73,0),MATCH($C90,'Typy - chronologicznie'!$H$1:$DM$1,0))</f>
        <v>1-2</v>
      </c>
      <c r="BJ90" s="102" t="str">
        <f>INDEX([0]!typy_chronol,MATCH(BJ$3,'Typy - chronologicznie'!$E$2:$E$73,0),MATCH($C90,'Typy - chronologicznie'!$H$1:$DM$1,0))</f>
        <v>2-1</v>
      </c>
      <c r="BK90" s="102" t="str">
        <f>INDEX([0]!typy_chronol,MATCH(BK$3,'Typy - chronologicznie'!$E$2:$E$73,0),MATCH($C90,'Typy - chronologicznie'!$H$1:$DM$1,0))</f>
        <v>0-2</v>
      </c>
      <c r="BL90" s="102" t="str">
        <f>INDEX([0]!typy_chronol,MATCH(BL$3,'Typy - chronologicznie'!$E$2:$E$73,0),MATCH($C90,'Typy - chronologicznie'!$H$1:$DM$1,0))</f>
        <v>0-1</v>
      </c>
      <c r="BM90" s="102" t="str">
        <f>INDEX([0]!typy_chronol,MATCH(BM$3,'Typy - chronologicznie'!$E$2:$E$73,0),MATCH($C90,'Typy - chronologicznie'!$H$1:$DM$1,0))</f>
        <v>1-2</v>
      </c>
      <c r="BN90" s="102" t="str">
        <f>INDEX([0]!typy_chronol,MATCH(BN$3,'Typy - chronologicznie'!$E$2:$E$73,0),MATCH($C90,'Typy - chronologicznie'!$H$1:$DM$1,0))</f>
        <v>0-3</v>
      </c>
      <c r="BO90" s="102" t="str">
        <f>INDEX([0]!typy_chronol,MATCH(BO$3,'Typy - chronologicznie'!$E$2:$E$73,0),MATCH($C90,'Typy - chronologicznie'!$H$1:$DM$1,0))</f>
        <v>1-2</v>
      </c>
      <c r="BP90" s="102" t="str">
        <f>INDEX([0]!typy_chronol,MATCH(BP$3,'Typy - chronologicznie'!$E$2:$E$73,0),MATCH($C90,'Typy - chronologicznie'!$H$1:$DM$1,0))</f>
        <v>1-2</v>
      </c>
      <c r="BQ90" s="102" t="str">
        <f>INDEX([0]!typy_chronol,MATCH(BQ$3,'Typy - chronologicznie'!$E$2:$E$73,0),MATCH($C90,'Typy - chronologicznie'!$H$1:$DM$1,0))</f>
        <v>0-2</v>
      </c>
      <c r="BR90" s="102" t="str">
        <f>INDEX([0]!typy_chronol,MATCH(BR$3,'Typy - chronologicznie'!$E$2:$E$73,0),MATCH($C90,'Typy - chronologicznie'!$H$1:$DM$1,0))</f>
        <v>3-1</v>
      </c>
      <c r="BS90" s="102" t="str">
        <f>INDEX([0]!typy_chronol,MATCH(BS$3,'Typy - chronologicznie'!$E$2:$E$73,0),MATCH($C90,'Typy - chronologicznie'!$H$1:$DM$1,0))</f>
        <v>1-2</v>
      </c>
      <c r="BT90" s="102" t="str">
        <f>INDEX([0]!typy_chronol,MATCH(BT$3,'Typy - chronologicznie'!$E$2:$E$73,0),MATCH($C90,'Typy - chronologicznie'!$H$1:$DM$1,0))</f>
        <v>4-0</v>
      </c>
      <c r="BU90" s="102" t="str">
        <f>INDEX([0]!typy_chronol,MATCH(BU$3,'Typy - chronologicznie'!$E$2:$E$73,0),MATCH($C90,'Typy - chronologicznie'!$H$1:$DM$1,0))</f>
        <v>3-2</v>
      </c>
      <c r="BV90" s="102" t="str">
        <f>INDEX([0]!typy_chronol,MATCH(BV$3,'Typy - chronologicznie'!$E$2:$E$73,0),MATCH($C90,'Typy - chronologicznie'!$H$1:$DM$1,0))</f>
        <v>2-1</v>
      </c>
      <c r="BW90" s="102" t="str">
        <f>INDEX([0]!typy_chronol,MATCH(BW$3,'Typy - chronologicznie'!$E$2:$E$73,0),MATCH($C90,'Typy - chronologicznie'!$H$1:$DM$1,0))</f>
        <v>1-3</v>
      </c>
      <c r="BX90" s="102" t="str">
        <f>INDEX([0]!typy_chronol,MATCH(BX$3,'Typy - chronologicznie'!$E$2:$E$73,0),MATCH($C90,'Typy - chronologicznie'!$H$1:$DM$1,0))</f>
        <v>1-2</v>
      </c>
      <c r="BY90" s="102" t="str">
        <f>INDEX([0]!typy_chronol,MATCH(BY$3,'Typy - chronologicznie'!$E$2:$E$73,0),MATCH($C90,'Typy - chronologicznie'!$H$1:$DM$1,0))</f>
        <v>1-3</v>
      </c>
      <c r="BZ90" s="102" t="str">
        <f>INDEX([0]!typy_chronol,MATCH(BZ$3,'Typy - chronologicznie'!$E$2:$E$73,0),MATCH($C90,'Typy - chronologicznie'!$H$1:$DM$1,0))</f>
        <v>1-2</v>
      </c>
      <c r="CA90" s="102" t="str">
        <f>INDEX([0]!typy_chronol,MATCH(CA$3,'Typy - chronologicznie'!$E$2:$E$73,0),MATCH($C90,'Typy - chronologicznie'!$H$1:$DM$1,0))</f>
        <v>1-3</v>
      </c>
      <c r="CB90" s="102" t="str">
        <f>INDEX([0]!typy_chronol,MATCH(CB$3,'Typy - chronologicznie'!$E$2:$E$73,0),MATCH($C90,'Typy - chronologicznie'!$H$1:$DM$1,0))</f>
        <v>1-2</v>
      </c>
      <c r="CC90" s="102" t="str">
        <f>INDEX([0]!typy_chronol,MATCH(CC$3,'Typy - chronologicznie'!$E$2:$E$73,0),MATCH($C90,'Typy - chronologicznie'!$H$1:$DM$1,0))</f>
        <v>3-1</v>
      </c>
      <c r="CD90" s="102" t="str">
        <f>INDEX([0]!typy_chronol,MATCH(CD$3,'Typy - chronologicznie'!$E$2:$E$73,0),MATCH($C90,'Typy - chronologicznie'!$H$1:$DM$1,0))</f>
        <v>1-3</v>
      </c>
      <c r="CE90" s="102" t="str">
        <f>INDEX([0]!typy_chronol,MATCH(CE$3,'Typy - chronologicznie'!$E$2:$E$73,0),MATCH($C90,'Typy - chronologicznie'!$H$1:$DM$1,0))</f>
        <v>1-3</v>
      </c>
      <c r="CF90" s="102" t="str">
        <f>INDEX([0]!typy_chronol,MATCH(CF$3,'Typy - chronologicznie'!$E$2:$E$73,0),MATCH($C90,'Typy - chronologicznie'!$H$1:$DM$1,0))</f>
        <v>0-3</v>
      </c>
      <c r="CG90" s="102" t="str">
        <f>INDEX([0]!typy_chronol,MATCH(CG$3,'Typy - chronologicznie'!$E$2:$E$73,0),MATCH($C90,'Typy - chronologicznie'!$H$1:$DM$1,0))</f>
        <v>2-1</v>
      </c>
      <c r="CH90" s="102" t="str">
        <f>INDEX([0]!typy_chronol,MATCH(CH$3,'Typy - chronologicznie'!$E$2:$E$73,0),MATCH($C90,'Typy - chronologicznie'!$H$1:$DM$1,0))</f>
        <v>1-1</v>
      </c>
      <c r="CI90" s="102" t="str">
        <f>INDEX([0]!typy_chronol,MATCH(CI$3,'Typy - chronologicznie'!$E$2:$E$73,0),MATCH($C90,'Typy - chronologicznie'!$H$1:$DM$1,0))</f>
        <v>1-2</v>
      </c>
      <c r="CJ90" s="102" t="str">
        <f>INDEX([0]!typy_chronol,MATCH(CJ$3,'Typy - chronologicznie'!$E$2:$E$73,0),MATCH($C90,'Typy - chronologicznie'!$H$1:$DM$1,0))</f>
        <v>1-3</v>
      </c>
      <c r="CK90" s="102" t="str">
        <f>INDEX([0]!typy_chronol,MATCH(CK$3,'Typy - chronologicznie'!$E$2:$E$73,0),MATCH($C90,'Typy - chronologicznie'!$H$1:$DM$1,0))</f>
        <v>3-1</v>
      </c>
      <c r="CL90" s="134"/>
      <c r="CM90" s="105" t="str">
        <f>IF(CM$3="","",INDEX('Typy - chronologicznie'!$H$75:$DM$121,MATCH(CM$3,'Typy - chronologicznie'!$A$75:$A$121,0),MATCH($C90,'Typy - chronologicznie'!$H$1:$DM$1,0)))</f>
        <v>MEX</v>
      </c>
      <c r="CN90" s="102" t="str">
        <f>IF(CN$3="","",INDEX('Typy - chronologicznie'!$H$75:$DM$121,MATCH(CN$3,'Typy - chronologicznie'!$A$75:$A$121,0),MATCH($C90,'Typy - chronologicznie'!$H$1:$DM$1,0)))</f>
        <v>CZE</v>
      </c>
      <c r="CO90" s="106" t="str">
        <f>IF(CO$3="","",INDEX('Typy - chronologicznie'!$H$75:$DM$121,MATCH(CO$3,'Typy - chronologicznie'!$A$75:$A$121,0),MATCH($C90,'Typy - chronologicznie'!$H$1:$DM$1,0)))</f>
        <v/>
      </c>
      <c r="CP90" s="135" t="str">
        <f>IF(CP$3="","",INDEX('Typy - chronologicznie'!$H$75:$DM$121,MATCH(CP$3,'Typy - chronologicznie'!$A$75:$A$121,0),MATCH($C90,'Typy - chronologicznie'!$H$1:$DM$1,0)))</f>
        <v/>
      </c>
      <c r="CQ90" s="105" t="str">
        <f>IF(CQ$3="","",INDEX('Typy - chronologicznie'!$H$75:$DM$121,MATCH(CQ$3,'Typy - chronologicznie'!$A$75:$A$121,0),MATCH($C90,'Typy - chronologicznie'!$H$1:$DM$1,0)))</f>
        <v>SUI</v>
      </c>
      <c r="CR90" s="102" t="str">
        <f>IF(CR$3="","",INDEX('Typy - chronologicznie'!$H$75:$DM$121,MATCH(CR$3,'Typy - chronologicznie'!$A$75:$A$121,0),MATCH($C90,'Typy - chronologicznie'!$H$1:$DM$1,0)))</f>
        <v>QAT</v>
      </c>
      <c r="CS90" s="106" t="str">
        <f>IF(CS$3="","",INDEX('Typy - chronologicznie'!$H$75:$DM$121,MATCH(CS$3,'Typy - chronologicznie'!$A$75:$A$121,0),MATCH($C90,'Typy - chronologicznie'!$H$1:$DM$1,0)))</f>
        <v>CAN</v>
      </c>
      <c r="CT90" s="135" t="str">
        <f>IF(CT$3="","",INDEX('Typy - chronologicznie'!$H$75:$DM$121,MATCH(CT$3,'Typy - chronologicznie'!$A$75:$A$121,0),MATCH($C90,'Typy - chronologicznie'!$H$1:$DM$1,0)))</f>
        <v/>
      </c>
      <c r="CU90" s="105" t="str">
        <f>IF(CU$3="","",INDEX('Typy - chronologicznie'!$H$75:$DM$121,MATCH(CU$3,'Typy - chronologicznie'!$A$75:$A$121,0),MATCH($C90,'Typy - chronologicznie'!$H$1:$DM$1,0)))</f>
        <v>BRA</v>
      </c>
      <c r="CV90" s="102" t="str">
        <f>IF(CV$3="","",INDEX('Typy - chronologicznie'!$H$75:$DM$121,MATCH(CV$3,'Typy - chronologicznie'!$A$75:$A$121,0),MATCH($C90,'Typy - chronologicznie'!$H$1:$DM$1,0)))</f>
        <v>MAR</v>
      </c>
      <c r="CW90" s="106" t="str">
        <f>IF(CW$3="","",INDEX('Typy - chronologicznie'!$H$75:$DM$121,MATCH(CW$3,'Typy - chronologicznie'!$A$75:$A$121,0),MATCH($C90,'Typy - chronologicznie'!$H$1:$DM$1,0)))</f>
        <v/>
      </c>
      <c r="CX90" s="135" t="str">
        <f>IF(CX$3="","",INDEX('Typy - chronologicznie'!$H$75:$DM$121,MATCH(CX$3,'Typy - chronologicznie'!$A$75:$A$121,0),MATCH($C90,'Typy - chronologicznie'!$H$1:$DM$1,0)))</f>
        <v/>
      </c>
      <c r="CY90" s="105" t="str">
        <f>IF(CY$3="","",INDEX('Typy - chronologicznie'!$H$75:$DM$121,MATCH(CY$3,'Typy - chronologicznie'!$A$75:$A$121,0),MATCH($C90,'Typy - chronologicznie'!$H$1:$DM$1,0)))</f>
        <v>PAR</v>
      </c>
      <c r="CZ90" s="102" t="str">
        <f>IF(CZ$3="","",INDEX('Typy - chronologicznie'!$H$75:$DM$121,MATCH(CZ$3,'Typy - chronologicznie'!$A$75:$A$121,0),MATCH($C90,'Typy - chronologicznie'!$H$1:$DM$1,0)))</f>
        <v>USA</v>
      </c>
      <c r="DA90" s="106" t="str">
        <f>IF(DA$3="","",INDEX('Typy - chronologicznie'!$H$75:$DM$121,MATCH(DA$3,'Typy - chronologicznie'!$A$75:$A$121,0),MATCH($C90,'Typy - chronologicznie'!$H$1:$DM$1,0)))</f>
        <v>TUR</v>
      </c>
      <c r="DB90" s="135" t="str">
        <f>IF(DB$3="","",INDEX('Typy - chronologicznie'!$H$75:$DM$121,MATCH(DB$3,'Typy - chronologicznie'!$A$75:$A$121,0),MATCH($C90,'Typy - chronologicznie'!$H$1:$DM$1,0)))</f>
        <v/>
      </c>
      <c r="DC90" s="105" t="str">
        <f>IF(DC$3="","",INDEX('Typy - chronologicznie'!$H$75:$DM$121,MATCH(DC$3,'Typy - chronologicznie'!$A$75:$A$121,0),MATCH($C90,'Typy - chronologicznie'!$H$1:$DM$1,0)))</f>
        <v>GER</v>
      </c>
      <c r="DD90" s="102" t="str">
        <f>IF(DD$3="","",INDEX('Typy - chronologicznie'!$H$75:$DM$121,MATCH(DD$3,'Typy - chronologicznie'!$A$75:$A$121,0),MATCH($C90,'Typy - chronologicznie'!$H$1:$DM$1,0)))</f>
        <v>ECU</v>
      </c>
      <c r="DE90" s="106" t="str">
        <f>IF(DE$3="","",INDEX('Typy - chronologicznie'!$H$75:$DM$121,MATCH(DE$3,'Typy - chronologicznie'!$A$75:$A$121,0),MATCH($C90,'Typy - chronologicznie'!$H$1:$DM$1,0)))</f>
        <v/>
      </c>
      <c r="DF90" s="135" t="str">
        <f>IF(DF$3="","",INDEX('Typy - chronologicznie'!$H$75:$DM$121,MATCH(DF$3,'Typy - chronologicznie'!$A$75:$A$121,0),MATCH($C90,'Typy - chronologicznie'!$H$1:$DM$1,0)))</f>
        <v/>
      </c>
      <c r="DG90" s="105" t="str">
        <f>IF(DG$3="","",INDEX('Typy - chronologicznie'!$H$75:$DM$121,MATCH(DG$3,'Typy - chronologicznie'!$A$75:$A$121,0),MATCH($C90,'Typy - chronologicznie'!$H$1:$DM$1,0)))</f>
        <v>NED</v>
      </c>
      <c r="DH90" s="102" t="str">
        <f>IF(DH$3="","",INDEX('Typy - chronologicznie'!$H$75:$DM$121,MATCH(DH$3,'Typy - chronologicznie'!$A$75:$A$121,0),MATCH($C90,'Typy - chronologicznie'!$H$1:$DM$1,0)))</f>
        <v>SWE</v>
      </c>
      <c r="DI90" s="106" t="str">
        <f>IF(DI$3="","",INDEX('Typy - chronologicznie'!$H$75:$DM$121,MATCH(DI$3,'Typy - chronologicznie'!$A$75:$A$121,0),MATCH($C90,'Typy - chronologicznie'!$H$1:$DM$1,0)))</f>
        <v/>
      </c>
      <c r="DJ90" s="135" t="str">
        <f>IF(DJ$3="","",INDEX('Typy - chronologicznie'!$H$75:$DM$121,MATCH(DJ$3,'Typy - chronologicznie'!$A$75:$A$121,0),MATCH($C90,'Typy - chronologicznie'!$H$1:$DM$1,0)))</f>
        <v/>
      </c>
      <c r="DK90" s="105" t="str">
        <f>IF(DK$3="","",INDEX('Typy - chronologicznie'!$H$75:$DM$121,MATCH(DK$3,'Typy - chronologicznie'!$A$75:$A$121,0),MATCH($C90,'Typy - chronologicznie'!$H$1:$DM$1,0)))</f>
        <v>BEL</v>
      </c>
      <c r="DL90" s="102" t="str">
        <f>IF(DL$3="","",INDEX('Typy - chronologicznie'!$H$75:$DM$121,MATCH(DL$3,'Typy - chronologicznie'!$A$75:$A$121,0),MATCH($C90,'Typy - chronologicznie'!$H$1:$DM$1,0)))</f>
        <v>EGY</v>
      </c>
      <c r="DM90" s="106" t="str">
        <f>IF(DM$3="","",INDEX('Typy - chronologicznie'!$H$75:$DM$121,MATCH(DM$3,'Typy - chronologicznie'!$A$75:$A$121,0),MATCH($C90,'Typy - chronologicznie'!$H$1:$DM$1,0)))</f>
        <v>NZL</v>
      </c>
      <c r="DN90" s="135" t="str">
        <f>IF(DN$3="","",INDEX('Typy - chronologicznie'!$H$75:$DM$121,MATCH(DN$3,'Typy - chronologicznie'!$A$75:$A$121,0),MATCH($C90,'Typy - chronologicznie'!$H$1:$DM$1,0)))</f>
        <v/>
      </c>
      <c r="DO90" s="105" t="str">
        <f>IF(DO$3="","",INDEX('Typy - chronologicznie'!$H$75:$DM$121,MATCH(DO$3,'Typy - chronologicznie'!$A$75:$A$121,0),MATCH($C90,'Typy - chronologicznie'!$H$1:$DM$1,0)))</f>
        <v>ESP</v>
      </c>
      <c r="DP90" s="102" t="str">
        <f>IF(DP$3="","",INDEX('Typy - chronologicznie'!$H$75:$DM$121,MATCH(DP$3,'Typy - chronologicznie'!$A$75:$A$121,0),MATCH($C90,'Typy - chronologicznie'!$H$1:$DM$1,0)))</f>
        <v>URU</v>
      </c>
      <c r="DQ90" s="106" t="str">
        <f>IF(DQ$3="","",INDEX('Typy - chronologicznie'!$H$75:$DM$121,MATCH(DQ$3,'Typy - chronologicznie'!$A$75:$A$121,0),MATCH($C90,'Typy - chronologicznie'!$H$1:$DM$1,0)))</f>
        <v>KSA</v>
      </c>
      <c r="DR90" s="135" t="str">
        <f>IF(DR$3="","",INDEX('Typy - chronologicznie'!$H$75:$DM$121,MATCH(DR$3,'Typy - chronologicznie'!$A$75:$A$121,0),MATCH($C90,'Typy - chronologicznie'!$H$1:$DM$1,0)))</f>
        <v/>
      </c>
      <c r="DS90" s="105" t="str">
        <f>IF(DS$3="","",INDEX('Typy - chronologicznie'!$H$75:$DM$121,MATCH(DS$3,'Typy - chronologicznie'!$A$75:$A$121,0),MATCH($C90,'Typy - chronologicznie'!$H$1:$DM$1,0)))</f>
        <v>FRA</v>
      </c>
      <c r="DT90" s="102" t="str">
        <f>IF(DT$3="","",INDEX('Typy - chronologicznie'!$H$75:$DM$121,MATCH(DT$3,'Typy - chronologicznie'!$A$75:$A$121,0),MATCH($C90,'Typy - chronologicznie'!$H$1:$DM$1,0)))</f>
        <v>SEN</v>
      </c>
      <c r="DU90" s="106" t="str">
        <f>IF(DU$3="","",INDEX('Typy - chronologicznie'!$H$75:$DM$121,MATCH(DU$3,'Typy - chronologicznie'!$A$75:$A$121,0),MATCH($C90,'Typy - chronologicznie'!$H$1:$DM$1,0)))</f>
        <v>NOR</v>
      </c>
      <c r="DV90" s="135" t="str">
        <f>IF(DV$3="","",INDEX('Typy - chronologicznie'!$H$75:$DM$121,MATCH(DV$3,'Typy - chronologicznie'!$A$75:$A$121,0),MATCH($C90,'Typy - chronologicznie'!$H$1:$DM$1,0)))</f>
        <v/>
      </c>
      <c r="DW90" s="105" t="str">
        <f>IF(DW$3="","",INDEX('Typy - chronologicznie'!$H$75:$DM$121,MATCH(DW$3,'Typy - chronologicznie'!$A$75:$A$121,0),MATCH($C90,'Typy - chronologicznie'!$H$1:$DM$1,0)))</f>
        <v>ARG</v>
      </c>
      <c r="DX90" s="102" t="str">
        <f>IF(DX$3="","",INDEX('Typy - chronologicznie'!$H$75:$DM$121,MATCH(DX$3,'Typy - chronologicznie'!$A$75:$A$121,0),MATCH($C90,'Typy - chronologicznie'!$H$1:$DM$1,0)))</f>
        <v>AUT</v>
      </c>
      <c r="DY90" s="106" t="str">
        <f>IF(DY$3="","",INDEX('Typy - chronologicznie'!$H$75:$DM$121,MATCH(DY$3,'Typy - chronologicznie'!$A$75:$A$121,0),MATCH($C90,'Typy - chronologicznie'!$H$1:$DM$1,0)))</f>
        <v>ALG</v>
      </c>
      <c r="DZ90" s="135" t="str">
        <f>IF(DZ$3="","",INDEX('Typy - chronologicznie'!$H$75:$DM$121,MATCH(DZ$3,'Typy - chronologicznie'!$A$75:$A$121,0),MATCH($C90,'Typy - chronologicznie'!$H$1:$DM$1,0)))</f>
        <v/>
      </c>
      <c r="EA90" s="105" t="str">
        <f>IF(EA$3="","",INDEX('Typy - chronologicznie'!$H$75:$DM$121,MATCH(EA$3,'Typy - chronologicznie'!$A$75:$A$121,0),MATCH($C90,'Typy - chronologicznie'!$H$1:$DM$1,0)))</f>
        <v>COL</v>
      </c>
      <c r="EB90" s="102" t="str">
        <f>IF(EB$3="","",INDEX('Typy - chronologicznie'!$H$75:$DM$121,MATCH(EB$3,'Typy - chronologicznie'!$A$75:$A$121,0),MATCH($C90,'Typy - chronologicznie'!$H$1:$DM$1,0)))</f>
        <v>POR</v>
      </c>
      <c r="EC90" s="106" t="str">
        <f>IF(EC$3="","",INDEX('Typy - chronologicznie'!$H$75:$DM$121,MATCH(EC$3,'Typy - chronologicznie'!$A$75:$A$121,0),MATCH($C90,'Typy - chronologicznie'!$H$1:$DM$1,0)))</f>
        <v>COD</v>
      </c>
      <c r="ED90" s="135" t="str">
        <f>IF(ED$3="","",INDEX('Typy - chronologicznie'!$H$75:$DM$121,MATCH(ED$3,'Typy - chronologicznie'!$A$75:$A$121,0),MATCH($C90,'Typy - chronologicznie'!$H$1:$DM$1,0)))</f>
        <v/>
      </c>
      <c r="EE90" s="105" t="str">
        <f>IF(EE$3="","",INDEX('Typy - chronologicznie'!$H$75:$DM$121,MATCH(EE$3,'Typy - chronologicznie'!$A$75:$A$121,0),MATCH($C90,'Typy - chronologicznie'!$H$1:$DM$1,0)))</f>
        <v>CRO</v>
      </c>
      <c r="EF90" s="102" t="str">
        <f>IF(EF$3="","",INDEX('Typy - chronologicznie'!$H$75:$DM$121,MATCH(EF$3,'Typy - chronologicznie'!$A$75:$A$121,0),MATCH($C90,'Typy - chronologicznie'!$H$1:$DM$1,0)))</f>
        <v>ENG</v>
      </c>
      <c r="EG90" s="106" t="str">
        <f>IF(EG$3="","",INDEX('Typy - chronologicznie'!$H$75:$DM$121,MATCH(EG$3,'Typy - chronologicznie'!$A$75:$A$121,0),MATCH($C90,'Typy - chronologicznie'!$H$1:$DM$1,0)))</f>
        <v>GHA</v>
      </c>
      <c r="EH90" s="134"/>
      <c r="EI90" s="136" t="str">
        <f>IF(EI$3="","",INDEX('Typy - chronologicznie'!$H$124:$DM$124,MATCH(EI$3,'Typy - chronologicznie'!$A$124:$A$124,0),MATCH($C90,'Typy - chronologicznie'!$H$1:$DM$1,0)))</f>
        <v>CRO</v>
      </c>
    </row>
    <row r="91" spans="1:139" ht="19.5" x14ac:dyDescent="0.25">
      <c r="A91" s="44"/>
      <c r="B91" s="48">
        <f>RANK(D91,D$4:D$113,0)</f>
        <v>88</v>
      </c>
      <c r="C91" s="81" t="s">
        <v>339</v>
      </c>
      <c r="D91" s="141">
        <f>3.0001*J91+1.000001*K91+2.00000001*M91+N91+0.0000000001*P91</f>
        <v>83.000431149999997</v>
      </c>
      <c r="E91" s="67">
        <f>J91</f>
        <v>4</v>
      </c>
      <c r="F91" s="89">
        <f>M91</f>
        <v>15</v>
      </c>
      <c r="G91" s="56">
        <f>K91+N91</f>
        <v>41</v>
      </c>
      <c r="H91" s="49">
        <f>L91+O91</f>
        <v>44</v>
      </c>
      <c r="I91" s="43"/>
      <c r="J91" s="61">
        <f t="array" ref="J91">SUM(IF('Typy - chronologicznie'!$F$2:$F$73=INDEX('Typy - chronologicznie'!$H$2:$DM$73,0,MATCH(C91,TRIM('Typy - chronologicznie'!$H$1:$DM$1),0)),1))</f>
        <v>4</v>
      </c>
      <c r="K91" s="58">
        <f t="array" ref="K9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chronologicznie'!$H$2:$DM$73,0,MATCH(C91,TRIM('Typy - chronologicznie'!$H$1:$DM$1),0)),FIND("-",INDEX('Typy - chronologicznie'!$H$2:$DM$73,0,MATCH(C91,TRIM('Typy - chronologicznie'!$H$1:$DM$1),0)))-1)-RIGHT(INDEX('Typy - chronologicznie'!$H$2:$DM$73,0,MATCH(C91,TRIM('Typy - chronologicznie'!$H$1:$DM$1),0)),LEN(INDEX('Typy - chronologicznie'!$H$2:$DM$73,0,MATCH(C91,TRIM('Typy - chronologicznie'!$H$1:$DM$1),0)))-FIND("-",INDEX('Typy - chronologicznie'!$H$2:$DM$73,0,MATCH(C91,TRIM('Typy - chronologicznie'!$H$1:$DM$1),0))))),1)))-J91</f>
        <v>31</v>
      </c>
      <c r="L91" s="62">
        <f>COUNTA('Typy - chronologicznie'!$F$2:$F$73)-J91-K91</f>
        <v>37</v>
      </c>
      <c r="M91" s="92">
        <f t="array" ref="M91">SUM(IF(LEN('Typy - chronologicznie'!F$75:F$121)=3,  IF('Typy - chronologicznie'!$F$75:$F$121=INDEX('Typy - chronologicznie'!$H$75:$DM$121,0,MATCH(C91,TRIM('Typy - chronologicznie'!$H$1:$DM$1),0)),1)))</f>
        <v>15</v>
      </c>
      <c r="N91" s="58">
        <f t="array" ref="N91">SUM(IF(LEN('Typy - chronologicznie'!F$75:F$121)=3,IF(ISERROR(SEARCH('Typy - chronologicznie'!F$75:F$121,INDEX('Typy - chronologicznie'!$H$73:$DM$119,0,MATCH(C91,TRIM('Typy - chronologicznie'!$H$1:$DM$1),0))&amp;INDEX('Typy - chronologicznie'!$H$74:$DM$120,0,MATCH(C91,TRIM('Typy - chronologicznie'!$H$1:$DM$1),0))&amp;INDEX('Typy - chronologicznie'!$H$75:$DM$121,0,MATCH(C91,TRIM('Typy - chronologicznie'!$H$1:$DM$1),0))&amp;INDEX('Typy - chronologicznie'!$H$76:$DM$122,0,MATCH(C91,TRIM('Typy - chronologicznie'!$H$1:$DM$1),0))&amp;INDEX('Typy - chronologicznie'!$H$77:$DM$123,0,MATCH(C91,TRIM('Typy - chronologicznie'!$H$1:$DM$1),0)),1))=FALSE,1,0)))-M91</f>
        <v>10</v>
      </c>
      <c r="O91" s="162">
        <f>COUNTA('Typy - chronologicznie'!$F$75:$F$121)-M91-N91</f>
        <v>7</v>
      </c>
      <c r="P91" s="159">
        <f t="array" ref="P91">SUM(IF(LEN('Typy - chronologicznie'!F$124)=3,  IF('Typy - chronologicznie'!$F$124=INDEX('Typy - chronologicznie'!$H$124:$DL$124,0,MATCH(C91,TRIM('Typy - chronologicznie'!$H$1:$DL$1),)),1)))</f>
        <v>0</v>
      </c>
      <c r="R91" s="105" t="str">
        <f>INDEX([0]!typy_chronol,MATCH(R$3,'Typy - chronologicznie'!$E$2:$E$73,0),MATCH($C91,'Typy - chronologicznie'!$H$1:$DM$1,0))</f>
        <v>2-0</v>
      </c>
      <c r="S91" s="102" t="str">
        <f>INDEX([0]!typy_chronol,MATCH(S$3,'Typy - chronologicznie'!$E$2:$E$73,0),MATCH($C91,'Typy - chronologicznie'!$H$1:$DM$1,0))</f>
        <v>1-2</v>
      </c>
      <c r="T91" s="102" t="str">
        <f>INDEX([0]!typy_chronol,MATCH(T$3,'Typy - chronologicznie'!$E$2:$E$73,0),MATCH($C91,'Typy - chronologicznie'!$H$1:$DM$1,0))</f>
        <v>1-3</v>
      </c>
      <c r="U91" s="102" t="str">
        <f>INDEX([0]!typy_chronol,MATCH(U$3,'Typy - chronologicznie'!$E$2:$E$73,0),MATCH($C91,'Typy - chronologicznie'!$H$1:$DM$1,0))</f>
        <v>1-0</v>
      </c>
      <c r="V91" s="102" t="str">
        <f>INDEX([0]!typy_chronol,MATCH(V$3,'Typy - chronologicznie'!$E$2:$E$73,0),MATCH($C91,'Typy - chronologicznie'!$H$1:$DM$1,0))</f>
        <v>1-2</v>
      </c>
      <c r="W91" s="102" t="str">
        <f>INDEX([0]!typy_chronol,MATCH(W$3,'Typy - chronologicznie'!$E$2:$E$73,0),MATCH($C91,'Typy - chronologicznie'!$H$1:$DM$1,0))</f>
        <v>0-3</v>
      </c>
      <c r="X91" s="102" t="str">
        <f>INDEX([0]!typy_chronol,MATCH(X$3,'Typy - chronologicznie'!$E$2:$E$73,0),MATCH($C91,'Typy - chronologicznie'!$H$1:$DM$1,0))</f>
        <v>2-1</v>
      </c>
      <c r="Y91" s="102" t="str">
        <f>INDEX([0]!typy_chronol,MATCH(Y$3,'Typy - chronologicznie'!$E$2:$E$73,0),MATCH($C91,'Typy - chronologicznie'!$H$1:$DM$1,0))</f>
        <v>0-2</v>
      </c>
      <c r="Z91" s="102" t="str">
        <f>INDEX([0]!typy_chronol,MATCH(Z$3,'Typy - chronologicznie'!$E$2:$E$73,0),MATCH($C91,'Typy - chronologicznie'!$H$1:$DM$1,0))</f>
        <v>0-3</v>
      </c>
      <c r="AA91" s="102" t="str">
        <f>INDEX([0]!typy_chronol,MATCH(AA$3,'Typy - chronologicznie'!$E$2:$E$73,0),MATCH($C91,'Typy - chronologicznie'!$H$1:$DM$1,0))</f>
        <v>4-0</v>
      </c>
      <c r="AB91" s="102" t="str">
        <f>INDEX([0]!typy_chronol,MATCH(AB$3,'Typy - chronologicznie'!$E$2:$E$73,0),MATCH($C91,'Typy - chronologicznie'!$H$1:$DM$1,0))</f>
        <v>1-1</v>
      </c>
      <c r="AC91" s="102" t="str">
        <f>INDEX([0]!typy_chronol,MATCH(AC$3,'Typy - chronologicznie'!$E$2:$E$73,0),MATCH($C91,'Typy - chronologicznie'!$H$1:$DM$1,0))</f>
        <v>2-1</v>
      </c>
      <c r="AD91" s="102" t="str">
        <f>INDEX([0]!typy_chronol,MATCH(AD$3,'Typy - chronologicznie'!$E$2:$E$73,0),MATCH($C91,'Typy - chronologicznie'!$H$1:$DM$1,0))</f>
        <v>0-1</v>
      </c>
      <c r="AE91" s="102" t="str">
        <f>INDEX([0]!typy_chronol,MATCH(AE$3,'Typy - chronologicznie'!$E$2:$E$73,0),MATCH($C91,'Typy - chronologicznie'!$H$1:$DM$1,0))</f>
        <v>3-0</v>
      </c>
      <c r="AF91" s="102" t="str">
        <f>INDEX([0]!typy_chronol,MATCH(AF$3,'Typy - chronologicznie'!$E$2:$E$73,0),MATCH($C91,'Typy - chronologicznie'!$H$1:$DM$1,0))</f>
        <v>0-0</v>
      </c>
      <c r="AG91" s="102" t="str">
        <f>INDEX([0]!typy_chronol,MATCH(AG$3,'Typy - chronologicznie'!$E$2:$E$73,0),MATCH($C91,'Typy - chronologicznie'!$H$1:$DM$1,0))</f>
        <v>2-1</v>
      </c>
      <c r="AH91" s="102" t="str">
        <f>INDEX([0]!typy_chronol,MATCH(AH$3,'Typy - chronologicznie'!$E$2:$E$73,0),MATCH($C91,'Typy - chronologicznie'!$H$1:$DM$1,0))</f>
        <v>2-0</v>
      </c>
      <c r="AI91" s="102" t="str">
        <f>INDEX([0]!typy_chronol,MATCH(AI$3,'Typy - chronologicznie'!$E$2:$E$73,0),MATCH($C91,'Typy - chronologicznie'!$H$1:$DM$1,0))</f>
        <v>0-1</v>
      </c>
      <c r="AJ91" s="102" t="str">
        <f>INDEX([0]!typy_chronol,MATCH(AJ$3,'Typy - chronologicznie'!$E$2:$E$73,0),MATCH($C91,'Typy - chronologicznie'!$H$1:$DM$1,0))</f>
        <v>2-1</v>
      </c>
      <c r="AK91" s="102" t="str">
        <f>INDEX([0]!typy_chronol,MATCH(AK$3,'Typy - chronologicznie'!$E$2:$E$73,0),MATCH($C91,'Typy - chronologicznie'!$H$1:$DM$1,0))</f>
        <v>2-0</v>
      </c>
      <c r="AL91" s="102" t="str">
        <f>INDEX([0]!typy_chronol,MATCH(AL$3,'Typy - chronologicznie'!$E$2:$E$73,0),MATCH($C91,'Typy - chronologicznie'!$H$1:$DM$1,0))</f>
        <v>1-1</v>
      </c>
      <c r="AM91" s="102" t="str">
        <f>INDEX([0]!typy_chronol,MATCH(AM$3,'Typy - chronologicznie'!$E$2:$E$73,0),MATCH($C91,'Typy - chronologicznie'!$H$1:$DM$1,0))</f>
        <v>2-2</v>
      </c>
      <c r="AN91" s="102" t="str">
        <f>INDEX([0]!typy_chronol,MATCH(AN$3,'Typy - chronologicznie'!$E$2:$E$73,0),MATCH($C91,'Typy - chronologicznie'!$H$1:$DM$1,0))</f>
        <v>3-0</v>
      </c>
      <c r="AO91" s="102" t="str">
        <f>INDEX([0]!typy_chronol,MATCH(AO$3,'Typy - chronologicznie'!$E$2:$E$73,0),MATCH($C91,'Typy - chronologicznie'!$H$1:$DM$1,0))</f>
        <v>0-2</v>
      </c>
      <c r="AP91" s="102" t="str">
        <f>INDEX([0]!typy_chronol,MATCH(AP$3,'Typy - chronologicznie'!$E$2:$E$73,0),MATCH($C91,'Typy - chronologicznie'!$H$1:$DM$1,0))</f>
        <v>1-0</v>
      </c>
      <c r="AQ91" s="102" t="str">
        <f>INDEX([0]!typy_chronol,MATCH(AQ$3,'Typy - chronologicznie'!$E$2:$E$73,0),MATCH($C91,'Typy - chronologicznie'!$H$1:$DM$1,0))</f>
        <v>2-2</v>
      </c>
      <c r="AR91" s="102" t="str">
        <f>INDEX([0]!typy_chronol,MATCH(AR$3,'Typy - chronologicznie'!$E$2:$E$73,0),MATCH($C91,'Typy - chronologicznie'!$H$1:$DM$1,0))</f>
        <v>0-1</v>
      </c>
      <c r="AS91" s="102" t="str">
        <f>INDEX([0]!typy_chronol,MATCH(AS$3,'Typy - chronologicznie'!$E$2:$E$73,0),MATCH($C91,'Typy - chronologicznie'!$H$1:$DM$1,0))</f>
        <v>1-0</v>
      </c>
      <c r="AT91" s="102" t="str">
        <f>INDEX([0]!typy_chronol,MATCH(AT$3,'Typy - chronologicznie'!$E$2:$E$73,0),MATCH($C91,'Typy - chronologicznie'!$H$1:$DM$1,0))</f>
        <v>2-0</v>
      </c>
      <c r="AU91" s="102" t="str">
        <f>INDEX([0]!typy_chronol,MATCH(AU$3,'Typy - chronologicznie'!$E$2:$E$73,0),MATCH($C91,'Typy - chronologicznie'!$H$1:$DM$1,0))</f>
        <v>1-1</v>
      </c>
      <c r="AV91" s="102" t="str">
        <f>INDEX([0]!typy_chronol,MATCH(AV$3,'Typy - chronologicznie'!$E$2:$E$73,0),MATCH($C91,'Typy - chronologicznie'!$H$1:$DM$1,0))</f>
        <v>2-1</v>
      </c>
      <c r="AW91" s="102" t="str">
        <f>INDEX([0]!typy_chronol,MATCH(AW$3,'Typy - chronologicznie'!$E$2:$E$73,0),MATCH($C91,'Typy - chronologicznie'!$H$1:$DM$1,0))</f>
        <v>2-1</v>
      </c>
      <c r="AX91" s="102" t="str">
        <f>INDEX([0]!typy_chronol,MATCH(AX$3,'Typy - chronologicznie'!$E$2:$E$73,0),MATCH($C91,'Typy - chronologicznie'!$H$1:$DM$1,0))</f>
        <v>3-0</v>
      </c>
      <c r="AY91" s="102" t="str">
        <f>INDEX([0]!typy_chronol,MATCH(AY$3,'Typy - chronologicznie'!$E$2:$E$73,0),MATCH($C91,'Typy - chronologicznie'!$H$1:$DM$1,0))</f>
        <v>3-0</v>
      </c>
      <c r="AZ91" s="102" t="str">
        <f>INDEX([0]!typy_chronol,MATCH(AZ$3,'Typy - chronologicznie'!$E$2:$E$73,0),MATCH($C91,'Typy - chronologicznie'!$H$1:$DM$1,0))</f>
        <v>2-2</v>
      </c>
      <c r="BA91" s="102" t="str">
        <f>INDEX([0]!typy_chronol,MATCH(BA$3,'Typy - chronologicznie'!$E$2:$E$73,0),MATCH($C91,'Typy - chronologicznie'!$H$1:$DM$1,0))</f>
        <v>1-1</v>
      </c>
      <c r="BB91" s="102" t="str">
        <f>INDEX([0]!typy_chronol,MATCH(BB$3,'Typy - chronologicznie'!$E$2:$E$73,0),MATCH($C91,'Typy - chronologicznie'!$H$1:$DM$1,0))</f>
        <v>2-0</v>
      </c>
      <c r="BC91" s="102" t="str">
        <f>INDEX([0]!typy_chronol,MATCH(BC$3,'Typy - chronologicznie'!$E$2:$E$73,0),MATCH($C91,'Typy - chronologicznie'!$H$1:$DM$1,0))</f>
        <v>2-1</v>
      </c>
      <c r="BD91" s="102" t="str">
        <f>INDEX([0]!typy_chronol,MATCH(BD$3,'Typy - chronologicznie'!$E$2:$E$73,0),MATCH($C91,'Typy - chronologicznie'!$H$1:$DM$1,0))</f>
        <v>2-0</v>
      </c>
      <c r="BE91" s="102" t="str">
        <f>INDEX([0]!typy_chronol,MATCH(BE$3,'Typy - chronologicznie'!$E$2:$E$73,0),MATCH($C91,'Typy - chronologicznie'!$H$1:$DM$1,0))</f>
        <v>1-2</v>
      </c>
      <c r="BF91" s="102" t="str">
        <f>INDEX([0]!typy_chronol,MATCH(BF$3,'Typy - chronologicznie'!$E$2:$E$73,0),MATCH($C91,'Typy - chronologicznie'!$H$1:$DM$1,0))</f>
        <v>1-1</v>
      </c>
      <c r="BG91" s="102" t="str">
        <f>INDEX([0]!typy_chronol,MATCH(BG$3,'Typy - chronologicznie'!$E$2:$E$73,0),MATCH($C91,'Typy - chronologicznie'!$H$1:$DM$1,0))</f>
        <v>2-1</v>
      </c>
      <c r="BH91" s="102" t="str">
        <f>INDEX([0]!typy_chronol,MATCH(BH$3,'Typy - chronologicznie'!$E$2:$E$73,0),MATCH($C91,'Typy - chronologicznie'!$H$1:$DM$1,0))</f>
        <v>1-1</v>
      </c>
      <c r="BI91" s="102" t="str">
        <f>INDEX([0]!typy_chronol,MATCH(BI$3,'Typy - chronologicznie'!$E$2:$E$73,0),MATCH($C91,'Typy - chronologicznie'!$H$1:$DM$1,0))</f>
        <v>0-0</v>
      </c>
      <c r="BJ91" s="102" t="str">
        <f>INDEX([0]!typy_chronol,MATCH(BJ$3,'Typy - chronologicznie'!$E$2:$E$73,0),MATCH($C91,'Typy - chronologicznie'!$H$1:$DM$1,0))</f>
        <v>3-0</v>
      </c>
      <c r="BK91" s="102" t="str">
        <f>INDEX([0]!typy_chronol,MATCH(BK$3,'Typy - chronologicznie'!$E$2:$E$73,0),MATCH($C91,'Typy - chronologicznie'!$H$1:$DM$1,0))</f>
        <v>1-3</v>
      </c>
      <c r="BL91" s="102" t="str">
        <f>INDEX([0]!typy_chronol,MATCH(BL$3,'Typy - chronologicznie'!$E$2:$E$73,0),MATCH($C91,'Typy - chronologicznie'!$H$1:$DM$1,0))</f>
        <v>2-0</v>
      </c>
      <c r="BM91" s="102" t="str">
        <f>INDEX([0]!typy_chronol,MATCH(BM$3,'Typy - chronologicznie'!$E$2:$E$73,0),MATCH($C91,'Typy - chronologicznie'!$H$1:$DM$1,0))</f>
        <v>3-0</v>
      </c>
      <c r="BN91" s="102" t="str">
        <f>INDEX([0]!typy_chronol,MATCH(BN$3,'Typy - chronologicznie'!$E$2:$E$73,0),MATCH($C91,'Typy - chronologicznie'!$H$1:$DM$1,0))</f>
        <v>1-3</v>
      </c>
      <c r="BO91" s="102" t="str">
        <f>INDEX([0]!typy_chronol,MATCH(BO$3,'Typy - chronologicznie'!$E$2:$E$73,0),MATCH($C91,'Typy - chronologicznie'!$H$1:$DM$1,0))</f>
        <v>1-0</v>
      </c>
      <c r="BP91" s="102" t="str">
        <f>INDEX([0]!typy_chronol,MATCH(BP$3,'Typy - chronologicznie'!$E$2:$E$73,0),MATCH($C91,'Typy - chronologicznie'!$H$1:$DM$1,0))</f>
        <v>3-0</v>
      </c>
      <c r="BQ91" s="102" t="str">
        <f>INDEX([0]!typy_chronol,MATCH(BQ$3,'Typy - chronologicznie'!$E$2:$E$73,0),MATCH($C91,'Typy - chronologicznie'!$H$1:$DM$1,0))</f>
        <v>2-1</v>
      </c>
      <c r="BR91" s="102" t="str">
        <f>INDEX([0]!typy_chronol,MATCH(BR$3,'Typy - chronologicznie'!$E$2:$E$73,0),MATCH($C91,'Typy - chronologicznie'!$H$1:$DM$1,0))</f>
        <v>1-3</v>
      </c>
      <c r="BS91" s="102" t="str">
        <f>INDEX([0]!typy_chronol,MATCH(BS$3,'Typy - chronologicznie'!$E$2:$E$73,0),MATCH($C91,'Typy - chronologicznie'!$H$1:$DM$1,0))</f>
        <v>1-2</v>
      </c>
      <c r="BT91" s="102" t="str">
        <f>INDEX([0]!typy_chronol,MATCH(BT$3,'Typy - chronologicznie'!$E$2:$E$73,0),MATCH($C91,'Typy - chronologicznie'!$H$1:$DM$1,0))</f>
        <v>2-2</v>
      </c>
      <c r="BU91" s="102" t="str">
        <f>INDEX([0]!typy_chronol,MATCH(BU$3,'Typy - chronologicznie'!$E$2:$E$73,0),MATCH($C91,'Typy - chronologicznie'!$H$1:$DM$1,0))</f>
        <v>2-2</v>
      </c>
      <c r="BV91" s="102" t="str">
        <f>INDEX([0]!typy_chronol,MATCH(BV$3,'Typy - chronologicznie'!$E$2:$E$73,0),MATCH($C91,'Typy - chronologicznie'!$H$1:$DM$1,0))</f>
        <v>0-1</v>
      </c>
      <c r="BW91" s="102" t="str">
        <f>INDEX([0]!typy_chronol,MATCH(BW$3,'Typy - chronologicznie'!$E$2:$E$73,0),MATCH($C91,'Typy - chronologicznie'!$H$1:$DM$1,0))</f>
        <v>1-1</v>
      </c>
      <c r="BX91" s="102" t="str">
        <f>INDEX([0]!typy_chronol,MATCH(BX$3,'Typy - chronologicznie'!$E$2:$E$73,0),MATCH($C91,'Typy - chronologicznie'!$H$1:$DM$1,0))</f>
        <v>2-1</v>
      </c>
      <c r="BY91" s="102" t="str">
        <f>INDEX([0]!typy_chronol,MATCH(BY$3,'Typy - chronologicznie'!$E$2:$E$73,0),MATCH($C91,'Typy - chronologicznie'!$H$1:$DM$1,0))</f>
        <v>3-1</v>
      </c>
      <c r="BZ91" s="102" t="str">
        <f>INDEX([0]!typy_chronol,MATCH(BZ$3,'Typy - chronologicznie'!$E$2:$E$73,0),MATCH($C91,'Typy - chronologicznie'!$H$1:$DM$1,0))</f>
        <v>0-1</v>
      </c>
      <c r="CA91" s="102" t="str">
        <f>INDEX([0]!typy_chronol,MATCH(CA$3,'Typy - chronologicznie'!$E$2:$E$73,0),MATCH($C91,'Typy - chronologicznie'!$H$1:$DM$1,0))</f>
        <v>1-1</v>
      </c>
      <c r="CB91" s="102" t="str">
        <f>INDEX([0]!typy_chronol,MATCH(CB$3,'Typy - chronologicznie'!$E$2:$E$73,0),MATCH($C91,'Typy - chronologicznie'!$H$1:$DM$1,0))</f>
        <v>1-1</v>
      </c>
      <c r="CC91" s="102" t="str">
        <f>INDEX([0]!typy_chronol,MATCH(CC$3,'Typy - chronologicznie'!$E$2:$E$73,0),MATCH($C91,'Typy - chronologicznie'!$H$1:$DM$1,0))</f>
        <v>0-3</v>
      </c>
      <c r="CD91" s="102" t="str">
        <f>INDEX([0]!typy_chronol,MATCH(CD$3,'Typy - chronologicznie'!$E$2:$E$73,0),MATCH($C91,'Typy - chronologicznie'!$H$1:$DM$1,0))</f>
        <v>1-1</v>
      </c>
      <c r="CE91" s="102" t="str">
        <f>INDEX([0]!typy_chronol,MATCH(CE$3,'Typy - chronologicznie'!$E$2:$E$73,0),MATCH($C91,'Typy - chronologicznie'!$H$1:$DM$1,0))</f>
        <v>2-2</v>
      </c>
      <c r="CF91" s="102" t="str">
        <f>INDEX([0]!typy_chronol,MATCH(CF$3,'Typy - chronologicznie'!$E$2:$E$73,0),MATCH($C91,'Typy - chronologicznie'!$H$1:$DM$1,0))</f>
        <v>0-2</v>
      </c>
      <c r="CG91" s="102" t="str">
        <f>INDEX([0]!typy_chronol,MATCH(CG$3,'Typy - chronologicznie'!$E$2:$E$73,0),MATCH($C91,'Typy - chronologicznie'!$H$1:$DM$1,0))</f>
        <v>3-0</v>
      </c>
      <c r="CH91" s="102" t="str">
        <f>INDEX([0]!typy_chronol,MATCH(CH$3,'Typy - chronologicznie'!$E$2:$E$73,0),MATCH($C91,'Typy - chronologicznie'!$H$1:$DM$1,0))</f>
        <v>0-1</v>
      </c>
      <c r="CI91" s="102" t="str">
        <f>INDEX([0]!typy_chronol,MATCH(CI$3,'Typy - chronologicznie'!$E$2:$E$73,0),MATCH($C91,'Typy - chronologicznie'!$H$1:$DM$1,0))</f>
        <v>0-2</v>
      </c>
      <c r="CJ91" s="102" t="str">
        <f>INDEX([0]!typy_chronol,MATCH(CJ$3,'Typy - chronologicznie'!$E$2:$E$73,0),MATCH($C91,'Typy - chronologicznie'!$H$1:$DM$1,0))</f>
        <v>1-3</v>
      </c>
      <c r="CK91" s="102" t="str">
        <f>INDEX([0]!typy_chronol,MATCH(CK$3,'Typy - chronologicznie'!$E$2:$E$73,0),MATCH($C91,'Typy - chronologicznie'!$H$1:$DM$1,0))</f>
        <v>0-1</v>
      </c>
      <c r="CL91" s="134"/>
      <c r="CM91" s="105" t="str">
        <f>IF(CM$3="","",INDEX('Typy - chronologicznie'!$H$75:$DM$121,MATCH(CM$3,'Typy - chronologicznie'!$A$75:$A$121,0),MATCH($C91,'Typy - chronologicznie'!$H$1:$DM$1,0)))</f>
        <v>MEX</v>
      </c>
      <c r="CN91" s="102" t="str">
        <f>IF(CN$3="","",INDEX('Typy - chronologicznie'!$H$75:$DM$121,MATCH(CN$3,'Typy - chronologicznie'!$A$75:$A$121,0),MATCH($C91,'Typy - chronologicznie'!$H$1:$DM$1,0)))</f>
        <v>CZE</v>
      </c>
      <c r="CO91" s="106" t="str">
        <f>IF(CO$3="","",INDEX('Typy - chronologicznie'!$H$75:$DM$121,MATCH(CO$3,'Typy - chronologicznie'!$A$75:$A$121,0),MATCH($C91,'Typy - chronologicznie'!$H$1:$DM$1,0)))</f>
        <v>KOR</v>
      </c>
      <c r="CP91" s="135" t="str">
        <f>IF(CP$3="","",INDEX('Typy - chronologicznie'!$H$75:$DM$121,MATCH(CP$3,'Typy - chronologicznie'!$A$75:$A$121,0),MATCH($C91,'Typy - chronologicznie'!$H$1:$DM$1,0)))</f>
        <v/>
      </c>
      <c r="CQ91" s="105" t="str">
        <f>IF(CQ$3="","",INDEX('Typy - chronologicznie'!$H$75:$DM$121,MATCH(CQ$3,'Typy - chronologicznie'!$A$75:$A$121,0),MATCH($C91,'Typy - chronologicznie'!$H$1:$DM$1,0)))</f>
        <v>SUI</v>
      </c>
      <c r="CR91" s="102" t="str">
        <f>IF(CR$3="","",INDEX('Typy - chronologicznie'!$H$75:$DM$121,MATCH(CR$3,'Typy - chronologicznie'!$A$75:$A$121,0),MATCH($C91,'Typy - chronologicznie'!$H$1:$DM$1,0)))</f>
        <v>BIH</v>
      </c>
      <c r="CS91" s="106" t="str">
        <f>IF(CS$3="","",INDEX('Typy - chronologicznie'!$H$75:$DM$121,MATCH(CS$3,'Typy - chronologicznie'!$A$75:$A$121,0),MATCH($C91,'Typy - chronologicznie'!$H$1:$DM$1,0)))</f>
        <v>QAT</v>
      </c>
      <c r="CT91" s="135" t="str">
        <f>IF(CT$3="","",INDEX('Typy - chronologicznie'!$H$75:$DM$121,MATCH(CT$3,'Typy - chronologicznie'!$A$75:$A$121,0),MATCH($C91,'Typy - chronologicznie'!$H$1:$DM$1,0)))</f>
        <v/>
      </c>
      <c r="CU91" s="105" t="str">
        <f>IF(CU$3="","",INDEX('Typy - chronologicznie'!$H$75:$DM$121,MATCH(CU$3,'Typy - chronologicznie'!$A$75:$A$121,0),MATCH($C91,'Typy - chronologicznie'!$H$1:$DM$1,0)))</f>
        <v>BRA</v>
      </c>
      <c r="CV91" s="102" t="str">
        <f>IF(CV$3="","",INDEX('Typy - chronologicznie'!$H$75:$DM$121,MATCH(CV$3,'Typy - chronologicznie'!$A$75:$A$121,0),MATCH($C91,'Typy - chronologicznie'!$H$1:$DM$1,0)))</f>
        <v>SCO</v>
      </c>
      <c r="CW91" s="106" t="str">
        <f>IF(CW$3="","",INDEX('Typy - chronologicznie'!$H$75:$DM$121,MATCH(CW$3,'Typy - chronologicznie'!$A$75:$A$121,0),MATCH($C91,'Typy - chronologicznie'!$H$1:$DM$1,0)))</f>
        <v>MAR</v>
      </c>
      <c r="CX91" s="135" t="str">
        <f>IF(CX$3="","",INDEX('Typy - chronologicznie'!$H$75:$DM$121,MATCH(CX$3,'Typy - chronologicznie'!$A$75:$A$121,0),MATCH($C91,'Typy - chronologicznie'!$H$1:$DM$1,0)))</f>
        <v/>
      </c>
      <c r="CY91" s="105" t="str">
        <f>IF(CY$3="","",INDEX('Typy - chronologicznie'!$H$75:$DM$121,MATCH(CY$3,'Typy - chronologicznie'!$A$75:$A$121,0),MATCH($C91,'Typy - chronologicznie'!$H$1:$DM$1,0)))</f>
        <v>TUR</v>
      </c>
      <c r="CZ91" s="102" t="str">
        <f>IF(CZ$3="","",INDEX('Typy - chronologicznie'!$H$75:$DM$121,MATCH(CZ$3,'Typy - chronologicznie'!$A$75:$A$121,0),MATCH($C91,'Typy - chronologicznie'!$H$1:$DM$1,0)))</f>
        <v>USA</v>
      </c>
      <c r="DA91" s="106" t="str">
        <f>IF(DA$3="","",INDEX('Typy - chronologicznie'!$H$75:$DM$121,MATCH(DA$3,'Typy - chronologicznie'!$A$75:$A$121,0),MATCH($C91,'Typy - chronologicznie'!$H$1:$DM$1,0)))</f>
        <v>PAR</v>
      </c>
      <c r="DB91" s="135" t="str">
        <f>IF(DB$3="","",INDEX('Typy - chronologicznie'!$H$75:$DM$121,MATCH(DB$3,'Typy - chronologicznie'!$A$75:$A$121,0),MATCH($C91,'Typy - chronologicznie'!$H$1:$DM$1,0)))</f>
        <v/>
      </c>
      <c r="DC91" s="105" t="str">
        <f>IF(DC$3="","",INDEX('Typy - chronologicznie'!$H$75:$DM$121,MATCH(DC$3,'Typy - chronologicznie'!$A$75:$A$121,0),MATCH($C91,'Typy - chronologicznie'!$H$1:$DM$1,0)))</f>
        <v>GER</v>
      </c>
      <c r="DD91" s="102" t="str">
        <f>IF(DD$3="","",INDEX('Typy - chronologicznie'!$H$75:$DM$121,MATCH(DD$3,'Typy - chronologicznie'!$A$75:$A$121,0),MATCH($C91,'Typy - chronologicznie'!$H$1:$DM$1,0)))</f>
        <v>ECU</v>
      </c>
      <c r="DE91" s="106" t="str">
        <f>IF(DE$3="","",INDEX('Typy - chronologicznie'!$H$75:$DM$121,MATCH(DE$3,'Typy - chronologicznie'!$A$75:$A$121,0),MATCH($C91,'Typy - chronologicznie'!$H$1:$DM$1,0)))</f>
        <v/>
      </c>
      <c r="DF91" s="135" t="str">
        <f>IF(DF$3="","",INDEX('Typy - chronologicznie'!$H$75:$DM$121,MATCH(DF$3,'Typy - chronologicznie'!$A$75:$A$121,0),MATCH($C91,'Typy - chronologicznie'!$H$1:$DM$1,0)))</f>
        <v/>
      </c>
      <c r="DG91" s="105" t="str">
        <f>IF(DG$3="","",INDEX('Typy - chronologicznie'!$H$75:$DM$121,MATCH(DG$3,'Typy - chronologicznie'!$A$75:$A$121,0),MATCH($C91,'Typy - chronologicznie'!$H$1:$DM$1,0)))</f>
        <v>NED</v>
      </c>
      <c r="DH91" s="102" t="str">
        <f>IF(DH$3="","",INDEX('Typy - chronologicznie'!$H$75:$DM$121,MATCH(DH$3,'Typy - chronologicznie'!$A$75:$A$121,0),MATCH($C91,'Typy - chronologicznie'!$H$1:$DM$1,0)))</f>
        <v>SWE</v>
      </c>
      <c r="DI91" s="106" t="str">
        <f>IF(DI$3="","",INDEX('Typy - chronologicznie'!$H$75:$DM$121,MATCH(DI$3,'Typy - chronologicznie'!$A$75:$A$121,0),MATCH($C91,'Typy - chronologicznie'!$H$1:$DM$1,0)))</f>
        <v>JPN</v>
      </c>
      <c r="DJ91" s="135" t="str">
        <f>IF(DJ$3="","",INDEX('Typy - chronologicznie'!$H$75:$DM$121,MATCH(DJ$3,'Typy - chronologicznie'!$A$75:$A$121,0),MATCH($C91,'Typy - chronologicznie'!$H$1:$DM$1,0)))</f>
        <v/>
      </c>
      <c r="DK91" s="105" t="str">
        <f>IF(DK$3="","",INDEX('Typy - chronologicznie'!$H$75:$DM$121,MATCH(DK$3,'Typy - chronologicznie'!$A$75:$A$121,0),MATCH($C91,'Typy - chronologicznie'!$H$1:$DM$1,0)))</f>
        <v>BEL</v>
      </c>
      <c r="DL91" s="102" t="str">
        <f>IF(DL$3="","",INDEX('Typy - chronologicznie'!$H$75:$DM$121,MATCH(DL$3,'Typy - chronologicznie'!$A$75:$A$121,0),MATCH($C91,'Typy - chronologicznie'!$H$1:$DM$1,0)))</f>
        <v>EGY</v>
      </c>
      <c r="DM91" s="106" t="str">
        <f>IF(DM$3="","",INDEX('Typy - chronologicznie'!$H$75:$DM$121,MATCH(DM$3,'Typy - chronologicznie'!$A$75:$A$121,0),MATCH($C91,'Typy - chronologicznie'!$H$1:$DM$1,0)))</f>
        <v>IRN</v>
      </c>
      <c r="DN91" s="135" t="str">
        <f>IF(DN$3="","",INDEX('Typy - chronologicznie'!$H$75:$DM$121,MATCH(DN$3,'Typy - chronologicznie'!$A$75:$A$121,0),MATCH($C91,'Typy - chronologicznie'!$H$1:$DM$1,0)))</f>
        <v/>
      </c>
      <c r="DO91" s="105" t="str">
        <f>IF(DO$3="","",INDEX('Typy - chronologicznie'!$H$75:$DM$121,MATCH(DO$3,'Typy - chronologicznie'!$A$75:$A$121,0),MATCH($C91,'Typy - chronologicznie'!$H$1:$DM$1,0)))</f>
        <v>ESP</v>
      </c>
      <c r="DP91" s="102" t="str">
        <f>IF(DP$3="","",INDEX('Typy - chronologicznie'!$H$75:$DM$121,MATCH(DP$3,'Typy - chronologicznie'!$A$75:$A$121,0),MATCH($C91,'Typy - chronologicznie'!$H$1:$DM$1,0)))</f>
        <v>URU</v>
      </c>
      <c r="DQ91" s="106" t="str">
        <f>IF(DQ$3="","",INDEX('Typy - chronologicznie'!$H$75:$DM$121,MATCH(DQ$3,'Typy - chronologicznie'!$A$75:$A$121,0),MATCH($C91,'Typy - chronologicznie'!$H$1:$DM$1,0)))</f>
        <v/>
      </c>
      <c r="DR91" s="135" t="str">
        <f>IF(DR$3="","",INDEX('Typy - chronologicznie'!$H$75:$DM$121,MATCH(DR$3,'Typy - chronologicznie'!$A$75:$A$121,0),MATCH($C91,'Typy - chronologicznie'!$H$1:$DM$1,0)))</f>
        <v/>
      </c>
      <c r="DS91" s="105" t="str">
        <f>IF(DS$3="","",INDEX('Typy - chronologicznie'!$H$75:$DM$121,MATCH(DS$3,'Typy - chronologicznie'!$A$75:$A$121,0),MATCH($C91,'Typy - chronologicznie'!$H$1:$DM$1,0)))</f>
        <v>FRA</v>
      </c>
      <c r="DT91" s="102" t="str">
        <f>IF(DT$3="","",INDEX('Typy - chronologicznie'!$H$75:$DM$121,MATCH(DT$3,'Typy - chronologicznie'!$A$75:$A$121,0),MATCH($C91,'Typy - chronologicznie'!$H$1:$DM$1,0)))</f>
        <v>NOR</v>
      </c>
      <c r="DU91" s="106" t="str">
        <f>IF(DU$3="","",INDEX('Typy - chronologicznie'!$H$75:$DM$121,MATCH(DU$3,'Typy - chronologicznie'!$A$75:$A$121,0),MATCH($C91,'Typy - chronologicznie'!$H$1:$DM$1,0)))</f>
        <v>SEN</v>
      </c>
      <c r="DV91" s="135" t="str">
        <f>IF(DV$3="","",INDEX('Typy - chronologicznie'!$H$75:$DM$121,MATCH(DV$3,'Typy - chronologicznie'!$A$75:$A$121,0),MATCH($C91,'Typy - chronologicznie'!$H$1:$DM$1,0)))</f>
        <v/>
      </c>
      <c r="DW91" s="105" t="str">
        <f>IF(DW$3="","",INDEX('Typy - chronologicznie'!$H$75:$DM$121,MATCH(DW$3,'Typy - chronologicznie'!$A$75:$A$121,0),MATCH($C91,'Typy - chronologicznie'!$H$1:$DM$1,0)))</f>
        <v>ARG</v>
      </c>
      <c r="DX91" s="102" t="str">
        <f>IF(DX$3="","",INDEX('Typy - chronologicznie'!$H$75:$DM$121,MATCH(DX$3,'Typy - chronologicznie'!$A$75:$A$121,0),MATCH($C91,'Typy - chronologicznie'!$H$1:$DM$1,0)))</f>
        <v>AUT</v>
      </c>
      <c r="DY91" s="106" t="str">
        <f>IF(DY$3="","",INDEX('Typy - chronologicznie'!$H$75:$DM$121,MATCH(DY$3,'Typy - chronologicznie'!$A$75:$A$121,0),MATCH($C91,'Typy - chronologicznie'!$H$1:$DM$1,0)))</f>
        <v/>
      </c>
      <c r="DZ91" s="135" t="str">
        <f>IF(DZ$3="","",INDEX('Typy - chronologicznie'!$H$75:$DM$121,MATCH(DZ$3,'Typy - chronologicznie'!$A$75:$A$121,0),MATCH($C91,'Typy - chronologicznie'!$H$1:$DM$1,0)))</f>
        <v/>
      </c>
      <c r="EA91" s="105" t="str">
        <f>IF(EA$3="","",INDEX('Typy - chronologicznie'!$H$75:$DM$121,MATCH(EA$3,'Typy - chronologicznie'!$A$75:$A$121,0),MATCH($C91,'Typy - chronologicznie'!$H$1:$DM$1,0)))</f>
        <v>POR</v>
      </c>
      <c r="EB91" s="102" t="str">
        <f>IF(EB$3="","",INDEX('Typy - chronologicznie'!$H$75:$DM$121,MATCH(EB$3,'Typy - chronologicznie'!$A$75:$A$121,0),MATCH($C91,'Typy - chronologicznie'!$H$1:$DM$1,0)))</f>
        <v>COL</v>
      </c>
      <c r="EC91" s="106" t="str">
        <f>IF(EC$3="","",INDEX('Typy - chronologicznie'!$H$75:$DM$121,MATCH(EC$3,'Typy - chronologicznie'!$A$75:$A$121,0),MATCH($C91,'Typy - chronologicznie'!$H$1:$DM$1,0)))</f>
        <v/>
      </c>
      <c r="ED91" s="135" t="str">
        <f>IF(ED$3="","",INDEX('Typy - chronologicznie'!$H$75:$DM$121,MATCH(ED$3,'Typy - chronologicznie'!$A$75:$A$121,0),MATCH($C91,'Typy - chronologicznie'!$H$1:$DM$1,0)))</f>
        <v/>
      </c>
      <c r="EE91" s="105" t="str">
        <f>IF(EE$3="","",INDEX('Typy - chronologicznie'!$H$75:$DM$121,MATCH(EE$3,'Typy - chronologicznie'!$A$75:$A$121,0),MATCH($C91,'Typy - chronologicznie'!$H$1:$DM$1,0)))</f>
        <v>CRO</v>
      </c>
      <c r="EF91" s="102" t="str">
        <f>IF(EF$3="","",INDEX('Typy - chronologicznie'!$H$75:$DM$121,MATCH(EF$3,'Typy - chronologicznie'!$A$75:$A$121,0),MATCH($C91,'Typy - chronologicznie'!$H$1:$DM$1,0)))</f>
        <v>ENG</v>
      </c>
      <c r="EG91" s="106" t="str">
        <f>IF(EG$3="","",INDEX('Typy - chronologicznie'!$H$75:$DM$121,MATCH(EG$3,'Typy - chronologicznie'!$A$75:$A$121,0),MATCH($C91,'Typy - chronologicznie'!$H$1:$DM$1,0)))</f>
        <v>GHA</v>
      </c>
      <c r="EH91" s="134"/>
      <c r="EI91" s="136" t="str">
        <f>IF(EI$3="","",INDEX('Typy - chronologicznie'!$H$124:$DM$124,MATCH(EI$3,'Typy - chronologicznie'!$A$124:$A$124,0),MATCH($C91,'Typy - chronologicznie'!$H$1:$DM$1,0)))</f>
        <v>ESP</v>
      </c>
    </row>
    <row r="92" spans="1:139" ht="19.5" x14ac:dyDescent="0.25">
      <c r="A92" s="44"/>
      <c r="B92" s="48">
        <f>RANK(D92,D$4:D$113,0)</f>
        <v>89</v>
      </c>
      <c r="C92" s="81" t="s">
        <v>273</v>
      </c>
      <c r="D92" s="141">
        <f>3.0001*J92+1.000001*K92+2.00000001*M92+N92+0.0000000001*P92</f>
        <v>83.000134190000011</v>
      </c>
      <c r="E92" s="67">
        <f>J92</f>
        <v>1</v>
      </c>
      <c r="F92" s="89">
        <f>M92</f>
        <v>19</v>
      </c>
      <c r="G92" s="56">
        <f>K92+N92</f>
        <v>42</v>
      </c>
      <c r="H92" s="49">
        <f>L92+O92</f>
        <v>42</v>
      </c>
      <c r="I92" s="43"/>
      <c r="J92" s="61">
        <f t="array" ref="J92">SUM(IF('Typy - chronologicznie'!$F$2:$F$73=INDEX('Typy - chronologicznie'!$H$2:$DM$73,0,MATCH(C92,TRIM('Typy - chronologicznie'!$H$1:$DM$1),0)),1))</f>
        <v>1</v>
      </c>
      <c r="K92" s="58">
        <f t="array" ref="K9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chronologicznie'!$H$2:$DM$73,0,MATCH(C92,TRIM('Typy - chronologicznie'!$H$1:$DM$1),0)),FIND("-",INDEX('Typy - chronologicznie'!$H$2:$DM$73,0,MATCH(C92,TRIM('Typy - chronologicznie'!$H$1:$DM$1),0)))-1)-RIGHT(INDEX('Typy - chronologicznie'!$H$2:$DM$73,0,MATCH(C92,TRIM('Typy - chronologicznie'!$H$1:$DM$1),0)),LEN(INDEX('Typy - chronologicznie'!$H$2:$DM$73,0,MATCH(C92,TRIM('Typy - chronologicznie'!$H$1:$DM$1),0)))-FIND("-",INDEX('Typy - chronologicznie'!$H$2:$DM$73,0,MATCH(C92,TRIM('Typy - chronologicznie'!$H$1:$DM$1),0))))),1)))-J92</f>
        <v>34</v>
      </c>
      <c r="L92" s="62">
        <f>COUNTA('Typy - chronologicznie'!$F$2:$F$73)-J92-K92</f>
        <v>37</v>
      </c>
      <c r="M92" s="92">
        <f t="array" ref="M92">SUM(IF(LEN('Typy - chronologicznie'!F$75:F$121)=3,  IF('Typy - chronologicznie'!$F$75:$F$121=INDEX('Typy - chronologicznie'!$H$75:$DM$121,0,MATCH(C92,TRIM('Typy - chronologicznie'!$H$1:$DM$1),0)),1)))</f>
        <v>19</v>
      </c>
      <c r="N92" s="58">
        <f t="array" ref="N92">SUM(IF(LEN('Typy - chronologicznie'!F$75:F$121)=3,IF(ISERROR(SEARCH('Typy - chronologicznie'!F$75:F$121,INDEX('Typy - chronologicznie'!$H$73:$DM$119,0,MATCH(C92,TRIM('Typy - chronologicznie'!$H$1:$DM$1),0))&amp;INDEX('Typy - chronologicznie'!$H$74:$DM$120,0,MATCH(C92,TRIM('Typy - chronologicznie'!$H$1:$DM$1),0))&amp;INDEX('Typy - chronologicznie'!$H$75:$DM$121,0,MATCH(C92,TRIM('Typy - chronologicznie'!$H$1:$DM$1),0))&amp;INDEX('Typy - chronologicznie'!$H$76:$DM$122,0,MATCH(C92,TRIM('Typy - chronologicznie'!$H$1:$DM$1),0))&amp;INDEX('Typy - chronologicznie'!$H$77:$DM$123,0,MATCH(C92,TRIM('Typy - chronologicznie'!$H$1:$DM$1),0)),1))=FALSE,1,0)))-M92</f>
        <v>8</v>
      </c>
      <c r="O92" s="162">
        <f>COUNTA('Typy - chronologicznie'!$F$75:$F$121)-M92-N92</f>
        <v>5</v>
      </c>
      <c r="P92" s="159">
        <f t="array" ref="P92">SUM(IF(LEN('Typy - chronologicznie'!F$124)=3,  IF('Typy - chronologicznie'!$F$124=INDEX('Typy - chronologicznie'!$H$124:$DL$124,0,MATCH(C92,TRIM('Typy - chronologicznie'!$H$1:$DL$1),)),1)))</f>
        <v>0</v>
      </c>
      <c r="R92" s="105" t="str">
        <f>INDEX([0]!typy_chronol,MATCH(R$3,'Typy - chronologicznie'!$E$2:$E$73,0),MATCH($C92,'Typy - chronologicznie'!$H$1:$DM$1,0))</f>
        <v>2-1</v>
      </c>
      <c r="S92" s="102" t="str">
        <f>INDEX([0]!typy_chronol,MATCH(S$3,'Typy - chronologicznie'!$E$2:$E$73,0),MATCH($C92,'Typy - chronologicznie'!$H$1:$DM$1,0))</f>
        <v>0-1</v>
      </c>
      <c r="T92" s="102" t="str">
        <f>INDEX([0]!typy_chronol,MATCH(T$3,'Typy - chronologicznie'!$E$2:$E$73,0),MATCH($C92,'Typy - chronologicznie'!$H$1:$DM$1,0))</f>
        <v>0-1</v>
      </c>
      <c r="U92" s="102" t="str">
        <f>INDEX([0]!typy_chronol,MATCH(U$3,'Typy - chronologicznie'!$E$2:$E$73,0),MATCH($C92,'Typy - chronologicznie'!$H$1:$DM$1,0))</f>
        <v>2-0</v>
      </c>
      <c r="V92" s="102" t="str">
        <f>INDEX([0]!typy_chronol,MATCH(V$3,'Typy - chronologicznie'!$E$2:$E$73,0),MATCH($C92,'Typy - chronologicznie'!$H$1:$DM$1,0))</f>
        <v>0-3</v>
      </c>
      <c r="W92" s="102" t="str">
        <f>INDEX([0]!typy_chronol,MATCH(W$3,'Typy - chronologicznie'!$E$2:$E$73,0),MATCH($C92,'Typy - chronologicznie'!$H$1:$DM$1,0))</f>
        <v>2-1</v>
      </c>
      <c r="X92" s="102" t="str">
        <f>INDEX([0]!typy_chronol,MATCH(X$3,'Typy - chronologicznie'!$E$2:$E$73,0),MATCH($C92,'Typy - chronologicznie'!$H$1:$DM$1,0))</f>
        <v>3-0</v>
      </c>
      <c r="Y92" s="102" t="str">
        <f>INDEX([0]!typy_chronol,MATCH(Y$3,'Typy - chronologicznie'!$E$2:$E$73,0),MATCH($C92,'Typy - chronologicznie'!$H$1:$DM$1,0))</f>
        <v>0-1</v>
      </c>
      <c r="Z92" s="102" t="str">
        <f>INDEX([0]!typy_chronol,MATCH(Z$3,'Typy - chronologicznie'!$E$2:$E$73,0),MATCH($C92,'Typy - chronologicznie'!$H$1:$DM$1,0))</f>
        <v>0-2</v>
      </c>
      <c r="AA92" s="102" t="str">
        <f>INDEX([0]!typy_chronol,MATCH(AA$3,'Typy - chronologicznie'!$E$2:$E$73,0),MATCH($C92,'Typy - chronologicznie'!$H$1:$DM$1,0))</f>
        <v>5-0</v>
      </c>
      <c r="AB92" s="102" t="str">
        <f>INDEX([0]!typy_chronol,MATCH(AB$3,'Typy - chronologicznie'!$E$2:$E$73,0),MATCH($C92,'Typy - chronologicznie'!$H$1:$DM$1,0))</f>
        <v>2-0</v>
      </c>
      <c r="AC92" s="102" t="str">
        <f>INDEX([0]!typy_chronol,MATCH(AC$3,'Typy - chronologicznie'!$E$2:$E$73,0),MATCH($C92,'Typy - chronologicznie'!$H$1:$DM$1,0))</f>
        <v>2-1</v>
      </c>
      <c r="AD92" s="102" t="str">
        <f>INDEX([0]!typy_chronol,MATCH(AD$3,'Typy - chronologicznie'!$E$2:$E$73,0),MATCH($C92,'Typy - chronologicznie'!$H$1:$DM$1,0))</f>
        <v>0-1</v>
      </c>
      <c r="AE92" s="102" t="str">
        <f>INDEX([0]!typy_chronol,MATCH(AE$3,'Typy - chronologicznie'!$E$2:$E$73,0),MATCH($C92,'Typy - chronologicznie'!$H$1:$DM$1,0))</f>
        <v>5-0</v>
      </c>
      <c r="AF92" s="102" t="str">
        <f>INDEX([0]!typy_chronol,MATCH(AF$3,'Typy - chronologicznie'!$E$2:$E$73,0),MATCH($C92,'Typy - chronologicznie'!$H$1:$DM$1,0))</f>
        <v>2-1</v>
      </c>
      <c r="AG92" s="102" t="str">
        <f>INDEX([0]!typy_chronol,MATCH(AG$3,'Typy - chronologicznie'!$E$2:$E$73,0),MATCH($C92,'Typy - chronologicznie'!$H$1:$DM$1,0))</f>
        <v>2-2</v>
      </c>
      <c r="AH92" s="102" t="str">
        <f>INDEX([0]!typy_chronol,MATCH(AH$3,'Typy - chronologicznie'!$E$2:$E$73,0),MATCH($C92,'Typy - chronologicznie'!$H$1:$DM$1,0))</f>
        <v>2-0</v>
      </c>
      <c r="AI92" s="102" t="str">
        <f>INDEX([0]!typy_chronol,MATCH(AI$3,'Typy - chronologicznie'!$E$2:$E$73,0),MATCH($C92,'Typy - chronologicznie'!$H$1:$DM$1,0))</f>
        <v>0-2</v>
      </c>
      <c r="AJ92" s="102" t="str">
        <f>INDEX([0]!typy_chronol,MATCH(AJ$3,'Typy - chronologicznie'!$E$2:$E$73,0),MATCH($C92,'Typy - chronologicznie'!$H$1:$DM$1,0))</f>
        <v>4-0</v>
      </c>
      <c r="AK92" s="102" t="str">
        <f>INDEX([0]!typy_chronol,MATCH(AK$3,'Typy - chronologicznie'!$E$2:$E$73,0),MATCH($C92,'Typy - chronologicznie'!$H$1:$DM$1,0))</f>
        <v>2-2</v>
      </c>
      <c r="AL92" s="102" t="str">
        <f>INDEX([0]!typy_chronol,MATCH(AL$3,'Typy - chronologicznie'!$E$2:$E$73,0),MATCH($C92,'Typy - chronologicznie'!$H$1:$DM$1,0))</f>
        <v>2-2</v>
      </c>
      <c r="AM92" s="102" t="str">
        <f>INDEX([0]!typy_chronol,MATCH(AM$3,'Typy - chronologicznie'!$E$2:$E$73,0),MATCH($C92,'Typy - chronologicznie'!$H$1:$DM$1,0))</f>
        <v>2-2</v>
      </c>
      <c r="AN92" s="102" t="str">
        <f>INDEX([0]!typy_chronol,MATCH(AN$3,'Typy - chronologicznie'!$E$2:$E$73,0),MATCH($C92,'Typy - chronologicznie'!$H$1:$DM$1,0))</f>
        <v>4-0</v>
      </c>
      <c r="AO92" s="102" t="str">
        <f>INDEX([0]!typy_chronol,MATCH(AO$3,'Typy - chronologicznie'!$E$2:$E$73,0),MATCH($C92,'Typy - chronologicznie'!$H$1:$DM$1,0))</f>
        <v>0-2</v>
      </c>
      <c r="AP92" s="102" t="str">
        <f>INDEX([0]!typy_chronol,MATCH(AP$3,'Typy - chronologicznie'!$E$2:$E$73,0),MATCH($C92,'Typy - chronologicznie'!$H$1:$DM$1,0))</f>
        <v>2-2</v>
      </c>
      <c r="AQ92" s="102" t="str">
        <f>INDEX([0]!typy_chronol,MATCH(AQ$3,'Typy - chronologicznie'!$E$2:$E$73,0),MATCH($C92,'Typy - chronologicznie'!$H$1:$DM$1,0))</f>
        <v>0-2</v>
      </c>
      <c r="AR92" s="102" t="str">
        <f>INDEX([0]!typy_chronol,MATCH(AR$3,'Typy - chronologicznie'!$E$2:$E$73,0),MATCH($C92,'Typy - chronologicznie'!$H$1:$DM$1,0))</f>
        <v>1-1</v>
      </c>
      <c r="AS92" s="102" t="str">
        <f>INDEX([0]!typy_chronol,MATCH(AS$3,'Typy - chronologicznie'!$E$2:$E$73,0),MATCH($C92,'Typy - chronologicznie'!$H$1:$DM$1,0))</f>
        <v>2-0</v>
      </c>
      <c r="AT92" s="102" t="str">
        <f>INDEX([0]!typy_chronol,MATCH(AT$3,'Typy - chronologicznie'!$E$2:$E$73,0),MATCH($C92,'Typy - chronologicznie'!$H$1:$DM$1,0))</f>
        <v>7-0</v>
      </c>
      <c r="AU92" s="102" t="str">
        <f>INDEX([0]!typy_chronol,MATCH(AU$3,'Typy - chronologicznie'!$E$2:$E$73,0),MATCH($C92,'Typy - chronologicznie'!$H$1:$DM$1,0))</f>
        <v>3-1</v>
      </c>
      <c r="AV92" s="102" t="str">
        <f>INDEX([0]!typy_chronol,MATCH(AV$3,'Typy - chronologicznie'!$E$2:$E$73,0),MATCH($C92,'Typy - chronologicznie'!$H$1:$DM$1,0))</f>
        <v>2-2</v>
      </c>
      <c r="AW92" s="102" t="str">
        <f>INDEX([0]!typy_chronol,MATCH(AW$3,'Typy - chronologicznie'!$E$2:$E$73,0),MATCH($C92,'Typy - chronologicznie'!$H$1:$DM$1,0))</f>
        <v>0-1</v>
      </c>
      <c r="AX92" s="102" t="str">
        <f>INDEX([0]!typy_chronol,MATCH(AX$3,'Typy - chronologicznie'!$E$2:$E$73,0),MATCH($C92,'Typy - chronologicznie'!$H$1:$DM$1,0))</f>
        <v>4-0</v>
      </c>
      <c r="AY92" s="102" t="str">
        <f>INDEX([0]!typy_chronol,MATCH(AY$3,'Typy - chronologicznie'!$E$2:$E$73,0),MATCH($C92,'Typy - chronologicznie'!$H$1:$DM$1,0))</f>
        <v>3-0</v>
      </c>
      <c r="AZ92" s="102" t="str">
        <f>INDEX([0]!typy_chronol,MATCH(AZ$3,'Typy - chronologicznie'!$E$2:$E$73,0),MATCH($C92,'Typy - chronologicznie'!$H$1:$DM$1,0))</f>
        <v>2-2</v>
      </c>
      <c r="BA92" s="102" t="str">
        <f>INDEX([0]!typy_chronol,MATCH(BA$3,'Typy - chronologicznie'!$E$2:$E$73,0),MATCH($C92,'Typy - chronologicznie'!$H$1:$DM$1,0))</f>
        <v>0-1</v>
      </c>
      <c r="BB92" s="102" t="str">
        <f>INDEX([0]!typy_chronol,MATCH(BB$3,'Typy - chronologicznie'!$E$2:$E$73,0),MATCH($C92,'Typy - chronologicznie'!$H$1:$DM$1,0))</f>
        <v>6-0</v>
      </c>
      <c r="BC92" s="102" t="str">
        <f>INDEX([0]!typy_chronol,MATCH(BC$3,'Typy - chronologicznie'!$E$2:$E$73,0),MATCH($C92,'Typy - chronologicznie'!$H$1:$DM$1,0))</f>
        <v>3-0</v>
      </c>
      <c r="BD92" s="102" t="str">
        <f>INDEX([0]!typy_chronol,MATCH(BD$3,'Typy - chronologicznie'!$E$2:$E$73,0),MATCH($C92,'Typy - chronologicznie'!$H$1:$DM$1,0))</f>
        <v>1-0</v>
      </c>
      <c r="BE92" s="102" t="str">
        <f>INDEX([0]!typy_chronol,MATCH(BE$3,'Typy - chronologicznie'!$E$2:$E$73,0),MATCH($C92,'Typy - chronologicznie'!$H$1:$DM$1,0))</f>
        <v>3-2</v>
      </c>
      <c r="BF92" s="102" t="str">
        <f>INDEX([0]!typy_chronol,MATCH(BF$3,'Typy - chronologicznie'!$E$2:$E$73,0),MATCH($C92,'Typy - chronologicznie'!$H$1:$DM$1,0))</f>
        <v>1-2</v>
      </c>
      <c r="BG92" s="102" t="str">
        <f>INDEX([0]!typy_chronol,MATCH(BG$3,'Typy - chronologicznie'!$E$2:$E$73,0),MATCH($C92,'Typy - chronologicznie'!$H$1:$DM$1,0))</f>
        <v>5-0</v>
      </c>
      <c r="BH92" s="102" t="str">
        <f>INDEX([0]!typy_chronol,MATCH(BH$3,'Typy - chronologicznie'!$E$2:$E$73,0),MATCH($C92,'Typy - chronologicznie'!$H$1:$DM$1,0))</f>
        <v>3-2</v>
      </c>
      <c r="BI92" s="102" t="str">
        <f>INDEX([0]!typy_chronol,MATCH(BI$3,'Typy - chronologicznie'!$E$2:$E$73,0),MATCH($C92,'Typy - chronologicznie'!$H$1:$DM$1,0))</f>
        <v>2-3</v>
      </c>
      <c r="BJ92" s="102" t="str">
        <f>INDEX([0]!typy_chronol,MATCH(BJ$3,'Typy - chronologicznie'!$E$2:$E$73,0),MATCH($C92,'Typy - chronologicznie'!$H$1:$DM$1,0))</f>
        <v>2-0</v>
      </c>
      <c r="BK92" s="102" t="str">
        <f>INDEX([0]!typy_chronol,MATCH(BK$3,'Typy - chronologicznie'!$E$2:$E$73,0),MATCH($C92,'Typy - chronologicznie'!$H$1:$DM$1,0))</f>
        <v>0-2</v>
      </c>
      <c r="BL92" s="102" t="str">
        <f>INDEX([0]!typy_chronol,MATCH(BL$3,'Typy - chronologicznie'!$E$2:$E$73,0),MATCH($C92,'Typy - chronologicznie'!$H$1:$DM$1,0))</f>
        <v>2-0</v>
      </c>
      <c r="BM92" s="102" t="str">
        <f>INDEX([0]!typy_chronol,MATCH(BM$3,'Typy - chronologicznie'!$E$2:$E$73,0),MATCH($C92,'Typy - chronologicznie'!$H$1:$DM$1,0))</f>
        <v>2-0</v>
      </c>
      <c r="BN92" s="102" t="str">
        <f>INDEX([0]!typy_chronol,MATCH(BN$3,'Typy - chronologicznie'!$E$2:$E$73,0),MATCH($C92,'Typy - chronologicznie'!$H$1:$DM$1,0))</f>
        <v>1-3</v>
      </c>
      <c r="BO92" s="102" t="str">
        <f>INDEX([0]!typy_chronol,MATCH(BO$3,'Typy - chronologicznie'!$E$2:$E$73,0),MATCH($C92,'Typy - chronologicznie'!$H$1:$DM$1,0))</f>
        <v>2-1</v>
      </c>
      <c r="BP92" s="102" t="str">
        <f>INDEX([0]!typy_chronol,MATCH(BP$3,'Typy - chronologicznie'!$E$2:$E$73,0),MATCH($C92,'Typy - chronologicznie'!$H$1:$DM$1,0))</f>
        <v>2-0</v>
      </c>
      <c r="BQ92" s="102" t="str">
        <f>INDEX([0]!typy_chronol,MATCH(BQ$3,'Typy - chronologicznie'!$E$2:$E$73,0),MATCH($C92,'Typy - chronologicznie'!$H$1:$DM$1,0))</f>
        <v>2-0</v>
      </c>
      <c r="BR92" s="102" t="str">
        <f>INDEX([0]!typy_chronol,MATCH(BR$3,'Typy - chronologicznie'!$E$2:$E$73,0),MATCH($C92,'Typy - chronologicznie'!$H$1:$DM$1,0))</f>
        <v>1-0</v>
      </c>
      <c r="BS92" s="102" t="str">
        <f>INDEX([0]!typy_chronol,MATCH(BS$3,'Typy - chronologicznie'!$E$2:$E$73,0),MATCH($C92,'Typy - chronologicznie'!$H$1:$DM$1,0))</f>
        <v>0-1</v>
      </c>
      <c r="BT92" s="102" t="str">
        <f>INDEX([0]!typy_chronol,MATCH(BT$3,'Typy - chronologicznie'!$E$2:$E$73,0),MATCH($C92,'Typy - chronologicznie'!$H$1:$DM$1,0))</f>
        <v>1-1</v>
      </c>
      <c r="BU92" s="102" t="str">
        <f>INDEX([0]!typy_chronol,MATCH(BU$3,'Typy - chronologicznie'!$E$2:$E$73,0),MATCH($C92,'Typy - chronologicznie'!$H$1:$DM$1,0))</f>
        <v>0-3</v>
      </c>
      <c r="BV92" s="102" t="str">
        <f>INDEX([0]!typy_chronol,MATCH(BV$3,'Typy - chronologicznie'!$E$2:$E$73,0),MATCH($C92,'Typy - chronologicznie'!$H$1:$DM$1,0))</f>
        <v>1-2</v>
      </c>
      <c r="BW92" s="102" t="str">
        <f>INDEX([0]!typy_chronol,MATCH(BW$3,'Typy - chronologicznie'!$E$2:$E$73,0),MATCH($C92,'Typy - chronologicznie'!$H$1:$DM$1,0))</f>
        <v>0-2</v>
      </c>
      <c r="BX92" s="102" t="str">
        <f>INDEX([0]!typy_chronol,MATCH(BX$3,'Typy - chronologicznie'!$E$2:$E$73,0),MATCH($C92,'Typy - chronologicznie'!$H$1:$DM$1,0))</f>
        <v>1-2</v>
      </c>
      <c r="BY92" s="102" t="str">
        <f>INDEX([0]!typy_chronol,MATCH(BY$3,'Typy - chronologicznie'!$E$2:$E$73,0),MATCH($C92,'Typy - chronologicznie'!$H$1:$DM$1,0))</f>
        <v>2-2</v>
      </c>
      <c r="BZ92" s="102" t="str">
        <f>INDEX([0]!typy_chronol,MATCH(BZ$3,'Typy - chronologicznie'!$E$2:$E$73,0),MATCH($C92,'Typy - chronologicznie'!$H$1:$DM$1,0))</f>
        <v>2-3</v>
      </c>
      <c r="CA92" s="102" t="str">
        <f>INDEX([0]!typy_chronol,MATCH(CA$3,'Typy - chronologicznie'!$E$2:$E$73,0),MATCH($C92,'Typy - chronologicznie'!$H$1:$DM$1,0))</f>
        <v>1-2</v>
      </c>
      <c r="CB92" s="102" t="str">
        <f>INDEX([0]!typy_chronol,MATCH(CB$3,'Typy - chronologicznie'!$E$2:$E$73,0),MATCH($C92,'Typy - chronologicznie'!$H$1:$DM$1,0))</f>
        <v>1-0</v>
      </c>
      <c r="CC92" s="102" t="str">
        <f>INDEX([0]!typy_chronol,MATCH(CC$3,'Typy - chronologicznie'!$E$2:$E$73,0),MATCH($C92,'Typy - chronologicznie'!$H$1:$DM$1,0))</f>
        <v>0-2</v>
      </c>
      <c r="CD92" s="102" t="str">
        <f>INDEX([0]!typy_chronol,MATCH(CD$3,'Typy - chronologicznie'!$E$2:$E$73,0),MATCH($C92,'Typy - chronologicznie'!$H$1:$DM$1,0))</f>
        <v>0-2</v>
      </c>
      <c r="CE92" s="102" t="str">
        <f>INDEX([0]!typy_chronol,MATCH(CE$3,'Typy - chronologicznie'!$E$2:$E$73,0),MATCH($C92,'Typy - chronologicznie'!$H$1:$DM$1,0))</f>
        <v>1-0</v>
      </c>
      <c r="CF92" s="102" t="str">
        <f>INDEX([0]!typy_chronol,MATCH(CF$3,'Typy - chronologicznie'!$E$2:$E$73,0),MATCH($C92,'Typy - chronologicznie'!$H$1:$DM$1,0))</f>
        <v>0-2</v>
      </c>
      <c r="CG92" s="102" t="str">
        <f>INDEX([0]!typy_chronol,MATCH(CG$3,'Typy - chronologicznie'!$E$2:$E$73,0),MATCH($C92,'Typy - chronologicznie'!$H$1:$DM$1,0))</f>
        <v>2-0</v>
      </c>
      <c r="CH92" s="102" t="str">
        <f>INDEX([0]!typy_chronol,MATCH(CH$3,'Typy - chronologicznie'!$E$2:$E$73,0),MATCH($C92,'Typy - chronologicznie'!$H$1:$DM$1,0))</f>
        <v>3-2</v>
      </c>
      <c r="CI92" s="102" t="str">
        <f>INDEX([0]!typy_chronol,MATCH(CI$3,'Typy - chronologicznie'!$E$2:$E$73,0),MATCH($C92,'Typy - chronologicznie'!$H$1:$DM$1,0))</f>
        <v>0-3</v>
      </c>
      <c r="CJ92" s="102" t="str">
        <f>INDEX([0]!typy_chronol,MATCH(CJ$3,'Typy - chronologicznie'!$E$2:$E$73,0),MATCH($C92,'Typy - chronologicznie'!$H$1:$DM$1,0))</f>
        <v>2-2</v>
      </c>
      <c r="CK92" s="102" t="str">
        <f>INDEX([0]!typy_chronol,MATCH(CK$3,'Typy - chronologicznie'!$E$2:$E$73,0),MATCH($C92,'Typy - chronologicznie'!$H$1:$DM$1,0))</f>
        <v>1-1</v>
      </c>
      <c r="CL92" s="134"/>
      <c r="CM92" s="105" t="str">
        <f>IF(CM$3="","",INDEX('Typy - chronologicznie'!$H$75:$DM$121,MATCH(CM$3,'Typy - chronologicznie'!$A$75:$A$121,0),MATCH($C92,'Typy - chronologicznie'!$H$1:$DM$1,0)))</f>
        <v>MEX</v>
      </c>
      <c r="CN92" s="102" t="str">
        <f>IF(CN$3="","",INDEX('Typy - chronologicznie'!$H$75:$DM$121,MATCH(CN$3,'Typy - chronologicznie'!$A$75:$A$121,0),MATCH($C92,'Typy - chronologicznie'!$H$1:$DM$1,0)))</f>
        <v>CZE</v>
      </c>
      <c r="CO92" s="106" t="str">
        <f>IF(CO$3="","",INDEX('Typy - chronologicznie'!$H$75:$DM$121,MATCH(CO$3,'Typy - chronologicznie'!$A$75:$A$121,0),MATCH($C92,'Typy - chronologicznie'!$H$1:$DM$1,0)))</f>
        <v>KOR</v>
      </c>
      <c r="CP92" s="135" t="str">
        <f>IF(CP$3="","",INDEX('Typy - chronologicznie'!$H$75:$DM$121,MATCH(CP$3,'Typy - chronologicznie'!$A$75:$A$121,0),MATCH($C92,'Typy - chronologicznie'!$H$1:$DM$1,0)))</f>
        <v/>
      </c>
      <c r="CQ92" s="105" t="str">
        <f>IF(CQ$3="","",INDEX('Typy - chronologicznie'!$H$75:$DM$121,MATCH(CQ$3,'Typy - chronologicznie'!$A$75:$A$121,0),MATCH($C92,'Typy - chronologicznie'!$H$1:$DM$1,0)))</f>
        <v>SUI</v>
      </c>
      <c r="CR92" s="102" t="str">
        <f>IF(CR$3="","",INDEX('Typy - chronologicznie'!$H$75:$DM$121,MATCH(CR$3,'Typy - chronologicznie'!$A$75:$A$121,0),MATCH($C92,'Typy - chronologicznie'!$H$1:$DM$1,0)))</f>
        <v>BIH</v>
      </c>
      <c r="CS92" s="106" t="str">
        <f>IF(CS$3="","",INDEX('Typy - chronologicznie'!$H$75:$DM$121,MATCH(CS$3,'Typy - chronologicznie'!$A$75:$A$121,0),MATCH($C92,'Typy - chronologicznie'!$H$1:$DM$1,0)))</f>
        <v>CAN</v>
      </c>
      <c r="CT92" s="135" t="str">
        <f>IF(CT$3="","",INDEX('Typy - chronologicznie'!$H$75:$DM$121,MATCH(CT$3,'Typy - chronologicznie'!$A$75:$A$121,0),MATCH($C92,'Typy - chronologicznie'!$H$1:$DM$1,0)))</f>
        <v/>
      </c>
      <c r="CU92" s="105" t="str">
        <f>IF(CU$3="","",INDEX('Typy - chronologicznie'!$H$75:$DM$121,MATCH(CU$3,'Typy - chronologicznie'!$A$75:$A$121,0),MATCH($C92,'Typy - chronologicznie'!$H$1:$DM$1,0)))</f>
        <v>BRA</v>
      </c>
      <c r="CV92" s="102" t="str">
        <f>IF(CV$3="","",INDEX('Typy - chronologicznie'!$H$75:$DM$121,MATCH(CV$3,'Typy - chronologicznie'!$A$75:$A$121,0),MATCH($C92,'Typy - chronologicznie'!$H$1:$DM$1,0)))</f>
        <v>SCO</v>
      </c>
      <c r="CW92" s="106" t="str">
        <f>IF(CW$3="","",INDEX('Typy - chronologicznie'!$H$75:$DM$121,MATCH(CW$3,'Typy - chronologicznie'!$A$75:$A$121,0),MATCH($C92,'Typy - chronologicznie'!$H$1:$DM$1,0)))</f>
        <v/>
      </c>
      <c r="CX92" s="135" t="str">
        <f>IF(CX$3="","",INDEX('Typy - chronologicznie'!$H$75:$DM$121,MATCH(CX$3,'Typy - chronologicznie'!$A$75:$A$121,0),MATCH($C92,'Typy - chronologicznie'!$H$1:$DM$1,0)))</f>
        <v/>
      </c>
      <c r="CY92" s="105" t="str">
        <f>IF(CY$3="","",INDEX('Typy - chronologicznie'!$H$75:$DM$121,MATCH(CY$3,'Typy - chronologicznie'!$A$75:$A$121,0),MATCH($C92,'Typy - chronologicznie'!$H$1:$DM$1,0)))</f>
        <v>USA</v>
      </c>
      <c r="CZ92" s="102" t="str">
        <f>IF(CZ$3="","",INDEX('Typy - chronologicznie'!$H$75:$DM$121,MATCH(CZ$3,'Typy - chronologicznie'!$A$75:$A$121,0),MATCH($C92,'Typy - chronologicznie'!$H$1:$DM$1,0)))</f>
        <v>AUS</v>
      </c>
      <c r="DA92" s="106" t="str">
        <f>IF(DA$3="","",INDEX('Typy - chronologicznie'!$H$75:$DM$121,MATCH(DA$3,'Typy - chronologicznie'!$A$75:$A$121,0),MATCH($C92,'Typy - chronologicznie'!$H$1:$DM$1,0)))</f>
        <v>PAR</v>
      </c>
      <c r="DB92" s="135" t="str">
        <f>IF(DB$3="","",INDEX('Typy - chronologicznie'!$H$75:$DM$121,MATCH(DB$3,'Typy - chronologicznie'!$A$75:$A$121,0),MATCH($C92,'Typy - chronologicznie'!$H$1:$DM$1,0)))</f>
        <v/>
      </c>
      <c r="DC92" s="105" t="str">
        <f>IF(DC$3="","",INDEX('Typy - chronologicznie'!$H$75:$DM$121,MATCH(DC$3,'Typy - chronologicznie'!$A$75:$A$121,0),MATCH($C92,'Typy - chronologicznie'!$H$1:$DM$1,0)))</f>
        <v>GER</v>
      </c>
      <c r="DD92" s="102" t="str">
        <f>IF(DD$3="","",INDEX('Typy - chronologicznie'!$H$75:$DM$121,MATCH(DD$3,'Typy - chronologicznie'!$A$75:$A$121,0),MATCH($C92,'Typy - chronologicznie'!$H$1:$DM$1,0)))</f>
        <v>ECU</v>
      </c>
      <c r="DE92" s="106" t="str">
        <f>IF(DE$3="","",INDEX('Typy - chronologicznie'!$H$75:$DM$121,MATCH(DE$3,'Typy - chronologicznie'!$A$75:$A$121,0),MATCH($C92,'Typy - chronologicznie'!$H$1:$DM$1,0)))</f>
        <v/>
      </c>
      <c r="DF92" s="135" t="str">
        <f>IF(DF$3="","",INDEX('Typy - chronologicznie'!$H$75:$DM$121,MATCH(DF$3,'Typy - chronologicznie'!$A$75:$A$121,0),MATCH($C92,'Typy - chronologicznie'!$H$1:$DM$1,0)))</f>
        <v/>
      </c>
      <c r="DG92" s="105" t="str">
        <f>IF(DG$3="","",INDEX('Typy - chronologicznie'!$H$75:$DM$121,MATCH(DG$3,'Typy - chronologicznie'!$A$75:$A$121,0),MATCH($C92,'Typy - chronologicznie'!$H$1:$DM$1,0)))</f>
        <v>NED</v>
      </c>
      <c r="DH92" s="102" t="str">
        <f>IF(DH$3="","",INDEX('Typy - chronologicznie'!$H$75:$DM$121,MATCH(DH$3,'Typy - chronologicznie'!$A$75:$A$121,0),MATCH($C92,'Typy - chronologicznie'!$H$1:$DM$1,0)))</f>
        <v>SWE</v>
      </c>
      <c r="DI92" s="106" t="str">
        <f>IF(DI$3="","",INDEX('Typy - chronologicznie'!$H$75:$DM$121,MATCH(DI$3,'Typy - chronologicznie'!$A$75:$A$121,0),MATCH($C92,'Typy - chronologicznie'!$H$1:$DM$1,0)))</f>
        <v/>
      </c>
      <c r="DJ92" s="135" t="str">
        <f>IF(DJ$3="","",INDEX('Typy - chronologicznie'!$H$75:$DM$121,MATCH(DJ$3,'Typy - chronologicznie'!$A$75:$A$121,0),MATCH($C92,'Typy - chronologicznie'!$H$1:$DM$1,0)))</f>
        <v/>
      </c>
      <c r="DK92" s="105" t="str">
        <f>IF(DK$3="","",INDEX('Typy - chronologicznie'!$H$75:$DM$121,MATCH(DK$3,'Typy - chronologicznie'!$A$75:$A$121,0),MATCH($C92,'Typy - chronologicznie'!$H$1:$DM$1,0)))</f>
        <v>BEL</v>
      </c>
      <c r="DL92" s="102" t="str">
        <f>IF(DL$3="","",INDEX('Typy - chronologicznie'!$H$75:$DM$121,MATCH(DL$3,'Typy - chronologicznie'!$A$75:$A$121,0),MATCH($C92,'Typy - chronologicznie'!$H$1:$DM$1,0)))</f>
        <v>EGY</v>
      </c>
      <c r="DM92" s="106" t="str">
        <f>IF(DM$3="","",INDEX('Typy - chronologicznie'!$H$75:$DM$121,MATCH(DM$3,'Typy - chronologicznie'!$A$75:$A$121,0),MATCH($C92,'Typy - chronologicznie'!$H$1:$DM$1,0)))</f>
        <v>NZL</v>
      </c>
      <c r="DN92" s="135" t="str">
        <f>IF(DN$3="","",INDEX('Typy - chronologicznie'!$H$75:$DM$121,MATCH(DN$3,'Typy - chronologicznie'!$A$75:$A$121,0),MATCH($C92,'Typy - chronologicznie'!$H$1:$DM$1,0)))</f>
        <v/>
      </c>
      <c r="DO92" s="105" t="str">
        <f>IF(DO$3="","",INDEX('Typy - chronologicznie'!$H$75:$DM$121,MATCH(DO$3,'Typy - chronologicznie'!$A$75:$A$121,0),MATCH($C92,'Typy - chronologicznie'!$H$1:$DM$1,0)))</f>
        <v>ESP</v>
      </c>
      <c r="DP92" s="102" t="str">
        <f>IF(DP$3="","",INDEX('Typy - chronologicznie'!$H$75:$DM$121,MATCH(DP$3,'Typy - chronologicznie'!$A$75:$A$121,0),MATCH($C92,'Typy - chronologicznie'!$H$1:$DM$1,0)))</f>
        <v>URU</v>
      </c>
      <c r="DQ92" s="106" t="str">
        <f>IF(DQ$3="","",INDEX('Typy - chronologicznie'!$H$75:$DM$121,MATCH(DQ$3,'Typy - chronologicznie'!$A$75:$A$121,0),MATCH($C92,'Typy - chronologicznie'!$H$1:$DM$1,0)))</f>
        <v/>
      </c>
      <c r="DR92" s="135" t="str">
        <f>IF(DR$3="","",INDEX('Typy - chronologicznie'!$H$75:$DM$121,MATCH(DR$3,'Typy - chronologicznie'!$A$75:$A$121,0),MATCH($C92,'Typy - chronologicznie'!$H$1:$DM$1,0)))</f>
        <v/>
      </c>
      <c r="DS92" s="105" t="str">
        <f>IF(DS$3="","",INDEX('Typy - chronologicznie'!$H$75:$DM$121,MATCH(DS$3,'Typy - chronologicznie'!$A$75:$A$121,0),MATCH($C92,'Typy - chronologicznie'!$H$1:$DM$1,0)))</f>
        <v>FRA</v>
      </c>
      <c r="DT92" s="102" t="str">
        <f>IF(DT$3="","",INDEX('Typy - chronologicznie'!$H$75:$DM$121,MATCH(DT$3,'Typy - chronologicznie'!$A$75:$A$121,0),MATCH($C92,'Typy - chronologicznie'!$H$1:$DM$1,0)))</f>
        <v>NOR</v>
      </c>
      <c r="DU92" s="106" t="str">
        <f>IF(DU$3="","",INDEX('Typy - chronologicznie'!$H$75:$DM$121,MATCH(DU$3,'Typy - chronologicznie'!$A$75:$A$121,0),MATCH($C92,'Typy - chronologicznie'!$H$1:$DM$1,0)))</f>
        <v>SEN</v>
      </c>
      <c r="DV92" s="135" t="str">
        <f>IF(DV$3="","",INDEX('Typy - chronologicznie'!$H$75:$DM$121,MATCH(DV$3,'Typy - chronologicznie'!$A$75:$A$121,0),MATCH($C92,'Typy - chronologicznie'!$H$1:$DM$1,0)))</f>
        <v/>
      </c>
      <c r="DW92" s="105" t="str">
        <f>IF(DW$3="","",INDEX('Typy - chronologicznie'!$H$75:$DM$121,MATCH(DW$3,'Typy - chronologicznie'!$A$75:$A$121,0),MATCH($C92,'Typy - chronologicznie'!$H$1:$DM$1,0)))</f>
        <v>ARG</v>
      </c>
      <c r="DX92" s="102" t="str">
        <f>IF(DX$3="","",INDEX('Typy - chronologicznie'!$H$75:$DM$121,MATCH(DX$3,'Typy - chronologicznie'!$A$75:$A$121,0),MATCH($C92,'Typy - chronologicznie'!$H$1:$DM$1,0)))</f>
        <v>ALG</v>
      </c>
      <c r="DY92" s="106" t="str">
        <f>IF(DY$3="","",INDEX('Typy - chronologicznie'!$H$75:$DM$121,MATCH(DY$3,'Typy - chronologicznie'!$A$75:$A$121,0),MATCH($C92,'Typy - chronologicznie'!$H$1:$DM$1,0)))</f>
        <v>AUT</v>
      </c>
      <c r="DZ92" s="135" t="str">
        <f>IF(DZ$3="","",INDEX('Typy - chronologicznie'!$H$75:$DM$121,MATCH(DZ$3,'Typy - chronologicznie'!$A$75:$A$121,0),MATCH($C92,'Typy - chronologicznie'!$H$1:$DM$1,0)))</f>
        <v/>
      </c>
      <c r="EA92" s="105" t="str">
        <f>IF(EA$3="","",INDEX('Typy - chronologicznie'!$H$75:$DM$121,MATCH(EA$3,'Typy - chronologicznie'!$A$75:$A$121,0),MATCH($C92,'Typy - chronologicznie'!$H$1:$DM$1,0)))</f>
        <v>COL</v>
      </c>
      <c r="EB92" s="102" t="str">
        <f>IF(EB$3="","",INDEX('Typy - chronologicznie'!$H$75:$DM$121,MATCH(EB$3,'Typy - chronologicznie'!$A$75:$A$121,0),MATCH($C92,'Typy - chronologicznie'!$H$1:$DM$1,0)))</f>
        <v>POR</v>
      </c>
      <c r="EC92" s="106" t="str">
        <f>IF(EC$3="","",INDEX('Typy - chronologicznie'!$H$75:$DM$121,MATCH(EC$3,'Typy - chronologicznie'!$A$75:$A$121,0),MATCH($C92,'Typy - chronologicznie'!$H$1:$DM$1,0)))</f>
        <v>COD</v>
      </c>
      <c r="ED92" s="135" t="str">
        <f>IF(ED$3="","",INDEX('Typy - chronologicznie'!$H$75:$DM$121,MATCH(ED$3,'Typy - chronologicznie'!$A$75:$A$121,0),MATCH($C92,'Typy - chronologicznie'!$H$1:$DM$1,0)))</f>
        <v/>
      </c>
      <c r="EE92" s="105" t="str">
        <f>IF(EE$3="","",INDEX('Typy - chronologicznie'!$H$75:$DM$121,MATCH(EE$3,'Typy - chronologicznie'!$A$75:$A$121,0),MATCH($C92,'Typy - chronologicznie'!$H$1:$DM$1,0)))</f>
        <v>CRO</v>
      </c>
      <c r="EF92" s="102" t="str">
        <f>IF(EF$3="","",INDEX('Typy - chronologicznie'!$H$75:$DM$121,MATCH(EF$3,'Typy - chronologicznie'!$A$75:$A$121,0),MATCH($C92,'Typy - chronologicznie'!$H$1:$DM$1,0)))</f>
        <v>ENG</v>
      </c>
      <c r="EG92" s="106" t="str">
        <f>IF(EG$3="","",INDEX('Typy - chronologicznie'!$H$75:$DM$121,MATCH(EG$3,'Typy - chronologicznie'!$A$75:$A$121,0),MATCH($C92,'Typy - chronologicznie'!$H$1:$DM$1,0)))</f>
        <v>GHA</v>
      </c>
      <c r="EH92" s="134"/>
      <c r="EI92" s="136" t="str">
        <f>IF(EI$3="","",INDEX('Typy - chronologicznie'!$H$124:$DM$124,MATCH(EI$3,'Typy - chronologicznie'!$A$124:$A$124,0),MATCH($C92,'Typy - chronologicznie'!$H$1:$DM$1,0)))</f>
        <v>FRA</v>
      </c>
    </row>
    <row r="93" spans="1:139" ht="19.5" x14ac:dyDescent="0.25">
      <c r="A93" s="44"/>
      <c r="B93" s="48">
        <f>RANK(D93,D$4:D$113,0)</f>
        <v>90</v>
      </c>
      <c r="C93" s="81" t="s">
        <v>327</v>
      </c>
      <c r="D93" s="141">
        <f>3.0001*J93+1.000001*K93+2.00000001*M93+N93+0.0000000001*P93</f>
        <v>82.000335129999996</v>
      </c>
      <c r="E93" s="67">
        <f>J93</f>
        <v>3</v>
      </c>
      <c r="F93" s="89">
        <f>M93</f>
        <v>13</v>
      </c>
      <c r="G93" s="56">
        <f>K93+N93</f>
        <v>47</v>
      </c>
      <c r="H93" s="49">
        <f>L93+O93</f>
        <v>41</v>
      </c>
      <c r="I93" s="43"/>
      <c r="J93" s="61">
        <f t="array" ref="J93">SUM(IF('Typy - chronologicznie'!$F$2:$F$73=INDEX('Typy - chronologicznie'!$H$2:$DM$73,0,MATCH(C93,TRIM('Typy - chronologicznie'!$H$1:$DM$1),0)),1))</f>
        <v>3</v>
      </c>
      <c r="K93" s="58">
        <f t="array" ref="K9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chronologicznie'!$H$2:$DM$73,0,MATCH(C93,TRIM('Typy - chronologicznie'!$H$1:$DM$1),0)),FIND("-",INDEX('Typy - chronologicznie'!$H$2:$DM$73,0,MATCH(C93,TRIM('Typy - chronologicznie'!$H$1:$DM$1),0)))-1)-RIGHT(INDEX('Typy - chronologicznie'!$H$2:$DM$73,0,MATCH(C93,TRIM('Typy - chronologicznie'!$H$1:$DM$1),0)),LEN(INDEX('Typy - chronologicznie'!$H$2:$DM$73,0,MATCH(C93,TRIM('Typy - chronologicznie'!$H$1:$DM$1),0)))-FIND("-",INDEX('Typy - chronologicznie'!$H$2:$DM$73,0,MATCH(C93,TRIM('Typy - chronologicznie'!$H$1:$DM$1),0))))),1)))-J93</f>
        <v>35</v>
      </c>
      <c r="L93" s="62">
        <f>COUNTA('Typy - chronologicznie'!$F$2:$F$73)-J93-K93</f>
        <v>34</v>
      </c>
      <c r="M93" s="92">
        <f t="array" ref="M93">SUM(IF(LEN('Typy - chronologicznie'!F$75:F$121)=3,  IF('Typy - chronologicznie'!$F$75:$F$121=INDEX('Typy - chronologicznie'!$H$75:$DM$121,0,MATCH(C93,TRIM('Typy - chronologicznie'!$H$1:$DM$1),0)),1)))</f>
        <v>13</v>
      </c>
      <c r="N93" s="58">
        <f t="array" ref="N93">SUM(IF(LEN('Typy - chronologicznie'!F$75:F$121)=3,IF(ISERROR(SEARCH('Typy - chronologicznie'!F$75:F$121,INDEX('Typy - chronologicznie'!$H$73:$DM$119,0,MATCH(C93,TRIM('Typy - chronologicznie'!$H$1:$DM$1),0))&amp;INDEX('Typy - chronologicznie'!$H$74:$DM$120,0,MATCH(C93,TRIM('Typy - chronologicznie'!$H$1:$DM$1),0))&amp;INDEX('Typy - chronologicznie'!$H$75:$DM$121,0,MATCH(C93,TRIM('Typy - chronologicznie'!$H$1:$DM$1),0))&amp;INDEX('Typy - chronologicznie'!$H$76:$DM$122,0,MATCH(C93,TRIM('Typy - chronologicznie'!$H$1:$DM$1),0))&amp;INDEX('Typy - chronologicznie'!$H$77:$DM$123,0,MATCH(C93,TRIM('Typy - chronologicznie'!$H$1:$DM$1),0)),1))=FALSE,1,0)))-M93</f>
        <v>12</v>
      </c>
      <c r="O93" s="162">
        <f>COUNTA('Typy - chronologicznie'!$F$75:$F$121)-M93-N93</f>
        <v>7</v>
      </c>
      <c r="P93" s="159">
        <f t="array" ref="P93">SUM(IF(LEN('Typy - chronologicznie'!F$124)=3,  IF('Typy - chronologicznie'!$F$124=INDEX('Typy - chronologicznie'!$H$124:$DL$124,0,MATCH(C93,TRIM('Typy - chronologicznie'!$H$1:$DL$1),)),1)))</f>
        <v>0</v>
      </c>
      <c r="R93" s="105" t="str">
        <f>INDEX([0]!typy_chronol,MATCH(R$3,'Typy - chronologicznie'!$E$2:$E$73,0),MATCH($C93,'Typy - chronologicznie'!$H$1:$DM$1,0))</f>
        <v>3-1</v>
      </c>
      <c r="S93" s="102" t="str">
        <f>INDEX([0]!typy_chronol,MATCH(S$3,'Typy - chronologicznie'!$E$2:$E$73,0),MATCH($C93,'Typy - chronologicznie'!$H$1:$DM$1,0))</f>
        <v>1-1</v>
      </c>
      <c r="T93" s="102" t="str">
        <f>INDEX([0]!typy_chronol,MATCH(T$3,'Typy - chronologicznie'!$E$2:$E$73,0),MATCH($C93,'Typy - chronologicznie'!$H$1:$DM$1,0))</f>
        <v>1-2</v>
      </c>
      <c r="U93" s="102" t="str">
        <f>INDEX([0]!typy_chronol,MATCH(U$3,'Typy - chronologicznie'!$E$2:$E$73,0),MATCH($C93,'Typy - chronologicznie'!$H$1:$DM$1,0))</f>
        <v>2-0</v>
      </c>
      <c r="V93" s="102" t="str">
        <f>INDEX([0]!typy_chronol,MATCH(V$3,'Typy - chronologicznie'!$E$2:$E$73,0),MATCH($C93,'Typy - chronologicznie'!$H$1:$DM$1,0))</f>
        <v>0-2</v>
      </c>
      <c r="W93" s="102" t="str">
        <f>INDEX([0]!typy_chronol,MATCH(W$3,'Typy - chronologicznie'!$E$2:$E$73,0),MATCH($C93,'Typy - chronologicznie'!$H$1:$DM$1,0))</f>
        <v>1-1</v>
      </c>
      <c r="X93" s="102" t="str">
        <f>INDEX([0]!typy_chronol,MATCH(X$3,'Typy - chronologicznie'!$E$2:$E$73,0),MATCH($C93,'Typy - chronologicznie'!$H$1:$DM$1,0))</f>
        <v>2-3</v>
      </c>
      <c r="Y93" s="102" t="str">
        <f>INDEX([0]!typy_chronol,MATCH(Y$3,'Typy - chronologicznie'!$E$2:$E$73,0),MATCH($C93,'Typy - chronologicznie'!$H$1:$DM$1,0))</f>
        <v>1-4</v>
      </c>
      <c r="Z93" s="102" t="str">
        <f>INDEX([0]!typy_chronol,MATCH(Z$3,'Typy - chronologicznie'!$E$2:$E$73,0),MATCH($C93,'Typy - chronologicznie'!$H$1:$DM$1,0))</f>
        <v>0-2</v>
      </c>
      <c r="AA93" s="102" t="str">
        <f>INDEX([0]!typy_chronol,MATCH(AA$3,'Typy - chronologicznie'!$E$2:$E$73,0),MATCH($C93,'Typy - chronologicznie'!$H$1:$DM$1,0))</f>
        <v>5-0</v>
      </c>
      <c r="AB93" s="102" t="str">
        <f>INDEX([0]!typy_chronol,MATCH(AB$3,'Typy - chronologicznie'!$E$2:$E$73,0),MATCH($C93,'Typy - chronologicznie'!$H$1:$DM$1,0))</f>
        <v>4-0</v>
      </c>
      <c r="AC93" s="102" t="str">
        <f>INDEX([0]!typy_chronol,MATCH(AC$3,'Typy - chronologicznie'!$E$2:$E$73,0),MATCH($C93,'Typy - chronologicznie'!$H$1:$DM$1,0))</f>
        <v>2-2</v>
      </c>
      <c r="AD93" s="102" t="str">
        <f>INDEX([0]!typy_chronol,MATCH(AD$3,'Typy - chronologicznie'!$E$2:$E$73,0),MATCH($C93,'Typy - chronologicznie'!$H$1:$DM$1,0))</f>
        <v>2-4</v>
      </c>
      <c r="AE93" s="102" t="str">
        <f>INDEX([0]!typy_chronol,MATCH(AE$3,'Typy - chronologicznie'!$E$2:$E$73,0),MATCH($C93,'Typy - chronologicznie'!$H$1:$DM$1,0))</f>
        <v>8-0</v>
      </c>
      <c r="AF93" s="102" t="str">
        <f>INDEX([0]!typy_chronol,MATCH(AF$3,'Typy - chronologicznie'!$E$2:$E$73,0),MATCH($C93,'Typy - chronologicznie'!$H$1:$DM$1,0))</f>
        <v>2-1</v>
      </c>
      <c r="AG93" s="102" t="str">
        <f>INDEX([0]!typy_chronol,MATCH(AG$3,'Typy - chronologicznie'!$E$2:$E$73,0),MATCH($C93,'Typy - chronologicznie'!$H$1:$DM$1,0))</f>
        <v>2-1</v>
      </c>
      <c r="AH93" s="102" t="str">
        <f>INDEX([0]!typy_chronol,MATCH(AH$3,'Typy - chronologicznie'!$E$2:$E$73,0),MATCH($C93,'Typy - chronologicznie'!$H$1:$DM$1,0))</f>
        <v>5-0</v>
      </c>
      <c r="AI93" s="102" t="str">
        <f>INDEX([0]!typy_chronol,MATCH(AI$3,'Typy - chronologicznie'!$E$2:$E$73,0),MATCH($C93,'Typy - chronologicznie'!$H$1:$DM$1,0))</f>
        <v>2-2</v>
      </c>
      <c r="AJ93" s="102" t="str">
        <f>INDEX([0]!typy_chronol,MATCH(AJ$3,'Typy - chronologicznie'!$E$2:$E$73,0),MATCH($C93,'Typy - chronologicznie'!$H$1:$DM$1,0))</f>
        <v>6-0</v>
      </c>
      <c r="AK93" s="102" t="str">
        <f>INDEX([0]!typy_chronol,MATCH(AK$3,'Typy - chronologicznie'!$E$2:$E$73,0),MATCH($C93,'Typy - chronologicznie'!$H$1:$DM$1,0))</f>
        <v>2-0</v>
      </c>
      <c r="AL93" s="102" t="str">
        <f>INDEX([0]!typy_chronol,MATCH(AL$3,'Typy - chronologicznie'!$E$2:$E$73,0),MATCH($C93,'Typy - chronologicznie'!$H$1:$DM$1,0))</f>
        <v>0-0</v>
      </c>
      <c r="AM93" s="102" t="str">
        <f>INDEX([0]!typy_chronol,MATCH(AM$3,'Typy - chronologicznie'!$E$2:$E$73,0),MATCH($C93,'Typy - chronologicznie'!$H$1:$DM$1,0))</f>
        <v>2-1</v>
      </c>
      <c r="AN93" s="102" t="str">
        <f>INDEX([0]!typy_chronol,MATCH(AN$3,'Typy - chronologicznie'!$E$2:$E$73,0),MATCH($C93,'Typy - chronologicznie'!$H$1:$DM$1,0))</f>
        <v>0-4</v>
      </c>
      <c r="AO93" s="102" t="str">
        <f>INDEX([0]!typy_chronol,MATCH(AO$3,'Typy - chronologicznie'!$E$2:$E$73,0),MATCH($C93,'Typy - chronologicznie'!$H$1:$DM$1,0))</f>
        <v>0-1</v>
      </c>
      <c r="AP93" s="102" t="str">
        <f>INDEX([0]!typy_chronol,MATCH(AP$3,'Typy - chronologicznie'!$E$2:$E$73,0),MATCH($C93,'Typy - chronologicznie'!$H$1:$DM$1,0))</f>
        <v>2-0</v>
      </c>
      <c r="AQ93" s="102" t="str">
        <f>INDEX([0]!typy_chronol,MATCH(AQ$3,'Typy - chronologicznie'!$E$2:$E$73,0),MATCH($C93,'Typy - chronologicznie'!$H$1:$DM$1,0))</f>
        <v>2-2</v>
      </c>
      <c r="AR93" s="102" t="str">
        <f>INDEX([0]!typy_chronol,MATCH(AR$3,'Typy - chronologicznie'!$E$2:$E$73,0),MATCH($C93,'Typy - chronologicznie'!$H$1:$DM$1,0))</f>
        <v>2-0</v>
      </c>
      <c r="AS93" s="102" t="str">
        <f>INDEX([0]!typy_chronol,MATCH(AS$3,'Typy - chronologicznie'!$E$2:$E$73,0),MATCH($C93,'Typy - chronologicznie'!$H$1:$DM$1,0))</f>
        <v>2-0</v>
      </c>
      <c r="AT93" s="102" t="str">
        <f>INDEX([0]!typy_chronol,MATCH(AT$3,'Typy - chronologicznie'!$E$2:$E$73,0),MATCH($C93,'Typy - chronologicznie'!$H$1:$DM$1,0))</f>
        <v>5-0</v>
      </c>
      <c r="AU93" s="102" t="str">
        <f>INDEX([0]!typy_chronol,MATCH(AU$3,'Typy - chronologicznie'!$E$2:$E$73,0),MATCH($C93,'Typy - chronologicznie'!$H$1:$DM$1,0))</f>
        <v>1-3</v>
      </c>
      <c r="AV93" s="102" t="str">
        <f>INDEX([0]!typy_chronol,MATCH(AV$3,'Typy - chronologicznie'!$E$2:$E$73,0),MATCH($C93,'Typy - chronologicznie'!$H$1:$DM$1,0))</f>
        <v>2-0</v>
      </c>
      <c r="AW93" s="102" t="str">
        <f>INDEX([0]!typy_chronol,MATCH(AW$3,'Typy - chronologicznie'!$E$2:$E$73,0),MATCH($C93,'Typy - chronologicznie'!$H$1:$DM$1,0))</f>
        <v>1-1</v>
      </c>
      <c r="AX93" s="102" t="str">
        <f>INDEX([0]!typy_chronol,MATCH(AX$3,'Typy - chronologicznie'!$E$2:$E$73,0),MATCH($C93,'Typy - chronologicznie'!$H$1:$DM$1,0))</f>
        <v>3-1</v>
      </c>
      <c r="AY93" s="102" t="str">
        <f>INDEX([0]!typy_chronol,MATCH(AY$3,'Typy - chronologicznie'!$E$2:$E$73,0),MATCH($C93,'Typy - chronologicznie'!$H$1:$DM$1,0))</f>
        <v>2-0</v>
      </c>
      <c r="AZ93" s="102" t="str">
        <f>INDEX([0]!typy_chronol,MATCH(AZ$3,'Typy - chronologicznie'!$E$2:$E$73,0),MATCH($C93,'Typy - chronologicznie'!$H$1:$DM$1,0))</f>
        <v>3-1</v>
      </c>
      <c r="BA93" s="102" t="str">
        <f>INDEX([0]!typy_chronol,MATCH(BA$3,'Typy - chronologicznie'!$E$2:$E$73,0),MATCH($C93,'Typy - chronologicznie'!$H$1:$DM$1,0))</f>
        <v>1-2</v>
      </c>
      <c r="BB93" s="102" t="str">
        <f>INDEX([0]!typy_chronol,MATCH(BB$3,'Typy - chronologicznie'!$E$2:$E$73,0),MATCH($C93,'Typy - chronologicznie'!$H$1:$DM$1,0))</f>
        <v>6-0</v>
      </c>
      <c r="BC93" s="102" t="str">
        <f>INDEX([0]!typy_chronol,MATCH(BC$3,'Typy - chronologicznie'!$E$2:$E$73,0),MATCH($C93,'Typy - chronologicznie'!$H$1:$DM$1,0))</f>
        <v>3-0</v>
      </c>
      <c r="BD93" s="102" t="str">
        <f>INDEX([0]!typy_chronol,MATCH(BD$3,'Typy - chronologicznie'!$E$2:$E$73,0),MATCH($C93,'Typy - chronologicznie'!$H$1:$DM$1,0))</f>
        <v>2-2</v>
      </c>
      <c r="BE93" s="102" t="str">
        <f>INDEX([0]!typy_chronol,MATCH(BE$3,'Typy - chronologicznie'!$E$2:$E$73,0),MATCH($C93,'Typy - chronologicznie'!$H$1:$DM$1,0))</f>
        <v>0-3</v>
      </c>
      <c r="BF93" s="102" t="str">
        <f>INDEX([0]!typy_chronol,MATCH(BF$3,'Typy - chronologicznie'!$E$2:$E$73,0),MATCH($C93,'Typy - chronologicznie'!$H$1:$DM$1,0))</f>
        <v>1-1</v>
      </c>
      <c r="BG93" s="102" t="str">
        <f>INDEX([0]!typy_chronol,MATCH(BG$3,'Typy - chronologicznie'!$E$2:$E$73,0),MATCH($C93,'Typy - chronologicznie'!$H$1:$DM$1,0))</f>
        <v>5-0</v>
      </c>
      <c r="BH93" s="102" t="str">
        <f>INDEX([0]!typy_chronol,MATCH(BH$3,'Typy - chronologicznie'!$E$2:$E$73,0),MATCH($C93,'Typy - chronologicznie'!$H$1:$DM$1,0))</f>
        <v>5-1</v>
      </c>
      <c r="BI93" s="102" t="str">
        <f>INDEX([0]!typy_chronol,MATCH(BI$3,'Typy - chronologicznie'!$E$2:$E$73,0),MATCH($C93,'Typy - chronologicznie'!$H$1:$DM$1,0))</f>
        <v>0-1</v>
      </c>
      <c r="BJ93" s="102" t="str">
        <f>INDEX([0]!typy_chronol,MATCH(BJ$3,'Typy - chronologicznie'!$E$2:$E$73,0),MATCH($C93,'Typy - chronologicznie'!$H$1:$DM$1,0))</f>
        <v>2-1</v>
      </c>
      <c r="BK93" s="102" t="str">
        <f>INDEX([0]!typy_chronol,MATCH(BK$3,'Typy - chronologicznie'!$E$2:$E$73,0),MATCH($C93,'Typy - chronologicznie'!$H$1:$DM$1,0))</f>
        <v>0-3</v>
      </c>
      <c r="BL93" s="102" t="str">
        <f>INDEX([0]!typy_chronol,MATCH(BL$3,'Typy - chronologicznie'!$E$2:$E$73,0),MATCH($C93,'Typy - chronologicznie'!$H$1:$DM$1,0))</f>
        <v>4-0</v>
      </c>
      <c r="BM93" s="102" t="str">
        <f>INDEX([0]!typy_chronol,MATCH(BM$3,'Typy - chronologicznie'!$E$2:$E$73,0),MATCH($C93,'Typy - chronologicznie'!$H$1:$DM$1,0))</f>
        <v>2-1</v>
      </c>
      <c r="BN93" s="102" t="str">
        <f>INDEX([0]!typy_chronol,MATCH(BN$3,'Typy - chronologicznie'!$E$2:$E$73,0),MATCH($C93,'Typy - chronologicznie'!$H$1:$DM$1,0))</f>
        <v>1-4</v>
      </c>
      <c r="BO93" s="102" t="str">
        <f>INDEX([0]!typy_chronol,MATCH(BO$3,'Typy - chronologicznie'!$E$2:$E$73,0),MATCH($C93,'Typy - chronologicznie'!$H$1:$DM$1,0))</f>
        <v>4-0</v>
      </c>
      <c r="BP93" s="102" t="str">
        <f>INDEX([0]!typy_chronol,MATCH(BP$3,'Typy - chronologicznie'!$E$2:$E$73,0),MATCH($C93,'Typy - chronologicznie'!$H$1:$DM$1,0))</f>
        <v>1-1</v>
      </c>
      <c r="BQ93" s="102" t="str">
        <f>INDEX([0]!typy_chronol,MATCH(BQ$3,'Typy - chronologicznie'!$E$2:$E$73,0),MATCH($C93,'Typy - chronologicznie'!$H$1:$DM$1,0))</f>
        <v>2-0</v>
      </c>
      <c r="BR93" s="102" t="str">
        <f>INDEX([0]!typy_chronol,MATCH(BR$3,'Typy - chronologicznie'!$E$2:$E$73,0),MATCH($C93,'Typy - chronologicznie'!$H$1:$DM$1,0))</f>
        <v>1-2</v>
      </c>
      <c r="BS93" s="102" t="str">
        <f>INDEX([0]!typy_chronol,MATCH(BS$3,'Typy - chronologicznie'!$E$2:$E$73,0),MATCH($C93,'Typy - chronologicznie'!$H$1:$DM$1,0))</f>
        <v>1-1</v>
      </c>
      <c r="BT93" s="102" t="str">
        <f>INDEX([0]!typy_chronol,MATCH(BT$3,'Typy - chronologicznie'!$E$2:$E$73,0),MATCH($C93,'Typy - chronologicznie'!$H$1:$DM$1,0))</f>
        <v>0-1</v>
      </c>
      <c r="BU93" s="102" t="str">
        <f>INDEX([0]!typy_chronol,MATCH(BU$3,'Typy - chronologicznie'!$E$2:$E$73,0),MATCH($C93,'Typy - chronologicznie'!$H$1:$DM$1,0))</f>
        <v>0-2</v>
      </c>
      <c r="BV93" s="102" t="str">
        <f>INDEX([0]!typy_chronol,MATCH(BV$3,'Typy - chronologicznie'!$E$2:$E$73,0),MATCH($C93,'Typy - chronologicznie'!$H$1:$DM$1,0))</f>
        <v>1-1</v>
      </c>
      <c r="BW93" s="102" t="str">
        <f>INDEX([0]!typy_chronol,MATCH(BW$3,'Typy - chronologicznie'!$E$2:$E$73,0),MATCH($C93,'Typy - chronologicznie'!$H$1:$DM$1,0))</f>
        <v>0-2</v>
      </c>
      <c r="BX93" s="102" t="str">
        <f>INDEX([0]!typy_chronol,MATCH(BX$3,'Typy - chronologicznie'!$E$2:$E$73,0),MATCH($C93,'Typy - chronologicznie'!$H$1:$DM$1,0))</f>
        <v>1-1</v>
      </c>
      <c r="BY93" s="102" t="str">
        <f>INDEX([0]!typy_chronol,MATCH(BY$3,'Typy - chronologicznie'!$E$2:$E$73,0),MATCH($C93,'Typy - chronologicznie'!$H$1:$DM$1,0))</f>
        <v>2-1</v>
      </c>
      <c r="BZ93" s="102" t="str">
        <f>INDEX([0]!typy_chronol,MATCH(BZ$3,'Typy - chronologicznie'!$E$2:$E$73,0),MATCH($C93,'Typy - chronologicznie'!$H$1:$DM$1,0))</f>
        <v>1-5</v>
      </c>
      <c r="CA93" s="102" t="str">
        <f>INDEX([0]!typy_chronol,MATCH(CA$3,'Typy - chronologicznie'!$E$2:$E$73,0),MATCH($C93,'Typy - chronologicznie'!$H$1:$DM$1,0))</f>
        <v>3-1</v>
      </c>
      <c r="CB93" s="102" t="str">
        <f>INDEX([0]!typy_chronol,MATCH(CB$3,'Typy - chronologicznie'!$E$2:$E$73,0),MATCH($C93,'Typy - chronologicznie'!$H$1:$DM$1,0))</f>
        <v>3-2</v>
      </c>
      <c r="CC93" s="102" t="str">
        <f>INDEX([0]!typy_chronol,MATCH(CC$3,'Typy - chronologicznie'!$E$2:$E$73,0),MATCH($C93,'Typy - chronologicznie'!$H$1:$DM$1,0))</f>
        <v>0-3</v>
      </c>
      <c r="CD93" s="102" t="str">
        <f>INDEX([0]!typy_chronol,MATCH(CD$3,'Typy - chronologicznie'!$E$2:$E$73,0),MATCH($C93,'Typy - chronologicznie'!$H$1:$DM$1,0))</f>
        <v>0-3</v>
      </c>
      <c r="CE93" s="102" t="str">
        <f>INDEX([0]!typy_chronol,MATCH(CE$3,'Typy - chronologicznie'!$E$2:$E$73,0),MATCH($C93,'Typy - chronologicznie'!$H$1:$DM$1,0))</f>
        <v>3-3</v>
      </c>
      <c r="CF93" s="102" t="str">
        <f>INDEX([0]!typy_chronol,MATCH(CF$3,'Typy - chronologicznie'!$E$2:$E$73,0),MATCH($C93,'Typy - chronologicznie'!$H$1:$DM$1,0))</f>
        <v>0-2</v>
      </c>
      <c r="CG93" s="102" t="str">
        <f>INDEX([0]!typy_chronol,MATCH(CG$3,'Typy - chronologicznie'!$E$2:$E$73,0),MATCH($C93,'Typy - chronologicznie'!$H$1:$DM$1,0))</f>
        <v>2-1</v>
      </c>
      <c r="CH93" s="102" t="str">
        <f>INDEX([0]!typy_chronol,MATCH(CH$3,'Typy - chronologicznie'!$E$2:$E$73,0),MATCH($C93,'Typy - chronologicznie'!$H$1:$DM$1,0))</f>
        <v>0-1</v>
      </c>
      <c r="CI93" s="102" t="str">
        <f>INDEX([0]!typy_chronol,MATCH(CI$3,'Typy - chronologicznie'!$E$2:$E$73,0),MATCH($C93,'Typy - chronologicznie'!$H$1:$DM$1,0))</f>
        <v>0-5</v>
      </c>
      <c r="CJ93" s="102" t="str">
        <f>INDEX([0]!typy_chronol,MATCH(CJ$3,'Typy - chronologicznie'!$E$2:$E$73,0),MATCH($C93,'Typy - chronologicznie'!$H$1:$DM$1,0))</f>
        <v>1-3</v>
      </c>
      <c r="CK93" s="102" t="str">
        <f>INDEX([0]!typy_chronol,MATCH(CK$3,'Typy - chronologicznie'!$E$2:$E$73,0),MATCH($C93,'Typy - chronologicznie'!$H$1:$DM$1,0))</f>
        <v>1-1</v>
      </c>
      <c r="CL93" s="134"/>
      <c r="CM93" s="105" t="str">
        <f>IF(CM$3="","",INDEX('Typy - chronologicznie'!$H$75:$DM$121,MATCH(CM$3,'Typy - chronologicznie'!$A$75:$A$121,0),MATCH($C93,'Typy - chronologicznie'!$H$1:$DM$1,0)))</f>
        <v>MEX</v>
      </c>
      <c r="CN93" s="102" t="str">
        <f>IF(CN$3="","",INDEX('Typy - chronologicznie'!$H$75:$DM$121,MATCH(CN$3,'Typy - chronologicznie'!$A$75:$A$121,0),MATCH($C93,'Typy - chronologicznie'!$H$1:$DM$1,0)))</f>
        <v>CZE</v>
      </c>
      <c r="CO93" s="106" t="str">
        <f>IF(CO$3="","",INDEX('Typy - chronologicznie'!$H$75:$DM$121,MATCH(CO$3,'Typy - chronologicznie'!$A$75:$A$121,0),MATCH($C93,'Typy - chronologicznie'!$H$1:$DM$1,0)))</f>
        <v/>
      </c>
      <c r="CP93" s="135" t="str">
        <f>IF(CP$3="","",INDEX('Typy - chronologicznie'!$H$75:$DM$121,MATCH(CP$3,'Typy - chronologicznie'!$A$75:$A$121,0),MATCH($C93,'Typy - chronologicznie'!$H$1:$DM$1,0)))</f>
        <v/>
      </c>
      <c r="CQ93" s="105" t="str">
        <f>IF(CQ$3="","",INDEX('Typy - chronologicznie'!$H$75:$DM$121,MATCH(CQ$3,'Typy - chronologicznie'!$A$75:$A$121,0),MATCH($C93,'Typy - chronologicznie'!$H$1:$DM$1,0)))</f>
        <v>SUI</v>
      </c>
      <c r="CR93" s="102" t="str">
        <f>IF(CR$3="","",INDEX('Typy - chronologicznie'!$H$75:$DM$121,MATCH(CR$3,'Typy - chronologicznie'!$A$75:$A$121,0),MATCH($C93,'Typy - chronologicznie'!$H$1:$DM$1,0)))</f>
        <v>CAN</v>
      </c>
      <c r="CS93" s="106" t="str">
        <f>IF(CS$3="","",INDEX('Typy - chronologicznie'!$H$75:$DM$121,MATCH(CS$3,'Typy - chronologicznie'!$A$75:$A$121,0),MATCH($C93,'Typy - chronologicznie'!$H$1:$DM$1,0)))</f>
        <v>BIH</v>
      </c>
      <c r="CT93" s="135" t="str">
        <f>IF(CT$3="","",INDEX('Typy - chronologicznie'!$H$75:$DM$121,MATCH(CT$3,'Typy - chronologicznie'!$A$75:$A$121,0),MATCH($C93,'Typy - chronologicznie'!$H$1:$DM$1,0)))</f>
        <v/>
      </c>
      <c r="CU93" s="105" t="str">
        <f>IF(CU$3="","",INDEX('Typy - chronologicznie'!$H$75:$DM$121,MATCH(CU$3,'Typy - chronologicznie'!$A$75:$A$121,0),MATCH($C93,'Typy - chronologicznie'!$H$1:$DM$1,0)))</f>
        <v>BRA</v>
      </c>
      <c r="CV93" s="102" t="str">
        <f>IF(CV$3="","",INDEX('Typy - chronologicznie'!$H$75:$DM$121,MATCH(CV$3,'Typy - chronologicznie'!$A$75:$A$121,0),MATCH($C93,'Typy - chronologicznie'!$H$1:$DM$1,0)))</f>
        <v>MAR</v>
      </c>
      <c r="CW93" s="106" t="str">
        <f>IF(CW$3="","",INDEX('Typy - chronologicznie'!$H$75:$DM$121,MATCH(CW$3,'Typy - chronologicznie'!$A$75:$A$121,0),MATCH($C93,'Typy - chronologicznie'!$H$1:$DM$1,0)))</f>
        <v>SCO</v>
      </c>
      <c r="CX93" s="135" t="str">
        <f>IF(CX$3="","",INDEX('Typy - chronologicznie'!$H$75:$DM$121,MATCH(CX$3,'Typy - chronologicznie'!$A$75:$A$121,0),MATCH($C93,'Typy - chronologicznie'!$H$1:$DM$1,0)))</f>
        <v/>
      </c>
      <c r="CY93" s="105" t="str">
        <f>IF(CY$3="","",INDEX('Typy - chronologicznie'!$H$75:$DM$121,MATCH(CY$3,'Typy - chronologicznie'!$A$75:$A$121,0),MATCH($C93,'Typy - chronologicznie'!$H$1:$DM$1,0)))</f>
        <v>AUS</v>
      </c>
      <c r="CZ93" s="102" t="str">
        <f>IF(CZ$3="","",INDEX('Typy - chronologicznie'!$H$75:$DM$121,MATCH(CZ$3,'Typy - chronologicznie'!$A$75:$A$121,0),MATCH($C93,'Typy - chronologicznie'!$H$1:$DM$1,0)))</f>
        <v>USA</v>
      </c>
      <c r="DA93" s="106" t="str">
        <f>IF(DA$3="","",INDEX('Typy - chronologicznie'!$H$75:$DM$121,MATCH(DA$3,'Typy - chronologicznie'!$A$75:$A$121,0),MATCH($C93,'Typy - chronologicznie'!$H$1:$DM$1,0)))</f>
        <v>TUR</v>
      </c>
      <c r="DB93" s="135" t="str">
        <f>IF(DB$3="","",INDEX('Typy - chronologicznie'!$H$75:$DM$121,MATCH(DB$3,'Typy - chronologicznie'!$A$75:$A$121,0),MATCH($C93,'Typy - chronologicznie'!$H$1:$DM$1,0)))</f>
        <v/>
      </c>
      <c r="DC93" s="105" t="str">
        <f>IF(DC$3="","",INDEX('Typy - chronologicznie'!$H$75:$DM$121,MATCH(DC$3,'Typy - chronologicznie'!$A$75:$A$121,0),MATCH($C93,'Typy - chronologicznie'!$H$1:$DM$1,0)))</f>
        <v>GER</v>
      </c>
      <c r="DD93" s="102" t="str">
        <f>IF(DD$3="","",INDEX('Typy - chronologicznie'!$H$75:$DM$121,MATCH(DD$3,'Typy - chronologicznie'!$A$75:$A$121,0),MATCH($C93,'Typy - chronologicznie'!$H$1:$DM$1,0)))</f>
        <v>ECU</v>
      </c>
      <c r="DE93" s="106" t="str">
        <f>IF(DE$3="","",INDEX('Typy - chronologicznie'!$H$75:$DM$121,MATCH(DE$3,'Typy - chronologicznie'!$A$75:$A$121,0),MATCH($C93,'Typy - chronologicznie'!$H$1:$DM$1,0)))</f>
        <v/>
      </c>
      <c r="DF93" s="135" t="str">
        <f>IF(DF$3="","",INDEX('Typy - chronologicznie'!$H$75:$DM$121,MATCH(DF$3,'Typy - chronologicznie'!$A$75:$A$121,0),MATCH($C93,'Typy - chronologicznie'!$H$1:$DM$1,0)))</f>
        <v/>
      </c>
      <c r="DG93" s="105" t="str">
        <f>IF(DG$3="","",INDEX('Typy - chronologicznie'!$H$75:$DM$121,MATCH(DG$3,'Typy - chronologicznie'!$A$75:$A$121,0),MATCH($C93,'Typy - chronologicznie'!$H$1:$DM$1,0)))</f>
        <v>NED</v>
      </c>
      <c r="DH93" s="102" t="str">
        <f>IF(DH$3="","",INDEX('Typy - chronologicznie'!$H$75:$DM$121,MATCH(DH$3,'Typy - chronologicznie'!$A$75:$A$121,0),MATCH($C93,'Typy - chronologicznie'!$H$1:$DM$1,0)))</f>
        <v>SWE</v>
      </c>
      <c r="DI93" s="106" t="str">
        <f>IF(DI$3="","",INDEX('Typy - chronologicznie'!$H$75:$DM$121,MATCH(DI$3,'Typy - chronologicznie'!$A$75:$A$121,0),MATCH($C93,'Typy - chronologicznie'!$H$1:$DM$1,0)))</f>
        <v>JPN</v>
      </c>
      <c r="DJ93" s="135" t="str">
        <f>IF(DJ$3="","",INDEX('Typy - chronologicznie'!$H$75:$DM$121,MATCH(DJ$3,'Typy - chronologicznie'!$A$75:$A$121,0),MATCH($C93,'Typy - chronologicznie'!$H$1:$DM$1,0)))</f>
        <v/>
      </c>
      <c r="DK93" s="105" t="str">
        <f>IF(DK$3="","",INDEX('Typy - chronologicznie'!$H$75:$DM$121,MATCH(DK$3,'Typy - chronologicznie'!$A$75:$A$121,0),MATCH($C93,'Typy - chronologicznie'!$H$1:$DM$1,0)))</f>
        <v>EGY</v>
      </c>
      <c r="DL93" s="102" t="str">
        <f>IF(DL$3="","",INDEX('Typy - chronologicznie'!$H$75:$DM$121,MATCH(DL$3,'Typy - chronologicznie'!$A$75:$A$121,0),MATCH($C93,'Typy - chronologicznie'!$H$1:$DM$1,0)))</f>
        <v>BEL</v>
      </c>
      <c r="DM93" s="106" t="str">
        <f>IF(DM$3="","",INDEX('Typy - chronologicznie'!$H$75:$DM$121,MATCH(DM$3,'Typy - chronologicznie'!$A$75:$A$121,0),MATCH($C93,'Typy - chronologicznie'!$H$1:$DM$1,0)))</f>
        <v/>
      </c>
      <c r="DN93" s="135" t="str">
        <f>IF(DN$3="","",INDEX('Typy - chronologicznie'!$H$75:$DM$121,MATCH(DN$3,'Typy - chronologicznie'!$A$75:$A$121,0),MATCH($C93,'Typy - chronologicznie'!$H$1:$DM$1,0)))</f>
        <v/>
      </c>
      <c r="DO93" s="105" t="str">
        <f>IF(DO$3="","",INDEX('Typy - chronologicznie'!$H$75:$DM$121,MATCH(DO$3,'Typy - chronologicznie'!$A$75:$A$121,0),MATCH($C93,'Typy - chronologicznie'!$H$1:$DM$1,0)))</f>
        <v>URU</v>
      </c>
      <c r="DP93" s="102" t="str">
        <f>IF(DP$3="","",INDEX('Typy - chronologicznie'!$H$75:$DM$121,MATCH(DP$3,'Typy - chronologicznie'!$A$75:$A$121,0),MATCH($C93,'Typy - chronologicznie'!$H$1:$DM$1,0)))</f>
        <v>ESP</v>
      </c>
      <c r="DQ93" s="106" t="str">
        <f>IF(DQ$3="","",INDEX('Typy - chronologicznie'!$H$75:$DM$121,MATCH(DQ$3,'Typy - chronologicznie'!$A$75:$A$121,0),MATCH($C93,'Typy - chronologicznie'!$H$1:$DM$1,0)))</f>
        <v>KSA</v>
      </c>
      <c r="DR93" s="135" t="str">
        <f>IF(DR$3="","",INDEX('Typy - chronologicznie'!$H$75:$DM$121,MATCH(DR$3,'Typy - chronologicznie'!$A$75:$A$121,0),MATCH($C93,'Typy - chronologicznie'!$H$1:$DM$1,0)))</f>
        <v/>
      </c>
      <c r="DS93" s="105" t="str">
        <f>IF(DS$3="","",INDEX('Typy - chronologicznie'!$H$75:$DM$121,MATCH(DS$3,'Typy - chronologicznie'!$A$75:$A$121,0),MATCH($C93,'Typy - chronologicznie'!$H$1:$DM$1,0)))</f>
        <v>FRA</v>
      </c>
      <c r="DT93" s="102" t="str">
        <f>IF(DT$3="","",INDEX('Typy - chronologicznie'!$H$75:$DM$121,MATCH(DT$3,'Typy - chronologicznie'!$A$75:$A$121,0),MATCH($C93,'Typy - chronologicznie'!$H$1:$DM$1,0)))</f>
        <v>NOR</v>
      </c>
      <c r="DU93" s="106" t="str">
        <f>IF(DU$3="","",INDEX('Typy - chronologicznie'!$H$75:$DM$121,MATCH(DU$3,'Typy - chronologicznie'!$A$75:$A$121,0),MATCH($C93,'Typy - chronologicznie'!$H$1:$DM$1,0)))</f>
        <v>IRQ</v>
      </c>
      <c r="DV93" s="135" t="str">
        <f>IF(DV$3="","",INDEX('Typy - chronologicznie'!$H$75:$DM$121,MATCH(DV$3,'Typy - chronologicznie'!$A$75:$A$121,0),MATCH($C93,'Typy - chronologicznie'!$H$1:$DM$1,0)))</f>
        <v/>
      </c>
      <c r="DW93" s="105" t="str">
        <f>IF(DW$3="","",INDEX('Typy - chronologicznie'!$H$75:$DM$121,MATCH(DW$3,'Typy - chronologicznie'!$A$75:$A$121,0),MATCH($C93,'Typy - chronologicznie'!$H$1:$DM$1,0)))</f>
        <v>ARG</v>
      </c>
      <c r="DX93" s="102" t="str">
        <f>IF(DX$3="","",INDEX('Typy - chronologicznie'!$H$75:$DM$121,MATCH(DX$3,'Typy - chronologicznie'!$A$75:$A$121,0),MATCH($C93,'Typy - chronologicznie'!$H$1:$DM$1,0)))</f>
        <v>AUT</v>
      </c>
      <c r="DY93" s="106" t="str">
        <f>IF(DY$3="","",INDEX('Typy - chronologicznie'!$H$75:$DM$121,MATCH(DY$3,'Typy - chronologicznie'!$A$75:$A$121,0),MATCH($C93,'Typy - chronologicznie'!$H$1:$DM$1,0)))</f>
        <v>ALG</v>
      </c>
      <c r="DZ93" s="135" t="str">
        <f>IF(DZ$3="","",INDEX('Typy - chronologicznie'!$H$75:$DM$121,MATCH(DZ$3,'Typy - chronologicznie'!$A$75:$A$121,0),MATCH($C93,'Typy - chronologicznie'!$H$1:$DM$1,0)))</f>
        <v/>
      </c>
      <c r="EA93" s="105" t="str">
        <f>IF(EA$3="","",INDEX('Typy - chronologicznie'!$H$75:$DM$121,MATCH(EA$3,'Typy - chronologicznie'!$A$75:$A$121,0),MATCH($C93,'Typy - chronologicznie'!$H$1:$DM$1,0)))</f>
        <v>POR</v>
      </c>
      <c r="EB93" s="102" t="str">
        <f>IF(EB$3="","",INDEX('Typy - chronologicznie'!$H$75:$DM$121,MATCH(EB$3,'Typy - chronologicznie'!$A$75:$A$121,0),MATCH($C93,'Typy - chronologicznie'!$H$1:$DM$1,0)))</f>
        <v>COL</v>
      </c>
      <c r="EC93" s="106" t="str">
        <f>IF(EC$3="","",INDEX('Typy - chronologicznie'!$H$75:$DM$121,MATCH(EC$3,'Typy - chronologicznie'!$A$75:$A$121,0),MATCH($C93,'Typy - chronologicznie'!$H$1:$DM$1,0)))</f>
        <v/>
      </c>
      <c r="ED93" s="135" t="str">
        <f>IF(ED$3="","",INDEX('Typy - chronologicznie'!$H$75:$DM$121,MATCH(ED$3,'Typy - chronologicznie'!$A$75:$A$121,0),MATCH($C93,'Typy - chronologicznie'!$H$1:$DM$1,0)))</f>
        <v/>
      </c>
      <c r="EE93" s="105" t="str">
        <f>IF(EE$3="","",INDEX('Typy - chronologicznie'!$H$75:$DM$121,MATCH(EE$3,'Typy - chronologicznie'!$A$75:$A$121,0),MATCH($C93,'Typy - chronologicznie'!$H$1:$DM$1,0)))</f>
        <v>CRO</v>
      </c>
      <c r="EF93" s="102" t="str">
        <f>IF(EF$3="","",INDEX('Typy - chronologicznie'!$H$75:$DM$121,MATCH(EF$3,'Typy - chronologicznie'!$A$75:$A$121,0),MATCH($C93,'Typy - chronologicznie'!$H$1:$DM$1,0)))</f>
        <v>ENG</v>
      </c>
      <c r="EG93" s="106" t="str">
        <f>IF(EG$3="","",INDEX('Typy - chronologicznie'!$H$75:$DM$121,MATCH(EG$3,'Typy - chronologicznie'!$A$75:$A$121,0),MATCH($C93,'Typy - chronologicznie'!$H$1:$DM$1,0)))</f>
        <v>PAN</v>
      </c>
      <c r="EH93" s="134"/>
      <c r="EI93" s="136" t="str">
        <f>IF(EI$3="","",INDEX('Typy - chronologicznie'!$H$124:$DM$124,MATCH(EI$3,'Typy - chronologicznie'!$A$124:$A$124,0),MATCH($C93,'Typy - chronologicznie'!$H$1:$DM$1,0)))</f>
        <v>ARG</v>
      </c>
    </row>
    <row r="94" spans="1:139" ht="19.5" x14ac:dyDescent="0.25">
      <c r="A94" s="44"/>
      <c r="B94" s="48">
        <f>RANK(D94,D$4:D$113,0)</f>
        <v>91</v>
      </c>
      <c r="C94" s="81" t="s">
        <v>306</v>
      </c>
      <c r="D94" s="141">
        <f>3.0001*J94+1.000001*K94+2.00000001*M94+N94+0.0000000001*P94</f>
        <v>82.000332159999999</v>
      </c>
      <c r="E94" s="67">
        <f>J94</f>
        <v>3</v>
      </c>
      <c r="F94" s="89">
        <f>M94</f>
        <v>16</v>
      </c>
      <c r="G94" s="56">
        <f>K94+N94</f>
        <v>41</v>
      </c>
      <c r="H94" s="49">
        <f>L94+O94</f>
        <v>44</v>
      </c>
      <c r="I94" s="43"/>
      <c r="J94" s="61">
        <f t="array" ref="J94">SUM(IF('Typy - chronologicznie'!$F$2:$F$73=INDEX('Typy - chronologicznie'!$H$2:$DM$73,0,MATCH(C94,TRIM('Typy - chronologicznie'!$H$1:$DM$1),0)),1))</f>
        <v>3</v>
      </c>
      <c r="K94" s="58">
        <f t="array" ref="K9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chronologicznie'!$H$2:$DM$73,0,MATCH(C94,TRIM('Typy - chronologicznie'!$H$1:$DM$1),0)),FIND("-",INDEX('Typy - chronologicznie'!$H$2:$DM$73,0,MATCH(C94,TRIM('Typy - chronologicznie'!$H$1:$DM$1),0)))-1)-RIGHT(INDEX('Typy - chronologicznie'!$H$2:$DM$73,0,MATCH(C94,TRIM('Typy - chronologicznie'!$H$1:$DM$1),0)),LEN(INDEX('Typy - chronologicznie'!$H$2:$DM$73,0,MATCH(C94,TRIM('Typy - chronologicznie'!$H$1:$DM$1),0)))-FIND("-",INDEX('Typy - chronologicznie'!$H$2:$DM$73,0,MATCH(C94,TRIM('Typy - chronologicznie'!$H$1:$DM$1),0))))),1)))-J94</f>
        <v>32</v>
      </c>
      <c r="L94" s="62">
        <f>COUNTA('Typy - chronologicznie'!$F$2:$F$73)-J94-K94</f>
        <v>37</v>
      </c>
      <c r="M94" s="92">
        <f t="array" ref="M94">SUM(IF(LEN('Typy - chronologicznie'!F$75:F$121)=3,  IF('Typy - chronologicznie'!$F$75:$F$121=INDEX('Typy - chronologicznie'!$H$75:$DM$121,0,MATCH(C94,TRIM('Typy - chronologicznie'!$H$1:$DM$1),0)),1)))</f>
        <v>16</v>
      </c>
      <c r="N94" s="58">
        <f t="array" ref="N94">SUM(IF(LEN('Typy - chronologicznie'!F$75:F$121)=3,IF(ISERROR(SEARCH('Typy - chronologicznie'!F$75:F$121,INDEX('Typy - chronologicznie'!$H$73:$DM$119,0,MATCH(C94,TRIM('Typy - chronologicznie'!$H$1:$DM$1),0))&amp;INDEX('Typy - chronologicznie'!$H$74:$DM$120,0,MATCH(C94,TRIM('Typy - chronologicznie'!$H$1:$DM$1),0))&amp;INDEX('Typy - chronologicznie'!$H$75:$DM$121,0,MATCH(C94,TRIM('Typy - chronologicznie'!$H$1:$DM$1),0))&amp;INDEX('Typy - chronologicznie'!$H$76:$DM$122,0,MATCH(C94,TRIM('Typy - chronologicznie'!$H$1:$DM$1),0))&amp;INDEX('Typy - chronologicznie'!$H$77:$DM$123,0,MATCH(C94,TRIM('Typy - chronologicznie'!$H$1:$DM$1),0)),1))=FALSE,1,0)))-M94</f>
        <v>9</v>
      </c>
      <c r="O94" s="162">
        <f>COUNTA('Typy - chronologicznie'!$F$75:$F$121)-M94-N94</f>
        <v>7</v>
      </c>
      <c r="P94" s="159">
        <f t="array" ref="P94">SUM(IF(LEN('Typy - chronologicznie'!F$124)=3,  IF('Typy - chronologicznie'!$F$124=INDEX('Typy - chronologicznie'!$H$124:$DL$124,0,MATCH(C94,TRIM('Typy - chronologicznie'!$H$1:$DL$1),)),1)))</f>
        <v>0</v>
      </c>
      <c r="R94" s="105" t="str">
        <f>INDEX([0]!typy_chronol,MATCH(R$3,'Typy - chronologicznie'!$E$2:$E$73,0),MATCH($C94,'Typy - chronologicznie'!$H$1:$DM$1,0))</f>
        <v>2-0</v>
      </c>
      <c r="S94" s="102" t="str">
        <f>INDEX([0]!typy_chronol,MATCH(S$3,'Typy - chronologicznie'!$E$2:$E$73,0),MATCH($C94,'Typy - chronologicznie'!$H$1:$DM$1,0))</f>
        <v>1-2</v>
      </c>
      <c r="T94" s="102" t="str">
        <f>INDEX([0]!typy_chronol,MATCH(T$3,'Typy - chronologicznie'!$E$2:$E$73,0),MATCH($C94,'Typy - chronologicznie'!$H$1:$DM$1,0))</f>
        <v>2-0</v>
      </c>
      <c r="U94" s="102" t="str">
        <f>INDEX([0]!typy_chronol,MATCH(U$3,'Typy - chronologicznie'!$E$2:$E$73,0),MATCH($C94,'Typy - chronologicznie'!$H$1:$DM$1,0))</f>
        <v>1-1</v>
      </c>
      <c r="V94" s="102" t="str">
        <f>INDEX([0]!typy_chronol,MATCH(V$3,'Typy - chronologicznie'!$E$2:$E$73,0),MATCH($C94,'Typy - chronologicznie'!$H$1:$DM$1,0))</f>
        <v>0-2</v>
      </c>
      <c r="W94" s="102" t="str">
        <f>INDEX([0]!typy_chronol,MATCH(W$3,'Typy - chronologicznie'!$E$2:$E$73,0),MATCH($C94,'Typy - chronologicznie'!$H$1:$DM$1,0))</f>
        <v>1-0</v>
      </c>
      <c r="X94" s="102" t="str">
        <f>INDEX([0]!typy_chronol,MATCH(X$3,'Typy - chronologicznie'!$E$2:$E$73,0),MATCH($C94,'Typy - chronologicznie'!$H$1:$DM$1,0))</f>
        <v>2-0</v>
      </c>
      <c r="Y94" s="102" t="str">
        <f>INDEX([0]!typy_chronol,MATCH(Y$3,'Typy - chronologicznie'!$E$2:$E$73,0),MATCH($C94,'Typy - chronologicznie'!$H$1:$DM$1,0))</f>
        <v>1-2</v>
      </c>
      <c r="Z94" s="102" t="str">
        <f>INDEX([0]!typy_chronol,MATCH(Z$3,'Typy - chronologicznie'!$E$2:$E$73,0),MATCH($C94,'Typy - chronologicznie'!$H$1:$DM$1,0))</f>
        <v>1-3</v>
      </c>
      <c r="AA94" s="102" t="str">
        <f>INDEX([0]!typy_chronol,MATCH(AA$3,'Typy - chronologicznie'!$E$2:$E$73,0),MATCH($C94,'Typy - chronologicznie'!$H$1:$DM$1,0))</f>
        <v>5-0</v>
      </c>
      <c r="AB94" s="102" t="str">
        <f>INDEX([0]!typy_chronol,MATCH(AB$3,'Typy - chronologicznie'!$E$2:$E$73,0),MATCH($C94,'Typy - chronologicznie'!$H$1:$DM$1,0))</f>
        <v>2-0</v>
      </c>
      <c r="AC94" s="102" t="str">
        <f>INDEX([0]!typy_chronol,MATCH(AC$3,'Typy - chronologicznie'!$E$2:$E$73,0),MATCH($C94,'Typy - chronologicznie'!$H$1:$DM$1,0))</f>
        <v>1-0</v>
      </c>
      <c r="AD94" s="102" t="str">
        <f>INDEX([0]!typy_chronol,MATCH(AD$3,'Typy - chronologicznie'!$E$2:$E$73,0),MATCH($C94,'Typy - chronologicznie'!$H$1:$DM$1,0))</f>
        <v>0-2</v>
      </c>
      <c r="AE94" s="102" t="str">
        <f>INDEX([0]!typy_chronol,MATCH(AE$3,'Typy - chronologicznie'!$E$2:$E$73,0),MATCH($C94,'Typy - chronologicznie'!$H$1:$DM$1,0))</f>
        <v>6-0</v>
      </c>
      <c r="AF94" s="102" t="str">
        <f>INDEX([0]!typy_chronol,MATCH(AF$3,'Typy - chronologicznie'!$E$2:$E$73,0),MATCH($C94,'Typy - chronologicznie'!$H$1:$DM$1,0))</f>
        <v>0-1</v>
      </c>
      <c r="AG94" s="102" t="str">
        <f>INDEX([0]!typy_chronol,MATCH(AG$3,'Typy - chronologicznie'!$E$2:$E$73,0),MATCH($C94,'Typy - chronologicznie'!$H$1:$DM$1,0))</f>
        <v>2-0</v>
      </c>
      <c r="AH94" s="102" t="str">
        <f>INDEX([0]!typy_chronol,MATCH(AH$3,'Typy - chronologicznie'!$E$2:$E$73,0),MATCH($C94,'Typy - chronologicznie'!$H$1:$DM$1,0))</f>
        <v>3-0</v>
      </c>
      <c r="AI94" s="102" t="str">
        <f>INDEX([0]!typy_chronol,MATCH(AI$3,'Typy - chronologicznie'!$E$2:$E$73,0),MATCH($C94,'Typy - chronologicznie'!$H$1:$DM$1,0))</f>
        <v>0-2</v>
      </c>
      <c r="AJ94" s="102" t="str">
        <f>INDEX([0]!typy_chronol,MATCH(AJ$3,'Typy - chronologicznie'!$E$2:$E$73,0),MATCH($C94,'Typy - chronologicznie'!$H$1:$DM$1,0))</f>
        <v>2-0</v>
      </c>
      <c r="AK94" s="102" t="str">
        <f>INDEX([0]!typy_chronol,MATCH(AK$3,'Typy - chronologicznie'!$E$2:$E$73,0),MATCH($C94,'Typy - chronologicznie'!$H$1:$DM$1,0))</f>
        <v>2-0</v>
      </c>
      <c r="AL94" s="102" t="str">
        <f>INDEX([0]!typy_chronol,MATCH(AL$3,'Typy - chronologicznie'!$E$2:$E$73,0),MATCH($C94,'Typy - chronologicznie'!$H$1:$DM$1,0))</f>
        <v>2-1</v>
      </c>
      <c r="AM94" s="102" t="str">
        <f>INDEX([0]!typy_chronol,MATCH(AM$3,'Typy - chronologicznie'!$E$2:$E$73,0),MATCH($C94,'Typy - chronologicznie'!$H$1:$DM$1,0))</f>
        <v>2-1</v>
      </c>
      <c r="AN94" s="102" t="str">
        <f>INDEX([0]!typy_chronol,MATCH(AN$3,'Typy - chronologicznie'!$E$2:$E$73,0),MATCH($C94,'Typy - chronologicznie'!$H$1:$DM$1,0))</f>
        <v>5-0</v>
      </c>
      <c r="AO94" s="102" t="str">
        <f>INDEX([0]!typy_chronol,MATCH(AO$3,'Typy - chronologicznie'!$E$2:$E$73,0),MATCH($C94,'Typy - chronologicznie'!$H$1:$DM$1,0))</f>
        <v>0-2</v>
      </c>
      <c r="AP94" s="102" t="str">
        <f>INDEX([0]!typy_chronol,MATCH(AP$3,'Typy - chronologicznie'!$E$2:$E$73,0),MATCH($C94,'Typy - chronologicznie'!$H$1:$DM$1,0))</f>
        <v>1-0</v>
      </c>
      <c r="AQ94" s="102" t="str">
        <f>INDEX([0]!typy_chronol,MATCH(AQ$3,'Typy - chronologicznie'!$E$2:$E$73,0),MATCH($C94,'Typy - chronologicznie'!$H$1:$DM$1,0))</f>
        <v>3-0</v>
      </c>
      <c r="AR94" s="102" t="str">
        <f>INDEX([0]!typy_chronol,MATCH(AR$3,'Typy - chronologicznie'!$E$2:$E$73,0),MATCH($C94,'Typy - chronologicznie'!$H$1:$DM$1,0))</f>
        <v>1-0</v>
      </c>
      <c r="AS94" s="102" t="str">
        <f>INDEX([0]!typy_chronol,MATCH(AS$3,'Typy - chronologicznie'!$E$2:$E$73,0),MATCH($C94,'Typy - chronologicznie'!$H$1:$DM$1,0))</f>
        <v>1-1</v>
      </c>
      <c r="AT94" s="102" t="str">
        <f>INDEX([0]!typy_chronol,MATCH(AT$3,'Typy - chronologicznie'!$E$2:$E$73,0),MATCH($C94,'Typy - chronologicznie'!$H$1:$DM$1,0))</f>
        <v>4-0</v>
      </c>
      <c r="AU94" s="102" t="str">
        <f>INDEX([0]!typy_chronol,MATCH(AU$3,'Typy - chronologicznie'!$E$2:$E$73,0),MATCH($C94,'Typy - chronologicznie'!$H$1:$DM$1,0))</f>
        <v>1-1</v>
      </c>
      <c r="AV94" s="102" t="str">
        <f>INDEX([0]!typy_chronol,MATCH(AV$3,'Typy - chronologicznie'!$E$2:$E$73,0),MATCH($C94,'Typy - chronologicznie'!$H$1:$DM$1,0))</f>
        <v>0-2</v>
      </c>
      <c r="AW94" s="102" t="str">
        <f>INDEX([0]!typy_chronol,MATCH(AW$3,'Typy - chronologicznie'!$E$2:$E$73,0),MATCH($C94,'Typy - chronologicznie'!$H$1:$DM$1,0))</f>
        <v>2-1</v>
      </c>
      <c r="AX94" s="102" t="str">
        <f>INDEX([0]!typy_chronol,MATCH(AX$3,'Typy - chronologicznie'!$E$2:$E$73,0),MATCH($C94,'Typy - chronologicznie'!$H$1:$DM$1,0))</f>
        <v>4-0</v>
      </c>
      <c r="AY94" s="102" t="str">
        <f>INDEX([0]!typy_chronol,MATCH(AY$3,'Typy - chronologicznie'!$E$2:$E$73,0),MATCH($C94,'Typy - chronologicznie'!$H$1:$DM$1,0))</f>
        <v>2-0</v>
      </c>
      <c r="AZ94" s="102" t="str">
        <f>INDEX([0]!typy_chronol,MATCH(AZ$3,'Typy - chronologicznie'!$E$2:$E$73,0),MATCH($C94,'Typy - chronologicznie'!$H$1:$DM$1,0))</f>
        <v>2-2</v>
      </c>
      <c r="BA94" s="102" t="str">
        <f>INDEX([0]!typy_chronol,MATCH(BA$3,'Typy - chronologicznie'!$E$2:$E$73,0),MATCH($C94,'Typy - chronologicznie'!$H$1:$DM$1,0))</f>
        <v>0-1</v>
      </c>
      <c r="BB94" s="102" t="str">
        <f>INDEX([0]!typy_chronol,MATCH(BB$3,'Typy - chronologicznie'!$E$2:$E$73,0),MATCH($C94,'Typy - chronologicznie'!$H$1:$DM$1,0))</f>
        <v>3-1</v>
      </c>
      <c r="BC94" s="102" t="str">
        <f>INDEX([0]!typy_chronol,MATCH(BC$3,'Typy - chronologicznie'!$E$2:$E$73,0),MATCH($C94,'Typy - chronologicznie'!$H$1:$DM$1,0))</f>
        <v>4-0</v>
      </c>
      <c r="BD94" s="102" t="str">
        <f>INDEX([0]!typy_chronol,MATCH(BD$3,'Typy - chronologicznie'!$E$2:$E$73,0),MATCH($C94,'Typy - chronologicznie'!$H$1:$DM$1,0))</f>
        <v>2-0</v>
      </c>
      <c r="BE94" s="102" t="str">
        <f>INDEX([0]!typy_chronol,MATCH(BE$3,'Typy - chronologicznie'!$E$2:$E$73,0),MATCH($C94,'Typy - chronologicznie'!$H$1:$DM$1,0))</f>
        <v>1-1</v>
      </c>
      <c r="BF94" s="102" t="str">
        <f>INDEX([0]!typy_chronol,MATCH(BF$3,'Typy - chronologicznie'!$E$2:$E$73,0),MATCH($C94,'Typy - chronologicznie'!$H$1:$DM$1,0))</f>
        <v>1-1</v>
      </c>
      <c r="BG94" s="102" t="str">
        <f>INDEX([0]!typy_chronol,MATCH(BG$3,'Typy - chronologicznie'!$E$2:$E$73,0),MATCH($C94,'Typy - chronologicznie'!$H$1:$DM$1,0))</f>
        <v>4-0</v>
      </c>
      <c r="BH94" s="102" t="str">
        <f>INDEX([0]!typy_chronol,MATCH(BH$3,'Typy - chronologicznie'!$E$2:$E$73,0),MATCH($C94,'Typy - chronologicznie'!$H$1:$DM$1,0))</f>
        <v>1-1</v>
      </c>
      <c r="BI94" s="102" t="str">
        <f>INDEX([0]!typy_chronol,MATCH(BI$3,'Typy - chronologicznie'!$E$2:$E$73,0),MATCH($C94,'Typy - chronologicznie'!$H$1:$DM$1,0))</f>
        <v>0-1</v>
      </c>
      <c r="BJ94" s="102" t="str">
        <f>INDEX([0]!typy_chronol,MATCH(BJ$3,'Typy - chronologicznie'!$E$2:$E$73,0),MATCH($C94,'Typy - chronologicznie'!$H$1:$DM$1,0))</f>
        <v>3-0</v>
      </c>
      <c r="BK94" s="102" t="str">
        <f>INDEX([0]!typy_chronol,MATCH(BK$3,'Typy - chronologicznie'!$E$2:$E$73,0),MATCH($C94,'Typy - chronologicznie'!$H$1:$DM$1,0))</f>
        <v>0-2</v>
      </c>
      <c r="BL94" s="102" t="str">
        <f>INDEX([0]!typy_chronol,MATCH(BL$3,'Typy - chronologicznie'!$E$2:$E$73,0),MATCH($C94,'Typy - chronologicznie'!$H$1:$DM$1,0))</f>
        <v>4-0</v>
      </c>
      <c r="BM94" s="102" t="str">
        <f>INDEX([0]!typy_chronol,MATCH(BM$3,'Typy - chronologicznie'!$E$2:$E$73,0),MATCH($C94,'Typy - chronologicznie'!$H$1:$DM$1,0))</f>
        <v>2-0</v>
      </c>
      <c r="BN94" s="102" t="str">
        <f>INDEX([0]!typy_chronol,MATCH(BN$3,'Typy - chronologicznie'!$E$2:$E$73,0),MATCH($C94,'Typy - chronologicznie'!$H$1:$DM$1,0))</f>
        <v>1-2</v>
      </c>
      <c r="BO94" s="102" t="str">
        <f>INDEX([0]!typy_chronol,MATCH(BO$3,'Typy - chronologicznie'!$E$2:$E$73,0),MATCH($C94,'Typy - chronologicznie'!$H$1:$DM$1,0))</f>
        <v>2-0</v>
      </c>
      <c r="BP94" s="102" t="str">
        <f>INDEX([0]!typy_chronol,MATCH(BP$3,'Typy - chronologicznie'!$E$2:$E$73,0),MATCH($C94,'Typy - chronologicznie'!$H$1:$DM$1,0))</f>
        <v>2-2</v>
      </c>
      <c r="BQ94" s="102" t="str">
        <f>INDEX([0]!typy_chronol,MATCH(BQ$3,'Typy - chronologicznie'!$E$2:$E$73,0),MATCH($C94,'Typy - chronologicznie'!$H$1:$DM$1,0))</f>
        <v>0-1</v>
      </c>
      <c r="BR94" s="102" t="str">
        <f>INDEX([0]!typy_chronol,MATCH(BR$3,'Typy - chronologicznie'!$E$2:$E$73,0),MATCH($C94,'Typy - chronologicznie'!$H$1:$DM$1,0))</f>
        <v>1-0</v>
      </c>
      <c r="BS94" s="102" t="str">
        <f>INDEX([0]!typy_chronol,MATCH(BS$3,'Typy - chronologicznie'!$E$2:$E$73,0),MATCH($C94,'Typy - chronologicznie'!$H$1:$DM$1,0))</f>
        <v>0-2</v>
      </c>
      <c r="BT94" s="102" t="str">
        <f>INDEX([0]!typy_chronol,MATCH(BT$3,'Typy - chronologicznie'!$E$2:$E$73,0),MATCH($C94,'Typy - chronologicznie'!$H$1:$DM$1,0))</f>
        <v>1-1</v>
      </c>
      <c r="BU94" s="102" t="str">
        <f>INDEX([0]!typy_chronol,MATCH(BU$3,'Typy - chronologicznie'!$E$2:$E$73,0),MATCH($C94,'Typy - chronologicznie'!$H$1:$DM$1,0))</f>
        <v>1-3</v>
      </c>
      <c r="BV94" s="102" t="str">
        <f>INDEX([0]!typy_chronol,MATCH(BV$3,'Typy - chronologicznie'!$E$2:$E$73,0),MATCH($C94,'Typy - chronologicznie'!$H$1:$DM$1,0))</f>
        <v>0-1</v>
      </c>
      <c r="BW94" s="102" t="str">
        <f>INDEX([0]!typy_chronol,MATCH(BW$3,'Typy - chronologicznie'!$E$2:$E$73,0),MATCH($C94,'Typy - chronologicznie'!$H$1:$DM$1,0))</f>
        <v>0-2</v>
      </c>
      <c r="BX94" s="102" t="str">
        <f>INDEX([0]!typy_chronol,MATCH(BX$3,'Typy - chronologicznie'!$E$2:$E$73,0),MATCH($C94,'Typy - chronologicznie'!$H$1:$DM$1,0))</f>
        <v>1-2</v>
      </c>
      <c r="BY94" s="102" t="str">
        <f>INDEX([0]!typy_chronol,MATCH(BY$3,'Typy - chronologicznie'!$E$2:$E$73,0),MATCH($C94,'Typy - chronologicznie'!$H$1:$DM$1,0))</f>
        <v>0-0</v>
      </c>
      <c r="BZ94" s="102" t="str">
        <f>INDEX([0]!typy_chronol,MATCH(BZ$3,'Typy - chronologicznie'!$E$2:$E$73,0),MATCH($C94,'Typy - chronologicznie'!$H$1:$DM$1,0))</f>
        <v>1-2</v>
      </c>
      <c r="CA94" s="102" t="str">
        <f>INDEX([0]!typy_chronol,MATCH(CA$3,'Typy - chronologicznie'!$E$2:$E$73,0),MATCH($C94,'Typy - chronologicznie'!$H$1:$DM$1,0))</f>
        <v>1-1</v>
      </c>
      <c r="CB94" s="102" t="str">
        <f>INDEX([0]!typy_chronol,MATCH(CB$3,'Typy - chronologicznie'!$E$2:$E$73,0),MATCH($C94,'Typy - chronologicznie'!$H$1:$DM$1,0))</f>
        <v>0-1</v>
      </c>
      <c r="CC94" s="102" t="str">
        <f>INDEX([0]!typy_chronol,MATCH(CC$3,'Typy - chronologicznie'!$E$2:$E$73,0),MATCH($C94,'Typy - chronologicznie'!$H$1:$DM$1,0))</f>
        <v>1-2</v>
      </c>
      <c r="CD94" s="102" t="str">
        <f>INDEX([0]!typy_chronol,MATCH(CD$3,'Typy - chronologicznie'!$E$2:$E$73,0),MATCH($C94,'Typy - chronologicznie'!$H$1:$DM$1,0))</f>
        <v>1-3</v>
      </c>
      <c r="CE94" s="102" t="str">
        <f>INDEX([0]!typy_chronol,MATCH(CE$3,'Typy - chronologicznie'!$E$2:$E$73,0),MATCH($C94,'Typy - chronologicznie'!$H$1:$DM$1,0))</f>
        <v>1-2</v>
      </c>
      <c r="CF94" s="102" t="str">
        <f>INDEX([0]!typy_chronol,MATCH(CF$3,'Typy - chronologicznie'!$E$2:$E$73,0),MATCH($C94,'Typy - chronologicznie'!$H$1:$DM$1,0))</f>
        <v>0-4</v>
      </c>
      <c r="CG94" s="102" t="str">
        <f>INDEX([0]!typy_chronol,MATCH(CG$3,'Typy - chronologicznie'!$E$2:$E$73,0),MATCH($C94,'Typy - chronologicznie'!$H$1:$DM$1,0))</f>
        <v>3-0</v>
      </c>
      <c r="CH94" s="102" t="str">
        <f>INDEX([0]!typy_chronol,MATCH(CH$3,'Typy - chronologicznie'!$E$2:$E$73,0),MATCH($C94,'Typy - chronologicznie'!$H$1:$DM$1,0))</f>
        <v>1-2</v>
      </c>
      <c r="CI94" s="102" t="str">
        <f>INDEX([0]!typy_chronol,MATCH(CI$3,'Typy - chronologicznie'!$E$2:$E$73,0),MATCH($C94,'Typy - chronologicznie'!$H$1:$DM$1,0))</f>
        <v>0-3</v>
      </c>
      <c r="CJ94" s="102" t="str">
        <f>INDEX([0]!typy_chronol,MATCH(CJ$3,'Typy - chronologicznie'!$E$2:$E$73,0),MATCH($C94,'Typy - chronologicznie'!$H$1:$DM$1,0))</f>
        <v>1-3</v>
      </c>
      <c r="CK94" s="102" t="str">
        <f>INDEX([0]!typy_chronol,MATCH(CK$3,'Typy - chronologicznie'!$E$2:$E$73,0),MATCH($C94,'Typy - chronologicznie'!$H$1:$DM$1,0))</f>
        <v>1-1</v>
      </c>
      <c r="CL94" s="134"/>
      <c r="CM94" s="105" t="str">
        <f>IF(CM$3="","",INDEX('Typy - chronologicznie'!$H$75:$DM$121,MATCH(CM$3,'Typy - chronologicznie'!$A$75:$A$121,0),MATCH($C94,'Typy - chronologicznie'!$H$1:$DM$1,0)))</f>
        <v>KOR</v>
      </c>
      <c r="CN94" s="102" t="str">
        <f>IF(CN$3="","",INDEX('Typy - chronologicznie'!$H$75:$DM$121,MATCH(CN$3,'Typy - chronologicznie'!$A$75:$A$121,0),MATCH($C94,'Typy - chronologicznie'!$H$1:$DM$1,0)))</f>
        <v>CZE</v>
      </c>
      <c r="CO94" s="106" t="str">
        <f>IF(CO$3="","",INDEX('Typy - chronologicznie'!$H$75:$DM$121,MATCH(CO$3,'Typy - chronologicznie'!$A$75:$A$121,0),MATCH($C94,'Typy - chronologicznie'!$H$1:$DM$1,0)))</f>
        <v>MEX</v>
      </c>
      <c r="CP94" s="135" t="str">
        <f>IF(CP$3="","",INDEX('Typy - chronologicznie'!$H$75:$DM$121,MATCH(CP$3,'Typy - chronologicznie'!$A$75:$A$121,0),MATCH($C94,'Typy - chronologicznie'!$H$1:$DM$1,0)))</f>
        <v/>
      </c>
      <c r="CQ94" s="105" t="str">
        <f>IF(CQ$3="","",INDEX('Typy - chronologicznie'!$H$75:$DM$121,MATCH(CQ$3,'Typy - chronologicznie'!$A$75:$A$121,0),MATCH($C94,'Typy - chronologicznie'!$H$1:$DM$1,0)))</f>
        <v>SUI</v>
      </c>
      <c r="CR94" s="102" t="str">
        <f>IF(CR$3="","",INDEX('Typy - chronologicznie'!$H$75:$DM$121,MATCH(CR$3,'Typy - chronologicznie'!$A$75:$A$121,0),MATCH($C94,'Typy - chronologicznie'!$H$1:$DM$1,0)))</f>
        <v>CAN</v>
      </c>
      <c r="CS94" s="106" t="str">
        <f>IF(CS$3="","",INDEX('Typy - chronologicznie'!$H$75:$DM$121,MATCH(CS$3,'Typy - chronologicznie'!$A$75:$A$121,0),MATCH($C94,'Typy - chronologicznie'!$H$1:$DM$1,0)))</f>
        <v>QAT</v>
      </c>
      <c r="CT94" s="135" t="str">
        <f>IF(CT$3="","",INDEX('Typy - chronologicznie'!$H$75:$DM$121,MATCH(CT$3,'Typy - chronologicznie'!$A$75:$A$121,0),MATCH($C94,'Typy - chronologicznie'!$H$1:$DM$1,0)))</f>
        <v/>
      </c>
      <c r="CU94" s="105" t="str">
        <f>IF(CU$3="","",INDEX('Typy - chronologicznie'!$H$75:$DM$121,MATCH(CU$3,'Typy - chronologicznie'!$A$75:$A$121,0),MATCH($C94,'Typy - chronologicznie'!$H$1:$DM$1,0)))</f>
        <v>BRA</v>
      </c>
      <c r="CV94" s="102" t="str">
        <f>IF(CV$3="","",INDEX('Typy - chronologicznie'!$H$75:$DM$121,MATCH(CV$3,'Typy - chronologicznie'!$A$75:$A$121,0),MATCH($C94,'Typy - chronologicznie'!$H$1:$DM$1,0)))</f>
        <v>SCO</v>
      </c>
      <c r="CW94" s="106" t="str">
        <f>IF(CW$3="","",INDEX('Typy - chronologicznie'!$H$75:$DM$121,MATCH(CW$3,'Typy - chronologicznie'!$A$75:$A$121,0),MATCH($C94,'Typy - chronologicznie'!$H$1:$DM$1,0)))</f>
        <v>MAR</v>
      </c>
      <c r="CX94" s="135" t="str">
        <f>IF(CX$3="","",INDEX('Typy - chronologicznie'!$H$75:$DM$121,MATCH(CX$3,'Typy - chronologicznie'!$A$75:$A$121,0),MATCH($C94,'Typy - chronologicznie'!$H$1:$DM$1,0)))</f>
        <v/>
      </c>
      <c r="CY94" s="105" t="str">
        <f>IF(CY$3="","",INDEX('Typy - chronologicznie'!$H$75:$DM$121,MATCH(CY$3,'Typy - chronologicznie'!$A$75:$A$121,0),MATCH($C94,'Typy - chronologicznie'!$H$1:$DM$1,0)))</f>
        <v>AUS</v>
      </c>
      <c r="CZ94" s="102" t="str">
        <f>IF(CZ$3="","",INDEX('Typy - chronologicznie'!$H$75:$DM$121,MATCH(CZ$3,'Typy - chronologicznie'!$A$75:$A$121,0),MATCH($C94,'Typy - chronologicznie'!$H$1:$DM$1,0)))</f>
        <v>USA</v>
      </c>
      <c r="DA94" s="106" t="str">
        <f>IF(DA$3="","",INDEX('Typy - chronologicznie'!$H$75:$DM$121,MATCH(DA$3,'Typy - chronologicznie'!$A$75:$A$121,0),MATCH($C94,'Typy - chronologicznie'!$H$1:$DM$1,0)))</f>
        <v>PAR</v>
      </c>
      <c r="DB94" s="135" t="str">
        <f>IF(DB$3="","",INDEX('Typy - chronologicznie'!$H$75:$DM$121,MATCH(DB$3,'Typy - chronologicznie'!$A$75:$A$121,0),MATCH($C94,'Typy - chronologicznie'!$H$1:$DM$1,0)))</f>
        <v/>
      </c>
      <c r="DC94" s="105" t="str">
        <f>IF(DC$3="","",INDEX('Typy - chronologicznie'!$H$75:$DM$121,MATCH(DC$3,'Typy - chronologicznie'!$A$75:$A$121,0),MATCH($C94,'Typy - chronologicznie'!$H$1:$DM$1,0)))</f>
        <v>GER</v>
      </c>
      <c r="DD94" s="102" t="str">
        <f>IF(DD$3="","",INDEX('Typy - chronologicznie'!$H$75:$DM$121,MATCH(DD$3,'Typy - chronologicznie'!$A$75:$A$121,0),MATCH($C94,'Typy - chronologicznie'!$H$1:$DM$1,0)))</f>
        <v>ECU</v>
      </c>
      <c r="DE94" s="106" t="str">
        <f>IF(DE$3="","",INDEX('Typy - chronologicznie'!$H$75:$DM$121,MATCH(DE$3,'Typy - chronologicznie'!$A$75:$A$121,0),MATCH($C94,'Typy - chronologicznie'!$H$1:$DM$1,0)))</f>
        <v/>
      </c>
      <c r="DF94" s="135" t="str">
        <f>IF(DF$3="","",INDEX('Typy - chronologicznie'!$H$75:$DM$121,MATCH(DF$3,'Typy - chronologicznie'!$A$75:$A$121,0),MATCH($C94,'Typy - chronologicznie'!$H$1:$DM$1,0)))</f>
        <v/>
      </c>
      <c r="DG94" s="105" t="str">
        <f>IF(DG$3="","",INDEX('Typy - chronologicznie'!$H$75:$DM$121,MATCH(DG$3,'Typy - chronologicznie'!$A$75:$A$121,0),MATCH($C94,'Typy - chronologicznie'!$H$1:$DM$1,0)))</f>
        <v>NED</v>
      </c>
      <c r="DH94" s="102" t="str">
        <f>IF(DH$3="","",INDEX('Typy - chronologicznie'!$H$75:$DM$121,MATCH(DH$3,'Typy - chronologicznie'!$A$75:$A$121,0),MATCH($C94,'Typy - chronologicznie'!$H$1:$DM$1,0)))</f>
        <v>SWE</v>
      </c>
      <c r="DI94" s="106" t="str">
        <f>IF(DI$3="","",INDEX('Typy - chronologicznie'!$H$75:$DM$121,MATCH(DI$3,'Typy - chronologicznie'!$A$75:$A$121,0),MATCH($C94,'Typy - chronologicznie'!$H$1:$DM$1,0)))</f>
        <v>JPN</v>
      </c>
      <c r="DJ94" s="135" t="str">
        <f>IF(DJ$3="","",INDEX('Typy - chronologicznie'!$H$75:$DM$121,MATCH(DJ$3,'Typy - chronologicznie'!$A$75:$A$121,0),MATCH($C94,'Typy - chronologicznie'!$H$1:$DM$1,0)))</f>
        <v/>
      </c>
      <c r="DK94" s="105" t="str">
        <f>IF(DK$3="","",INDEX('Typy - chronologicznie'!$H$75:$DM$121,MATCH(DK$3,'Typy - chronologicznie'!$A$75:$A$121,0),MATCH($C94,'Typy - chronologicznie'!$H$1:$DM$1,0)))</f>
        <v>BEL</v>
      </c>
      <c r="DL94" s="102" t="str">
        <f>IF(DL$3="","",INDEX('Typy - chronologicznie'!$H$75:$DM$121,MATCH(DL$3,'Typy - chronologicznie'!$A$75:$A$121,0),MATCH($C94,'Typy - chronologicznie'!$H$1:$DM$1,0)))</f>
        <v>NZL</v>
      </c>
      <c r="DM94" s="106" t="str">
        <f>IF(DM$3="","",INDEX('Typy - chronologicznie'!$H$75:$DM$121,MATCH(DM$3,'Typy - chronologicznie'!$A$75:$A$121,0),MATCH($C94,'Typy - chronologicznie'!$H$1:$DM$1,0)))</f>
        <v/>
      </c>
      <c r="DN94" s="135" t="str">
        <f>IF(DN$3="","",INDEX('Typy - chronologicznie'!$H$75:$DM$121,MATCH(DN$3,'Typy - chronologicznie'!$A$75:$A$121,0),MATCH($C94,'Typy - chronologicznie'!$H$1:$DM$1,0)))</f>
        <v/>
      </c>
      <c r="DO94" s="105" t="str">
        <f>IF(DO$3="","",INDEX('Typy - chronologicznie'!$H$75:$DM$121,MATCH(DO$3,'Typy - chronologicznie'!$A$75:$A$121,0),MATCH($C94,'Typy - chronologicznie'!$H$1:$DM$1,0)))</f>
        <v>ESP</v>
      </c>
      <c r="DP94" s="102" t="str">
        <f>IF(DP$3="","",INDEX('Typy - chronologicznie'!$H$75:$DM$121,MATCH(DP$3,'Typy - chronologicznie'!$A$75:$A$121,0),MATCH($C94,'Typy - chronologicznie'!$H$1:$DM$1,0)))</f>
        <v>URU</v>
      </c>
      <c r="DQ94" s="106" t="str">
        <f>IF(DQ$3="","",INDEX('Typy - chronologicznie'!$H$75:$DM$121,MATCH(DQ$3,'Typy - chronologicznie'!$A$75:$A$121,0),MATCH($C94,'Typy - chronologicznie'!$H$1:$DM$1,0)))</f>
        <v>KSA</v>
      </c>
      <c r="DR94" s="135" t="str">
        <f>IF(DR$3="","",INDEX('Typy - chronologicznie'!$H$75:$DM$121,MATCH(DR$3,'Typy - chronologicznie'!$A$75:$A$121,0),MATCH($C94,'Typy - chronologicznie'!$H$1:$DM$1,0)))</f>
        <v/>
      </c>
      <c r="DS94" s="105" t="str">
        <f>IF(DS$3="","",INDEX('Typy - chronologicznie'!$H$75:$DM$121,MATCH(DS$3,'Typy - chronologicznie'!$A$75:$A$121,0),MATCH($C94,'Typy - chronologicznie'!$H$1:$DM$1,0)))</f>
        <v>FRA</v>
      </c>
      <c r="DT94" s="102" t="str">
        <f>IF(DT$3="","",INDEX('Typy - chronologicznie'!$H$75:$DM$121,MATCH(DT$3,'Typy - chronologicznie'!$A$75:$A$121,0),MATCH($C94,'Typy - chronologicznie'!$H$1:$DM$1,0)))</f>
        <v>NOR</v>
      </c>
      <c r="DU94" s="106" t="str">
        <f>IF(DU$3="","",INDEX('Typy - chronologicznie'!$H$75:$DM$121,MATCH(DU$3,'Typy - chronologicznie'!$A$75:$A$121,0),MATCH($C94,'Typy - chronologicznie'!$H$1:$DM$1,0)))</f>
        <v>SEN</v>
      </c>
      <c r="DV94" s="135" t="str">
        <f>IF(DV$3="","",INDEX('Typy - chronologicznie'!$H$75:$DM$121,MATCH(DV$3,'Typy - chronologicznie'!$A$75:$A$121,0),MATCH($C94,'Typy - chronologicznie'!$H$1:$DM$1,0)))</f>
        <v/>
      </c>
      <c r="DW94" s="105" t="str">
        <f>IF(DW$3="","",INDEX('Typy - chronologicznie'!$H$75:$DM$121,MATCH(DW$3,'Typy - chronologicznie'!$A$75:$A$121,0),MATCH($C94,'Typy - chronologicznie'!$H$1:$DM$1,0)))</f>
        <v>ARG</v>
      </c>
      <c r="DX94" s="102" t="str">
        <f>IF(DX$3="","",INDEX('Typy - chronologicznie'!$H$75:$DM$121,MATCH(DX$3,'Typy - chronologicznie'!$A$75:$A$121,0),MATCH($C94,'Typy - chronologicznie'!$H$1:$DM$1,0)))</f>
        <v>AUT</v>
      </c>
      <c r="DY94" s="106" t="str">
        <f>IF(DY$3="","",INDEX('Typy - chronologicznie'!$H$75:$DM$121,MATCH(DY$3,'Typy - chronologicznie'!$A$75:$A$121,0),MATCH($C94,'Typy - chronologicznie'!$H$1:$DM$1,0)))</f>
        <v>ALG</v>
      </c>
      <c r="DZ94" s="135" t="str">
        <f>IF(DZ$3="","",INDEX('Typy - chronologicznie'!$H$75:$DM$121,MATCH(DZ$3,'Typy - chronologicznie'!$A$75:$A$121,0),MATCH($C94,'Typy - chronologicznie'!$H$1:$DM$1,0)))</f>
        <v/>
      </c>
      <c r="EA94" s="105" t="str">
        <f>IF(EA$3="","",INDEX('Typy - chronologicznie'!$H$75:$DM$121,MATCH(EA$3,'Typy - chronologicznie'!$A$75:$A$121,0),MATCH($C94,'Typy - chronologicznie'!$H$1:$DM$1,0)))</f>
        <v>POR</v>
      </c>
      <c r="EB94" s="102" t="str">
        <f>IF(EB$3="","",INDEX('Typy - chronologicznie'!$H$75:$DM$121,MATCH(EB$3,'Typy - chronologicznie'!$A$75:$A$121,0),MATCH($C94,'Typy - chronologicznie'!$H$1:$DM$1,0)))</f>
        <v>COL</v>
      </c>
      <c r="EC94" s="106" t="str">
        <f>IF(EC$3="","",INDEX('Typy - chronologicznie'!$H$75:$DM$121,MATCH(EC$3,'Typy - chronologicznie'!$A$75:$A$121,0),MATCH($C94,'Typy - chronologicznie'!$H$1:$DM$1,0)))</f>
        <v/>
      </c>
      <c r="ED94" s="135" t="str">
        <f>IF(ED$3="","",INDEX('Typy - chronologicznie'!$H$75:$DM$121,MATCH(ED$3,'Typy - chronologicznie'!$A$75:$A$121,0),MATCH($C94,'Typy - chronologicznie'!$H$1:$DM$1,0)))</f>
        <v/>
      </c>
      <c r="EE94" s="105" t="str">
        <f>IF(EE$3="","",INDEX('Typy - chronologicznie'!$H$75:$DM$121,MATCH(EE$3,'Typy - chronologicznie'!$A$75:$A$121,0),MATCH($C94,'Typy - chronologicznie'!$H$1:$DM$1,0)))</f>
        <v>ENG</v>
      </c>
      <c r="EF94" s="102" t="str">
        <f>IF(EF$3="","",INDEX('Typy - chronologicznie'!$H$75:$DM$121,MATCH(EF$3,'Typy - chronologicznie'!$A$75:$A$121,0),MATCH($C94,'Typy - chronologicznie'!$H$1:$DM$1,0)))</f>
        <v>CRO</v>
      </c>
      <c r="EG94" s="106" t="str">
        <f>IF(EG$3="","",INDEX('Typy - chronologicznie'!$H$75:$DM$121,MATCH(EG$3,'Typy - chronologicznie'!$A$75:$A$121,0),MATCH($C94,'Typy - chronologicznie'!$H$1:$DM$1,0)))</f>
        <v/>
      </c>
      <c r="EH94" s="134"/>
      <c r="EI94" s="136" t="str">
        <f>IF(EI$3="","",INDEX('Typy - chronologicznie'!$H$124:$DM$124,MATCH(EI$3,'Typy - chronologicznie'!$A$124:$A$124,0),MATCH($C94,'Typy - chronologicznie'!$H$1:$DM$1,0)))</f>
        <v>GER</v>
      </c>
    </row>
    <row r="95" spans="1:139" ht="19.5" x14ac:dyDescent="0.25">
      <c r="A95" s="44"/>
      <c r="B95" s="48">
        <f>RANK(D95,D$4:D$113,0)</f>
        <v>92</v>
      </c>
      <c r="C95" s="81" t="s">
        <v>310</v>
      </c>
      <c r="D95" s="141">
        <f>3.0001*J95+1.000001*K95+2.00000001*M95+N95+0.0000000001*P95</f>
        <v>81.000724120000001</v>
      </c>
      <c r="E95" s="67">
        <f>J95</f>
        <v>7</v>
      </c>
      <c r="F95" s="89">
        <f>M95</f>
        <v>12</v>
      </c>
      <c r="G95" s="56">
        <f>K95+N95</f>
        <v>36</v>
      </c>
      <c r="H95" s="49">
        <f>L95+O95</f>
        <v>49</v>
      </c>
      <c r="I95" s="43"/>
      <c r="J95" s="61">
        <f t="array" ref="J95">SUM(IF('Typy - chronologicznie'!$F$2:$F$73=INDEX('Typy - chronologicznie'!$H$2:$DM$73,0,MATCH(C95,TRIM('Typy - chronologicznie'!$H$1:$DM$1),0)),1))</f>
        <v>7</v>
      </c>
      <c r="K95" s="58">
        <f t="array" ref="K9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chronologicznie'!$H$2:$DM$73,0,MATCH(C95,TRIM('Typy - chronologicznie'!$H$1:$DM$1),0)),FIND("-",INDEX('Typy - chronologicznie'!$H$2:$DM$73,0,MATCH(C95,TRIM('Typy - chronologicznie'!$H$1:$DM$1),0)))-1)-RIGHT(INDEX('Typy - chronologicznie'!$H$2:$DM$73,0,MATCH(C95,TRIM('Typy - chronologicznie'!$H$1:$DM$1),0)),LEN(INDEX('Typy - chronologicznie'!$H$2:$DM$73,0,MATCH(C95,TRIM('Typy - chronologicznie'!$H$1:$DM$1),0)))-FIND("-",INDEX('Typy - chronologicznie'!$H$2:$DM$73,0,MATCH(C95,TRIM('Typy - chronologicznie'!$H$1:$DM$1),0))))),1)))-J95</f>
        <v>24</v>
      </c>
      <c r="L95" s="62">
        <f>COUNTA('Typy - chronologicznie'!$F$2:$F$73)-J95-K95</f>
        <v>41</v>
      </c>
      <c r="M95" s="92">
        <f t="array" ref="M95">SUM(IF(LEN('Typy - chronologicznie'!F$75:F$121)=3,  IF('Typy - chronologicznie'!$F$75:$F$121=INDEX('Typy - chronologicznie'!$H$75:$DM$121,0,MATCH(C95,TRIM('Typy - chronologicznie'!$H$1:$DM$1),0)),1)))</f>
        <v>12</v>
      </c>
      <c r="N95" s="58">
        <f t="array" ref="N95">SUM(IF(LEN('Typy - chronologicznie'!F$75:F$121)=3,IF(ISERROR(SEARCH('Typy - chronologicznie'!F$75:F$121,INDEX('Typy - chronologicznie'!$H$73:$DM$119,0,MATCH(C95,TRIM('Typy - chronologicznie'!$H$1:$DM$1),0))&amp;INDEX('Typy - chronologicznie'!$H$74:$DM$120,0,MATCH(C95,TRIM('Typy - chronologicznie'!$H$1:$DM$1),0))&amp;INDEX('Typy - chronologicznie'!$H$75:$DM$121,0,MATCH(C95,TRIM('Typy - chronologicznie'!$H$1:$DM$1),0))&amp;INDEX('Typy - chronologicznie'!$H$76:$DM$122,0,MATCH(C95,TRIM('Typy - chronologicznie'!$H$1:$DM$1),0))&amp;INDEX('Typy - chronologicznie'!$H$77:$DM$123,0,MATCH(C95,TRIM('Typy - chronologicznie'!$H$1:$DM$1),0)),1))=FALSE,1,0)))-M95</f>
        <v>12</v>
      </c>
      <c r="O95" s="162">
        <f>COUNTA('Typy - chronologicznie'!$F$75:$F$121)-M95-N95</f>
        <v>8</v>
      </c>
      <c r="P95" s="159">
        <f t="array" ref="P95">SUM(IF(LEN('Typy - chronologicznie'!F$124)=3,  IF('Typy - chronologicznie'!$F$124=INDEX('Typy - chronologicznie'!$H$124:$DL$124,0,MATCH(C95,TRIM('Typy - chronologicznie'!$H$1:$DL$1),)),1)))</f>
        <v>0</v>
      </c>
      <c r="R95" s="105" t="str">
        <f>INDEX([0]!typy_chronol,MATCH(R$3,'Typy - chronologicznie'!$E$2:$E$73,0),MATCH($C95,'Typy - chronologicznie'!$H$1:$DM$1,0))</f>
        <v>2-0</v>
      </c>
      <c r="S95" s="102" t="str">
        <f>INDEX([0]!typy_chronol,MATCH(S$3,'Typy - chronologicznie'!$E$2:$E$73,0),MATCH($C95,'Typy - chronologicznie'!$H$1:$DM$1,0))</f>
        <v>1-3</v>
      </c>
      <c r="T95" s="102" t="str">
        <f>INDEX([0]!typy_chronol,MATCH(T$3,'Typy - chronologicznie'!$E$2:$E$73,0),MATCH($C95,'Typy - chronologicznie'!$H$1:$DM$1,0))</f>
        <v>1-1</v>
      </c>
      <c r="U95" s="102" t="str">
        <f>INDEX([0]!typy_chronol,MATCH(U$3,'Typy - chronologicznie'!$E$2:$E$73,0),MATCH($C95,'Typy - chronologicznie'!$H$1:$DM$1,0))</f>
        <v>0-1</v>
      </c>
      <c r="V95" s="102" t="str">
        <f>INDEX([0]!typy_chronol,MATCH(V$3,'Typy - chronologicznie'!$E$2:$E$73,0),MATCH($C95,'Typy - chronologicznie'!$H$1:$DM$1,0))</f>
        <v>0-1</v>
      </c>
      <c r="W95" s="102" t="str">
        <f>INDEX([0]!typy_chronol,MATCH(W$3,'Typy - chronologicznie'!$E$2:$E$73,0),MATCH($C95,'Typy - chronologicznie'!$H$1:$DM$1,0))</f>
        <v>1-2</v>
      </c>
      <c r="X95" s="102" t="str">
        <f>INDEX([0]!typy_chronol,MATCH(X$3,'Typy - chronologicznie'!$E$2:$E$73,0),MATCH($C95,'Typy - chronologicznie'!$H$1:$DM$1,0))</f>
        <v>3-2</v>
      </c>
      <c r="Y95" s="102" t="str">
        <f>INDEX([0]!typy_chronol,MATCH(Y$3,'Typy - chronologicznie'!$E$2:$E$73,0),MATCH($C95,'Typy - chronologicznie'!$H$1:$DM$1,0))</f>
        <v>1-0</v>
      </c>
      <c r="Z95" s="102" t="str">
        <f>INDEX([0]!typy_chronol,MATCH(Z$3,'Typy - chronologicznie'!$E$2:$E$73,0),MATCH($C95,'Typy - chronologicznie'!$H$1:$DM$1,0))</f>
        <v>0-4</v>
      </c>
      <c r="AA95" s="102" t="str">
        <f>INDEX([0]!typy_chronol,MATCH(AA$3,'Typy - chronologicznie'!$E$2:$E$73,0),MATCH($C95,'Typy - chronologicznie'!$H$1:$DM$1,0))</f>
        <v>5-0</v>
      </c>
      <c r="AB95" s="102" t="str">
        <f>INDEX([0]!typy_chronol,MATCH(AB$3,'Typy - chronologicznie'!$E$2:$E$73,0),MATCH($C95,'Typy - chronologicznie'!$H$1:$DM$1,0))</f>
        <v>2-0</v>
      </c>
      <c r="AC95" s="102" t="str">
        <f>INDEX([0]!typy_chronol,MATCH(AC$3,'Typy - chronologicznie'!$E$2:$E$73,0),MATCH($C95,'Typy - chronologicznie'!$H$1:$DM$1,0))</f>
        <v>3-1</v>
      </c>
      <c r="AD95" s="102" t="str">
        <f>INDEX([0]!typy_chronol,MATCH(AD$3,'Typy - chronologicznie'!$E$2:$E$73,0),MATCH($C95,'Typy - chronologicznie'!$H$1:$DM$1,0))</f>
        <v>0-2</v>
      </c>
      <c r="AE95" s="102" t="str">
        <f>INDEX([0]!typy_chronol,MATCH(AE$3,'Typy - chronologicznie'!$E$2:$E$73,0),MATCH($C95,'Typy - chronologicznie'!$H$1:$DM$1,0))</f>
        <v>5-0</v>
      </c>
      <c r="AF95" s="102" t="str">
        <f>INDEX([0]!typy_chronol,MATCH(AF$3,'Typy - chronologicznie'!$E$2:$E$73,0),MATCH($C95,'Typy - chronologicznie'!$H$1:$DM$1,0))</f>
        <v>0-2</v>
      </c>
      <c r="AG95" s="102" t="str">
        <f>INDEX([0]!typy_chronol,MATCH(AG$3,'Typy - chronologicznie'!$E$2:$E$73,0),MATCH($C95,'Typy - chronologicznie'!$H$1:$DM$1,0))</f>
        <v>3-1</v>
      </c>
      <c r="AH95" s="102" t="str">
        <f>INDEX([0]!typy_chronol,MATCH(AH$3,'Typy - chronologicznie'!$E$2:$E$73,0),MATCH($C95,'Typy - chronologicznie'!$H$1:$DM$1,0))</f>
        <v>2-1</v>
      </c>
      <c r="AI95" s="102" t="str">
        <f>INDEX([0]!typy_chronol,MATCH(AI$3,'Typy - chronologicznie'!$E$2:$E$73,0),MATCH($C95,'Typy - chronologicznie'!$H$1:$DM$1,0))</f>
        <v>0-2</v>
      </c>
      <c r="AJ95" s="102" t="str">
        <f>INDEX([0]!typy_chronol,MATCH(AJ$3,'Typy - chronologicznie'!$E$2:$E$73,0),MATCH($C95,'Typy - chronologicznie'!$H$1:$DM$1,0))</f>
        <v>5-3</v>
      </c>
      <c r="AK95" s="102" t="str">
        <f>INDEX([0]!typy_chronol,MATCH(AK$3,'Typy - chronologicznie'!$E$2:$E$73,0),MATCH($C95,'Typy - chronologicznie'!$H$1:$DM$1,0))</f>
        <v>1-1</v>
      </c>
      <c r="AL95" s="102" t="str">
        <f>INDEX([0]!typy_chronol,MATCH(AL$3,'Typy - chronologicznie'!$E$2:$E$73,0),MATCH($C95,'Typy - chronologicznie'!$H$1:$DM$1,0))</f>
        <v>2-2</v>
      </c>
      <c r="AM95" s="102" t="str">
        <f>INDEX([0]!typy_chronol,MATCH(AM$3,'Typy - chronologicznie'!$E$2:$E$73,0),MATCH($C95,'Typy - chronologicznie'!$H$1:$DM$1,0))</f>
        <v>3-2</v>
      </c>
      <c r="AN95" s="102" t="str">
        <f>INDEX([0]!typy_chronol,MATCH(AN$3,'Typy - chronologicznie'!$E$2:$E$73,0),MATCH($C95,'Typy - chronologicznie'!$H$1:$DM$1,0))</f>
        <v>3-2</v>
      </c>
      <c r="AO95" s="102" t="str">
        <f>INDEX([0]!typy_chronol,MATCH(AO$3,'Typy - chronologicznie'!$E$2:$E$73,0),MATCH($C95,'Typy - chronologicznie'!$H$1:$DM$1,0))</f>
        <v>4-3</v>
      </c>
      <c r="AP95" s="102" t="str">
        <f>INDEX([0]!typy_chronol,MATCH(AP$3,'Typy - chronologicznie'!$E$2:$E$73,0),MATCH($C95,'Typy - chronologicznie'!$H$1:$DM$1,0))</f>
        <v>1-1</v>
      </c>
      <c r="AQ95" s="102" t="str">
        <f>INDEX([0]!typy_chronol,MATCH(AQ$3,'Typy - chronologicznie'!$E$2:$E$73,0),MATCH($C95,'Typy - chronologicznie'!$H$1:$DM$1,0))</f>
        <v>0-2</v>
      </c>
      <c r="AR95" s="102" t="str">
        <f>INDEX([0]!typy_chronol,MATCH(AR$3,'Typy - chronologicznie'!$E$2:$E$73,0),MATCH($C95,'Typy - chronologicznie'!$H$1:$DM$1,0))</f>
        <v>2-2</v>
      </c>
      <c r="AS95" s="102" t="str">
        <f>INDEX([0]!typy_chronol,MATCH(AS$3,'Typy - chronologicznie'!$E$2:$E$73,0),MATCH($C95,'Typy - chronologicznie'!$H$1:$DM$1,0))</f>
        <v>1-0</v>
      </c>
      <c r="AT95" s="102" t="str">
        <f>INDEX([0]!typy_chronol,MATCH(AT$3,'Typy - chronologicznie'!$E$2:$E$73,0),MATCH($C95,'Typy - chronologicznie'!$H$1:$DM$1,0))</f>
        <v>4-0</v>
      </c>
      <c r="AU95" s="102" t="str">
        <f>INDEX([0]!typy_chronol,MATCH(AU$3,'Typy - chronologicznie'!$E$2:$E$73,0),MATCH($C95,'Typy - chronologicznie'!$H$1:$DM$1,0))</f>
        <v>1-1</v>
      </c>
      <c r="AV95" s="102" t="str">
        <f>INDEX([0]!typy_chronol,MATCH(AV$3,'Typy - chronologicznie'!$E$2:$E$73,0),MATCH($C95,'Typy - chronologicznie'!$H$1:$DM$1,0))</f>
        <v>2-2</v>
      </c>
      <c r="AW95" s="102" t="str">
        <f>INDEX([0]!typy_chronol,MATCH(AW$3,'Typy - chronologicznie'!$E$2:$E$73,0),MATCH($C95,'Typy - chronologicznie'!$H$1:$DM$1,0))</f>
        <v>3-1</v>
      </c>
      <c r="AX95" s="102" t="str">
        <f>INDEX([0]!typy_chronol,MATCH(AX$3,'Typy - chronologicznie'!$E$2:$E$73,0),MATCH($C95,'Typy - chronologicznie'!$H$1:$DM$1,0))</f>
        <v>6-0</v>
      </c>
      <c r="AY95" s="102" t="str">
        <f>INDEX([0]!typy_chronol,MATCH(AY$3,'Typy - chronologicznie'!$E$2:$E$73,0),MATCH($C95,'Typy - chronologicznie'!$H$1:$DM$1,0))</f>
        <v>2-1</v>
      </c>
      <c r="AZ95" s="102" t="str">
        <f>INDEX([0]!typy_chronol,MATCH(AZ$3,'Typy - chronologicznie'!$E$2:$E$73,0),MATCH($C95,'Typy - chronologicznie'!$H$1:$DM$1,0))</f>
        <v>2-2</v>
      </c>
      <c r="BA95" s="102" t="str">
        <f>INDEX([0]!typy_chronol,MATCH(BA$3,'Typy - chronologicznie'!$E$2:$E$73,0),MATCH($C95,'Typy - chronologicznie'!$H$1:$DM$1,0))</f>
        <v>1-1</v>
      </c>
      <c r="BB95" s="102" t="str">
        <f>INDEX([0]!typy_chronol,MATCH(BB$3,'Typy - chronologicznie'!$E$2:$E$73,0),MATCH($C95,'Typy - chronologicznie'!$H$1:$DM$1,0))</f>
        <v>4-1</v>
      </c>
      <c r="BC95" s="102" t="str">
        <f>INDEX([0]!typy_chronol,MATCH(BC$3,'Typy - chronologicznie'!$E$2:$E$73,0),MATCH($C95,'Typy - chronologicznie'!$H$1:$DM$1,0))</f>
        <v>2-2</v>
      </c>
      <c r="BD95" s="102" t="str">
        <f>INDEX([0]!typy_chronol,MATCH(BD$3,'Typy - chronologicznie'!$E$2:$E$73,0),MATCH($C95,'Typy - chronologicznie'!$H$1:$DM$1,0))</f>
        <v>4-0</v>
      </c>
      <c r="BE95" s="102" t="str">
        <f>INDEX([0]!typy_chronol,MATCH(BE$3,'Typy - chronologicznie'!$E$2:$E$73,0),MATCH($C95,'Typy - chronologicznie'!$H$1:$DM$1,0))</f>
        <v>1-1</v>
      </c>
      <c r="BF95" s="102" t="str">
        <f>INDEX([0]!typy_chronol,MATCH(BF$3,'Typy - chronologicznie'!$E$2:$E$73,0),MATCH($C95,'Typy - chronologicznie'!$H$1:$DM$1,0))</f>
        <v>3-3</v>
      </c>
      <c r="BG95" s="102" t="str">
        <f>INDEX([0]!typy_chronol,MATCH(BG$3,'Typy - chronologicznie'!$E$2:$E$73,0),MATCH($C95,'Typy - chronologicznie'!$H$1:$DM$1,0))</f>
        <v>4-1</v>
      </c>
      <c r="BH95" s="102" t="str">
        <f>INDEX([0]!typy_chronol,MATCH(BH$3,'Typy - chronologicznie'!$E$2:$E$73,0),MATCH($C95,'Typy - chronologicznie'!$H$1:$DM$1,0))</f>
        <v>4-1</v>
      </c>
      <c r="BI95" s="102" t="str">
        <f>INDEX([0]!typy_chronol,MATCH(BI$3,'Typy - chronologicznie'!$E$2:$E$73,0),MATCH($C95,'Typy - chronologicznie'!$H$1:$DM$1,0))</f>
        <v>2-1</v>
      </c>
      <c r="BJ95" s="102" t="str">
        <f>INDEX([0]!typy_chronol,MATCH(BJ$3,'Typy - chronologicznie'!$E$2:$E$73,0),MATCH($C95,'Typy - chronologicznie'!$H$1:$DM$1,0))</f>
        <v>4-1</v>
      </c>
      <c r="BK95" s="102" t="str">
        <f>INDEX([0]!typy_chronol,MATCH(BK$3,'Typy - chronologicznie'!$E$2:$E$73,0),MATCH($C95,'Typy - chronologicznie'!$H$1:$DM$1,0))</f>
        <v>0-3</v>
      </c>
      <c r="BL95" s="102" t="str">
        <f>INDEX([0]!typy_chronol,MATCH(BL$3,'Typy - chronologicznie'!$E$2:$E$73,0),MATCH($C95,'Typy - chronologicznie'!$H$1:$DM$1,0))</f>
        <v>3-2</v>
      </c>
      <c r="BM95" s="102" t="str">
        <f>INDEX([0]!typy_chronol,MATCH(BM$3,'Typy - chronologicznie'!$E$2:$E$73,0),MATCH($C95,'Typy - chronologicznie'!$H$1:$DM$1,0))</f>
        <v>2-0</v>
      </c>
      <c r="BN95" s="102" t="str">
        <f>INDEX([0]!typy_chronol,MATCH(BN$3,'Typy - chronologicznie'!$E$2:$E$73,0),MATCH($C95,'Typy - chronologicznie'!$H$1:$DM$1,0))</f>
        <v>1-2</v>
      </c>
      <c r="BO95" s="102" t="str">
        <f>INDEX([0]!typy_chronol,MATCH(BO$3,'Typy - chronologicznie'!$E$2:$E$73,0),MATCH($C95,'Typy - chronologicznie'!$H$1:$DM$1,0))</f>
        <v>2-2</v>
      </c>
      <c r="BP95" s="102" t="str">
        <f>INDEX([0]!typy_chronol,MATCH(BP$3,'Typy - chronologicznie'!$E$2:$E$73,0),MATCH($C95,'Typy - chronologicznie'!$H$1:$DM$1,0))</f>
        <v>2-3</v>
      </c>
      <c r="BQ95" s="102" t="str">
        <f>INDEX([0]!typy_chronol,MATCH(BQ$3,'Typy - chronologicznie'!$E$2:$E$73,0),MATCH($C95,'Typy - chronologicznie'!$H$1:$DM$1,0))</f>
        <v>1-1</v>
      </c>
      <c r="BR95" s="102" t="str">
        <f>INDEX([0]!typy_chronol,MATCH(BR$3,'Typy - chronologicznie'!$E$2:$E$73,0),MATCH($C95,'Typy - chronologicznie'!$H$1:$DM$1,0))</f>
        <v>0-2</v>
      </c>
      <c r="BS95" s="102" t="str">
        <f>INDEX([0]!typy_chronol,MATCH(BS$3,'Typy - chronologicznie'!$E$2:$E$73,0),MATCH($C95,'Typy - chronologicznie'!$H$1:$DM$1,0))</f>
        <v>3-2</v>
      </c>
      <c r="BT95" s="102" t="str">
        <f>INDEX([0]!typy_chronol,MATCH(BT$3,'Typy - chronologicznie'!$E$2:$E$73,0),MATCH($C95,'Typy - chronologicznie'!$H$1:$DM$1,0))</f>
        <v>2-3</v>
      </c>
      <c r="BU95" s="102" t="str">
        <f>INDEX([0]!typy_chronol,MATCH(BU$3,'Typy - chronologicznie'!$E$2:$E$73,0),MATCH($C95,'Typy - chronologicznie'!$H$1:$DM$1,0))</f>
        <v>3-3</v>
      </c>
      <c r="BV95" s="102" t="str">
        <f>INDEX([0]!typy_chronol,MATCH(BV$3,'Typy - chronologicznie'!$E$2:$E$73,0),MATCH($C95,'Typy - chronologicznie'!$H$1:$DM$1,0))</f>
        <v>2-4</v>
      </c>
      <c r="BW95" s="102" t="str">
        <f>INDEX([0]!typy_chronol,MATCH(BW$3,'Typy - chronologicznie'!$E$2:$E$73,0),MATCH($C95,'Typy - chronologicznie'!$H$1:$DM$1,0))</f>
        <v>1-3</v>
      </c>
      <c r="BX95" s="102" t="str">
        <f>INDEX([0]!typy_chronol,MATCH(BX$3,'Typy - chronologicznie'!$E$2:$E$73,0),MATCH($C95,'Typy - chronologicznie'!$H$1:$DM$1,0))</f>
        <v>0-0</v>
      </c>
      <c r="BY95" s="102" t="str">
        <f>INDEX([0]!typy_chronol,MATCH(BY$3,'Typy - chronologicznie'!$E$2:$E$73,0),MATCH($C95,'Typy - chronologicznie'!$H$1:$DM$1,0))</f>
        <v>3-0</v>
      </c>
      <c r="BZ95" s="102" t="str">
        <f>INDEX([0]!typy_chronol,MATCH(BZ$3,'Typy - chronologicznie'!$E$2:$E$73,0),MATCH($C95,'Typy - chronologicznie'!$H$1:$DM$1,0))</f>
        <v>2-3</v>
      </c>
      <c r="CA95" s="102" t="str">
        <f>INDEX([0]!typy_chronol,MATCH(CA$3,'Typy - chronologicznie'!$E$2:$E$73,0),MATCH($C95,'Typy - chronologicznie'!$H$1:$DM$1,0))</f>
        <v>3-3</v>
      </c>
      <c r="CB95" s="102" t="str">
        <f>INDEX([0]!typy_chronol,MATCH(CB$3,'Typy - chronologicznie'!$E$2:$E$73,0),MATCH($C95,'Typy - chronologicznie'!$H$1:$DM$1,0))</f>
        <v>3-1</v>
      </c>
      <c r="CC95" s="102" t="str">
        <f>INDEX([0]!typy_chronol,MATCH(CC$3,'Typy - chronologicznie'!$E$2:$E$73,0),MATCH($C95,'Typy - chronologicznie'!$H$1:$DM$1,0))</f>
        <v>2-4</v>
      </c>
      <c r="CD95" s="102" t="str">
        <f>INDEX([0]!typy_chronol,MATCH(CD$3,'Typy - chronologicznie'!$E$2:$E$73,0),MATCH($C95,'Typy - chronologicznie'!$H$1:$DM$1,0))</f>
        <v>1-2</v>
      </c>
      <c r="CE95" s="102" t="str">
        <f>INDEX([0]!typy_chronol,MATCH(CE$3,'Typy - chronologicznie'!$E$2:$E$73,0),MATCH($C95,'Typy - chronologicznie'!$H$1:$DM$1,0))</f>
        <v>3-4</v>
      </c>
      <c r="CF95" s="102" t="str">
        <f>INDEX([0]!typy_chronol,MATCH(CF$3,'Typy - chronologicznie'!$E$2:$E$73,0),MATCH($C95,'Typy - chronologicznie'!$H$1:$DM$1,0))</f>
        <v>2-5</v>
      </c>
      <c r="CG95" s="102" t="str">
        <f>INDEX([0]!typy_chronol,MATCH(CG$3,'Typy - chronologicznie'!$E$2:$E$73,0),MATCH($C95,'Typy - chronologicznie'!$H$1:$DM$1,0))</f>
        <v>4-1</v>
      </c>
      <c r="CH95" s="102" t="str">
        <f>INDEX([0]!typy_chronol,MATCH(CH$3,'Typy - chronologicznie'!$E$2:$E$73,0),MATCH($C95,'Typy - chronologicznie'!$H$1:$DM$1,0))</f>
        <v>3-1</v>
      </c>
      <c r="CI95" s="102" t="str">
        <f>INDEX([0]!typy_chronol,MATCH(CI$3,'Typy - chronologicznie'!$E$2:$E$73,0),MATCH($C95,'Typy - chronologicznie'!$H$1:$DM$1,0))</f>
        <v>1-3</v>
      </c>
      <c r="CJ95" s="102" t="str">
        <f>INDEX([0]!typy_chronol,MATCH(CJ$3,'Typy - chronologicznie'!$E$2:$E$73,0),MATCH($C95,'Typy - chronologicznie'!$H$1:$DM$1,0))</f>
        <v>3-3</v>
      </c>
      <c r="CK95" s="102" t="str">
        <f>INDEX([0]!typy_chronol,MATCH(CK$3,'Typy - chronologicznie'!$E$2:$E$73,0),MATCH($C95,'Typy - chronologicznie'!$H$1:$DM$1,0))</f>
        <v>0-1</v>
      </c>
      <c r="CL95" s="134"/>
      <c r="CM95" s="105" t="str">
        <f>IF(CM$3="","",INDEX('Typy - chronologicznie'!$H$75:$DM$121,MATCH(CM$3,'Typy - chronologicznie'!$A$75:$A$121,0),MATCH($C95,'Typy - chronologicznie'!$H$1:$DM$1,0)))</f>
        <v>MEX</v>
      </c>
      <c r="CN95" s="102" t="str">
        <f>IF(CN$3="","",INDEX('Typy - chronologicznie'!$H$75:$DM$121,MATCH(CN$3,'Typy - chronologicznie'!$A$75:$A$121,0),MATCH($C95,'Typy - chronologicznie'!$H$1:$DM$1,0)))</f>
        <v>CZE</v>
      </c>
      <c r="CO95" s="106" t="str">
        <f>IF(CO$3="","",INDEX('Typy - chronologicznie'!$H$75:$DM$121,MATCH(CO$3,'Typy - chronologicznie'!$A$75:$A$121,0),MATCH($C95,'Typy - chronologicznie'!$H$1:$DM$1,0)))</f>
        <v>RSA</v>
      </c>
      <c r="CP95" s="135" t="str">
        <f>IF(CP$3="","",INDEX('Typy - chronologicznie'!$H$75:$DM$121,MATCH(CP$3,'Typy - chronologicznie'!$A$75:$A$121,0),MATCH($C95,'Typy - chronologicznie'!$H$1:$DM$1,0)))</f>
        <v/>
      </c>
      <c r="CQ95" s="105" t="str">
        <f>IF(CQ$3="","",INDEX('Typy - chronologicznie'!$H$75:$DM$121,MATCH(CQ$3,'Typy - chronologicznie'!$A$75:$A$121,0),MATCH($C95,'Typy - chronologicznie'!$H$1:$DM$1,0)))</f>
        <v>BIH</v>
      </c>
      <c r="CR95" s="102" t="str">
        <f>IF(CR$3="","",INDEX('Typy - chronologicznie'!$H$75:$DM$121,MATCH(CR$3,'Typy - chronologicznie'!$A$75:$A$121,0),MATCH($C95,'Typy - chronologicznie'!$H$1:$DM$1,0)))</f>
        <v>QAT</v>
      </c>
      <c r="CS95" s="106" t="str">
        <f>IF(CS$3="","",INDEX('Typy - chronologicznie'!$H$75:$DM$121,MATCH(CS$3,'Typy - chronologicznie'!$A$75:$A$121,0),MATCH($C95,'Typy - chronologicznie'!$H$1:$DM$1,0)))</f>
        <v>SUI</v>
      </c>
      <c r="CT95" s="135" t="str">
        <f>IF(CT$3="","",INDEX('Typy - chronologicznie'!$H$75:$DM$121,MATCH(CT$3,'Typy - chronologicznie'!$A$75:$A$121,0),MATCH($C95,'Typy - chronologicznie'!$H$1:$DM$1,0)))</f>
        <v/>
      </c>
      <c r="CU95" s="105" t="str">
        <f>IF(CU$3="","",INDEX('Typy - chronologicznie'!$H$75:$DM$121,MATCH(CU$3,'Typy - chronologicznie'!$A$75:$A$121,0),MATCH($C95,'Typy - chronologicznie'!$H$1:$DM$1,0)))</f>
        <v>BRA</v>
      </c>
      <c r="CV95" s="102" t="str">
        <f>IF(CV$3="","",INDEX('Typy - chronologicznie'!$H$75:$DM$121,MATCH(CV$3,'Typy - chronologicznie'!$A$75:$A$121,0),MATCH($C95,'Typy - chronologicznie'!$H$1:$DM$1,0)))</f>
        <v>SCO</v>
      </c>
      <c r="CW95" s="106" t="str">
        <f>IF(CW$3="","",INDEX('Typy - chronologicznie'!$H$75:$DM$121,MATCH(CW$3,'Typy - chronologicznie'!$A$75:$A$121,0),MATCH($C95,'Typy - chronologicznie'!$H$1:$DM$1,0)))</f>
        <v/>
      </c>
      <c r="CX95" s="135" t="str">
        <f>IF(CX$3="","",INDEX('Typy - chronologicznie'!$H$75:$DM$121,MATCH(CX$3,'Typy - chronologicznie'!$A$75:$A$121,0),MATCH($C95,'Typy - chronologicznie'!$H$1:$DM$1,0)))</f>
        <v/>
      </c>
      <c r="CY95" s="105" t="str">
        <f>IF(CY$3="","",INDEX('Typy - chronologicznie'!$H$75:$DM$121,MATCH(CY$3,'Typy - chronologicznie'!$A$75:$A$121,0),MATCH($C95,'Typy - chronologicznie'!$H$1:$DM$1,0)))</f>
        <v>TUR</v>
      </c>
      <c r="CZ95" s="102" t="str">
        <f>IF(CZ$3="","",INDEX('Typy - chronologicznie'!$H$75:$DM$121,MATCH(CZ$3,'Typy - chronologicznie'!$A$75:$A$121,0),MATCH($C95,'Typy - chronologicznie'!$H$1:$DM$1,0)))</f>
        <v>PAR</v>
      </c>
      <c r="DA95" s="106" t="str">
        <f>IF(DA$3="","",INDEX('Typy - chronologicznie'!$H$75:$DM$121,MATCH(DA$3,'Typy - chronologicznie'!$A$75:$A$121,0),MATCH($C95,'Typy - chronologicznie'!$H$1:$DM$1,0)))</f>
        <v>USA</v>
      </c>
      <c r="DB95" s="135" t="str">
        <f>IF(DB$3="","",INDEX('Typy - chronologicznie'!$H$75:$DM$121,MATCH(DB$3,'Typy - chronologicznie'!$A$75:$A$121,0),MATCH($C95,'Typy - chronologicznie'!$H$1:$DM$1,0)))</f>
        <v/>
      </c>
      <c r="DC95" s="105" t="str">
        <f>IF(DC$3="","",INDEX('Typy - chronologicznie'!$H$75:$DM$121,MATCH(DC$3,'Typy - chronologicznie'!$A$75:$A$121,0),MATCH($C95,'Typy - chronologicznie'!$H$1:$DM$1,0)))</f>
        <v>GER</v>
      </c>
      <c r="DD95" s="102" t="str">
        <f>IF(DD$3="","",INDEX('Typy - chronologicznie'!$H$75:$DM$121,MATCH(DD$3,'Typy - chronologicznie'!$A$75:$A$121,0),MATCH($C95,'Typy - chronologicznie'!$H$1:$DM$1,0)))</f>
        <v>ECU</v>
      </c>
      <c r="DE95" s="106" t="str">
        <f>IF(DE$3="","",INDEX('Typy - chronologicznie'!$H$75:$DM$121,MATCH(DE$3,'Typy - chronologicznie'!$A$75:$A$121,0),MATCH($C95,'Typy - chronologicznie'!$H$1:$DM$1,0)))</f>
        <v/>
      </c>
      <c r="DF95" s="135" t="str">
        <f>IF(DF$3="","",INDEX('Typy - chronologicznie'!$H$75:$DM$121,MATCH(DF$3,'Typy - chronologicznie'!$A$75:$A$121,0),MATCH($C95,'Typy - chronologicznie'!$H$1:$DM$1,0)))</f>
        <v/>
      </c>
      <c r="DG95" s="105" t="str">
        <f>IF(DG$3="","",INDEX('Typy - chronologicznie'!$H$75:$DM$121,MATCH(DG$3,'Typy - chronologicznie'!$A$75:$A$121,0),MATCH($C95,'Typy - chronologicznie'!$H$1:$DM$1,0)))</f>
        <v>NED</v>
      </c>
      <c r="DH95" s="102" t="str">
        <f>IF(DH$3="","",INDEX('Typy - chronologicznie'!$H$75:$DM$121,MATCH(DH$3,'Typy - chronologicznie'!$A$75:$A$121,0),MATCH($C95,'Typy - chronologicznie'!$H$1:$DM$1,0)))</f>
        <v>SWE</v>
      </c>
      <c r="DI95" s="106" t="str">
        <f>IF(DI$3="","",INDEX('Typy - chronologicznie'!$H$75:$DM$121,MATCH(DI$3,'Typy - chronologicznie'!$A$75:$A$121,0),MATCH($C95,'Typy - chronologicznie'!$H$1:$DM$1,0)))</f>
        <v>JPN</v>
      </c>
      <c r="DJ95" s="135" t="str">
        <f>IF(DJ$3="","",INDEX('Typy - chronologicznie'!$H$75:$DM$121,MATCH(DJ$3,'Typy - chronologicznie'!$A$75:$A$121,0),MATCH($C95,'Typy - chronologicznie'!$H$1:$DM$1,0)))</f>
        <v/>
      </c>
      <c r="DK95" s="105" t="str">
        <f>IF(DK$3="","",INDEX('Typy - chronologicznie'!$H$75:$DM$121,MATCH(DK$3,'Typy - chronologicznie'!$A$75:$A$121,0),MATCH($C95,'Typy - chronologicznie'!$H$1:$DM$1,0)))</f>
        <v>BEL</v>
      </c>
      <c r="DL95" s="102" t="str">
        <f>IF(DL$3="","",INDEX('Typy - chronologicznie'!$H$75:$DM$121,MATCH(DL$3,'Typy - chronologicznie'!$A$75:$A$121,0),MATCH($C95,'Typy - chronologicznie'!$H$1:$DM$1,0)))</f>
        <v>NZL</v>
      </c>
      <c r="DM95" s="106" t="str">
        <f>IF(DM$3="","",INDEX('Typy - chronologicznie'!$H$75:$DM$121,MATCH(DM$3,'Typy - chronologicznie'!$A$75:$A$121,0),MATCH($C95,'Typy - chronologicznie'!$H$1:$DM$1,0)))</f>
        <v>EGY</v>
      </c>
      <c r="DN95" s="135" t="str">
        <f>IF(DN$3="","",INDEX('Typy - chronologicznie'!$H$75:$DM$121,MATCH(DN$3,'Typy - chronologicznie'!$A$75:$A$121,0),MATCH($C95,'Typy - chronologicznie'!$H$1:$DM$1,0)))</f>
        <v/>
      </c>
      <c r="DO95" s="105" t="str">
        <f>IF(DO$3="","",INDEX('Typy - chronologicznie'!$H$75:$DM$121,MATCH(DO$3,'Typy - chronologicznie'!$A$75:$A$121,0),MATCH($C95,'Typy - chronologicznie'!$H$1:$DM$1,0)))</f>
        <v>ESP</v>
      </c>
      <c r="DP95" s="102" t="str">
        <f>IF(DP$3="","",INDEX('Typy - chronologicznie'!$H$75:$DM$121,MATCH(DP$3,'Typy - chronologicznie'!$A$75:$A$121,0),MATCH($C95,'Typy - chronologicznie'!$H$1:$DM$1,0)))</f>
        <v>URU</v>
      </c>
      <c r="DQ95" s="106" t="str">
        <f>IF(DQ$3="","",INDEX('Typy - chronologicznie'!$H$75:$DM$121,MATCH(DQ$3,'Typy - chronologicznie'!$A$75:$A$121,0),MATCH($C95,'Typy - chronologicznie'!$H$1:$DM$1,0)))</f>
        <v>KSA</v>
      </c>
      <c r="DR95" s="135" t="str">
        <f>IF(DR$3="","",INDEX('Typy - chronologicznie'!$H$75:$DM$121,MATCH(DR$3,'Typy - chronologicznie'!$A$75:$A$121,0),MATCH($C95,'Typy - chronologicznie'!$H$1:$DM$1,0)))</f>
        <v/>
      </c>
      <c r="DS95" s="105" t="str">
        <f>IF(DS$3="","",INDEX('Typy - chronologicznie'!$H$75:$DM$121,MATCH(DS$3,'Typy - chronologicznie'!$A$75:$A$121,0),MATCH($C95,'Typy - chronologicznie'!$H$1:$DM$1,0)))</f>
        <v>FRA</v>
      </c>
      <c r="DT95" s="102" t="str">
        <f>IF(DT$3="","",INDEX('Typy - chronologicznie'!$H$75:$DM$121,MATCH(DT$3,'Typy - chronologicznie'!$A$75:$A$121,0),MATCH($C95,'Typy - chronologicznie'!$H$1:$DM$1,0)))</f>
        <v>NOR</v>
      </c>
      <c r="DU95" s="106" t="str">
        <f>IF(DU$3="","",INDEX('Typy - chronologicznie'!$H$75:$DM$121,MATCH(DU$3,'Typy - chronologicznie'!$A$75:$A$121,0),MATCH($C95,'Typy - chronologicznie'!$H$1:$DM$1,0)))</f>
        <v>SEN</v>
      </c>
      <c r="DV95" s="135" t="str">
        <f>IF(DV$3="","",INDEX('Typy - chronologicznie'!$H$75:$DM$121,MATCH(DV$3,'Typy - chronologicznie'!$A$75:$A$121,0),MATCH($C95,'Typy - chronologicznie'!$H$1:$DM$1,0)))</f>
        <v/>
      </c>
      <c r="DW95" s="105" t="str">
        <f>IF(DW$3="","",INDEX('Typy - chronologicznie'!$H$75:$DM$121,MATCH(DW$3,'Typy - chronologicznie'!$A$75:$A$121,0),MATCH($C95,'Typy - chronologicznie'!$H$1:$DM$1,0)))</f>
        <v>ARG</v>
      </c>
      <c r="DX95" s="102" t="str">
        <f>IF(DX$3="","",INDEX('Typy - chronologicznie'!$H$75:$DM$121,MATCH(DX$3,'Typy - chronologicznie'!$A$75:$A$121,0),MATCH($C95,'Typy - chronologicznie'!$H$1:$DM$1,0)))</f>
        <v>ALG</v>
      </c>
      <c r="DY95" s="106" t="str">
        <f>IF(DY$3="","",INDEX('Typy - chronologicznie'!$H$75:$DM$121,MATCH(DY$3,'Typy - chronologicznie'!$A$75:$A$121,0),MATCH($C95,'Typy - chronologicznie'!$H$1:$DM$1,0)))</f>
        <v/>
      </c>
      <c r="DZ95" s="135" t="str">
        <f>IF(DZ$3="","",INDEX('Typy - chronologicznie'!$H$75:$DM$121,MATCH(DZ$3,'Typy - chronologicznie'!$A$75:$A$121,0),MATCH($C95,'Typy - chronologicznie'!$H$1:$DM$1,0)))</f>
        <v/>
      </c>
      <c r="EA95" s="105" t="str">
        <f>IF(EA$3="","",INDEX('Typy - chronologicznie'!$H$75:$DM$121,MATCH(EA$3,'Typy - chronologicznie'!$A$75:$A$121,0),MATCH($C95,'Typy - chronologicznie'!$H$1:$DM$1,0)))</f>
        <v>POR</v>
      </c>
      <c r="EB95" s="102" t="str">
        <f>IF(EB$3="","",INDEX('Typy - chronologicznie'!$H$75:$DM$121,MATCH(EB$3,'Typy - chronologicznie'!$A$75:$A$121,0),MATCH($C95,'Typy - chronologicznie'!$H$1:$DM$1,0)))</f>
        <v>UZB</v>
      </c>
      <c r="EC95" s="106" t="str">
        <f>IF(EC$3="","",INDEX('Typy - chronologicznie'!$H$75:$DM$121,MATCH(EC$3,'Typy - chronologicznie'!$A$75:$A$121,0),MATCH($C95,'Typy - chronologicznie'!$H$1:$DM$1,0)))</f>
        <v>COL</v>
      </c>
      <c r="ED95" s="135" t="str">
        <f>IF(ED$3="","",INDEX('Typy - chronologicznie'!$H$75:$DM$121,MATCH(ED$3,'Typy - chronologicznie'!$A$75:$A$121,0),MATCH($C95,'Typy - chronologicznie'!$H$1:$DM$1,0)))</f>
        <v/>
      </c>
      <c r="EE95" s="105" t="str">
        <f>IF(EE$3="","",INDEX('Typy - chronologicznie'!$H$75:$DM$121,MATCH(EE$3,'Typy - chronologicznie'!$A$75:$A$121,0),MATCH($C95,'Typy - chronologicznie'!$H$1:$DM$1,0)))</f>
        <v>ENG</v>
      </c>
      <c r="EF95" s="102" t="str">
        <f>IF(EF$3="","",INDEX('Typy - chronologicznie'!$H$75:$DM$121,MATCH(EF$3,'Typy - chronologicznie'!$A$75:$A$121,0),MATCH($C95,'Typy - chronologicznie'!$H$1:$DM$1,0)))</f>
        <v>CRO</v>
      </c>
      <c r="EG95" s="106" t="str">
        <f>IF(EG$3="","",INDEX('Typy - chronologicznie'!$H$75:$DM$121,MATCH(EG$3,'Typy - chronologicznie'!$A$75:$A$121,0),MATCH($C95,'Typy - chronologicznie'!$H$1:$DM$1,0)))</f>
        <v/>
      </c>
      <c r="EH95" s="134"/>
      <c r="EI95" s="136" t="str">
        <f>IF(EI$3="","",INDEX('Typy - chronologicznie'!$H$124:$DM$124,MATCH(EI$3,'Typy - chronologicznie'!$A$124:$A$124,0),MATCH($C95,'Typy - chronologicznie'!$H$1:$DM$1,0)))</f>
        <v>BRA</v>
      </c>
    </row>
    <row r="96" spans="1:139" ht="19.5" x14ac:dyDescent="0.25">
      <c r="A96" s="44"/>
      <c r="B96" s="48">
        <f>RANK(D96,D$4:D$113,0)</f>
        <v>93</v>
      </c>
      <c r="C96" s="81" t="s">
        <v>371</v>
      </c>
      <c r="D96" s="141">
        <f>3.0001*J96+1.000001*K96+2.00000001*M96+N96+0.0000000001*P96</f>
        <v>81.000629090000004</v>
      </c>
      <c r="E96" s="67">
        <f>J96</f>
        <v>6</v>
      </c>
      <c r="F96" s="89">
        <f>M96</f>
        <v>9</v>
      </c>
      <c r="G96" s="56">
        <f>K96+N96</f>
        <v>45</v>
      </c>
      <c r="H96" s="49">
        <f>L96+O96</f>
        <v>44</v>
      </c>
      <c r="I96" s="43"/>
      <c r="J96" s="61">
        <f t="array" ref="J96">SUM(IF('Typy - chronologicznie'!$F$2:$F$73=INDEX('Typy - chronologicznie'!$H$2:$DM$73,0,MATCH(C96,TRIM('Typy - chronologicznie'!$H$1:$DM$1),0)),1))</f>
        <v>6</v>
      </c>
      <c r="K96" s="58">
        <f t="array" ref="K9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chronologicznie'!$H$2:$DM$73,0,MATCH(C96,TRIM('Typy - chronologicznie'!$H$1:$DM$1),0)),FIND("-",INDEX('Typy - chronologicznie'!$H$2:$DM$73,0,MATCH(C96,TRIM('Typy - chronologicznie'!$H$1:$DM$1),0)))-1)-RIGHT(INDEX('Typy - chronologicznie'!$H$2:$DM$73,0,MATCH(C96,TRIM('Typy - chronologicznie'!$H$1:$DM$1),0)),LEN(INDEX('Typy - chronologicznie'!$H$2:$DM$73,0,MATCH(C96,TRIM('Typy - chronologicznie'!$H$1:$DM$1),0)))-FIND("-",INDEX('Typy - chronologicznie'!$H$2:$DM$73,0,MATCH(C96,TRIM('Typy - chronologicznie'!$H$1:$DM$1),0))))),1)))-J96</f>
        <v>29</v>
      </c>
      <c r="L96" s="62">
        <f>COUNTA('Typy - chronologicznie'!$F$2:$F$73)-J96-K96</f>
        <v>37</v>
      </c>
      <c r="M96" s="92">
        <f t="array" ref="M96">SUM(IF(LEN('Typy - chronologicznie'!F$75:F$121)=3,  IF('Typy - chronologicznie'!$F$75:$F$121=INDEX('Typy - chronologicznie'!$H$75:$DM$121,0,MATCH(C96,TRIM('Typy - chronologicznie'!$H$1:$DM$1),0)),1)))</f>
        <v>9</v>
      </c>
      <c r="N96" s="58">
        <f t="array" ref="N96">SUM(IF(LEN('Typy - chronologicznie'!F$75:F$121)=3,IF(ISERROR(SEARCH('Typy - chronologicznie'!F$75:F$121,INDEX('Typy - chronologicznie'!$H$73:$DM$119,0,MATCH(C96,TRIM('Typy - chronologicznie'!$H$1:$DM$1),0))&amp;INDEX('Typy - chronologicznie'!$H$74:$DM$120,0,MATCH(C96,TRIM('Typy - chronologicznie'!$H$1:$DM$1),0))&amp;INDEX('Typy - chronologicznie'!$H$75:$DM$121,0,MATCH(C96,TRIM('Typy - chronologicznie'!$H$1:$DM$1),0))&amp;INDEX('Typy - chronologicznie'!$H$76:$DM$122,0,MATCH(C96,TRIM('Typy - chronologicznie'!$H$1:$DM$1),0))&amp;INDEX('Typy - chronologicznie'!$H$77:$DM$123,0,MATCH(C96,TRIM('Typy - chronologicznie'!$H$1:$DM$1),0)),1))=FALSE,1,0)))-M96</f>
        <v>16</v>
      </c>
      <c r="O96" s="162">
        <f>COUNTA('Typy - chronologicznie'!$F$75:$F$121)-M96-N96</f>
        <v>7</v>
      </c>
      <c r="P96" s="159">
        <f t="array" ref="P96">SUM(IF(LEN('Typy - chronologicznie'!F$124)=3,  IF('Typy - chronologicznie'!$F$124=INDEX('Typy - chronologicznie'!$H$124:$DL$124,0,MATCH(C96,TRIM('Typy - chronologicznie'!$H$1:$DL$1),)),1)))</f>
        <v>0</v>
      </c>
      <c r="R96" s="105" t="str">
        <f>INDEX([0]!typy_chronol,MATCH(R$3,'Typy - chronologicznie'!$E$2:$E$73,0),MATCH($C96,'Typy - chronologicznie'!$H$1:$DM$1,0))</f>
        <v>3-2</v>
      </c>
      <c r="S96" s="102" t="str">
        <f>INDEX([0]!typy_chronol,MATCH(S$3,'Typy - chronologicznie'!$E$2:$E$73,0),MATCH($C96,'Typy - chronologicznie'!$H$1:$DM$1,0))</f>
        <v>2-2</v>
      </c>
      <c r="T96" s="102" t="str">
        <f>INDEX([0]!typy_chronol,MATCH(T$3,'Typy - chronologicznie'!$E$2:$E$73,0),MATCH($C96,'Typy - chronologicznie'!$H$1:$DM$1,0))</f>
        <v>0-1</v>
      </c>
      <c r="U96" s="102" t="str">
        <f>INDEX([0]!typy_chronol,MATCH(U$3,'Typy - chronologicznie'!$E$2:$E$73,0),MATCH($C96,'Typy - chronologicznie'!$H$1:$DM$1,0))</f>
        <v>1-1</v>
      </c>
      <c r="V96" s="102" t="str">
        <f>INDEX([0]!typy_chronol,MATCH(V$3,'Typy - chronologicznie'!$E$2:$E$73,0),MATCH($C96,'Typy - chronologicznie'!$H$1:$DM$1,0))</f>
        <v>1-2</v>
      </c>
      <c r="W96" s="102" t="str">
        <f>INDEX([0]!typy_chronol,MATCH(W$3,'Typy - chronologicznie'!$E$2:$E$73,0),MATCH($C96,'Typy - chronologicznie'!$H$1:$DM$1,0))</f>
        <v>2-0</v>
      </c>
      <c r="X96" s="102" t="str">
        <f>INDEX([0]!typy_chronol,MATCH(X$3,'Typy - chronologicznie'!$E$2:$E$73,0),MATCH($C96,'Typy - chronologicznie'!$H$1:$DM$1,0))</f>
        <v>3-0</v>
      </c>
      <c r="Y96" s="102" t="str">
        <f>INDEX([0]!typy_chronol,MATCH(Y$3,'Typy - chronologicznie'!$E$2:$E$73,0),MATCH($C96,'Typy - chronologicznie'!$H$1:$DM$1,0))</f>
        <v>0-0</v>
      </c>
      <c r="Z96" s="102" t="str">
        <f>INDEX([0]!typy_chronol,MATCH(Z$3,'Typy - chronologicznie'!$E$2:$E$73,0),MATCH($C96,'Typy - chronologicznie'!$H$1:$DM$1,0))</f>
        <v>2-3</v>
      </c>
      <c r="AA96" s="102" t="str">
        <f>INDEX([0]!typy_chronol,MATCH(AA$3,'Typy - chronologicznie'!$E$2:$E$73,0),MATCH($C96,'Typy - chronologicznie'!$H$1:$DM$1,0))</f>
        <v>4-0</v>
      </c>
      <c r="AB96" s="102" t="str">
        <f>INDEX([0]!typy_chronol,MATCH(AB$3,'Typy - chronologicznie'!$E$2:$E$73,0),MATCH($C96,'Typy - chronologicznie'!$H$1:$DM$1,0))</f>
        <v>2-1</v>
      </c>
      <c r="AC96" s="102" t="str">
        <f>INDEX([0]!typy_chronol,MATCH(AC$3,'Typy - chronologicznie'!$E$2:$E$73,0),MATCH($C96,'Typy - chronologicznie'!$H$1:$DM$1,0))</f>
        <v>1-0</v>
      </c>
      <c r="AD96" s="102" t="str">
        <f>INDEX([0]!typy_chronol,MATCH(AD$3,'Typy - chronologicznie'!$E$2:$E$73,0),MATCH($C96,'Typy - chronologicznie'!$H$1:$DM$1,0))</f>
        <v>0-0</v>
      </c>
      <c r="AE96" s="102" t="str">
        <f>INDEX([0]!typy_chronol,MATCH(AE$3,'Typy - chronologicznie'!$E$2:$E$73,0),MATCH($C96,'Typy - chronologicznie'!$H$1:$DM$1,0))</f>
        <v>3-0</v>
      </c>
      <c r="AF96" s="102" t="str">
        <f>INDEX([0]!typy_chronol,MATCH(AF$3,'Typy - chronologicznie'!$E$2:$E$73,0),MATCH($C96,'Typy - chronologicznie'!$H$1:$DM$1,0))</f>
        <v>1-2</v>
      </c>
      <c r="AG96" s="102" t="str">
        <f>INDEX([0]!typy_chronol,MATCH(AG$3,'Typy - chronologicznie'!$E$2:$E$73,0),MATCH($C96,'Typy - chronologicznie'!$H$1:$DM$1,0))</f>
        <v>1-2</v>
      </c>
      <c r="AH96" s="102" t="str">
        <f>INDEX([0]!typy_chronol,MATCH(AH$3,'Typy - chronologicznie'!$E$2:$E$73,0),MATCH($C96,'Typy - chronologicznie'!$H$1:$DM$1,0))</f>
        <v>2-2</v>
      </c>
      <c r="AI96" s="102" t="str">
        <f>INDEX([0]!typy_chronol,MATCH(AI$3,'Typy - chronologicznie'!$E$2:$E$73,0),MATCH($C96,'Typy - chronologicznie'!$H$1:$DM$1,0))</f>
        <v>1-1</v>
      </c>
      <c r="AJ96" s="102" t="str">
        <f>INDEX([0]!typy_chronol,MATCH(AJ$3,'Typy - chronologicznie'!$E$2:$E$73,0),MATCH($C96,'Typy - chronologicznie'!$H$1:$DM$1,0))</f>
        <v>3-1</v>
      </c>
      <c r="AK96" s="102" t="str">
        <f>INDEX([0]!typy_chronol,MATCH(AK$3,'Typy - chronologicznie'!$E$2:$E$73,0),MATCH($C96,'Typy - chronologicznie'!$H$1:$DM$1,0))</f>
        <v>1-1</v>
      </c>
      <c r="AL96" s="102" t="str">
        <f>INDEX([0]!typy_chronol,MATCH(AL$3,'Typy - chronologicznie'!$E$2:$E$73,0),MATCH($C96,'Typy - chronologicznie'!$H$1:$DM$1,0))</f>
        <v>3-0</v>
      </c>
      <c r="AM96" s="102" t="str">
        <f>INDEX([0]!typy_chronol,MATCH(AM$3,'Typy - chronologicznie'!$E$2:$E$73,0),MATCH($C96,'Typy - chronologicznie'!$H$1:$DM$1,0))</f>
        <v>1-3</v>
      </c>
      <c r="AN96" s="102" t="str">
        <f>INDEX([0]!typy_chronol,MATCH(AN$3,'Typy - chronologicznie'!$E$2:$E$73,0),MATCH($C96,'Typy - chronologicznie'!$H$1:$DM$1,0))</f>
        <v>3-1</v>
      </c>
      <c r="AO96" s="102" t="str">
        <f>INDEX([0]!typy_chronol,MATCH(AO$3,'Typy - chronologicznie'!$E$2:$E$73,0),MATCH($C96,'Typy - chronologicznie'!$H$1:$DM$1,0))</f>
        <v>1-2</v>
      </c>
      <c r="AP96" s="102" t="str">
        <f>INDEX([0]!typy_chronol,MATCH(AP$3,'Typy - chronologicznie'!$E$2:$E$73,0),MATCH($C96,'Typy - chronologicznie'!$H$1:$DM$1,0))</f>
        <v>1-1</v>
      </c>
      <c r="AQ96" s="102" t="str">
        <f>INDEX([0]!typy_chronol,MATCH(AQ$3,'Typy - chronologicznie'!$E$2:$E$73,0),MATCH($C96,'Typy - chronologicznie'!$H$1:$DM$1,0))</f>
        <v>1-2</v>
      </c>
      <c r="AR96" s="102" t="str">
        <f>INDEX([0]!typy_chronol,MATCH(AR$3,'Typy - chronologicznie'!$E$2:$E$73,0),MATCH($C96,'Typy - chronologicznie'!$H$1:$DM$1,0))</f>
        <v>2-1</v>
      </c>
      <c r="AS96" s="102" t="str">
        <f>INDEX([0]!typy_chronol,MATCH(AS$3,'Typy - chronologicznie'!$E$2:$E$73,0),MATCH($C96,'Typy - chronologicznie'!$H$1:$DM$1,0))</f>
        <v>2-0</v>
      </c>
      <c r="AT96" s="102" t="str">
        <f>INDEX([0]!typy_chronol,MATCH(AT$3,'Typy - chronologicznie'!$E$2:$E$73,0),MATCH($C96,'Typy - chronologicznie'!$H$1:$DM$1,0))</f>
        <v>2-1</v>
      </c>
      <c r="AU96" s="102" t="str">
        <f>INDEX([0]!typy_chronol,MATCH(AU$3,'Typy - chronologicznie'!$E$2:$E$73,0),MATCH($C96,'Typy - chronologicznie'!$H$1:$DM$1,0))</f>
        <v>1-1</v>
      </c>
      <c r="AV96" s="102" t="str">
        <f>INDEX([0]!typy_chronol,MATCH(AV$3,'Typy - chronologicznie'!$E$2:$E$73,0),MATCH($C96,'Typy - chronologicznie'!$H$1:$DM$1,0))</f>
        <v>3-3</v>
      </c>
      <c r="AW96" s="102" t="str">
        <f>INDEX([0]!typy_chronol,MATCH(AW$3,'Typy - chronologicznie'!$E$2:$E$73,0),MATCH($C96,'Typy - chronologicznie'!$H$1:$DM$1,0))</f>
        <v>1-2</v>
      </c>
      <c r="AX96" s="102" t="str">
        <f>INDEX([0]!typy_chronol,MATCH(AX$3,'Typy - chronologicznie'!$E$2:$E$73,0),MATCH($C96,'Typy - chronologicznie'!$H$1:$DM$1,0))</f>
        <v>1-1</v>
      </c>
      <c r="AY96" s="102" t="str">
        <f>INDEX([0]!typy_chronol,MATCH(AY$3,'Typy - chronologicznie'!$E$2:$E$73,0),MATCH($C96,'Typy - chronologicznie'!$H$1:$DM$1,0))</f>
        <v>2-1</v>
      </c>
      <c r="AZ96" s="102" t="str">
        <f>INDEX([0]!typy_chronol,MATCH(AZ$3,'Typy - chronologicznie'!$E$2:$E$73,0),MATCH($C96,'Typy - chronologicznie'!$H$1:$DM$1,0))</f>
        <v>1-1</v>
      </c>
      <c r="BA96" s="102" t="str">
        <f>INDEX([0]!typy_chronol,MATCH(BA$3,'Typy - chronologicznie'!$E$2:$E$73,0),MATCH($C96,'Typy - chronologicznie'!$H$1:$DM$1,0))</f>
        <v>0-1</v>
      </c>
      <c r="BB96" s="102" t="str">
        <f>INDEX([0]!typy_chronol,MATCH(BB$3,'Typy - chronologicznie'!$E$2:$E$73,0),MATCH($C96,'Typy - chronologicznie'!$H$1:$DM$1,0))</f>
        <v>1-1</v>
      </c>
      <c r="BC96" s="102" t="str">
        <f>INDEX([0]!typy_chronol,MATCH(BC$3,'Typy - chronologicznie'!$E$2:$E$73,0),MATCH($C96,'Typy - chronologicznie'!$H$1:$DM$1,0))</f>
        <v>1-0</v>
      </c>
      <c r="BD96" s="102" t="str">
        <f>INDEX([0]!typy_chronol,MATCH(BD$3,'Typy - chronologicznie'!$E$2:$E$73,0),MATCH($C96,'Typy - chronologicznie'!$H$1:$DM$1,0))</f>
        <v>1-1</v>
      </c>
      <c r="BE96" s="102" t="str">
        <f>INDEX([0]!typy_chronol,MATCH(BE$3,'Typy - chronologicznie'!$E$2:$E$73,0),MATCH($C96,'Typy - chronologicznie'!$H$1:$DM$1,0))</f>
        <v>2-2</v>
      </c>
      <c r="BF96" s="102" t="str">
        <f>INDEX([0]!typy_chronol,MATCH(BF$3,'Typy - chronologicznie'!$E$2:$E$73,0),MATCH($C96,'Typy - chronologicznie'!$H$1:$DM$1,0))</f>
        <v>1-2</v>
      </c>
      <c r="BG96" s="102" t="str">
        <f>INDEX([0]!typy_chronol,MATCH(BG$3,'Typy - chronologicznie'!$E$2:$E$73,0),MATCH($C96,'Typy - chronologicznie'!$H$1:$DM$1,0))</f>
        <v>2-2</v>
      </c>
      <c r="BH96" s="102" t="str">
        <f>INDEX([0]!typy_chronol,MATCH(BH$3,'Typy - chronologicznie'!$E$2:$E$73,0),MATCH($C96,'Typy - chronologicznie'!$H$1:$DM$1,0))</f>
        <v>2-0</v>
      </c>
      <c r="BI96" s="102" t="str">
        <f>INDEX([0]!typy_chronol,MATCH(BI$3,'Typy - chronologicznie'!$E$2:$E$73,0),MATCH($C96,'Typy - chronologicznie'!$H$1:$DM$1,0))</f>
        <v>0-2</v>
      </c>
      <c r="BJ96" s="102" t="str">
        <f>INDEX([0]!typy_chronol,MATCH(BJ$3,'Typy - chronologicznie'!$E$2:$E$73,0),MATCH($C96,'Typy - chronologicznie'!$H$1:$DM$1,0))</f>
        <v>2-2</v>
      </c>
      <c r="BK96" s="102" t="str">
        <f>INDEX([0]!typy_chronol,MATCH(BK$3,'Typy - chronologicznie'!$E$2:$E$73,0),MATCH($C96,'Typy - chronologicznie'!$H$1:$DM$1,0))</f>
        <v>0-1</v>
      </c>
      <c r="BL96" s="102" t="str">
        <f>INDEX([0]!typy_chronol,MATCH(BL$3,'Typy - chronologicznie'!$E$2:$E$73,0),MATCH($C96,'Typy - chronologicznie'!$H$1:$DM$1,0))</f>
        <v>2-0</v>
      </c>
      <c r="BM96" s="102" t="str">
        <f>INDEX([0]!typy_chronol,MATCH(BM$3,'Typy - chronologicznie'!$E$2:$E$73,0),MATCH($C96,'Typy - chronologicznie'!$H$1:$DM$1,0))</f>
        <v>1-1</v>
      </c>
      <c r="BN96" s="102" t="str">
        <f>INDEX([0]!typy_chronol,MATCH(BN$3,'Typy - chronologicznie'!$E$2:$E$73,0),MATCH($C96,'Typy - chronologicznie'!$H$1:$DM$1,0))</f>
        <v>1-3</v>
      </c>
      <c r="BO96" s="102" t="str">
        <f>INDEX([0]!typy_chronol,MATCH(BO$3,'Typy - chronologicznie'!$E$2:$E$73,0),MATCH($C96,'Typy - chronologicznie'!$H$1:$DM$1,0))</f>
        <v>0-2</v>
      </c>
      <c r="BP96" s="102" t="str">
        <f>INDEX([0]!typy_chronol,MATCH(BP$3,'Typy - chronologicznie'!$E$2:$E$73,0),MATCH($C96,'Typy - chronologicznie'!$H$1:$DM$1,0))</f>
        <v>1-1</v>
      </c>
      <c r="BQ96" s="102" t="str">
        <f>INDEX([0]!typy_chronol,MATCH(BQ$3,'Typy - chronologicznie'!$E$2:$E$73,0),MATCH($C96,'Typy - chronologicznie'!$H$1:$DM$1,0))</f>
        <v>3-1</v>
      </c>
      <c r="BR96" s="102" t="str">
        <f>INDEX([0]!typy_chronol,MATCH(BR$3,'Typy - chronologicznie'!$E$2:$E$73,0),MATCH($C96,'Typy - chronologicznie'!$H$1:$DM$1,0))</f>
        <v>0-2</v>
      </c>
      <c r="BS96" s="102" t="str">
        <f>INDEX([0]!typy_chronol,MATCH(BS$3,'Typy - chronologicznie'!$E$2:$E$73,0),MATCH($C96,'Typy - chronologicznie'!$H$1:$DM$1,0))</f>
        <v>1-1</v>
      </c>
      <c r="BT96" s="102" t="str">
        <f>INDEX([0]!typy_chronol,MATCH(BT$3,'Typy - chronologicznie'!$E$2:$E$73,0),MATCH($C96,'Typy - chronologicznie'!$H$1:$DM$1,0))</f>
        <v>0-1</v>
      </c>
      <c r="BU96" s="102" t="str">
        <f>INDEX([0]!typy_chronol,MATCH(BU$3,'Typy - chronologicznie'!$E$2:$E$73,0),MATCH($C96,'Typy - chronologicznie'!$H$1:$DM$1,0))</f>
        <v>1-1</v>
      </c>
      <c r="BV96" s="102" t="str">
        <f>INDEX([0]!typy_chronol,MATCH(BV$3,'Typy - chronologicznie'!$E$2:$E$73,0),MATCH($C96,'Typy - chronologicznie'!$H$1:$DM$1,0))</f>
        <v>2-1</v>
      </c>
      <c r="BW96" s="102" t="str">
        <f>INDEX([0]!typy_chronol,MATCH(BW$3,'Typy - chronologicznie'!$E$2:$E$73,0),MATCH($C96,'Typy - chronologicznie'!$H$1:$DM$1,0))</f>
        <v>1-3</v>
      </c>
      <c r="BX96" s="102" t="str">
        <f>INDEX([0]!typy_chronol,MATCH(BX$3,'Typy - chronologicznie'!$E$2:$E$73,0),MATCH($C96,'Typy - chronologicznie'!$H$1:$DM$1,0))</f>
        <v>2-0</v>
      </c>
      <c r="BY96" s="102" t="str">
        <f>INDEX([0]!typy_chronol,MATCH(BY$3,'Typy - chronologicznie'!$E$2:$E$73,0),MATCH($C96,'Typy - chronologicznie'!$H$1:$DM$1,0))</f>
        <v>1-2</v>
      </c>
      <c r="BZ96" s="102" t="str">
        <f>INDEX([0]!typy_chronol,MATCH(BZ$3,'Typy - chronologicznie'!$E$2:$E$73,0),MATCH($C96,'Typy - chronologicznie'!$H$1:$DM$1,0))</f>
        <v>1-3</v>
      </c>
      <c r="CA96" s="102" t="str">
        <f>INDEX([0]!typy_chronol,MATCH(CA$3,'Typy - chronologicznie'!$E$2:$E$73,0),MATCH($C96,'Typy - chronologicznie'!$H$1:$DM$1,0))</f>
        <v>2-0</v>
      </c>
      <c r="CB96" s="102" t="str">
        <f>INDEX([0]!typy_chronol,MATCH(CB$3,'Typy - chronologicznie'!$E$2:$E$73,0),MATCH($C96,'Typy - chronologicznie'!$H$1:$DM$1,0))</f>
        <v>0-1</v>
      </c>
      <c r="CC96" s="102" t="str">
        <f>INDEX([0]!typy_chronol,MATCH(CC$3,'Typy - chronologicznie'!$E$2:$E$73,0),MATCH($C96,'Typy - chronologicznie'!$H$1:$DM$1,0))</f>
        <v>1-1</v>
      </c>
      <c r="CD96" s="102" t="str">
        <f>INDEX([0]!typy_chronol,MATCH(CD$3,'Typy - chronologicznie'!$E$2:$E$73,0),MATCH($C96,'Typy - chronologicznie'!$H$1:$DM$1,0))</f>
        <v>1-0</v>
      </c>
      <c r="CE96" s="102" t="str">
        <f>INDEX([0]!typy_chronol,MATCH(CE$3,'Typy - chronologicznie'!$E$2:$E$73,0),MATCH($C96,'Typy - chronologicznie'!$H$1:$DM$1,0))</f>
        <v>1-2</v>
      </c>
      <c r="CF96" s="102" t="str">
        <f>INDEX([0]!typy_chronol,MATCH(CF$3,'Typy - chronologicznie'!$E$2:$E$73,0),MATCH($C96,'Typy - chronologicznie'!$H$1:$DM$1,0))</f>
        <v>0-3</v>
      </c>
      <c r="CG96" s="102" t="str">
        <f>INDEX([0]!typy_chronol,MATCH(CG$3,'Typy - chronologicznie'!$E$2:$E$73,0),MATCH($C96,'Typy - chronologicznie'!$H$1:$DM$1,0))</f>
        <v>2-2</v>
      </c>
      <c r="CH96" s="102" t="str">
        <f>INDEX([0]!typy_chronol,MATCH(CH$3,'Typy - chronologicznie'!$E$2:$E$73,0),MATCH($C96,'Typy - chronologicznie'!$H$1:$DM$1,0))</f>
        <v>0-2</v>
      </c>
      <c r="CI96" s="102" t="str">
        <f>INDEX([0]!typy_chronol,MATCH(CI$3,'Typy - chronologicznie'!$E$2:$E$73,0),MATCH($C96,'Typy - chronologicznie'!$H$1:$DM$1,0))</f>
        <v>0-3</v>
      </c>
      <c r="CJ96" s="102" t="str">
        <f>INDEX([0]!typy_chronol,MATCH(CJ$3,'Typy - chronologicznie'!$E$2:$E$73,0),MATCH($C96,'Typy - chronologicznie'!$H$1:$DM$1,0))</f>
        <v>2-2</v>
      </c>
      <c r="CK96" s="102" t="str">
        <f>INDEX([0]!typy_chronol,MATCH(CK$3,'Typy - chronologicznie'!$E$2:$E$73,0),MATCH($C96,'Typy - chronologicznie'!$H$1:$DM$1,0))</f>
        <v>0-1</v>
      </c>
      <c r="CL96" s="134"/>
      <c r="CM96" s="105" t="str">
        <f>IF(CM$3="","",INDEX('Typy - chronologicznie'!$H$75:$DM$121,MATCH(CM$3,'Typy - chronologicznie'!$A$75:$A$121,0),MATCH($C96,'Typy - chronologicznie'!$H$1:$DM$1,0)))</f>
        <v>MEX</v>
      </c>
      <c r="CN96" s="102" t="str">
        <f>IF(CN$3="","",INDEX('Typy - chronologicznie'!$H$75:$DM$121,MATCH(CN$3,'Typy - chronologicznie'!$A$75:$A$121,0),MATCH($C96,'Typy - chronologicznie'!$H$1:$DM$1,0)))</f>
        <v>CZE</v>
      </c>
      <c r="CO96" s="106" t="str">
        <f>IF(CO$3="","",INDEX('Typy - chronologicznie'!$H$75:$DM$121,MATCH(CO$3,'Typy - chronologicznie'!$A$75:$A$121,0),MATCH($C96,'Typy - chronologicznie'!$H$1:$DM$1,0)))</f>
        <v>RSA</v>
      </c>
      <c r="CP96" s="135" t="str">
        <f>IF(CP$3="","",INDEX('Typy - chronologicznie'!$H$75:$DM$121,MATCH(CP$3,'Typy - chronologicznie'!$A$75:$A$121,0),MATCH($C96,'Typy - chronologicznie'!$H$1:$DM$1,0)))</f>
        <v/>
      </c>
      <c r="CQ96" s="105" t="str">
        <f>IF(CQ$3="","",INDEX('Typy - chronologicznie'!$H$75:$DM$121,MATCH(CQ$3,'Typy - chronologicznie'!$A$75:$A$121,0),MATCH($C96,'Typy - chronologicznie'!$H$1:$DM$1,0)))</f>
        <v>BIH</v>
      </c>
      <c r="CR96" s="102" t="str">
        <f>IF(CR$3="","",INDEX('Typy - chronologicznie'!$H$75:$DM$121,MATCH(CR$3,'Typy - chronologicznie'!$A$75:$A$121,0),MATCH($C96,'Typy - chronologicznie'!$H$1:$DM$1,0)))</f>
        <v>SUI</v>
      </c>
      <c r="CS96" s="106" t="str">
        <f>IF(CS$3="","",INDEX('Typy - chronologicznie'!$H$75:$DM$121,MATCH(CS$3,'Typy - chronologicznie'!$A$75:$A$121,0),MATCH($C96,'Typy - chronologicznie'!$H$1:$DM$1,0)))</f>
        <v>CAN</v>
      </c>
      <c r="CT96" s="135" t="str">
        <f>IF(CT$3="","",INDEX('Typy - chronologicznie'!$H$75:$DM$121,MATCH(CT$3,'Typy - chronologicznie'!$A$75:$A$121,0),MATCH($C96,'Typy - chronologicznie'!$H$1:$DM$1,0)))</f>
        <v/>
      </c>
      <c r="CU96" s="105" t="str">
        <f>IF(CU$3="","",INDEX('Typy - chronologicznie'!$H$75:$DM$121,MATCH(CU$3,'Typy - chronologicznie'!$A$75:$A$121,0),MATCH($C96,'Typy - chronologicznie'!$H$1:$DM$1,0)))</f>
        <v>BRA</v>
      </c>
      <c r="CV96" s="102" t="str">
        <f>IF(CV$3="","",INDEX('Typy - chronologicznie'!$H$75:$DM$121,MATCH(CV$3,'Typy - chronologicznie'!$A$75:$A$121,0),MATCH($C96,'Typy - chronologicznie'!$H$1:$DM$1,0)))</f>
        <v>SCO</v>
      </c>
      <c r="CW96" s="106" t="str">
        <f>IF(CW$3="","",INDEX('Typy - chronologicznie'!$H$75:$DM$121,MATCH(CW$3,'Typy - chronologicznie'!$A$75:$A$121,0),MATCH($C96,'Typy - chronologicznie'!$H$1:$DM$1,0)))</f>
        <v/>
      </c>
      <c r="CX96" s="135" t="str">
        <f>IF(CX$3="","",INDEX('Typy - chronologicznie'!$H$75:$DM$121,MATCH(CX$3,'Typy - chronologicznie'!$A$75:$A$121,0),MATCH($C96,'Typy - chronologicznie'!$H$1:$DM$1,0)))</f>
        <v/>
      </c>
      <c r="CY96" s="105" t="str">
        <f>IF(CY$3="","",INDEX('Typy - chronologicznie'!$H$75:$DM$121,MATCH(CY$3,'Typy - chronologicznie'!$A$75:$A$121,0),MATCH($C96,'Typy - chronologicznie'!$H$1:$DM$1,0)))</f>
        <v>PAR</v>
      </c>
      <c r="CZ96" s="102" t="str">
        <f>IF(CZ$3="","",INDEX('Typy - chronologicznie'!$H$75:$DM$121,MATCH(CZ$3,'Typy - chronologicznie'!$A$75:$A$121,0),MATCH($C96,'Typy - chronologicznie'!$H$1:$DM$1,0)))</f>
        <v>TUR</v>
      </c>
      <c r="DA96" s="106" t="str">
        <f>IF(DA$3="","",INDEX('Typy - chronologicznie'!$H$75:$DM$121,MATCH(DA$3,'Typy - chronologicznie'!$A$75:$A$121,0),MATCH($C96,'Typy - chronologicznie'!$H$1:$DM$1,0)))</f>
        <v>AUS</v>
      </c>
      <c r="DB96" s="135" t="str">
        <f>IF(DB$3="","",INDEX('Typy - chronologicznie'!$H$75:$DM$121,MATCH(DB$3,'Typy - chronologicznie'!$A$75:$A$121,0),MATCH($C96,'Typy - chronologicznie'!$H$1:$DM$1,0)))</f>
        <v/>
      </c>
      <c r="DC96" s="105" t="str">
        <f>IF(DC$3="","",INDEX('Typy - chronologicznie'!$H$75:$DM$121,MATCH(DC$3,'Typy - chronologicznie'!$A$75:$A$121,0),MATCH($C96,'Typy - chronologicznie'!$H$1:$DM$1,0)))</f>
        <v>ECU</v>
      </c>
      <c r="DD96" s="102" t="str">
        <f>IF(DD$3="","",INDEX('Typy - chronologicznie'!$H$75:$DM$121,MATCH(DD$3,'Typy - chronologicznie'!$A$75:$A$121,0),MATCH($C96,'Typy - chronologicznie'!$H$1:$DM$1,0)))</f>
        <v>GER</v>
      </c>
      <c r="DE96" s="106" t="str">
        <f>IF(DE$3="","",INDEX('Typy - chronologicznie'!$H$75:$DM$121,MATCH(DE$3,'Typy - chronologicznie'!$A$75:$A$121,0),MATCH($C96,'Typy - chronologicznie'!$H$1:$DM$1,0)))</f>
        <v>CIV</v>
      </c>
      <c r="DF96" s="135" t="str">
        <f>IF(DF$3="","",INDEX('Typy - chronologicznie'!$H$75:$DM$121,MATCH(DF$3,'Typy - chronologicznie'!$A$75:$A$121,0),MATCH($C96,'Typy - chronologicznie'!$H$1:$DM$1,0)))</f>
        <v/>
      </c>
      <c r="DG96" s="105" t="str">
        <f>IF(DG$3="","",INDEX('Typy - chronologicznie'!$H$75:$DM$121,MATCH(DG$3,'Typy - chronologicznie'!$A$75:$A$121,0),MATCH($C96,'Typy - chronologicznie'!$H$1:$DM$1,0)))</f>
        <v>NED</v>
      </c>
      <c r="DH96" s="102" t="str">
        <f>IF(DH$3="","",INDEX('Typy - chronologicznie'!$H$75:$DM$121,MATCH(DH$3,'Typy - chronologicznie'!$A$75:$A$121,0),MATCH($C96,'Typy - chronologicznie'!$H$1:$DM$1,0)))</f>
        <v>JPN</v>
      </c>
      <c r="DI96" s="106" t="str">
        <f>IF(DI$3="","",INDEX('Typy - chronologicznie'!$H$75:$DM$121,MATCH(DI$3,'Typy - chronologicznie'!$A$75:$A$121,0),MATCH($C96,'Typy - chronologicznie'!$H$1:$DM$1,0)))</f>
        <v>SWE</v>
      </c>
      <c r="DJ96" s="135" t="str">
        <f>IF(DJ$3="","",INDEX('Typy - chronologicznie'!$H$75:$DM$121,MATCH(DJ$3,'Typy - chronologicznie'!$A$75:$A$121,0),MATCH($C96,'Typy - chronologicznie'!$H$1:$DM$1,0)))</f>
        <v/>
      </c>
      <c r="DK96" s="105" t="str">
        <f>IF(DK$3="","",INDEX('Typy - chronologicznie'!$H$75:$DM$121,MATCH(DK$3,'Typy - chronologicznie'!$A$75:$A$121,0),MATCH($C96,'Typy - chronologicznie'!$H$1:$DM$1,0)))</f>
        <v>NZL</v>
      </c>
      <c r="DL96" s="102" t="str">
        <f>IF(DL$3="","",INDEX('Typy - chronologicznie'!$H$75:$DM$121,MATCH(DL$3,'Typy - chronologicznie'!$A$75:$A$121,0),MATCH($C96,'Typy - chronologicznie'!$H$1:$DM$1,0)))</f>
        <v>BEL</v>
      </c>
      <c r="DM96" s="106" t="str">
        <f>IF(DM$3="","",INDEX('Typy - chronologicznie'!$H$75:$DM$121,MATCH(DM$3,'Typy - chronologicznie'!$A$75:$A$121,0),MATCH($C96,'Typy - chronologicznie'!$H$1:$DM$1,0)))</f>
        <v/>
      </c>
      <c r="DN96" s="135" t="str">
        <f>IF(DN$3="","",INDEX('Typy - chronologicznie'!$H$75:$DM$121,MATCH(DN$3,'Typy - chronologicznie'!$A$75:$A$121,0),MATCH($C96,'Typy - chronologicznie'!$H$1:$DM$1,0)))</f>
        <v/>
      </c>
      <c r="DO96" s="105" t="str">
        <f>IF(DO$3="","",INDEX('Typy - chronologicznie'!$H$75:$DM$121,MATCH(DO$3,'Typy - chronologicznie'!$A$75:$A$121,0),MATCH($C96,'Typy - chronologicznie'!$H$1:$DM$1,0)))</f>
        <v>ESP</v>
      </c>
      <c r="DP96" s="102" t="str">
        <f>IF(DP$3="","",INDEX('Typy - chronologicznie'!$H$75:$DM$121,MATCH(DP$3,'Typy - chronologicznie'!$A$75:$A$121,0),MATCH($C96,'Typy - chronologicznie'!$H$1:$DM$1,0)))</f>
        <v>URU</v>
      </c>
      <c r="DQ96" s="106" t="str">
        <f>IF(DQ$3="","",INDEX('Typy - chronologicznie'!$H$75:$DM$121,MATCH(DQ$3,'Typy - chronologicznie'!$A$75:$A$121,0),MATCH($C96,'Typy - chronologicznie'!$H$1:$DM$1,0)))</f>
        <v/>
      </c>
      <c r="DR96" s="135" t="str">
        <f>IF(DR$3="","",INDEX('Typy - chronologicznie'!$H$75:$DM$121,MATCH(DR$3,'Typy - chronologicznie'!$A$75:$A$121,0),MATCH($C96,'Typy - chronologicznie'!$H$1:$DM$1,0)))</f>
        <v/>
      </c>
      <c r="DS96" s="105" t="str">
        <f>IF(DS$3="","",INDEX('Typy - chronologicznie'!$H$75:$DM$121,MATCH(DS$3,'Typy - chronologicznie'!$A$75:$A$121,0),MATCH($C96,'Typy - chronologicznie'!$H$1:$DM$1,0)))</f>
        <v>FRA</v>
      </c>
      <c r="DT96" s="102" t="str">
        <f>IF(DT$3="","",INDEX('Typy - chronologicznie'!$H$75:$DM$121,MATCH(DT$3,'Typy - chronologicznie'!$A$75:$A$121,0),MATCH($C96,'Typy - chronologicznie'!$H$1:$DM$1,0)))</f>
        <v>SEN</v>
      </c>
      <c r="DU96" s="106" t="str">
        <f>IF(DU$3="","",INDEX('Typy - chronologicznie'!$H$75:$DM$121,MATCH(DU$3,'Typy - chronologicznie'!$A$75:$A$121,0),MATCH($C96,'Typy - chronologicznie'!$H$1:$DM$1,0)))</f>
        <v/>
      </c>
      <c r="DV96" s="135" t="str">
        <f>IF(DV$3="","",INDEX('Typy - chronologicznie'!$H$75:$DM$121,MATCH(DV$3,'Typy - chronologicznie'!$A$75:$A$121,0),MATCH($C96,'Typy - chronologicznie'!$H$1:$DM$1,0)))</f>
        <v/>
      </c>
      <c r="DW96" s="105" t="str">
        <f>IF(DW$3="","",INDEX('Typy - chronologicznie'!$H$75:$DM$121,MATCH(DW$3,'Typy - chronologicznie'!$A$75:$A$121,0),MATCH($C96,'Typy - chronologicznie'!$H$1:$DM$1,0)))</f>
        <v>ARG</v>
      </c>
      <c r="DX96" s="102" t="str">
        <f>IF(DX$3="","",INDEX('Typy - chronologicznie'!$H$75:$DM$121,MATCH(DX$3,'Typy - chronologicznie'!$A$75:$A$121,0),MATCH($C96,'Typy - chronologicznie'!$H$1:$DM$1,0)))</f>
        <v>JOR</v>
      </c>
      <c r="DY96" s="106" t="str">
        <f>IF(DY$3="","",INDEX('Typy - chronologicznie'!$H$75:$DM$121,MATCH(DY$3,'Typy - chronologicznie'!$A$75:$A$121,0),MATCH($C96,'Typy - chronologicznie'!$H$1:$DM$1,0)))</f>
        <v>AUT</v>
      </c>
      <c r="DZ96" s="135" t="str">
        <f>IF(DZ$3="","",INDEX('Typy - chronologicznie'!$H$75:$DM$121,MATCH(DZ$3,'Typy - chronologicznie'!$A$75:$A$121,0),MATCH($C96,'Typy - chronologicznie'!$H$1:$DM$1,0)))</f>
        <v/>
      </c>
      <c r="EA96" s="105" t="str">
        <f>IF(EA$3="","",INDEX('Typy - chronologicznie'!$H$75:$DM$121,MATCH(EA$3,'Typy - chronologicznie'!$A$75:$A$121,0),MATCH($C96,'Typy - chronologicznie'!$H$1:$DM$1,0)))</f>
        <v>POR</v>
      </c>
      <c r="EB96" s="102" t="str">
        <f>IF(EB$3="","",INDEX('Typy - chronologicznie'!$H$75:$DM$121,MATCH(EB$3,'Typy - chronologicznie'!$A$75:$A$121,0),MATCH($C96,'Typy - chronologicznie'!$H$1:$DM$1,0)))</f>
        <v>UZB</v>
      </c>
      <c r="EC96" s="106" t="str">
        <f>IF(EC$3="","",INDEX('Typy - chronologicznie'!$H$75:$DM$121,MATCH(EC$3,'Typy - chronologicznie'!$A$75:$A$121,0),MATCH($C96,'Typy - chronologicznie'!$H$1:$DM$1,0)))</f>
        <v>COL</v>
      </c>
      <c r="ED96" s="135" t="str">
        <f>IF(ED$3="","",INDEX('Typy - chronologicznie'!$H$75:$DM$121,MATCH(ED$3,'Typy - chronologicznie'!$A$75:$A$121,0),MATCH($C96,'Typy - chronologicznie'!$H$1:$DM$1,0)))</f>
        <v/>
      </c>
      <c r="EE96" s="105" t="str">
        <f>IF(EE$3="","",INDEX('Typy - chronologicznie'!$H$75:$DM$121,MATCH(EE$3,'Typy - chronologicznie'!$A$75:$A$121,0),MATCH($C96,'Typy - chronologicznie'!$H$1:$DM$1,0)))</f>
        <v>CRO</v>
      </c>
      <c r="EF96" s="102" t="str">
        <f>IF(EF$3="","",INDEX('Typy - chronologicznie'!$H$75:$DM$121,MATCH(EF$3,'Typy - chronologicznie'!$A$75:$A$121,0),MATCH($C96,'Typy - chronologicznie'!$H$1:$DM$1,0)))</f>
        <v>ENG</v>
      </c>
      <c r="EG96" s="106" t="str">
        <f>IF(EG$3="","",INDEX('Typy - chronologicznie'!$H$75:$DM$121,MATCH(EG$3,'Typy - chronologicznie'!$A$75:$A$121,0),MATCH($C96,'Typy - chronologicznie'!$H$1:$DM$1,0)))</f>
        <v>GHA</v>
      </c>
      <c r="EH96" s="134"/>
      <c r="EI96" s="136" t="str">
        <f>IF(EI$3="","",INDEX('Typy - chronologicznie'!$H$124:$DM$124,MATCH(EI$3,'Typy - chronologicznie'!$A$124:$A$124,0),MATCH($C96,'Typy - chronologicznie'!$H$1:$DM$1,0)))</f>
        <v>CRO</v>
      </c>
    </row>
    <row r="97" spans="1:139" ht="19.5" x14ac:dyDescent="0.25">
      <c r="A97" s="44"/>
      <c r="B97" s="48">
        <f>RANK(D97,D$4:D$113,0)</f>
        <v>94</v>
      </c>
      <c r="C97" s="81" t="s">
        <v>378</v>
      </c>
      <c r="D97" s="141">
        <f>3.0001*J97+1.000001*K97+2.00000001*M97+N97+0.0000000001*P97</f>
        <v>81.000332149999991</v>
      </c>
      <c r="E97" s="67">
        <f>J97</f>
        <v>3</v>
      </c>
      <c r="F97" s="89">
        <f>M97</f>
        <v>15</v>
      </c>
      <c r="G97" s="56">
        <f>K97+N97</f>
        <v>42</v>
      </c>
      <c r="H97" s="49">
        <f>L97+O97</f>
        <v>44</v>
      </c>
      <c r="I97" s="43"/>
      <c r="J97" s="61">
        <f t="array" ref="J97">SUM(IF('Typy - chronologicznie'!$F$2:$F$73=INDEX('Typy - chronologicznie'!$H$2:$DM$73,0,MATCH(C97,TRIM('Typy - chronologicznie'!$H$1:$DM$1),0)),1))</f>
        <v>3</v>
      </c>
      <c r="K97" s="58">
        <f t="array" ref="K9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chronologicznie'!$H$2:$DM$73,0,MATCH(C97,TRIM('Typy - chronologicznie'!$H$1:$DM$1),0)),FIND("-",INDEX('Typy - chronologicznie'!$H$2:$DM$73,0,MATCH(C97,TRIM('Typy - chronologicznie'!$H$1:$DM$1),0)))-1)-RIGHT(INDEX('Typy - chronologicznie'!$H$2:$DM$73,0,MATCH(C97,TRIM('Typy - chronologicznie'!$H$1:$DM$1),0)),LEN(INDEX('Typy - chronologicznie'!$H$2:$DM$73,0,MATCH(C97,TRIM('Typy - chronologicznie'!$H$1:$DM$1),0)))-FIND("-",INDEX('Typy - chronologicznie'!$H$2:$DM$73,0,MATCH(C97,TRIM('Typy - chronologicznie'!$H$1:$DM$1),0))))),1)))-J97</f>
        <v>32</v>
      </c>
      <c r="L97" s="62">
        <f>COUNTA('Typy - chronologicznie'!$F$2:$F$73)-J97-K97</f>
        <v>37</v>
      </c>
      <c r="M97" s="92">
        <f t="array" ref="M97">SUM(IF(LEN('Typy - chronologicznie'!F$75:F$121)=3,  IF('Typy - chronologicznie'!$F$75:$F$121=INDEX('Typy - chronologicznie'!$H$75:$DM$121,0,MATCH(C97,TRIM('Typy - chronologicznie'!$H$1:$DM$1),0)),1)))</f>
        <v>15</v>
      </c>
      <c r="N97" s="58">
        <f t="array" ref="N97">SUM(IF(LEN('Typy - chronologicznie'!F$75:F$121)=3,IF(ISERROR(SEARCH('Typy - chronologicznie'!F$75:F$121,INDEX('Typy - chronologicznie'!$H$73:$DM$119,0,MATCH(C97,TRIM('Typy - chronologicznie'!$H$1:$DM$1),0))&amp;INDEX('Typy - chronologicznie'!$H$74:$DM$120,0,MATCH(C97,TRIM('Typy - chronologicznie'!$H$1:$DM$1),0))&amp;INDEX('Typy - chronologicznie'!$H$75:$DM$121,0,MATCH(C97,TRIM('Typy - chronologicznie'!$H$1:$DM$1),0))&amp;INDEX('Typy - chronologicznie'!$H$76:$DM$122,0,MATCH(C97,TRIM('Typy - chronologicznie'!$H$1:$DM$1),0))&amp;INDEX('Typy - chronologicznie'!$H$77:$DM$123,0,MATCH(C97,TRIM('Typy - chronologicznie'!$H$1:$DM$1),0)),1))=FALSE,1,0)))-M97</f>
        <v>10</v>
      </c>
      <c r="O97" s="162">
        <f>COUNTA('Typy - chronologicznie'!$F$75:$F$121)-M97-N97</f>
        <v>7</v>
      </c>
      <c r="P97" s="159">
        <f t="array" ref="P97">SUM(IF(LEN('Typy - chronologicznie'!F$124)=3,  IF('Typy - chronologicznie'!$F$124=INDEX('Typy - chronologicznie'!$H$124:$DL$124,0,MATCH(C97,TRIM('Typy - chronologicznie'!$H$1:$DL$1),)),1)))</f>
        <v>0</v>
      </c>
      <c r="R97" s="105" t="str">
        <f>INDEX([0]!typy_chronol,MATCH(R$3,'Typy - chronologicznie'!$E$2:$E$73,0),MATCH($C97,'Typy - chronologicznie'!$H$1:$DM$1,0))</f>
        <v>3-1</v>
      </c>
      <c r="S97" s="102" t="str">
        <f>INDEX([0]!typy_chronol,MATCH(S$3,'Typy - chronologicznie'!$E$2:$E$73,0),MATCH($C97,'Typy - chronologicznie'!$H$1:$DM$1,0))</f>
        <v>2-2</v>
      </c>
      <c r="T97" s="102" t="str">
        <f>INDEX([0]!typy_chronol,MATCH(T$3,'Typy - chronologicznie'!$E$2:$E$73,0),MATCH($C97,'Typy - chronologicznie'!$H$1:$DM$1,0))</f>
        <v>4-1</v>
      </c>
      <c r="U97" s="102" t="str">
        <f>INDEX([0]!typy_chronol,MATCH(U$3,'Typy - chronologicznie'!$E$2:$E$73,0),MATCH($C97,'Typy - chronologicznie'!$H$1:$DM$1,0))</f>
        <v>4-1</v>
      </c>
      <c r="V97" s="102" t="str">
        <f>INDEX([0]!typy_chronol,MATCH(V$3,'Typy - chronologicznie'!$E$2:$E$73,0),MATCH($C97,'Typy - chronologicznie'!$H$1:$DM$1,0))</f>
        <v>3-1</v>
      </c>
      <c r="W97" s="102" t="str">
        <f>INDEX([0]!typy_chronol,MATCH(W$3,'Typy - chronologicznie'!$E$2:$E$73,0),MATCH($C97,'Typy - chronologicznie'!$H$1:$DM$1,0))</f>
        <v>2-2</v>
      </c>
      <c r="X97" s="102" t="str">
        <f>INDEX([0]!typy_chronol,MATCH(X$3,'Typy - chronologicznie'!$E$2:$E$73,0),MATCH($C97,'Typy - chronologicznie'!$H$1:$DM$1,0))</f>
        <v>5-0</v>
      </c>
      <c r="Y97" s="102" t="str">
        <f>INDEX([0]!typy_chronol,MATCH(Y$3,'Typy - chronologicznie'!$E$2:$E$73,0),MATCH($C97,'Typy - chronologicznie'!$H$1:$DM$1,0))</f>
        <v>2-1</v>
      </c>
      <c r="Z97" s="102" t="str">
        <f>INDEX([0]!typy_chronol,MATCH(Z$3,'Typy - chronologicznie'!$E$2:$E$73,0),MATCH($C97,'Typy - chronologicznie'!$H$1:$DM$1,0))</f>
        <v>2-0</v>
      </c>
      <c r="AA97" s="102" t="str">
        <f>INDEX([0]!typy_chronol,MATCH(AA$3,'Typy - chronologicznie'!$E$2:$E$73,0),MATCH($C97,'Typy - chronologicznie'!$H$1:$DM$1,0))</f>
        <v>5-1</v>
      </c>
      <c r="AB97" s="102" t="str">
        <f>INDEX([0]!typy_chronol,MATCH(AB$3,'Typy - chronologicznie'!$E$2:$E$73,0),MATCH($C97,'Typy - chronologicznie'!$H$1:$DM$1,0))</f>
        <v>3-1</v>
      </c>
      <c r="AC97" s="102" t="str">
        <f>INDEX([0]!typy_chronol,MATCH(AC$3,'Typy - chronologicznie'!$E$2:$E$73,0),MATCH($C97,'Typy - chronologicznie'!$H$1:$DM$1,0))</f>
        <v>3-3</v>
      </c>
      <c r="AD97" s="102" t="str">
        <f>INDEX([0]!typy_chronol,MATCH(AD$3,'Typy - chronologicznie'!$E$2:$E$73,0),MATCH($C97,'Typy - chronologicznie'!$H$1:$DM$1,0))</f>
        <v>2-2</v>
      </c>
      <c r="AE97" s="102" t="str">
        <f>INDEX([0]!typy_chronol,MATCH(AE$3,'Typy - chronologicznie'!$E$2:$E$73,0),MATCH($C97,'Typy - chronologicznie'!$H$1:$DM$1,0))</f>
        <v>6-1</v>
      </c>
      <c r="AF97" s="102" t="str">
        <f>INDEX([0]!typy_chronol,MATCH(AF$3,'Typy - chronologicznie'!$E$2:$E$73,0),MATCH($C97,'Typy - chronologicznie'!$H$1:$DM$1,0))</f>
        <v>3-3</v>
      </c>
      <c r="AG97" s="102" t="str">
        <f>INDEX([0]!typy_chronol,MATCH(AG$3,'Typy - chronologicznie'!$E$2:$E$73,0),MATCH($C97,'Typy - chronologicznie'!$H$1:$DM$1,0))</f>
        <v>5-2</v>
      </c>
      <c r="AH97" s="102" t="str">
        <f>INDEX([0]!typy_chronol,MATCH(AH$3,'Typy - chronologicznie'!$E$2:$E$73,0),MATCH($C97,'Typy - chronologicznie'!$H$1:$DM$1,0))</f>
        <v>4-2</v>
      </c>
      <c r="AI97" s="102" t="str">
        <f>INDEX([0]!typy_chronol,MATCH(AI$3,'Typy - chronologicznie'!$E$2:$E$73,0),MATCH($C97,'Typy - chronologicznie'!$H$1:$DM$1,0))</f>
        <v>3-3</v>
      </c>
      <c r="AJ97" s="102" t="str">
        <f>INDEX([0]!typy_chronol,MATCH(AJ$3,'Typy - chronologicznie'!$E$2:$E$73,0),MATCH($C97,'Typy - chronologicznie'!$H$1:$DM$1,0))</f>
        <v>4-0</v>
      </c>
      <c r="AK97" s="102" t="str">
        <f>INDEX([0]!typy_chronol,MATCH(AK$3,'Typy - chronologicznie'!$E$2:$E$73,0),MATCH($C97,'Typy - chronologicznie'!$H$1:$DM$1,0))</f>
        <v>3-3</v>
      </c>
      <c r="AL97" s="102" t="str">
        <f>INDEX([0]!typy_chronol,MATCH(AL$3,'Typy - chronologicznie'!$E$2:$E$73,0),MATCH($C97,'Typy - chronologicznie'!$H$1:$DM$1,0))</f>
        <v>2-3</v>
      </c>
      <c r="AM97" s="102" t="str">
        <f>INDEX([0]!typy_chronol,MATCH(AM$3,'Typy - chronologicznie'!$E$2:$E$73,0),MATCH($C97,'Typy - chronologicznie'!$H$1:$DM$1,0))</f>
        <v>6-1</v>
      </c>
      <c r="AN97" s="102" t="str">
        <f>INDEX([0]!typy_chronol,MATCH(AN$3,'Typy - chronologicznie'!$E$2:$E$73,0),MATCH($C97,'Typy - chronologicznie'!$H$1:$DM$1,0))</f>
        <v>4-1</v>
      </c>
      <c r="AO97" s="102" t="str">
        <f>INDEX([0]!typy_chronol,MATCH(AO$3,'Typy - chronologicznie'!$E$2:$E$73,0),MATCH($C97,'Typy - chronologicznie'!$H$1:$DM$1,0))</f>
        <v>1-3</v>
      </c>
      <c r="AP97" s="102" t="str">
        <f>INDEX([0]!typy_chronol,MATCH(AP$3,'Typy - chronologicznie'!$E$2:$E$73,0),MATCH($C97,'Typy - chronologicznie'!$H$1:$DM$1,0))</f>
        <v>0-2</v>
      </c>
      <c r="AQ97" s="102" t="str">
        <f>INDEX([0]!typy_chronol,MATCH(AQ$3,'Typy - chronologicznie'!$E$2:$E$73,0),MATCH($C97,'Typy - chronologicznie'!$H$1:$DM$1,0))</f>
        <v>1-3</v>
      </c>
      <c r="AR97" s="102" t="str">
        <f>INDEX([0]!typy_chronol,MATCH(AR$3,'Typy - chronologicznie'!$E$2:$E$73,0),MATCH($C97,'Typy - chronologicznie'!$H$1:$DM$1,0))</f>
        <v>3-0</v>
      </c>
      <c r="AS97" s="102" t="str">
        <f>INDEX([0]!typy_chronol,MATCH(AS$3,'Typy - chronologicznie'!$E$2:$E$73,0),MATCH($C97,'Typy - chronologicznie'!$H$1:$DM$1,0))</f>
        <v>2-0</v>
      </c>
      <c r="AT97" s="102" t="str">
        <f>INDEX([0]!typy_chronol,MATCH(AT$3,'Typy - chronologicznie'!$E$2:$E$73,0),MATCH($C97,'Typy - chronologicznie'!$H$1:$DM$1,0))</f>
        <v>5-1</v>
      </c>
      <c r="AU97" s="102" t="str">
        <f>INDEX([0]!typy_chronol,MATCH(AU$3,'Typy - chronologicznie'!$E$2:$E$73,0),MATCH($C97,'Typy - chronologicznie'!$H$1:$DM$1,0))</f>
        <v>2-2</v>
      </c>
      <c r="AV97" s="102" t="str">
        <f>INDEX([0]!typy_chronol,MATCH(AV$3,'Typy - chronologicznie'!$E$2:$E$73,0),MATCH($C97,'Typy - chronologicznie'!$H$1:$DM$1,0))</f>
        <v>0-3</v>
      </c>
      <c r="AW97" s="102" t="str">
        <f>INDEX([0]!typy_chronol,MATCH(AW$3,'Typy - chronologicznie'!$E$2:$E$73,0),MATCH($C97,'Typy - chronologicznie'!$H$1:$DM$1,0))</f>
        <v>4-2</v>
      </c>
      <c r="AX97" s="102" t="str">
        <f>INDEX([0]!typy_chronol,MATCH(AX$3,'Typy - chronologicznie'!$E$2:$E$73,0),MATCH($C97,'Typy - chronologicznie'!$H$1:$DM$1,0))</f>
        <v>5-0</v>
      </c>
      <c r="AY97" s="102" t="str">
        <f>INDEX([0]!typy_chronol,MATCH(AY$3,'Typy - chronologicznie'!$E$2:$E$73,0),MATCH($C97,'Typy - chronologicznie'!$H$1:$DM$1,0))</f>
        <v>3-3</v>
      </c>
      <c r="AZ97" s="102" t="str">
        <f>INDEX([0]!typy_chronol,MATCH(AZ$3,'Typy - chronologicznie'!$E$2:$E$73,0),MATCH($C97,'Typy - chronologicznie'!$H$1:$DM$1,0))</f>
        <v>4-0</v>
      </c>
      <c r="BA97" s="102" t="str">
        <f>INDEX([0]!typy_chronol,MATCH(BA$3,'Typy - chronologicznie'!$E$2:$E$73,0),MATCH($C97,'Typy - chronologicznie'!$H$1:$DM$1,0))</f>
        <v>1-5</v>
      </c>
      <c r="BB97" s="102" t="str">
        <f>INDEX([0]!typy_chronol,MATCH(BB$3,'Typy - chronologicznie'!$E$2:$E$73,0),MATCH($C97,'Typy - chronologicznie'!$H$1:$DM$1,0))</f>
        <v>3-3</v>
      </c>
      <c r="BC97" s="102" t="str">
        <f>INDEX([0]!typy_chronol,MATCH(BC$3,'Typy - chronologicznie'!$E$2:$E$73,0),MATCH($C97,'Typy - chronologicznie'!$H$1:$DM$1,0))</f>
        <v>4-0</v>
      </c>
      <c r="BD97" s="102" t="str">
        <f>INDEX([0]!typy_chronol,MATCH(BD$3,'Typy - chronologicznie'!$E$2:$E$73,0),MATCH($C97,'Typy - chronologicznie'!$H$1:$DM$1,0))</f>
        <v>2-4</v>
      </c>
      <c r="BE97" s="102" t="str">
        <f>INDEX([0]!typy_chronol,MATCH(BE$3,'Typy - chronologicznie'!$E$2:$E$73,0),MATCH($C97,'Typy - chronologicznie'!$H$1:$DM$1,0))</f>
        <v>2-2</v>
      </c>
      <c r="BF97" s="102" t="str">
        <f>INDEX([0]!typy_chronol,MATCH(BF$3,'Typy - chronologicznie'!$E$2:$E$73,0),MATCH($C97,'Typy - chronologicznie'!$H$1:$DM$1,0))</f>
        <v>2-2</v>
      </c>
      <c r="BG97" s="102" t="str">
        <f>INDEX([0]!typy_chronol,MATCH(BG$3,'Typy - chronologicznie'!$E$2:$E$73,0),MATCH($C97,'Typy - chronologicznie'!$H$1:$DM$1,0))</f>
        <v>5-1</v>
      </c>
      <c r="BH97" s="102" t="str">
        <f>INDEX([0]!typy_chronol,MATCH(BH$3,'Typy - chronologicznie'!$E$2:$E$73,0),MATCH($C97,'Typy - chronologicznie'!$H$1:$DM$1,0))</f>
        <v>5-1</v>
      </c>
      <c r="BI97" s="102" t="str">
        <f>INDEX([0]!typy_chronol,MATCH(BI$3,'Typy - chronologicznie'!$E$2:$E$73,0),MATCH($C97,'Typy - chronologicznie'!$H$1:$DM$1,0))</f>
        <v>3-3</v>
      </c>
      <c r="BJ97" s="102" t="str">
        <f>INDEX([0]!typy_chronol,MATCH(BJ$3,'Typy - chronologicznie'!$E$2:$E$73,0),MATCH($C97,'Typy - chronologicznie'!$H$1:$DM$1,0))</f>
        <v>5-2</v>
      </c>
      <c r="BK97" s="102" t="str">
        <f>INDEX([0]!typy_chronol,MATCH(BK$3,'Typy - chronologicznie'!$E$2:$E$73,0),MATCH($C97,'Typy - chronologicznie'!$H$1:$DM$1,0))</f>
        <v>2-3</v>
      </c>
      <c r="BL97" s="102" t="str">
        <f>INDEX([0]!typy_chronol,MATCH(BL$3,'Typy - chronologicznie'!$E$2:$E$73,0),MATCH($C97,'Typy - chronologicznie'!$H$1:$DM$1,0))</f>
        <v>4-0</v>
      </c>
      <c r="BM97" s="102" t="str">
        <f>INDEX([0]!typy_chronol,MATCH(BM$3,'Typy - chronologicznie'!$E$2:$E$73,0),MATCH($C97,'Typy - chronologicznie'!$H$1:$DM$1,0))</f>
        <v>3-3</v>
      </c>
      <c r="BN97" s="102" t="str">
        <f>INDEX([0]!typy_chronol,MATCH(BN$3,'Typy - chronologicznie'!$E$2:$E$73,0),MATCH($C97,'Typy - chronologicznie'!$H$1:$DM$1,0))</f>
        <v>0-4</v>
      </c>
      <c r="BO97" s="102" t="str">
        <f>INDEX([0]!typy_chronol,MATCH(BO$3,'Typy - chronologicznie'!$E$2:$E$73,0),MATCH($C97,'Typy - chronologicznie'!$H$1:$DM$1,0))</f>
        <v>3-3</v>
      </c>
      <c r="BP97" s="102" t="str">
        <f>INDEX([0]!typy_chronol,MATCH(BP$3,'Typy - chronologicznie'!$E$2:$E$73,0),MATCH($C97,'Typy - chronologicznie'!$H$1:$DM$1,0))</f>
        <v>1-3</v>
      </c>
      <c r="BQ97" s="102" t="str">
        <f>INDEX([0]!typy_chronol,MATCH(BQ$3,'Typy - chronologicznie'!$E$2:$E$73,0),MATCH($C97,'Typy - chronologicznie'!$H$1:$DM$1,0))</f>
        <v>2-2</v>
      </c>
      <c r="BR97" s="102" t="str">
        <f>INDEX([0]!typy_chronol,MATCH(BR$3,'Typy - chronologicznie'!$E$2:$E$73,0),MATCH($C97,'Typy - chronologicznie'!$H$1:$DM$1,0))</f>
        <v>1-4</v>
      </c>
      <c r="BS97" s="102" t="str">
        <f>INDEX([0]!typy_chronol,MATCH(BS$3,'Typy - chronologicznie'!$E$2:$E$73,0),MATCH($C97,'Typy - chronologicznie'!$H$1:$DM$1,0))</f>
        <v>4-1</v>
      </c>
      <c r="BT97" s="102" t="str">
        <f>INDEX([0]!typy_chronol,MATCH(BT$3,'Typy - chronologicznie'!$E$2:$E$73,0),MATCH($C97,'Typy - chronologicznie'!$H$1:$DM$1,0))</f>
        <v>3-1</v>
      </c>
      <c r="BU97" s="102" t="str">
        <f>INDEX([0]!typy_chronol,MATCH(BU$3,'Typy - chronologicznie'!$E$2:$E$73,0),MATCH($C97,'Typy - chronologicznie'!$H$1:$DM$1,0))</f>
        <v>1-4</v>
      </c>
      <c r="BV97" s="102" t="str">
        <f>INDEX([0]!typy_chronol,MATCH(BV$3,'Typy - chronologicznie'!$E$2:$E$73,0),MATCH($C97,'Typy - chronologicznie'!$H$1:$DM$1,0))</f>
        <v>4-2</v>
      </c>
      <c r="BW97" s="102" t="str">
        <f>INDEX([0]!typy_chronol,MATCH(BW$3,'Typy - chronologicznie'!$E$2:$E$73,0),MATCH($C97,'Typy - chronologicznie'!$H$1:$DM$1,0))</f>
        <v>2-5</v>
      </c>
      <c r="BX97" s="102" t="str">
        <f>INDEX([0]!typy_chronol,MATCH(BX$3,'Typy - chronologicznie'!$E$2:$E$73,0),MATCH($C97,'Typy - chronologicznie'!$H$1:$DM$1,0))</f>
        <v>1-5</v>
      </c>
      <c r="BY97" s="102" t="str">
        <f>INDEX([0]!typy_chronol,MATCH(BY$3,'Typy - chronologicznie'!$E$2:$E$73,0),MATCH($C97,'Typy - chronologicznie'!$H$1:$DM$1,0))</f>
        <v>3-3</v>
      </c>
      <c r="BZ97" s="102" t="str">
        <f>INDEX([0]!typy_chronol,MATCH(BZ$3,'Typy - chronologicznie'!$E$2:$E$73,0),MATCH($C97,'Typy - chronologicznie'!$H$1:$DM$1,0))</f>
        <v>1-6</v>
      </c>
      <c r="CA97" s="102" t="str">
        <f>INDEX([0]!typy_chronol,MATCH(CA$3,'Typy - chronologicznie'!$E$2:$E$73,0),MATCH($C97,'Typy - chronologicznie'!$H$1:$DM$1,0))</f>
        <v>3-3</v>
      </c>
      <c r="CB97" s="102" t="str">
        <f>INDEX([0]!typy_chronol,MATCH(CB$3,'Typy - chronologicznie'!$E$2:$E$73,0),MATCH($C97,'Typy - chronologicznie'!$H$1:$DM$1,0))</f>
        <v>1-5</v>
      </c>
      <c r="CC97" s="102" t="str">
        <f>INDEX([0]!typy_chronol,MATCH(CC$3,'Typy - chronologicznie'!$E$2:$E$73,0),MATCH($C97,'Typy - chronologicznie'!$H$1:$DM$1,0))</f>
        <v>3-3</v>
      </c>
      <c r="CD97" s="102" t="str">
        <f>INDEX([0]!typy_chronol,MATCH(CD$3,'Typy - chronologicznie'!$E$2:$E$73,0),MATCH($C97,'Typy - chronologicznie'!$H$1:$DM$1,0))</f>
        <v>2-2</v>
      </c>
      <c r="CE97" s="102" t="str">
        <f>INDEX([0]!typy_chronol,MATCH(CE$3,'Typy - chronologicznie'!$E$2:$E$73,0),MATCH($C97,'Typy - chronologicznie'!$H$1:$DM$1,0))</f>
        <v>1-5</v>
      </c>
      <c r="CF97" s="102" t="str">
        <f>INDEX([0]!typy_chronol,MATCH(CF$3,'Typy - chronologicznie'!$E$2:$E$73,0),MATCH($C97,'Typy - chronologicznie'!$H$1:$DM$1,0))</f>
        <v>1-4</v>
      </c>
      <c r="CG97" s="102" t="str">
        <f>INDEX([0]!typy_chronol,MATCH(CG$3,'Typy - chronologicznie'!$E$2:$E$73,0),MATCH($C97,'Typy - chronologicznie'!$H$1:$DM$1,0))</f>
        <v>3-3</v>
      </c>
      <c r="CH97" s="102" t="str">
        <f>INDEX([0]!typy_chronol,MATCH(CH$3,'Typy - chronologicznie'!$E$2:$E$73,0),MATCH($C97,'Typy - chronologicznie'!$H$1:$DM$1,0))</f>
        <v>4-0</v>
      </c>
      <c r="CI97" s="102" t="str">
        <f>INDEX([0]!typy_chronol,MATCH(CI$3,'Typy - chronologicznie'!$E$2:$E$73,0),MATCH($C97,'Typy - chronologicznie'!$H$1:$DM$1,0))</f>
        <v>0-6</v>
      </c>
      <c r="CJ97" s="102" t="str">
        <f>INDEX([0]!typy_chronol,MATCH(CJ$3,'Typy - chronologicznie'!$E$2:$E$73,0),MATCH($C97,'Typy - chronologicznie'!$H$1:$DM$1,0))</f>
        <v>1-5</v>
      </c>
      <c r="CK97" s="102" t="str">
        <f>INDEX([0]!typy_chronol,MATCH(CK$3,'Typy - chronologicznie'!$E$2:$E$73,0),MATCH($C97,'Typy - chronologicznie'!$H$1:$DM$1,0))</f>
        <v>1-1</v>
      </c>
      <c r="CL97" s="134"/>
      <c r="CM97" s="105" t="str">
        <f>IF(CM$3="","",INDEX('Typy - chronologicznie'!$H$75:$DM$121,MATCH(CM$3,'Typy - chronologicznie'!$A$75:$A$121,0),MATCH($C97,'Typy - chronologicznie'!$H$1:$DM$1,0)))</f>
        <v>MEX</v>
      </c>
      <c r="CN97" s="102" t="str">
        <f>IF(CN$3="","",INDEX('Typy - chronologicznie'!$H$75:$DM$121,MATCH(CN$3,'Typy - chronologicznie'!$A$75:$A$121,0),MATCH($C97,'Typy - chronologicznie'!$H$1:$DM$1,0)))</f>
        <v>RSA</v>
      </c>
      <c r="CO97" s="106" t="str">
        <f>IF(CO$3="","",INDEX('Typy - chronologicznie'!$H$75:$DM$121,MATCH(CO$3,'Typy - chronologicznie'!$A$75:$A$121,0),MATCH($C97,'Typy - chronologicznie'!$H$1:$DM$1,0)))</f>
        <v>CZE</v>
      </c>
      <c r="CP97" s="135" t="str">
        <f>IF(CP$3="","",INDEX('Typy - chronologicznie'!$H$75:$DM$121,MATCH(CP$3,'Typy - chronologicznie'!$A$75:$A$121,0),MATCH($C97,'Typy - chronologicznie'!$H$1:$DM$1,0)))</f>
        <v/>
      </c>
      <c r="CQ97" s="105" t="str">
        <f>IF(CQ$3="","",INDEX('Typy - chronologicznie'!$H$75:$DM$121,MATCH(CQ$3,'Typy - chronologicznie'!$A$75:$A$121,0),MATCH($C97,'Typy - chronologicznie'!$H$1:$DM$1,0)))</f>
        <v>CAN</v>
      </c>
      <c r="CR97" s="102" t="str">
        <f>IF(CR$3="","",INDEX('Typy - chronologicznie'!$H$75:$DM$121,MATCH(CR$3,'Typy - chronologicznie'!$A$75:$A$121,0),MATCH($C97,'Typy - chronologicznie'!$H$1:$DM$1,0)))</f>
        <v>BIH</v>
      </c>
      <c r="CS97" s="106" t="str">
        <f>IF(CS$3="","",INDEX('Typy - chronologicznie'!$H$75:$DM$121,MATCH(CS$3,'Typy - chronologicznie'!$A$75:$A$121,0),MATCH($C97,'Typy - chronologicznie'!$H$1:$DM$1,0)))</f>
        <v>QAT</v>
      </c>
      <c r="CT97" s="135" t="str">
        <f>IF(CT$3="","",INDEX('Typy - chronologicznie'!$H$75:$DM$121,MATCH(CT$3,'Typy - chronologicznie'!$A$75:$A$121,0),MATCH($C97,'Typy - chronologicznie'!$H$1:$DM$1,0)))</f>
        <v/>
      </c>
      <c r="CU97" s="105" t="str">
        <f>IF(CU$3="","",INDEX('Typy - chronologicznie'!$H$75:$DM$121,MATCH(CU$3,'Typy - chronologicznie'!$A$75:$A$121,0),MATCH($C97,'Typy - chronologicznie'!$H$1:$DM$1,0)))</f>
        <v>BRA</v>
      </c>
      <c r="CV97" s="102" t="str">
        <f>IF(CV$3="","",INDEX('Typy - chronologicznie'!$H$75:$DM$121,MATCH(CV$3,'Typy - chronologicznie'!$A$75:$A$121,0),MATCH($C97,'Typy - chronologicznie'!$H$1:$DM$1,0)))</f>
        <v>HAI</v>
      </c>
      <c r="CW97" s="106" t="str">
        <f>IF(CW$3="","",INDEX('Typy - chronologicznie'!$H$75:$DM$121,MATCH(CW$3,'Typy - chronologicznie'!$A$75:$A$121,0),MATCH($C97,'Typy - chronologicznie'!$H$1:$DM$1,0)))</f>
        <v/>
      </c>
      <c r="CX97" s="135" t="str">
        <f>IF(CX$3="","",INDEX('Typy - chronologicznie'!$H$75:$DM$121,MATCH(CX$3,'Typy - chronologicznie'!$A$75:$A$121,0),MATCH($C97,'Typy - chronologicznie'!$H$1:$DM$1,0)))</f>
        <v/>
      </c>
      <c r="CY97" s="105" t="str">
        <f>IF(CY$3="","",INDEX('Typy - chronologicznie'!$H$75:$DM$121,MATCH(CY$3,'Typy - chronologicznie'!$A$75:$A$121,0),MATCH($C97,'Typy - chronologicznie'!$H$1:$DM$1,0)))</f>
        <v>USA</v>
      </c>
      <c r="CZ97" s="102" t="str">
        <f>IF(CZ$3="","",INDEX('Typy - chronologicznie'!$H$75:$DM$121,MATCH(CZ$3,'Typy - chronologicznie'!$A$75:$A$121,0),MATCH($C97,'Typy - chronologicznie'!$H$1:$DM$1,0)))</f>
        <v>PAR</v>
      </c>
      <c r="DA97" s="106" t="str">
        <f>IF(DA$3="","",INDEX('Typy - chronologicznie'!$H$75:$DM$121,MATCH(DA$3,'Typy - chronologicznie'!$A$75:$A$121,0),MATCH($C97,'Typy - chronologicznie'!$H$1:$DM$1,0)))</f>
        <v>AUS</v>
      </c>
      <c r="DB97" s="135" t="str">
        <f>IF(DB$3="","",INDEX('Typy - chronologicznie'!$H$75:$DM$121,MATCH(DB$3,'Typy - chronologicznie'!$A$75:$A$121,0),MATCH($C97,'Typy - chronologicznie'!$H$1:$DM$1,0)))</f>
        <v/>
      </c>
      <c r="DC97" s="105" t="str">
        <f>IF(DC$3="","",INDEX('Typy - chronologicznie'!$H$75:$DM$121,MATCH(DC$3,'Typy - chronologicznie'!$A$75:$A$121,0),MATCH($C97,'Typy - chronologicznie'!$H$1:$DM$1,0)))</f>
        <v>GER</v>
      </c>
      <c r="DD97" s="102" t="str">
        <f>IF(DD$3="","",INDEX('Typy - chronologicznie'!$H$75:$DM$121,MATCH(DD$3,'Typy - chronologicznie'!$A$75:$A$121,0),MATCH($C97,'Typy - chronologicznie'!$H$1:$DM$1,0)))</f>
        <v>CUW</v>
      </c>
      <c r="DE97" s="106" t="str">
        <f>IF(DE$3="","",INDEX('Typy - chronologicznie'!$H$75:$DM$121,MATCH(DE$3,'Typy - chronologicznie'!$A$75:$A$121,0),MATCH($C97,'Typy - chronologicznie'!$H$1:$DM$1,0)))</f>
        <v/>
      </c>
      <c r="DF97" s="135" t="str">
        <f>IF(DF$3="","",INDEX('Typy - chronologicznie'!$H$75:$DM$121,MATCH(DF$3,'Typy - chronologicznie'!$A$75:$A$121,0),MATCH($C97,'Typy - chronologicznie'!$H$1:$DM$1,0)))</f>
        <v/>
      </c>
      <c r="DG97" s="105" t="str">
        <f>IF(DG$3="","",INDEX('Typy - chronologicznie'!$H$75:$DM$121,MATCH(DG$3,'Typy - chronologicznie'!$A$75:$A$121,0),MATCH($C97,'Typy - chronologicznie'!$H$1:$DM$1,0)))</f>
        <v>NED</v>
      </c>
      <c r="DH97" s="102" t="str">
        <f>IF(DH$3="","",INDEX('Typy - chronologicznie'!$H$75:$DM$121,MATCH(DH$3,'Typy - chronologicznie'!$A$75:$A$121,0),MATCH($C97,'Typy - chronologicznie'!$H$1:$DM$1,0)))</f>
        <v>JPN</v>
      </c>
      <c r="DI97" s="106" t="str">
        <f>IF(DI$3="","",INDEX('Typy - chronologicznie'!$H$75:$DM$121,MATCH(DI$3,'Typy - chronologicznie'!$A$75:$A$121,0),MATCH($C97,'Typy - chronologicznie'!$H$1:$DM$1,0)))</f>
        <v>SWE</v>
      </c>
      <c r="DJ97" s="135" t="str">
        <f>IF(DJ$3="","",INDEX('Typy - chronologicznie'!$H$75:$DM$121,MATCH(DJ$3,'Typy - chronologicznie'!$A$75:$A$121,0),MATCH($C97,'Typy - chronologicznie'!$H$1:$DM$1,0)))</f>
        <v/>
      </c>
      <c r="DK97" s="105" t="str">
        <f>IF(DK$3="","",INDEX('Typy - chronologicznie'!$H$75:$DM$121,MATCH(DK$3,'Typy - chronologicznie'!$A$75:$A$121,0),MATCH($C97,'Typy - chronologicznie'!$H$1:$DM$1,0)))</f>
        <v>BEL</v>
      </c>
      <c r="DL97" s="102" t="str">
        <f>IF(DL$3="","",INDEX('Typy - chronologicznie'!$H$75:$DM$121,MATCH(DL$3,'Typy - chronologicznie'!$A$75:$A$121,0),MATCH($C97,'Typy - chronologicznie'!$H$1:$DM$1,0)))</f>
        <v>IRN</v>
      </c>
      <c r="DM97" s="106" t="str">
        <f>IF(DM$3="","",INDEX('Typy - chronologicznie'!$H$75:$DM$121,MATCH(DM$3,'Typy - chronologicznie'!$A$75:$A$121,0),MATCH($C97,'Typy - chronologicznie'!$H$1:$DM$1,0)))</f>
        <v>EGY</v>
      </c>
      <c r="DN97" s="135" t="str">
        <f>IF(DN$3="","",INDEX('Typy - chronologicznie'!$H$75:$DM$121,MATCH(DN$3,'Typy - chronologicznie'!$A$75:$A$121,0),MATCH($C97,'Typy - chronologicznie'!$H$1:$DM$1,0)))</f>
        <v/>
      </c>
      <c r="DO97" s="105" t="str">
        <f>IF(DO$3="","",INDEX('Typy - chronologicznie'!$H$75:$DM$121,MATCH(DO$3,'Typy - chronologicznie'!$A$75:$A$121,0),MATCH($C97,'Typy - chronologicznie'!$H$1:$DM$1,0)))</f>
        <v>ESP</v>
      </c>
      <c r="DP97" s="102" t="str">
        <f>IF(DP$3="","",INDEX('Typy - chronologicznie'!$H$75:$DM$121,MATCH(DP$3,'Typy - chronologicznie'!$A$75:$A$121,0),MATCH($C97,'Typy - chronologicznie'!$H$1:$DM$1,0)))</f>
        <v>CPV</v>
      </c>
      <c r="DQ97" s="106" t="str">
        <f>IF(DQ$3="","",INDEX('Typy - chronologicznie'!$H$75:$DM$121,MATCH(DQ$3,'Typy - chronologicznie'!$A$75:$A$121,0),MATCH($C97,'Typy - chronologicznie'!$H$1:$DM$1,0)))</f>
        <v>KSA</v>
      </c>
      <c r="DR97" s="135" t="str">
        <f>IF(DR$3="","",INDEX('Typy - chronologicznie'!$H$75:$DM$121,MATCH(DR$3,'Typy - chronologicznie'!$A$75:$A$121,0),MATCH($C97,'Typy - chronologicznie'!$H$1:$DM$1,0)))</f>
        <v/>
      </c>
      <c r="DS97" s="105" t="str">
        <f>IF(DS$3="","",INDEX('Typy - chronologicznie'!$H$75:$DM$121,MATCH(DS$3,'Typy - chronologicznie'!$A$75:$A$121,0),MATCH($C97,'Typy - chronologicznie'!$H$1:$DM$1,0)))</f>
        <v>FRA</v>
      </c>
      <c r="DT97" s="102" t="str">
        <f>IF(DT$3="","",INDEX('Typy - chronologicznie'!$H$75:$DM$121,MATCH(DT$3,'Typy - chronologicznie'!$A$75:$A$121,0),MATCH($C97,'Typy - chronologicznie'!$H$1:$DM$1,0)))</f>
        <v>SEN</v>
      </c>
      <c r="DU97" s="106" t="str">
        <f>IF(DU$3="","",INDEX('Typy - chronologicznie'!$H$75:$DM$121,MATCH(DU$3,'Typy - chronologicznie'!$A$75:$A$121,0),MATCH($C97,'Typy - chronologicznie'!$H$1:$DM$1,0)))</f>
        <v>IRQ</v>
      </c>
      <c r="DV97" s="135" t="str">
        <f>IF(DV$3="","",INDEX('Typy - chronologicznie'!$H$75:$DM$121,MATCH(DV$3,'Typy - chronologicznie'!$A$75:$A$121,0),MATCH($C97,'Typy - chronologicznie'!$H$1:$DM$1,0)))</f>
        <v/>
      </c>
      <c r="DW97" s="105" t="str">
        <f>IF(DW$3="","",INDEX('Typy - chronologicznie'!$H$75:$DM$121,MATCH(DW$3,'Typy - chronologicznie'!$A$75:$A$121,0),MATCH($C97,'Typy - chronologicznie'!$H$1:$DM$1,0)))</f>
        <v>ARG</v>
      </c>
      <c r="DX97" s="102" t="str">
        <f>IF(DX$3="","",INDEX('Typy - chronologicznie'!$H$75:$DM$121,MATCH(DX$3,'Typy - chronologicznie'!$A$75:$A$121,0),MATCH($C97,'Typy - chronologicznie'!$H$1:$DM$1,0)))</f>
        <v>ALG</v>
      </c>
      <c r="DY97" s="106" t="str">
        <f>IF(DY$3="","",INDEX('Typy - chronologicznie'!$H$75:$DM$121,MATCH(DY$3,'Typy - chronologicznie'!$A$75:$A$121,0),MATCH($C97,'Typy - chronologicznie'!$H$1:$DM$1,0)))</f>
        <v>AUT</v>
      </c>
      <c r="DZ97" s="135" t="str">
        <f>IF(DZ$3="","",INDEX('Typy - chronologicznie'!$H$75:$DM$121,MATCH(DZ$3,'Typy - chronologicznie'!$A$75:$A$121,0),MATCH($C97,'Typy - chronologicznie'!$H$1:$DM$1,0)))</f>
        <v/>
      </c>
      <c r="EA97" s="105" t="str">
        <f>IF(EA$3="","",INDEX('Typy - chronologicznie'!$H$75:$DM$121,MATCH(EA$3,'Typy - chronologicznie'!$A$75:$A$121,0),MATCH($C97,'Typy - chronologicznie'!$H$1:$DM$1,0)))</f>
        <v>POR</v>
      </c>
      <c r="EB97" s="102" t="str">
        <f>IF(EB$3="","",INDEX('Typy - chronologicznie'!$H$75:$DM$121,MATCH(EB$3,'Typy - chronologicznie'!$A$75:$A$121,0),MATCH($C97,'Typy - chronologicznie'!$H$1:$DM$1,0)))</f>
        <v>COD</v>
      </c>
      <c r="EC97" s="106" t="str">
        <f>IF(EC$3="","",INDEX('Typy - chronologicznie'!$H$75:$DM$121,MATCH(EC$3,'Typy - chronologicznie'!$A$75:$A$121,0),MATCH($C97,'Typy - chronologicznie'!$H$1:$DM$1,0)))</f>
        <v/>
      </c>
      <c r="ED97" s="135" t="str">
        <f>IF(ED$3="","",INDEX('Typy - chronologicznie'!$H$75:$DM$121,MATCH(ED$3,'Typy - chronologicznie'!$A$75:$A$121,0),MATCH($C97,'Typy - chronologicznie'!$H$1:$DM$1,0)))</f>
        <v/>
      </c>
      <c r="EE97" s="105" t="str">
        <f>IF(EE$3="","",INDEX('Typy - chronologicznie'!$H$75:$DM$121,MATCH(EE$3,'Typy - chronologicznie'!$A$75:$A$121,0),MATCH($C97,'Typy - chronologicznie'!$H$1:$DM$1,0)))</f>
        <v>ENG</v>
      </c>
      <c r="EF97" s="102" t="str">
        <f>IF(EF$3="","",INDEX('Typy - chronologicznie'!$H$75:$DM$121,MATCH(EF$3,'Typy - chronologicznie'!$A$75:$A$121,0),MATCH($C97,'Typy - chronologicznie'!$H$1:$DM$1,0)))</f>
        <v>CRO</v>
      </c>
      <c r="EG97" s="106" t="str">
        <f>IF(EG$3="","",INDEX('Typy - chronologicznie'!$H$75:$DM$121,MATCH(EG$3,'Typy - chronologicznie'!$A$75:$A$121,0),MATCH($C97,'Typy - chronologicznie'!$H$1:$DM$1,0)))</f>
        <v/>
      </c>
      <c r="EH97" s="134"/>
      <c r="EI97" s="136" t="str">
        <f>IF(EI$3="","",INDEX('Typy - chronologicznie'!$H$124:$DM$124,MATCH(EI$3,'Typy - chronologicznie'!$A$124:$A$124,0),MATCH($C97,'Typy - chronologicznie'!$H$1:$DM$1,0)))</f>
        <v>ESP</v>
      </c>
    </row>
    <row r="98" spans="1:139" ht="19.5" x14ac:dyDescent="0.25">
      <c r="A98" s="44"/>
      <c r="B98" s="48">
        <f>RANK(D98,D$4:D$113,0)</f>
        <v>95</v>
      </c>
      <c r="C98" s="81" t="s">
        <v>304</v>
      </c>
      <c r="D98" s="141">
        <f>3.0001*J98+1.000001*K98+2.00000001*M98+N98+0.0000000001*P98</f>
        <v>80.000531119999991</v>
      </c>
      <c r="E98" s="67">
        <f>J98</f>
        <v>5</v>
      </c>
      <c r="F98" s="89">
        <f>M98</f>
        <v>12</v>
      </c>
      <c r="G98" s="56">
        <f>K98+N98</f>
        <v>41</v>
      </c>
      <c r="H98" s="49">
        <f>L98+O98</f>
        <v>46</v>
      </c>
      <c r="I98" s="43"/>
      <c r="J98" s="61">
        <f t="array" ref="J98">SUM(IF('Typy - chronologicznie'!$F$2:$F$73=INDEX('Typy - chronologicznie'!$H$2:$DM$73,0,MATCH(C98,TRIM('Typy - chronologicznie'!$H$1:$DM$1),0)),1))</f>
        <v>5</v>
      </c>
      <c r="K98" s="58">
        <f t="array" ref="K9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chronologicznie'!$H$2:$DM$73,0,MATCH(C98,TRIM('Typy - chronologicznie'!$H$1:$DM$1),0)),FIND("-",INDEX('Typy - chronologicznie'!$H$2:$DM$73,0,MATCH(C98,TRIM('Typy - chronologicznie'!$H$1:$DM$1),0)))-1)-RIGHT(INDEX('Typy - chronologicznie'!$H$2:$DM$73,0,MATCH(C98,TRIM('Typy - chronologicznie'!$H$1:$DM$1),0)),LEN(INDEX('Typy - chronologicznie'!$H$2:$DM$73,0,MATCH(C98,TRIM('Typy - chronologicznie'!$H$1:$DM$1),0)))-FIND("-",INDEX('Typy - chronologicznie'!$H$2:$DM$73,0,MATCH(C98,TRIM('Typy - chronologicznie'!$H$1:$DM$1),0))))),1)))-J98</f>
        <v>31</v>
      </c>
      <c r="L98" s="62">
        <f>COUNTA('Typy - chronologicznie'!$F$2:$F$73)-J98-K98</f>
        <v>36</v>
      </c>
      <c r="M98" s="92">
        <f t="array" ref="M98">SUM(IF(LEN('Typy - chronologicznie'!F$75:F$121)=3,  IF('Typy - chronologicznie'!$F$75:$F$121=INDEX('Typy - chronologicznie'!$H$75:$DM$121,0,MATCH(C98,TRIM('Typy - chronologicznie'!$H$1:$DM$1),0)),1)))</f>
        <v>12</v>
      </c>
      <c r="N98" s="58">
        <f t="array" ref="N98">SUM(IF(LEN('Typy - chronologicznie'!F$75:F$121)=3,IF(ISERROR(SEARCH('Typy - chronologicznie'!F$75:F$121,INDEX('Typy - chronologicznie'!$H$73:$DM$119,0,MATCH(C98,TRIM('Typy - chronologicznie'!$H$1:$DM$1),0))&amp;INDEX('Typy - chronologicznie'!$H$74:$DM$120,0,MATCH(C98,TRIM('Typy - chronologicznie'!$H$1:$DM$1),0))&amp;INDEX('Typy - chronologicznie'!$H$75:$DM$121,0,MATCH(C98,TRIM('Typy - chronologicznie'!$H$1:$DM$1),0))&amp;INDEX('Typy - chronologicznie'!$H$76:$DM$122,0,MATCH(C98,TRIM('Typy - chronologicznie'!$H$1:$DM$1),0))&amp;INDEX('Typy - chronologicznie'!$H$77:$DM$123,0,MATCH(C98,TRIM('Typy - chronologicznie'!$H$1:$DM$1),0)),1))=FALSE,1,0)))-M98</f>
        <v>10</v>
      </c>
      <c r="O98" s="162">
        <f>COUNTA('Typy - chronologicznie'!$F$75:$F$121)-M98-N98</f>
        <v>10</v>
      </c>
      <c r="P98" s="159">
        <f t="array" ref="P98">SUM(IF(LEN('Typy - chronologicznie'!F$124)=3,  IF('Typy - chronologicznie'!$F$124=INDEX('Typy - chronologicznie'!$H$124:$DL$124,0,MATCH(C98,TRIM('Typy - chronologicznie'!$H$1:$DL$1),)),1)))</f>
        <v>0</v>
      </c>
      <c r="R98" s="105" t="str">
        <f>INDEX([0]!typy_chronol,MATCH(R$3,'Typy - chronologicznie'!$E$2:$E$73,0),MATCH($C98,'Typy - chronologicznie'!$H$1:$DM$1,0))</f>
        <v>3-0</v>
      </c>
      <c r="S98" s="102" t="str">
        <f>INDEX([0]!typy_chronol,MATCH(S$3,'Typy - chronologicznie'!$E$2:$E$73,0),MATCH($C98,'Typy - chronologicznie'!$H$1:$DM$1,0))</f>
        <v>0-2</v>
      </c>
      <c r="T98" s="102" t="str">
        <f>INDEX([0]!typy_chronol,MATCH(T$3,'Typy - chronologicznie'!$E$2:$E$73,0),MATCH($C98,'Typy - chronologicznie'!$H$1:$DM$1,0))</f>
        <v>2-1</v>
      </c>
      <c r="U98" s="102" t="str">
        <f>INDEX([0]!typy_chronol,MATCH(U$3,'Typy - chronologicznie'!$E$2:$E$73,0),MATCH($C98,'Typy - chronologicznie'!$H$1:$DM$1,0))</f>
        <v>3-1</v>
      </c>
      <c r="V98" s="102" t="str">
        <f>INDEX([0]!typy_chronol,MATCH(V$3,'Typy - chronologicznie'!$E$2:$E$73,0),MATCH($C98,'Typy - chronologicznie'!$H$1:$DM$1,0))</f>
        <v>1-4</v>
      </c>
      <c r="W98" s="102" t="str">
        <f>INDEX([0]!typy_chronol,MATCH(W$3,'Typy - chronologicznie'!$E$2:$E$73,0),MATCH($C98,'Typy - chronologicznie'!$H$1:$DM$1,0))</f>
        <v>2-2</v>
      </c>
      <c r="X98" s="102" t="str">
        <f>INDEX([0]!typy_chronol,MATCH(X$3,'Typy - chronologicznie'!$E$2:$E$73,0),MATCH($C98,'Typy - chronologicznie'!$H$1:$DM$1,0))</f>
        <v>3-1</v>
      </c>
      <c r="Y98" s="102" t="str">
        <f>INDEX([0]!typy_chronol,MATCH(Y$3,'Typy - chronologicznie'!$E$2:$E$73,0),MATCH($C98,'Typy - chronologicznie'!$H$1:$DM$1,0))</f>
        <v>1-0</v>
      </c>
      <c r="Z98" s="102" t="str">
        <f>INDEX([0]!typy_chronol,MATCH(Z$3,'Typy - chronologicznie'!$E$2:$E$73,0),MATCH($C98,'Typy - chronologicznie'!$H$1:$DM$1,0))</f>
        <v>4-0</v>
      </c>
      <c r="AA98" s="102" t="str">
        <f>INDEX([0]!typy_chronol,MATCH(AA$3,'Typy - chronologicznie'!$E$2:$E$73,0),MATCH($C98,'Typy - chronologicznie'!$H$1:$DM$1,0))</f>
        <v>5-0</v>
      </c>
      <c r="AB98" s="102" t="str">
        <f>INDEX([0]!typy_chronol,MATCH(AB$3,'Typy - chronologicznie'!$E$2:$E$73,0),MATCH($C98,'Typy - chronologicznie'!$H$1:$DM$1,0))</f>
        <v>3-1</v>
      </c>
      <c r="AC98" s="102" t="str">
        <f>INDEX([0]!typy_chronol,MATCH(AC$3,'Typy - chronologicznie'!$E$2:$E$73,0),MATCH($C98,'Typy - chronologicznie'!$H$1:$DM$1,0))</f>
        <v>4-3</v>
      </c>
      <c r="AD98" s="102" t="str">
        <f>INDEX([0]!typy_chronol,MATCH(AD$3,'Typy - chronologicznie'!$E$2:$E$73,0),MATCH($C98,'Typy - chronologicznie'!$H$1:$DM$1,0))</f>
        <v>1-2</v>
      </c>
      <c r="AE98" s="102" t="str">
        <f>INDEX([0]!typy_chronol,MATCH(AE$3,'Typy - chronologicznie'!$E$2:$E$73,0),MATCH($C98,'Typy - chronologicznie'!$H$1:$DM$1,0))</f>
        <v>3-0</v>
      </c>
      <c r="AF98" s="102" t="str">
        <f>INDEX([0]!typy_chronol,MATCH(AF$3,'Typy - chronologicznie'!$E$2:$E$73,0),MATCH($C98,'Typy - chronologicznie'!$H$1:$DM$1,0))</f>
        <v>0-3</v>
      </c>
      <c r="AG98" s="102" t="str">
        <f>INDEX([0]!typy_chronol,MATCH(AG$3,'Typy - chronologicznie'!$E$2:$E$73,0),MATCH($C98,'Typy - chronologicznie'!$H$1:$DM$1,0))</f>
        <v>5-2</v>
      </c>
      <c r="AH98" s="102" t="str">
        <f>INDEX([0]!typy_chronol,MATCH(AH$3,'Typy - chronologicznie'!$E$2:$E$73,0),MATCH($C98,'Typy - chronologicznie'!$H$1:$DM$1,0))</f>
        <v>2-2</v>
      </c>
      <c r="AI98" s="102" t="str">
        <f>INDEX([0]!typy_chronol,MATCH(AI$3,'Typy - chronologicznie'!$E$2:$E$73,0),MATCH($C98,'Typy - chronologicznie'!$H$1:$DM$1,0))</f>
        <v>2-3</v>
      </c>
      <c r="AJ98" s="102" t="str">
        <f>INDEX([0]!typy_chronol,MATCH(AJ$3,'Typy - chronologicznie'!$E$2:$E$73,0),MATCH($C98,'Typy - chronologicznie'!$H$1:$DM$1,0))</f>
        <v>3-2</v>
      </c>
      <c r="AK98" s="102" t="str">
        <f>INDEX([0]!typy_chronol,MATCH(AK$3,'Typy - chronologicznie'!$E$2:$E$73,0),MATCH($C98,'Typy - chronologicznie'!$H$1:$DM$1,0))</f>
        <v>2-1</v>
      </c>
      <c r="AL98" s="102" t="str">
        <f>INDEX([0]!typy_chronol,MATCH(AL$3,'Typy - chronologicznie'!$E$2:$E$73,0),MATCH($C98,'Typy - chronologicznie'!$H$1:$DM$1,0))</f>
        <v>1-3</v>
      </c>
      <c r="AM98" s="102" t="str">
        <f>INDEX([0]!typy_chronol,MATCH(AM$3,'Typy - chronologicznie'!$E$2:$E$73,0),MATCH($C98,'Typy - chronologicznie'!$H$1:$DM$1,0))</f>
        <v>4-3</v>
      </c>
      <c r="AN98" s="102" t="str">
        <f>INDEX([0]!typy_chronol,MATCH(AN$3,'Typy - chronologicznie'!$E$2:$E$73,0),MATCH($C98,'Typy - chronologicznie'!$H$1:$DM$1,0))</f>
        <v>4-2</v>
      </c>
      <c r="AO98" s="102" t="str">
        <f>INDEX([0]!typy_chronol,MATCH(AO$3,'Typy - chronologicznie'!$E$2:$E$73,0),MATCH($C98,'Typy - chronologicznie'!$H$1:$DM$1,0))</f>
        <v>1-2</v>
      </c>
      <c r="AP98" s="102" t="str">
        <f>INDEX([0]!typy_chronol,MATCH(AP$3,'Typy - chronologicznie'!$E$2:$E$73,0),MATCH($C98,'Typy - chronologicznie'!$H$1:$DM$1,0))</f>
        <v>3-0</v>
      </c>
      <c r="AQ98" s="102" t="str">
        <f>INDEX([0]!typy_chronol,MATCH(AQ$3,'Typy - chronologicznie'!$E$2:$E$73,0),MATCH($C98,'Typy - chronologicznie'!$H$1:$DM$1,0))</f>
        <v>1-2</v>
      </c>
      <c r="AR98" s="102" t="str">
        <f>INDEX([0]!typy_chronol,MATCH(AR$3,'Typy - chronologicznie'!$E$2:$E$73,0),MATCH($C98,'Typy - chronologicznie'!$H$1:$DM$1,0))</f>
        <v>3-0</v>
      </c>
      <c r="AS98" s="102" t="str">
        <f>INDEX([0]!typy_chronol,MATCH(AS$3,'Typy - chronologicznie'!$E$2:$E$73,0),MATCH($C98,'Typy - chronologicznie'!$H$1:$DM$1,0))</f>
        <v>1-1</v>
      </c>
      <c r="AT98" s="102" t="str">
        <f>INDEX([0]!typy_chronol,MATCH(AT$3,'Typy - chronologicznie'!$E$2:$E$73,0),MATCH($C98,'Typy - chronologicznie'!$H$1:$DM$1,0))</f>
        <v>4-0</v>
      </c>
      <c r="AU98" s="102" t="str">
        <f>INDEX([0]!typy_chronol,MATCH(AU$3,'Typy - chronologicznie'!$E$2:$E$73,0),MATCH($C98,'Typy - chronologicznie'!$H$1:$DM$1,0))</f>
        <v>4-2</v>
      </c>
      <c r="AV98" s="102" t="str">
        <f>INDEX([0]!typy_chronol,MATCH(AV$3,'Typy - chronologicznie'!$E$2:$E$73,0),MATCH($C98,'Typy - chronologicznie'!$H$1:$DM$1,0))</f>
        <v>3-2</v>
      </c>
      <c r="AW98" s="102" t="str">
        <f>INDEX([0]!typy_chronol,MATCH(AW$3,'Typy - chronologicznie'!$E$2:$E$73,0),MATCH($C98,'Typy - chronologicznie'!$H$1:$DM$1,0))</f>
        <v>1-1</v>
      </c>
      <c r="AX98" s="102" t="str">
        <f>INDEX([0]!typy_chronol,MATCH(AX$3,'Typy - chronologicznie'!$E$2:$E$73,0),MATCH($C98,'Typy - chronologicznie'!$H$1:$DM$1,0))</f>
        <v>6-0</v>
      </c>
      <c r="AY98" s="102" t="str">
        <f>INDEX([0]!typy_chronol,MATCH(AY$3,'Typy - chronologicznie'!$E$2:$E$73,0),MATCH($C98,'Typy - chronologicznie'!$H$1:$DM$1,0))</f>
        <v>3-1</v>
      </c>
      <c r="AZ98" s="102" t="str">
        <f>INDEX([0]!typy_chronol,MATCH(AZ$3,'Typy - chronologicznie'!$E$2:$E$73,0),MATCH($C98,'Typy - chronologicznie'!$H$1:$DM$1,0))</f>
        <v>3-2</v>
      </c>
      <c r="BA98" s="102" t="str">
        <f>INDEX([0]!typy_chronol,MATCH(BA$3,'Typy - chronologicznie'!$E$2:$E$73,0),MATCH($C98,'Typy - chronologicznie'!$H$1:$DM$1,0))</f>
        <v>1-1</v>
      </c>
      <c r="BB98" s="102" t="str">
        <f>INDEX([0]!typy_chronol,MATCH(BB$3,'Typy - chronologicznie'!$E$2:$E$73,0),MATCH($C98,'Typy - chronologicznie'!$H$1:$DM$1,0))</f>
        <v>1-0</v>
      </c>
      <c r="BC98" s="102" t="str">
        <f>INDEX([0]!typy_chronol,MATCH(BC$3,'Typy - chronologicznie'!$E$2:$E$73,0),MATCH($C98,'Typy - chronologicznie'!$H$1:$DM$1,0))</f>
        <v>6-0</v>
      </c>
      <c r="BD98" s="102" t="str">
        <f>INDEX([0]!typy_chronol,MATCH(BD$3,'Typy - chronologicznie'!$E$2:$E$73,0),MATCH($C98,'Typy - chronologicznie'!$H$1:$DM$1,0))</f>
        <v>5-2</v>
      </c>
      <c r="BE98" s="102" t="str">
        <f>INDEX([0]!typy_chronol,MATCH(BE$3,'Typy - chronologicznie'!$E$2:$E$73,0),MATCH($C98,'Typy - chronologicznie'!$H$1:$DM$1,0))</f>
        <v>2-0</v>
      </c>
      <c r="BF98" s="102" t="str">
        <f>INDEX([0]!typy_chronol,MATCH(BF$3,'Typy - chronologicznie'!$E$2:$E$73,0),MATCH($C98,'Typy - chronologicznie'!$H$1:$DM$1,0))</f>
        <v>2-2</v>
      </c>
      <c r="BG98" s="102" t="str">
        <f>INDEX([0]!typy_chronol,MATCH(BG$3,'Typy - chronologicznie'!$E$2:$E$73,0),MATCH($C98,'Typy - chronologicznie'!$H$1:$DM$1,0))</f>
        <v>3-0</v>
      </c>
      <c r="BH98" s="102" t="str">
        <f>INDEX([0]!typy_chronol,MATCH(BH$3,'Typy - chronologicznie'!$E$2:$E$73,0),MATCH($C98,'Typy - chronologicznie'!$H$1:$DM$1,0))</f>
        <v>4-2</v>
      </c>
      <c r="BI98" s="102" t="str">
        <f>INDEX([0]!typy_chronol,MATCH(BI$3,'Typy - chronologicznie'!$E$2:$E$73,0),MATCH($C98,'Typy - chronologicznie'!$H$1:$DM$1,0))</f>
        <v>0-0</v>
      </c>
      <c r="BJ98" s="102" t="str">
        <f>INDEX([0]!typy_chronol,MATCH(BJ$3,'Typy - chronologicznie'!$E$2:$E$73,0),MATCH($C98,'Typy - chronologicznie'!$H$1:$DM$1,0))</f>
        <v>5-2</v>
      </c>
      <c r="BK98" s="102" t="str">
        <f>INDEX([0]!typy_chronol,MATCH(BK$3,'Typy - chronologicznie'!$E$2:$E$73,0),MATCH($C98,'Typy - chronologicznie'!$H$1:$DM$1,0))</f>
        <v>1-2</v>
      </c>
      <c r="BL98" s="102" t="str">
        <f>INDEX([0]!typy_chronol,MATCH(BL$3,'Typy - chronologicznie'!$E$2:$E$73,0),MATCH($C98,'Typy - chronologicznie'!$H$1:$DM$1,0))</f>
        <v>4-3</v>
      </c>
      <c r="BM98" s="102" t="str">
        <f>INDEX([0]!typy_chronol,MATCH(BM$3,'Typy - chronologicznie'!$E$2:$E$73,0),MATCH($C98,'Typy - chronologicznie'!$H$1:$DM$1,0))</f>
        <v>2-0</v>
      </c>
      <c r="BN98" s="102" t="str">
        <f>INDEX([0]!typy_chronol,MATCH(BN$3,'Typy - chronologicznie'!$E$2:$E$73,0),MATCH($C98,'Typy - chronologicznie'!$H$1:$DM$1,0))</f>
        <v>1-2</v>
      </c>
      <c r="BO98" s="102" t="str">
        <f>INDEX([0]!typy_chronol,MATCH(BO$3,'Typy - chronologicznie'!$E$2:$E$73,0),MATCH($C98,'Typy - chronologicznie'!$H$1:$DM$1,0))</f>
        <v>4-2</v>
      </c>
      <c r="BP98" s="102" t="str">
        <f>INDEX([0]!typy_chronol,MATCH(BP$3,'Typy - chronologicznie'!$E$2:$E$73,0),MATCH($C98,'Typy - chronologicznie'!$H$1:$DM$1,0))</f>
        <v>1-1</v>
      </c>
      <c r="BQ98" s="102" t="str">
        <f>INDEX([0]!typy_chronol,MATCH(BQ$3,'Typy - chronologicznie'!$E$2:$E$73,0),MATCH($C98,'Typy - chronologicznie'!$H$1:$DM$1,0))</f>
        <v>5-2</v>
      </c>
      <c r="BR98" s="102" t="str">
        <f>INDEX([0]!typy_chronol,MATCH(BR$3,'Typy - chronologicznie'!$E$2:$E$73,0),MATCH($C98,'Typy - chronologicznie'!$H$1:$DM$1,0))</f>
        <v>0-0</v>
      </c>
      <c r="BS98" s="102" t="str">
        <f>INDEX([0]!typy_chronol,MATCH(BS$3,'Typy - chronologicznie'!$E$2:$E$73,0),MATCH($C98,'Typy - chronologicznie'!$H$1:$DM$1,0))</f>
        <v>1-2</v>
      </c>
      <c r="BT98" s="102" t="str">
        <f>INDEX([0]!typy_chronol,MATCH(BT$3,'Typy - chronologicznie'!$E$2:$E$73,0),MATCH($C98,'Typy - chronologicznie'!$H$1:$DM$1,0))</f>
        <v>0-0</v>
      </c>
      <c r="BU98" s="102" t="str">
        <f>INDEX([0]!typy_chronol,MATCH(BU$3,'Typy - chronologicznie'!$E$2:$E$73,0),MATCH($C98,'Typy - chronologicznie'!$H$1:$DM$1,0))</f>
        <v>4-3</v>
      </c>
      <c r="BV98" s="102" t="str">
        <f>INDEX([0]!typy_chronol,MATCH(BV$3,'Typy - chronologicznie'!$E$2:$E$73,0),MATCH($C98,'Typy - chronologicznie'!$H$1:$DM$1,0))</f>
        <v>1-2</v>
      </c>
      <c r="BW98" s="102" t="str">
        <f>INDEX([0]!typy_chronol,MATCH(BW$3,'Typy - chronologicznie'!$E$2:$E$73,0),MATCH($C98,'Typy - chronologicznie'!$H$1:$DM$1,0))</f>
        <v>2-4</v>
      </c>
      <c r="BX98" s="102" t="str">
        <f>INDEX([0]!typy_chronol,MATCH(BX$3,'Typy - chronologicznie'!$E$2:$E$73,0),MATCH($C98,'Typy - chronologicznie'!$H$1:$DM$1,0))</f>
        <v>3-2</v>
      </c>
      <c r="BY98" s="102" t="str">
        <f>INDEX([0]!typy_chronol,MATCH(BY$3,'Typy - chronologicznie'!$E$2:$E$73,0),MATCH($C98,'Typy - chronologicznie'!$H$1:$DM$1,0))</f>
        <v>2-4</v>
      </c>
      <c r="BZ98" s="102" t="str">
        <f>INDEX([0]!typy_chronol,MATCH(BZ$3,'Typy - chronologicznie'!$E$2:$E$73,0),MATCH($C98,'Typy - chronologicznie'!$H$1:$DM$1,0))</f>
        <v>1-4</v>
      </c>
      <c r="CA98" s="102" t="str">
        <f>INDEX([0]!typy_chronol,MATCH(CA$3,'Typy - chronologicznie'!$E$2:$E$73,0),MATCH($C98,'Typy - chronologicznie'!$H$1:$DM$1,0))</f>
        <v>5-6</v>
      </c>
      <c r="CB98" s="102" t="str">
        <f>INDEX([0]!typy_chronol,MATCH(CB$3,'Typy - chronologicznie'!$E$2:$E$73,0),MATCH($C98,'Typy - chronologicznie'!$H$1:$DM$1,0))</f>
        <v>1-1</v>
      </c>
      <c r="CC98" s="102" t="str">
        <f>INDEX([0]!typy_chronol,MATCH(CC$3,'Typy - chronologicznie'!$E$2:$E$73,0),MATCH($C98,'Typy - chronologicznie'!$H$1:$DM$1,0))</f>
        <v>1-3</v>
      </c>
      <c r="CD98" s="102" t="str">
        <f>INDEX([0]!typy_chronol,MATCH(CD$3,'Typy - chronologicznie'!$E$2:$E$73,0),MATCH($C98,'Typy - chronologicznie'!$H$1:$DM$1,0))</f>
        <v>2-2</v>
      </c>
      <c r="CE98" s="102" t="str">
        <f>INDEX([0]!typy_chronol,MATCH(CE$3,'Typy - chronologicznie'!$E$2:$E$73,0),MATCH($C98,'Typy - chronologicznie'!$H$1:$DM$1,0))</f>
        <v>2-3</v>
      </c>
      <c r="CF98" s="102" t="str">
        <f>INDEX([0]!typy_chronol,MATCH(CF$3,'Typy - chronologicznie'!$E$2:$E$73,0),MATCH($C98,'Typy - chronologicznie'!$H$1:$DM$1,0))</f>
        <v>1-5</v>
      </c>
      <c r="CG98" s="102" t="str">
        <f>INDEX([0]!typy_chronol,MATCH(CG$3,'Typy - chronologicznie'!$E$2:$E$73,0),MATCH($C98,'Typy - chronologicznie'!$H$1:$DM$1,0))</f>
        <v>2-0</v>
      </c>
      <c r="CH98" s="102" t="str">
        <f>INDEX([0]!typy_chronol,MATCH(CH$3,'Typy - chronologicznie'!$E$2:$E$73,0),MATCH($C98,'Typy - chronologicznie'!$H$1:$DM$1,0))</f>
        <v>1-4</v>
      </c>
      <c r="CI98" s="102" t="str">
        <f>INDEX([0]!typy_chronol,MATCH(CI$3,'Typy - chronologicznie'!$E$2:$E$73,0),MATCH($C98,'Typy - chronologicznie'!$H$1:$DM$1,0))</f>
        <v>3-5</v>
      </c>
      <c r="CJ98" s="102" t="str">
        <f>INDEX([0]!typy_chronol,MATCH(CJ$3,'Typy - chronologicznie'!$E$2:$E$73,0),MATCH($C98,'Typy - chronologicznie'!$H$1:$DM$1,0))</f>
        <v>1-1</v>
      </c>
      <c r="CK98" s="102" t="str">
        <f>INDEX([0]!typy_chronol,MATCH(CK$3,'Typy - chronologicznie'!$E$2:$E$73,0),MATCH($C98,'Typy - chronologicznie'!$H$1:$DM$1,0))</f>
        <v>0-0</v>
      </c>
      <c r="CL98" s="134"/>
      <c r="CM98" s="105" t="str">
        <f>IF(CM$3="","",INDEX('Typy - chronologicznie'!$H$75:$DM$121,MATCH(CM$3,'Typy - chronologicznie'!$A$75:$A$121,0),MATCH($C98,'Typy - chronologicznie'!$H$1:$DM$1,0)))</f>
        <v>MEX</v>
      </c>
      <c r="CN98" s="102" t="str">
        <f>IF(CN$3="","",INDEX('Typy - chronologicznie'!$H$75:$DM$121,MATCH(CN$3,'Typy - chronologicznie'!$A$75:$A$121,0),MATCH($C98,'Typy - chronologicznie'!$H$1:$DM$1,0)))</f>
        <v>CZE</v>
      </c>
      <c r="CO98" s="106" t="str">
        <f>IF(CO$3="","",INDEX('Typy - chronologicznie'!$H$75:$DM$121,MATCH(CO$3,'Typy - chronologicznie'!$A$75:$A$121,0),MATCH($C98,'Typy - chronologicznie'!$H$1:$DM$1,0)))</f>
        <v>KOR</v>
      </c>
      <c r="CP98" s="135" t="str">
        <f>IF(CP$3="","",INDEX('Typy - chronologicznie'!$H$75:$DM$121,MATCH(CP$3,'Typy - chronologicznie'!$A$75:$A$121,0),MATCH($C98,'Typy - chronologicznie'!$H$1:$DM$1,0)))</f>
        <v/>
      </c>
      <c r="CQ98" s="105" t="str">
        <f>IF(CQ$3="","",INDEX('Typy - chronologicznie'!$H$75:$DM$121,MATCH(CQ$3,'Typy - chronologicznie'!$A$75:$A$121,0),MATCH($C98,'Typy - chronologicznie'!$H$1:$DM$1,0)))</f>
        <v>CAN</v>
      </c>
      <c r="CR98" s="102" t="str">
        <f>IF(CR$3="","",INDEX('Typy - chronologicznie'!$H$75:$DM$121,MATCH(CR$3,'Typy - chronologicznie'!$A$75:$A$121,0),MATCH($C98,'Typy - chronologicznie'!$H$1:$DM$1,0)))</f>
        <v>SUI</v>
      </c>
      <c r="CS98" s="106" t="str">
        <f>IF(CS$3="","",INDEX('Typy - chronologicznie'!$H$75:$DM$121,MATCH(CS$3,'Typy - chronologicznie'!$A$75:$A$121,0),MATCH($C98,'Typy - chronologicznie'!$H$1:$DM$1,0)))</f>
        <v/>
      </c>
      <c r="CT98" s="135" t="str">
        <f>IF(CT$3="","",INDEX('Typy - chronologicznie'!$H$75:$DM$121,MATCH(CT$3,'Typy - chronologicznie'!$A$75:$A$121,0),MATCH($C98,'Typy - chronologicznie'!$H$1:$DM$1,0)))</f>
        <v/>
      </c>
      <c r="CU98" s="105" t="str">
        <f>IF(CU$3="","",INDEX('Typy - chronologicznie'!$H$75:$DM$121,MATCH(CU$3,'Typy - chronologicznie'!$A$75:$A$121,0),MATCH($C98,'Typy - chronologicznie'!$H$1:$DM$1,0)))</f>
        <v>BRA</v>
      </c>
      <c r="CV98" s="102" t="str">
        <f>IF(CV$3="","",INDEX('Typy - chronologicznie'!$H$75:$DM$121,MATCH(CV$3,'Typy - chronologicznie'!$A$75:$A$121,0),MATCH($C98,'Typy - chronologicznie'!$H$1:$DM$1,0)))</f>
        <v>SCO</v>
      </c>
      <c r="CW98" s="106" t="str">
        <f>IF(CW$3="","",INDEX('Typy - chronologicznie'!$H$75:$DM$121,MATCH(CW$3,'Typy - chronologicznie'!$A$75:$A$121,0),MATCH($C98,'Typy - chronologicznie'!$H$1:$DM$1,0)))</f>
        <v/>
      </c>
      <c r="CX98" s="135" t="str">
        <f>IF(CX$3="","",INDEX('Typy - chronologicznie'!$H$75:$DM$121,MATCH(CX$3,'Typy - chronologicznie'!$A$75:$A$121,0),MATCH($C98,'Typy - chronologicznie'!$H$1:$DM$1,0)))</f>
        <v/>
      </c>
      <c r="CY98" s="105" t="str">
        <f>IF(CY$3="","",INDEX('Typy - chronologicznie'!$H$75:$DM$121,MATCH(CY$3,'Typy - chronologicznie'!$A$75:$A$121,0),MATCH($C98,'Typy - chronologicznie'!$H$1:$DM$1,0)))</f>
        <v>AUS</v>
      </c>
      <c r="CZ98" s="102" t="str">
        <f>IF(CZ$3="","",INDEX('Typy - chronologicznie'!$H$75:$DM$121,MATCH(CZ$3,'Typy - chronologicznie'!$A$75:$A$121,0),MATCH($C98,'Typy - chronologicznie'!$H$1:$DM$1,0)))</f>
        <v>TUR</v>
      </c>
      <c r="DA98" s="106" t="str">
        <f>IF(DA$3="","",INDEX('Typy - chronologicznie'!$H$75:$DM$121,MATCH(DA$3,'Typy - chronologicznie'!$A$75:$A$121,0),MATCH($C98,'Typy - chronologicznie'!$H$1:$DM$1,0)))</f>
        <v>USA</v>
      </c>
      <c r="DB98" s="135" t="str">
        <f>IF(DB$3="","",INDEX('Typy - chronologicznie'!$H$75:$DM$121,MATCH(DB$3,'Typy - chronologicznie'!$A$75:$A$121,0),MATCH($C98,'Typy - chronologicznie'!$H$1:$DM$1,0)))</f>
        <v/>
      </c>
      <c r="DC98" s="105" t="str">
        <f>IF(DC$3="","",INDEX('Typy - chronologicznie'!$H$75:$DM$121,MATCH(DC$3,'Typy - chronologicznie'!$A$75:$A$121,0),MATCH($C98,'Typy - chronologicznie'!$H$1:$DM$1,0)))</f>
        <v>GER</v>
      </c>
      <c r="DD98" s="102" t="str">
        <f>IF(DD$3="","",INDEX('Typy - chronologicznie'!$H$75:$DM$121,MATCH(DD$3,'Typy - chronologicznie'!$A$75:$A$121,0),MATCH($C98,'Typy - chronologicznie'!$H$1:$DM$1,0)))</f>
        <v>ECU</v>
      </c>
      <c r="DE98" s="106" t="str">
        <f>IF(DE$3="","",INDEX('Typy - chronologicznie'!$H$75:$DM$121,MATCH(DE$3,'Typy - chronologicznie'!$A$75:$A$121,0),MATCH($C98,'Typy - chronologicznie'!$H$1:$DM$1,0)))</f>
        <v>CIV</v>
      </c>
      <c r="DF98" s="135" t="str">
        <f>IF(DF$3="","",INDEX('Typy - chronologicznie'!$H$75:$DM$121,MATCH(DF$3,'Typy - chronologicznie'!$A$75:$A$121,0),MATCH($C98,'Typy - chronologicznie'!$H$1:$DM$1,0)))</f>
        <v/>
      </c>
      <c r="DG98" s="105" t="str">
        <f>IF(DG$3="","",INDEX('Typy - chronologicznie'!$H$75:$DM$121,MATCH(DG$3,'Typy - chronologicznie'!$A$75:$A$121,0),MATCH($C98,'Typy - chronologicznie'!$H$1:$DM$1,0)))</f>
        <v>NED</v>
      </c>
      <c r="DH98" s="102" t="str">
        <f>IF(DH$3="","",INDEX('Typy - chronologicznie'!$H$75:$DM$121,MATCH(DH$3,'Typy - chronologicznie'!$A$75:$A$121,0),MATCH($C98,'Typy - chronologicznie'!$H$1:$DM$1,0)))</f>
        <v>SWE</v>
      </c>
      <c r="DI98" s="106" t="str">
        <f>IF(DI$3="","",INDEX('Typy - chronologicznie'!$H$75:$DM$121,MATCH(DI$3,'Typy - chronologicznie'!$A$75:$A$121,0),MATCH($C98,'Typy - chronologicznie'!$H$1:$DM$1,0)))</f>
        <v>JPN</v>
      </c>
      <c r="DJ98" s="135" t="str">
        <f>IF(DJ$3="","",INDEX('Typy - chronologicznie'!$H$75:$DM$121,MATCH(DJ$3,'Typy - chronologicznie'!$A$75:$A$121,0),MATCH($C98,'Typy - chronologicznie'!$H$1:$DM$1,0)))</f>
        <v/>
      </c>
      <c r="DK98" s="105" t="str">
        <f>IF(DK$3="","",INDEX('Typy - chronologicznie'!$H$75:$DM$121,MATCH(DK$3,'Typy - chronologicznie'!$A$75:$A$121,0),MATCH($C98,'Typy - chronologicznie'!$H$1:$DM$1,0)))</f>
        <v>BEL</v>
      </c>
      <c r="DL98" s="102" t="str">
        <f>IF(DL$3="","",INDEX('Typy - chronologicznie'!$H$75:$DM$121,MATCH(DL$3,'Typy - chronologicznie'!$A$75:$A$121,0),MATCH($C98,'Typy - chronologicznie'!$H$1:$DM$1,0)))</f>
        <v>NZL</v>
      </c>
      <c r="DM98" s="106" t="str">
        <f>IF(DM$3="","",INDEX('Typy - chronologicznie'!$H$75:$DM$121,MATCH(DM$3,'Typy - chronologicznie'!$A$75:$A$121,0),MATCH($C98,'Typy - chronologicznie'!$H$1:$DM$1,0)))</f>
        <v/>
      </c>
      <c r="DN98" s="135" t="str">
        <f>IF(DN$3="","",INDEX('Typy - chronologicznie'!$H$75:$DM$121,MATCH(DN$3,'Typy - chronologicznie'!$A$75:$A$121,0),MATCH($C98,'Typy - chronologicznie'!$H$1:$DM$1,0)))</f>
        <v/>
      </c>
      <c r="DO98" s="105" t="str">
        <f>IF(DO$3="","",INDEX('Typy - chronologicznie'!$H$75:$DM$121,MATCH(DO$3,'Typy - chronologicznie'!$A$75:$A$121,0),MATCH($C98,'Typy - chronologicznie'!$H$1:$DM$1,0)))</f>
        <v>ESP</v>
      </c>
      <c r="DP98" s="102" t="str">
        <f>IF(DP$3="","",INDEX('Typy - chronologicznie'!$H$75:$DM$121,MATCH(DP$3,'Typy - chronologicznie'!$A$75:$A$121,0),MATCH($C98,'Typy - chronologicznie'!$H$1:$DM$1,0)))</f>
        <v>URU</v>
      </c>
      <c r="DQ98" s="106" t="str">
        <f>IF(DQ$3="","",INDEX('Typy - chronologicznie'!$H$75:$DM$121,MATCH(DQ$3,'Typy - chronologicznie'!$A$75:$A$121,0),MATCH($C98,'Typy - chronologicznie'!$H$1:$DM$1,0)))</f>
        <v>KSA</v>
      </c>
      <c r="DR98" s="135" t="str">
        <f>IF(DR$3="","",INDEX('Typy - chronologicznie'!$H$75:$DM$121,MATCH(DR$3,'Typy - chronologicznie'!$A$75:$A$121,0),MATCH($C98,'Typy - chronologicznie'!$H$1:$DM$1,0)))</f>
        <v/>
      </c>
      <c r="DS98" s="105" t="str">
        <f>IF(DS$3="","",INDEX('Typy - chronologicznie'!$H$75:$DM$121,MATCH(DS$3,'Typy - chronologicznie'!$A$75:$A$121,0),MATCH($C98,'Typy - chronologicznie'!$H$1:$DM$1,0)))</f>
        <v>FRA</v>
      </c>
      <c r="DT98" s="102" t="str">
        <f>IF(DT$3="","",INDEX('Typy - chronologicznie'!$H$75:$DM$121,MATCH(DT$3,'Typy - chronologicznie'!$A$75:$A$121,0),MATCH($C98,'Typy - chronologicznie'!$H$1:$DM$1,0)))</f>
        <v>NOR</v>
      </c>
      <c r="DU98" s="106" t="str">
        <f>IF(DU$3="","",INDEX('Typy - chronologicznie'!$H$75:$DM$121,MATCH(DU$3,'Typy - chronologicznie'!$A$75:$A$121,0),MATCH($C98,'Typy - chronologicznie'!$H$1:$DM$1,0)))</f>
        <v/>
      </c>
      <c r="DV98" s="135" t="str">
        <f>IF(DV$3="","",INDEX('Typy - chronologicznie'!$H$75:$DM$121,MATCH(DV$3,'Typy - chronologicznie'!$A$75:$A$121,0),MATCH($C98,'Typy - chronologicznie'!$H$1:$DM$1,0)))</f>
        <v/>
      </c>
      <c r="DW98" s="105" t="str">
        <f>IF(DW$3="","",INDEX('Typy - chronologicznie'!$H$75:$DM$121,MATCH(DW$3,'Typy - chronologicznie'!$A$75:$A$121,0),MATCH($C98,'Typy - chronologicznie'!$H$1:$DM$1,0)))</f>
        <v>ARG</v>
      </c>
      <c r="DX98" s="102" t="str">
        <f>IF(DX$3="","",INDEX('Typy - chronologicznie'!$H$75:$DM$121,MATCH(DX$3,'Typy - chronologicznie'!$A$75:$A$121,0),MATCH($C98,'Typy - chronologicznie'!$H$1:$DM$1,0)))</f>
        <v>AUT</v>
      </c>
      <c r="DY98" s="106" t="str">
        <f>IF(DY$3="","",INDEX('Typy - chronologicznie'!$H$75:$DM$121,MATCH(DY$3,'Typy - chronologicznie'!$A$75:$A$121,0),MATCH($C98,'Typy - chronologicznie'!$H$1:$DM$1,0)))</f>
        <v>JOR</v>
      </c>
      <c r="DZ98" s="135" t="str">
        <f>IF(DZ$3="","",INDEX('Typy - chronologicznie'!$H$75:$DM$121,MATCH(DZ$3,'Typy - chronologicznie'!$A$75:$A$121,0),MATCH($C98,'Typy - chronologicznie'!$H$1:$DM$1,0)))</f>
        <v/>
      </c>
      <c r="EA98" s="105" t="str">
        <f>IF(EA$3="","",INDEX('Typy - chronologicznie'!$H$75:$DM$121,MATCH(EA$3,'Typy - chronologicznie'!$A$75:$A$121,0),MATCH($C98,'Typy - chronologicznie'!$H$1:$DM$1,0)))</f>
        <v>POR</v>
      </c>
      <c r="EB98" s="102" t="str">
        <f>IF(EB$3="","",INDEX('Typy - chronologicznie'!$H$75:$DM$121,MATCH(EB$3,'Typy - chronologicznie'!$A$75:$A$121,0),MATCH($C98,'Typy - chronologicznie'!$H$1:$DM$1,0)))</f>
        <v>COL</v>
      </c>
      <c r="EC98" s="106" t="str">
        <f>IF(EC$3="","",INDEX('Typy - chronologicznie'!$H$75:$DM$121,MATCH(EC$3,'Typy - chronologicznie'!$A$75:$A$121,0),MATCH($C98,'Typy - chronologicznie'!$H$1:$DM$1,0)))</f>
        <v>UZB</v>
      </c>
      <c r="ED98" s="135" t="str">
        <f>IF(ED$3="","",INDEX('Typy - chronologicznie'!$H$75:$DM$121,MATCH(ED$3,'Typy - chronologicznie'!$A$75:$A$121,0),MATCH($C98,'Typy - chronologicznie'!$H$1:$DM$1,0)))</f>
        <v/>
      </c>
      <c r="EE98" s="105" t="str">
        <f>IF(EE$3="","",INDEX('Typy - chronologicznie'!$H$75:$DM$121,MATCH(EE$3,'Typy - chronologicznie'!$A$75:$A$121,0),MATCH($C98,'Typy - chronologicznie'!$H$1:$DM$1,0)))</f>
        <v>ENG</v>
      </c>
      <c r="EF98" s="102" t="str">
        <f>IF(EF$3="","",INDEX('Typy - chronologicznie'!$H$75:$DM$121,MATCH(EF$3,'Typy - chronologicznie'!$A$75:$A$121,0),MATCH($C98,'Typy - chronologicznie'!$H$1:$DM$1,0)))</f>
        <v>CRO</v>
      </c>
      <c r="EG98" s="106" t="str">
        <f>IF(EG$3="","",INDEX('Typy - chronologicznie'!$H$75:$DM$121,MATCH(EG$3,'Typy - chronologicznie'!$A$75:$A$121,0),MATCH($C98,'Typy - chronologicznie'!$H$1:$DM$1,0)))</f>
        <v>PAN</v>
      </c>
      <c r="EH98" s="134"/>
      <c r="EI98" s="136" t="str">
        <f>IF(EI$3="","",INDEX('Typy - chronologicznie'!$H$124:$DM$124,MATCH(EI$3,'Typy - chronologicznie'!$A$124:$A$124,0),MATCH($C98,'Typy - chronologicznie'!$H$1:$DM$1,0)))</f>
        <v>ECU</v>
      </c>
    </row>
    <row r="99" spans="1:139" ht="19.5" x14ac:dyDescent="0.25">
      <c r="A99" s="44"/>
      <c r="B99" s="48">
        <f>RANK(D99,D$4:D$113,0)</f>
        <v>96</v>
      </c>
      <c r="C99" s="81" t="s">
        <v>367</v>
      </c>
      <c r="D99" s="141">
        <f>3.0001*J99+1.000001*K99+2.00000001*M99+N99+0.0000000001*P99</f>
        <v>79.000430129999998</v>
      </c>
      <c r="E99" s="67">
        <f>J99</f>
        <v>4</v>
      </c>
      <c r="F99" s="89">
        <f>M99</f>
        <v>13</v>
      </c>
      <c r="G99" s="56">
        <f>K99+N99</f>
        <v>41</v>
      </c>
      <c r="H99" s="49">
        <f>L99+O99</f>
        <v>46</v>
      </c>
      <c r="I99" s="43"/>
      <c r="J99" s="61">
        <f t="array" ref="J99">SUM(IF('Typy - chronologicznie'!$F$2:$F$73=INDEX('Typy - chronologicznie'!$H$2:$DM$73,0,MATCH(C99,TRIM('Typy - chronologicznie'!$H$1:$DM$1),0)),1))</f>
        <v>4</v>
      </c>
      <c r="K99" s="58">
        <f t="array" ref="K9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chronologicznie'!$H$2:$DM$73,0,MATCH(C99,TRIM('Typy - chronologicznie'!$H$1:$DM$1),0)),FIND("-",INDEX('Typy - chronologicznie'!$H$2:$DM$73,0,MATCH(C99,TRIM('Typy - chronologicznie'!$H$1:$DM$1),0)))-1)-RIGHT(INDEX('Typy - chronologicznie'!$H$2:$DM$73,0,MATCH(C99,TRIM('Typy - chronologicznie'!$H$1:$DM$1),0)),LEN(INDEX('Typy - chronologicznie'!$H$2:$DM$73,0,MATCH(C99,TRIM('Typy - chronologicznie'!$H$1:$DM$1),0)))-FIND("-",INDEX('Typy - chronologicznie'!$H$2:$DM$73,0,MATCH(C99,TRIM('Typy - chronologicznie'!$H$1:$DM$1),0))))),1)))-J99</f>
        <v>30</v>
      </c>
      <c r="L99" s="62">
        <f>COUNTA('Typy - chronologicznie'!$F$2:$F$73)-J99-K99</f>
        <v>38</v>
      </c>
      <c r="M99" s="92">
        <f t="array" ref="M99">SUM(IF(LEN('Typy - chronologicznie'!F$75:F$121)=3,  IF('Typy - chronologicznie'!$F$75:$F$121=INDEX('Typy - chronologicznie'!$H$75:$DM$121,0,MATCH(C99,TRIM('Typy - chronologicznie'!$H$1:$DM$1),0)),1)))</f>
        <v>13</v>
      </c>
      <c r="N99" s="58">
        <f t="array" ref="N99">SUM(IF(LEN('Typy - chronologicznie'!F$75:F$121)=3,IF(ISERROR(SEARCH('Typy - chronologicznie'!F$75:F$121,INDEX('Typy - chronologicznie'!$H$73:$DM$119,0,MATCH(C99,TRIM('Typy - chronologicznie'!$H$1:$DM$1),0))&amp;INDEX('Typy - chronologicznie'!$H$74:$DM$120,0,MATCH(C99,TRIM('Typy - chronologicznie'!$H$1:$DM$1),0))&amp;INDEX('Typy - chronologicznie'!$H$75:$DM$121,0,MATCH(C99,TRIM('Typy - chronologicznie'!$H$1:$DM$1),0))&amp;INDEX('Typy - chronologicznie'!$H$76:$DM$122,0,MATCH(C99,TRIM('Typy - chronologicznie'!$H$1:$DM$1),0))&amp;INDEX('Typy - chronologicznie'!$H$77:$DM$123,0,MATCH(C99,TRIM('Typy - chronologicznie'!$H$1:$DM$1),0)),1))=FALSE,1,0)))-M99</f>
        <v>11</v>
      </c>
      <c r="O99" s="162">
        <f>COUNTA('Typy - chronologicznie'!$F$75:$F$121)-M99-N99</f>
        <v>8</v>
      </c>
      <c r="P99" s="159">
        <f t="array" ref="P99">SUM(IF(LEN('Typy - chronologicznie'!F$124)=3,  IF('Typy - chronologicznie'!$F$124=INDEX('Typy - chronologicznie'!$H$124:$DL$124,0,MATCH(C99,TRIM('Typy - chronologicznie'!$H$1:$DL$1),)),1)))</f>
        <v>0</v>
      </c>
      <c r="R99" s="105" t="str">
        <f>INDEX([0]!typy_chronol,MATCH(R$3,'Typy - chronologicznie'!$E$2:$E$73,0),MATCH($C99,'Typy - chronologicznie'!$H$1:$DM$1,0))</f>
        <v>3-1</v>
      </c>
      <c r="S99" s="102" t="str">
        <f>INDEX([0]!typy_chronol,MATCH(S$3,'Typy - chronologicznie'!$E$2:$E$73,0),MATCH($C99,'Typy - chronologicznie'!$H$1:$DM$1,0))</f>
        <v>1-2</v>
      </c>
      <c r="T99" s="102" t="str">
        <f>INDEX([0]!typy_chronol,MATCH(T$3,'Typy - chronologicznie'!$E$2:$E$73,0),MATCH($C99,'Typy - chronologicznie'!$H$1:$DM$1,0))</f>
        <v>1-1</v>
      </c>
      <c r="U99" s="102" t="str">
        <f>INDEX([0]!typy_chronol,MATCH(U$3,'Typy - chronologicznie'!$E$2:$E$73,0),MATCH($C99,'Typy - chronologicznie'!$H$1:$DM$1,0))</f>
        <v>2-1</v>
      </c>
      <c r="V99" s="102" t="str">
        <f>INDEX([0]!typy_chronol,MATCH(V$3,'Typy - chronologicznie'!$E$2:$E$73,0),MATCH($C99,'Typy - chronologicznie'!$H$1:$DM$1,0))</f>
        <v>0-5</v>
      </c>
      <c r="W99" s="102" t="str">
        <f>INDEX([0]!typy_chronol,MATCH(W$3,'Typy - chronologicznie'!$E$2:$E$73,0),MATCH($C99,'Typy - chronologicznie'!$H$1:$DM$1,0))</f>
        <v>1-3</v>
      </c>
      <c r="X99" s="102" t="str">
        <f>INDEX([0]!typy_chronol,MATCH(X$3,'Typy - chronologicznie'!$E$2:$E$73,0),MATCH($C99,'Typy - chronologicznie'!$H$1:$DM$1,0))</f>
        <v>3-1</v>
      </c>
      <c r="Y99" s="102" t="str">
        <f>INDEX([0]!typy_chronol,MATCH(Y$3,'Typy - chronologicznie'!$E$2:$E$73,0),MATCH($C99,'Typy - chronologicznie'!$H$1:$DM$1,0))</f>
        <v>1-2</v>
      </c>
      <c r="Z99" s="102" t="str">
        <f>INDEX([0]!typy_chronol,MATCH(Z$3,'Typy - chronologicznie'!$E$2:$E$73,0),MATCH($C99,'Typy - chronologicznie'!$H$1:$DM$1,0))</f>
        <v>2-2</v>
      </c>
      <c r="AA99" s="102" t="str">
        <f>INDEX([0]!typy_chronol,MATCH(AA$3,'Typy - chronologicznie'!$E$2:$E$73,0),MATCH($C99,'Typy - chronologicznie'!$H$1:$DM$1,0))</f>
        <v>7-0</v>
      </c>
      <c r="AB99" s="102" t="str">
        <f>INDEX([0]!typy_chronol,MATCH(AB$3,'Typy - chronologicznie'!$E$2:$E$73,0),MATCH($C99,'Typy - chronologicznie'!$H$1:$DM$1,0))</f>
        <v>3-1</v>
      </c>
      <c r="AC99" s="102" t="str">
        <f>INDEX([0]!typy_chronol,MATCH(AC$3,'Typy - chronologicznie'!$E$2:$E$73,0),MATCH($C99,'Typy - chronologicznie'!$H$1:$DM$1,0))</f>
        <v>3-0</v>
      </c>
      <c r="AD99" s="102" t="str">
        <f>INDEX([0]!typy_chronol,MATCH(AD$3,'Typy - chronologicznie'!$E$2:$E$73,0),MATCH($C99,'Typy - chronologicznie'!$H$1:$DM$1,0))</f>
        <v>1-1</v>
      </c>
      <c r="AE99" s="102" t="str">
        <f>INDEX([0]!typy_chronol,MATCH(AE$3,'Typy - chronologicznie'!$E$2:$E$73,0),MATCH($C99,'Typy - chronologicznie'!$H$1:$DM$1,0))</f>
        <v>7-0</v>
      </c>
      <c r="AF99" s="102" t="str">
        <f>INDEX([0]!typy_chronol,MATCH(AF$3,'Typy - chronologicznie'!$E$2:$E$73,0),MATCH($C99,'Typy - chronologicznie'!$H$1:$DM$1,0))</f>
        <v>1-3</v>
      </c>
      <c r="AG99" s="102" t="str">
        <f>INDEX([0]!typy_chronol,MATCH(AG$3,'Typy - chronologicznie'!$E$2:$E$73,0),MATCH($C99,'Typy - chronologicznie'!$H$1:$DM$1,0))</f>
        <v>3-1</v>
      </c>
      <c r="AH99" s="102" t="str">
        <f>INDEX([0]!typy_chronol,MATCH(AH$3,'Typy - chronologicznie'!$E$2:$E$73,0),MATCH($C99,'Typy - chronologicznie'!$H$1:$DM$1,0))</f>
        <v>3-1</v>
      </c>
      <c r="AI99" s="102" t="str">
        <f>INDEX([0]!typy_chronol,MATCH(AI$3,'Typy - chronologicznie'!$E$2:$E$73,0),MATCH($C99,'Typy - chronologicznie'!$H$1:$DM$1,0))</f>
        <v>1-3</v>
      </c>
      <c r="AJ99" s="102" t="str">
        <f>INDEX([0]!typy_chronol,MATCH(AJ$3,'Typy - chronologicznie'!$E$2:$E$73,0),MATCH($C99,'Typy - chronologicznie'!$H$1:$DM$1,0))</f>
        <v>4-0</v>
      </c>
      <c r="AK99" s="102" t="str">
        <f>INDEX([0]!typy_chronol,MATCH(AK$3,'Typy - chronologicznie'!$E$2:$E$73,0),MATCH($C99,'Typy - chronologicznie'!$H$1:$DM$1,0))</f>
        <v>3-0</v>
      </c>
      <c r="AL99" s="102" t="str">
        <f>INDEX([0]!typy_chronol,MATCH(AL$3,'Typy - chronologicznie'!$E$2:$E$73,0),MATCH($C99,'Typy - chronologicznie'!$H$1:$DM$1,0))</f>
        <v>1-2</v>
      </c>
      <c r="AM99" s="102" t="str">
        <f>INDEX([0]!typy_chronol,MATCH(AM$3,'Typy - chronologicznie'!$E$2:$E$73,0),MATCH($C99,'Typy - chronologicznie'!$H$1:$DM$1,0))</f>
        <v>1-2</v>
      </c>
      <c r="AN99" s="102" t="str">
        <f>INDEX([0]!typy_chronol,MATCH(AN$3,'Typy - chronologicznie'!$E$2:$E$73,0),MATCH($C99,'Typy - chronologicznie'!$H$1:$DM$1,0))</f>
        <v>4-0</v>
      </c>
      <c r="AO99" s="102" t="str">
        <f>INDEX([0]!typy_chronol,MATCH(AO$3,'Typy - chronologicznie'!$E$2:$E$73,0),MATCH($C99,'Typy - chronologicznie'!$H$1:$DM$1,0))</f>
        <v>1-2</v>
      </c>
      <c r="AP99" s="102" t="str">
        <f>INDEX([0]!typy_chronol,MATCH(AP$3,'Typy - chronologicznie'!$E$2:$E$73,0),MATCH($C99,'Typy - chronologicznie'!$H$1:$DM$1,0))</f>
        <v>2-0</v>
      </c>
      <c r="AQ99" s="102" t="str">
        <f>INDEX([0]!typy_chronol,MATCH(AQ$3,'Typy - chronologicznie'!$E$2:$E$73,0),MATCH($C99,'Typy - chronologicznie'!$H$1:$DM$1,0))</f>
        <v>2-0</v>
      </c>
      <c r="AR99" s="102" t="str">
        <f>INDEX([0]!typy_chronol,MATCH(AR$3,'Typy - chronologicznie'!$E$2:$E$73,0),MATCH($C99,'Typy - chronologicznie'!$H$1:$DM$1,0))</f>
        <v>1-2</v>
      </c>
      <c r="AS99" s="102" t="str">
        <f>INDEX([0]!typy_chronol,MATCH(AS$3,'Typy - chronologicznie'!$E$2:$E$73,0),MATCH($C99,'Typy - chronologicznie'!$H$1:$DM$1,0))</f>
        <v>3-0</v>
      </c>
      <c r="AT99" s="102" t="str">
        <f>INDEX([0]!typy_chronol,MATCH(AT$3,'Typy - chronologicznie'!$E$2:$E$73,0),MATCH($C99,'Typy - chronologicznie'!$H$1:$DM$1,0))</f>
        <v>4-0</v>
      </c>
      <c r="AU99" s="102" t="str">
        <f>INDEX([0]!typy_chronol,MATCH(AU$3,'Typy - chronologicznie'!$E$2:$E$73,0),MATCH($C99,'Typy - chronologicznie'!$H$1:$DM$1,0))</f>
        <v>2-2</v>
      </c>
      <c r="AV99" s="102" t="str">
        <f>INDEX([0]!typy_chronol,MATCH(AV$3,'Typy - chronologicznie'!$E$2:$E$73,0),MATCH($C99,'Typy - chronologicznie'!$H$1:$DM$1,0))</f>
        <v>2-0</v>
      </c>
      <c r="AW99" s="102" t="str">
        <f>INDEX([0]!typy_chronol,MATCH(AW$3,'Typy - chronologicznie'!$E$2:$E$73,0),MATCH($C99,'Typy - chronologicznie'!$H$1:$DM$1,0))</f>
        <v>1-1</v>
      </c>
      <c r="AX99" s="102" t="str">
        <f>INDEX([0]!typy_chronol,MATCH(AX$3,'Typy - chronologicznie'!$E$2:$E$73,0),MATCH($C99,'Typy - chronologicznie'!$H$1:$DM$1,0))</f>
        <v>5-0</v>
      </c>
      <c r="AY99" s="102" t="str">
        <f>INDEX([0]!typy_chronol,MATCH(AY$3,'Typy - chronologicznie'!$E$2:$E$73,0),MATCH($C99,'Typy - chronologicznie'!$H$1:$DM$1,0))</f>
        <v>3-0</v>
      </c>
      <c r="AZ99" s="102" t="str">
        <f>INDEX([0]!typy_chronol,MATCH(AZ$3,'Typy - chronologicznie'!$E$2:$E$73,0),MATCH($C99,'Typy - chronologicznie'!$H$1:$DM$1,0))</f>
        <v>2-2</v>
      </c>
      <c r="BA99" s="102" t="str">
        <f>INDEX([0]!typy_chronol,MATCH(BA$3,'Typy - chronologicznie'!$E$2:$E$73,0),MATCH($C99,'Typy - chronologicznie'!$H$1:$DM$1,0))</f>
        <v>2-1</v>
      </c>
      <c r="BB99" s="102" t="str">
        <f>INDEX([0]!typy_chronol,MATCH(BB$3,'Typy - chronologicznie'!$E$2:$E$73,0),MATCH($C99,'Typy - chronologicznie'!$H$1:$DM$1,0))</f>
        <v>4-0</v>
      </c>
      <c r="BC99" s="102" t="str">
        <f>INDEX([0]!typy_chronol,MATCH(BC$3,'Typy - chronologicznie'!$E$2:$E$73,0),MATCH($C99,'Typy - chronologicznie'!$H$1:$DM$1,0))</f>
        <v>4-1</v>
      </c>
      <c r="BD99" s="102" t="str">
        <f>INDEX([0]!typy_chronol,MATCH(BD$3,'Typy - chronologicznie'!$E$2:$E$73,0),MATCH($C99,'Typy - chronologicznie'!$H$1:$DM$1,0))</f>
        <v>3-0</v>
      </c>
      <c r="BE99" s="102" t="str">
        <f>INDEX([0]!typy_chronol,MATCH(BE$3,'Typy - chronologicznie'!$E$2:$E$73,0),MATCH($C99,'Typy - chronologicznie'!$H$1:$DM$1,0))</f>
        <v>1-2</v>
      </c>
      <c r="BF99" s="102" t="str">
        <f>INDEX([0]!typy_chronol,MATCH(BF$3,'Typy - chronologicznie'!$E$2:$E$73,0),MATCH($C99,'Typy - chronologicznie'!$H$1:$DM$1,0))</f>
        <v>1-1</v>
      </c>
      <c r="BG99" s="102" t="str">
        <f>INDEX([0]!typy_chronol,MATCH(BG$3,'Typy - chronologicznie'!$E$2:$E$73,0),MATCH($C99,'Typy - chronologicznie'!$H$1:$DM$1,0))</f>
        <v>3-0</v>
      </c>
      <c r="BH99" s="102" t="str">
        <f>INDEX([0]!typy_chronol,MATCH(BH$3,'Typy - chronologicznie'!$E$2:$E$73,0),MATCH($C99,'Typy - chronologicznie'!$H$1:$DM$1,0))</f>
        <v>3-2</v>
      </c>
      <c r="BI99" s="102" t="str">
        <f>INDEX([0]!typy_chronol,MATCH(BI$3,'Typy - chronologicznie'!$E$2:$E$73,0),MATCH($C99,'Typy - chronologicznie'!$H$1:$DM$1,0))</f>
        <v>2-2</v>
      </c>
      <c r="BJ99" s="102" t="str">
        <f>INDEX([0]!typy_chronol,MATCH(BJ$3,'Typy - chronologicznie'!$E$2:$E$73,0),MATCH($C99,'Typy - chronologicznie'!$H$1:$DM$1,0))</f>
        <v>3-0</v>
      </c>
      <c r="BK99" s="102" t="str">
        <f>INDEX([0]!typy_chronol,MATCH(BK$3,'Typy - chronologicznie'!$E$2:$E$73,0),MATCH($C99,'Typy - chronologicznie'!$H$1:$DM$1,0))</f>
        <v>0-3</v>
      </c>
      <c r="BL99" s="102" t="str">
        <f>INDEX([0]!typy_chronol,MATCH(BL$3,'Typy - chronologicznie'!$E$2:$E$73,0),MATCH($C99,'Typy - chronologicznie'!$H$1:$DM$1,0))</f>
        <v>3-0</v>
      </c>
      <c r="BM99" s="102" t="str">
        <f>INDEX([0]!typy_chronol,MATCH(BM$3,'Typy - chronologicznie'!$E$2:$E$73,0),MATCH($C99,'Typy - chronologicznie'!$H$1:$DM$1,0))</f>
        <v>3-0</v>
      </c>
      <c r="BN99" s="102" t="str">
        <f>INDEX([0]!typy_chronol,MATCH(BN$3,'Typy - chronologicznie'!$E$2:$E$73,0),MATCH($C99,'Typy - chronologicznie'!$H$1:$DM$1,0))</f>
        <v>1-3</v>
      </c>
      <c r="BO99" s="102" t="str">
        <f>INDEX([0]!typy_chronol,MATCH(BO$3,'Typy - chronologicznie'!$E$2:$E$73,0),MATCH($C99,'Typy - chronologicznie'!$H$1:$DM$1,0))</f>
        <v>3-0</v>
      </c>
      <c r="BP99" s="102" t="str">
        <f>INDEX([0]!typy_chronol,MATCH(BP$3,'Typy - chronologicznie'!$E$2:$E$73,0),MATCH($C99,'Typy - chronologicznie'!$H$1:$DM$1,0))</f>
        <v>3-0</v>
      </c>
      <c r="BQ99" s="102" t="str">
        <f>INDEX([0]!typy_chronol,MATCH(BQ$3,'Typy - chronologicznie'!$E$2:$E$73,0),MATCH($C99,'Typy - chronologicznie'!$H$1:$DM$1,0))</f>
        <v>1-1</v>
      </c>
      <c r="BR99" s="102" t="str">
        <f>INDEX([0]!typy_chronol,MATCH(BR$3,'Typy - chronologicznie'!$E$2:$E$73,0),MATCH($C99,'Typy - chronologicznie'!$H$1:$DM$1,0))</f>
        <v>1-1</v>
      </c>
      <c r="BS99" s="102" t="str">
        <f>INDEX([0]!typy_chronol,MATCH(BS$3,'Typy - chronologicznie'!$E$2:$E$73,0),MATCH($C99,'Typy - chronologicznie'!$H$1:$DM$1,0))</f>
        <v>2-1</v>
      </c>
      <c r="BT99" s="102" t="str">
        <f>INDEX([0]!typy_chronol,MATCH(BT$3,'Typy - chronologicznie'!$E$2:$E$73,0),MATCH($C99,'Typy - chronologicznie'!$H$1:$DM$1,0))</f>
        <v>3-3</v>
      </c>
      <c r="BU99" s="102" t="str">
        <f>INDEX([0]!typy_chronol,MATCH(BU$3,'Typy - chronologicznie'!$E$2:$E$73,0),MATCH($C99,'Typy - chronologicznie'!$H$1:$DM$1,0))</f>
        <v>1-3</v>
      </c>
      <c r="BV99" s="102" t="str">
        <f>INDEX([0]!typy_chronol,MATCH(BV$3,'Typy - chronologicznie'!$E$2:$E$73,0),MATCH($C99,'Typy - chronologicznie'!$H$1:$DM$1,0))</f>
        <v>1-3</v>
      </c>
      <c r="BW99" s="102" t="str">
        <f>INDEX([0]!typy_chronol,MATCH(BW$3,'Typy - chronologicznie'!$E$2:$E$73,0),MATCH($C99,'Typy - chronologicznie'!$H$1:$DM$1,0))</f>
        <v>1-4</v>
      </c>
      <c r="BX99" s="102" t="str">
        <f>INDEX([0]!typy_chronol,MATCH(BX$3,'Typy - chronologicznie'!$E$2:$E$73,0),MATCH($C99,'Typy - chronologicznie'!$H$1:$DM$1,0))</f>
        <v>2-2</v>
      </c>
      <c r="BY99" s="102" t="str">
        <f>INDEX([0]!typy_chronol,MATCH(BY$3,'Typy - chronologicznie'!$E$2:$E$73,0),MATCH($C99,'Typy - chronologicznie'!$H$1:$DM$1,0))</f>
        <v>3-0</v>
      </c>
      <c r="BZ99" s="102" t="str">
        <f>INDEX([0]!typy_chronol,MATCH(BZ$3,'Typy - chronologicznie'!$E$2:$E$73,0),MATCH($C99,'Typy - chronologicznie'!$H$1:$DM$1,0))</f>
        <v>2-2</v>
      </c>
      <c r="CA99" s="102" t="str">
        <f>INDEX([0]!typy_chronol,MATCH(CA$3,'Typy - chronologicznie'!$E$2:$E$73,0),MATCH($C99,'Typy - chronologicznie'!$H$1:$DM$1,0))</f>
        <v>3-1</v>
      </c>
      <c r="CB99" s="102" t="str">
        <f>INDEX([0]!typy_chronol,MATCH(CB$3,'Typy - chronologicznie'!$E$2:$E$73,0),MATCH($C99,'Typy - chronologicznie'!$H$1:$DM$1,0))</f>
        <v>3-0</v>
      </c>
      <c r="CC99" s="102" t="str">
        <f>INDEX([0]!typy_chronol,MATCH(CC$3,'Typy - chronologicznie'!$E$2:$E$73,0),MATCH($C99,'Typy - chronologicznie'!$H$1:$DM$1,0))</f>
        <v>1-3</v>
      </c>
      <c r="CD99" s="102" t="str">
        <f>INDEX([0]!typy_chronol,MATCH(CD$3,'Typy - chronologicznie'!$E$2:$E$73,0),MATCH($C99,'Typy - chronologicznie'!$H$1:$DM$1,0))</f>
        <v>1-3</v>
      </c>
      <c r="CE99" s="102" t="str">
        <f>INDEX([0]!typy_chronol,MATCH(CE$3,'Typy - chronologicznie'!$E$2:$E$73,0),MATCH($C99,'Typy - chronologicznie'!$H$1:$DM$1,0))</f>
        <v>1-1</v>
      </c>
      <c r="CF99" s="102" t="str">
        <f>INDEX([0]!typy_chronol,MATCH(CF$3,'Typy - chronologicznie'!$E$2:$E$73,0),MATCH($C99,'Typy - chronologicznie'!$H$1:$DM$1,0))</f>
        <v>1-2</v>
      </c>
      <c r="CG99" s="102" t="str">
        <f>INDEX([0]!typy_chronol,MATCH(CG$3,'Typy - chronologicznie'!$E$2:$E$73,0),MATCH($C99,'Typy - chronologicznie'!$H$1:$DM$1,0))</f>
        <v>3-0</v>
      </c>
      <c r="CH99" s="102" t="str">
        <f>INDEX([0]!typy_chronol,MATCH(CH$3,'Typy - chronologicznie'!$E$2:$E$73,0),MATCH($C99,'Typy - chronologicznie'!$H$1:$DM$1,0))</f>
        <v>1-3</v>
      </c>
      <c r="CI99" s="102" t="str">
        <f>INDEX([0]!typy_chronol,MATCH(CI$3,'Typy - chronologicznie'!$E$2:$E$73,0),MATCH($C99,'Typy - chronologicznie'!$H$1:$DM$1,0))</f>
        <v>1-4</v>
      </c>
      <c r="CJ99" s="102" t="str">
        <f>INDEX([0]!typy_chronol,MATCH(CJ$3,'Typy - chronologicznie'!$E$2:$E$73,0),MATCH($C99,'Typy - chronologicznie'!$H$1:$DM$1,0))</f>
        <v>1-1</v>
      </c>
      <c r="CK99" s="102" t="str">
        <f>INDEX([0]!typy_chronol,MATCH(CK$3,'Typy - chronologicznie'!$E$2:$E$73,0),MATCH($C99,'Typy - chronologicznie'!$H$1:$DM$1,0))</f>
        <v>2-2</v>
      </c>
      <c r="CL99" s="134"/>
      <c r="CM99" s="105" t="str">
        <f>IF(CM$3="","",INDEX('Typy - chronologicznie'!$H$75:$DM$121,MATCH(CM$3,'Typy - chronologicznie'!$A$75:$A$121,0),MATCH($C99,'Typy - chronologicznie'!$H$1:$DM$1,0)))</f>
        <v>MEX</v>
      </c>
      <c r="CN99" s="102" t="str">
        <f>IF(CN$3="","",INDEX('Typy - chronologicznie'!$H$75:$DM$121,MATCH(CN$3,'Typy - chronologicznie'!$A$75:$A$121,0),MATCH($C99,'Typy - chronologicznie'!$H$1:$DM$1,0)))</f>
        <v>CZE</v>
      </c>
      <c r="CO99" s="106" t="str">
        <f>IF(CO$3="","",INDEX('Typy - chronologicznie'!$H$75:$DM$121,MATCH(CO$3,'Typy - chronologicznie'!$A$75:$A$121,0),MATCH($C99,'Typy - chronologicznie'!$H$1:$DM$1,0)))</f>
        <v>RSA</v>
      </c>
      <c r="CP99" s="135" t="str">
        <f>IF(CP$3="","",INDEX('Typy - chronologicznie'!$H$75:$DM$121,MATCH(CP$3,'Typy - chronologicznie'!$A$75:$A$121,0),MATCH($C99,'Typy - chronologicznie'!$H$1:$DM$1,0)))</f>
        <v/>
      </c>
      <c r="CQ99" s="105" t="str">
        <f>IF(CQ$3="","",INDEX('Typy - chronologicznie'!$H$75:$DM$121,MATCH(CQ$3,'Typy - chronologicznie'!$A$75:$A$121,0),MATCH($C99,'Typy - chronologicznie'!$H$1:$DM$1,0)))</f>
        <v>SUI</v>
      </c>
      <c r="CR99" s="102" t="str">
        <f>IF(CR$3="","",INDEX('Typy - chronologicznie'!$H$75:$DM$121,MATCH(CR$3,'Typy - chronologicznie'!$A$75:$A$121,0),MATCH($C99,'Typy - chronologicznie'!$H$1:$DM$1,0)))</f>
        <v>QAT</v>
      </c>
      <c r="CS99" s="106" t="str">
        <f>IF(CS$3="","",INDEX('Typy - chronologicznie'!$H$75:$DM$121,MATCH(CS$3,'Typy - chronologicznie'!$A$75:$A$121,0),MATCH($C99,'Typy - chronologicznie'!$H$1:$DM$1,0)))</f>
        <v>CAN</v>
      </c>
      <c r="CT99" s="135" t="str">
        <f>IF(CT$3="","",INDEX('Typy - chronologicznie'!$H$75:$DM$121,MATCH(CT$3,'Typy - chronologicznie'!$A$75:$A$121,0),MATCH($C99,'Typy - chronologicznie'!$H$1:$DM$1,0)))</f>
        <v/>
      </c>
      <c r="CU99" s="105" t="str">
        <f>IF(CU$3="","",INDEX('Typy - chronologicznie'!$H$75:$DM$121,MATCH(CU$3,'Typy - chronologicznie'!$A$75:$A$121,0),MATCH($C99,'Typy - chronologicznie'!$H$1:$DM$1,0)))</f>
        <v>BRA</v>
      </c>
      <c r="CV99" s="102" t="str">
        <f>IF(CV$3="","",INDEX('Typy - chronologicznie'!$H$75:$DM$121,MATCH(CV$3,'Typy - chronologicznie'!$A$75:$A$121,0),MATCH($C99,'Typy - chronologicznie'!$H$1:$DM$1,0)))</f>
        <v>SCO</v>
      </c>
      <c r="CW99" s="106" t="str">
        <f>IF(CW$3="","",INDEX('Typy - chronologicznie'!$H$75:$DM$121,MATCH(CW$3,'Typy - chronologicznie'!$A$75:$A$121,0),MATCH($C99,'Typy - chronologicznie'!$H$1:$DM$1,0)))</f>
        <v>MAR</v>
      </c>
      <c r="CX99" s="135" t="str">
        <f>IF(CX$3="","",INDEX('Typy - chronologicznie'!$H$75:$DM$121,MATCH(CX$3,'Typy - chronologicznie'!$A$75:$A$121,0),MATCH($C99,'Typy - chronologicznie'!$H$1:$DM$1,0)))</f>
        <v/>
      </c>
      <c r="CY99" s="105" t="str">
        <f>IF(CY$3="","",INDEX('Typy - chronologicznie'!$H$75:$DM$121,MATCH(CY$3,'Typy - chronologicznie'!$A$75:$A$121,0),MATCH($C99,'Typy - chronologicznie'!$H$1:$DM$1,0)))</f>
        <v>USA</v>
      </c>
      <c r="CZ99" s="102" t="str">
        <f>IF(CZ$3="","",INDEX('Typy - chronologicznie'!$H$75:$DM$121,MATCH(CZ$3,'Typy - chronologicznie'!$A$75:$A$121,0),MATCH($C99,'Typy - chronologicznie'!$H$1:$DM$1,0)))</f>
        <v>TUR</v>
      </c>
      <c r="DA99" s="106" t="str">
        <f>IF(DA$3="","",INDEX('Typy - chronologicznie'!$H$75:$DM$121,MATCH(DA$3,'Typy - chronologicznie'!$A$75:$A$121,0),MATCH($C99,'Typy - chronologicznie'!$H$1:$DM$1,0)))</f>
        <v>PAR</v>
      </c>
      <c r="DB99" s="135" t="str">
        <f>IF(DB$3="","",INDEX('Typy - chronologicznie'!$H$75:$DM$121,MATCH(DB$3,'Typy - chronologicznie'!$A$75:$A$121,0),MATCH($C99,'Typy - chronologicznie'!$H$1:$DM$1,0)))</f>
        <v/>
      </c>
      <c r="DC99" s="105" t="str">
        <f>IF(DC$3="","",INDEX('Typy - chronologicznie'!$H$75:$DM$121,MATCH(DC$3,'Typy - chronologicznie'!$A$75:$A$121,0),MATCH($C99,'Typy - chronologicznie'!$H$1:$DM$1,0)))</f>
        <v>GER</v>
      </c>
      <c r="DD99" s="102" t="str">
        <f>IF(DD$3="","",INDEX('Typy - chronologicznie'!$H$75:$DM$121,MATCH(DD$3,'Typy - chronologicznie'!$A$75:$A$121,0),MATCH($C99,'Typy - chronologicznie'!$H$1:$DM$1,0)))</f>
        <v>ECU</v>
      </c>
      <c r="DE99" s="106" t="str">
        <f>IF(DE$3="","",INDEX('Typy - chronologicznie'!$H$75:$DM$121,MATCH(DE$3,'Typy - chronologicznie'!$A$75:$A$121,0),MATCH($C99,'Typy - chronologicznie'!$H$1:$DM$1,0)))</f>
        <v/>
      </c>
      <c r="DF99" s="135" t="str">
        <f>IF(DF$3="","",INDEX('Typy - chronologicznie'!$H$75:$DM$121,MATCH(DF$3,'Typy - chronologicznie'!$A$75:$A$121,0),MATCH($C99,'Typy - chronologicznie'!$H$1:$DM$1,0)))</f>
        <v/>
      </c>
      <c r="DG99" s="105" t="str">
        <f>IF(DG$3="","",INDEX('Typy - chronologicznie'!$H$75:$DM$121,MATCH(DG$3,'Typy - chronologicznie'!$A$75:$A$121,0),MATCH($C99,'Typy - chronologicznie'!$H$1:$DM$1,0)))</f>
        <v>NED</v>
      </c>
      <c r="DH99" s="102" t="str">
        <f>IF(DH$3="","",INDEX('Typy - chronologicznie'!$H$75:$DM$121,MATCH(DH$3,'Typy - chronologicznie'!$A$75:$A$121,0),MATCH($C99,'Typy - chronologicznie'!$H$1:$DM$1,0)))</f>
        <v>SWE</v>
      </c>
      <c r="DI99" s="106" t="str">
        <f>IF(DI$3="","",INDEX('Typy - chronologicznie'!$H$75:$DM$121,MATCH(DI$3,'Typy - chronologicznie'!$A$75:$A$121,0),MATCH($C99,'Typy - chronologicznie'!$H$1:$DM$1,0)))</f>
        <v>TUN</v>
      </c>
      <c r="DJ99" s="135" t="str">
        <f>IF(DJ$3="","",INDEX('Typy - chronologicznie'!$H$75:$DM$121,MATCH(DJ$3,'Typy - chronologicznie'!$A$75:$A$121,0),MATCH($C99,'Typy - chronologicznie'!$H$1:$DM$1,0)))</f>
        <v/>
      </c>
      <c r="DK99" s="105" t="str">
        <f>IF(DK$3="","",INDEX('Typy - chronologicznie'!$H$75:$DM$121,MATCH(DK$3,'Typy - chronologicznie'!$A$75:$A$121,0),MATCH($C99,'Typy - chronologicznie'!$H$1:$DM$1,0)))</f>
        <v>BEL</v>
      </c>
      <c r="DL99" s="102" t="str">
        <f>IF(DL$3="","",INDEX('Typy - chronologicznie'!$H$75:$DM$121,MATCH(DL$3,'Typy - chronologicznie'!$A$75:$A$121,0),MATCH($C99,'Typy - chronologicznie'!$H$1:$DM$1,0)))</f>
        <v>EGY</v>
      </c>
      <c r="DM99" s="106" t="str">
        <f>IF(DM$3="","",INDEX('Typy - chronologicznie'!$H$75:$DM$121,MATCH(DM$3,'Typy - chronologicznie'!$A$75:$A$121,0),MATCH($C99,'Typy - chronologicznie'!$H$1:$DM$1,0)))</f>
        <v>NZL</v>
      </c>
      <c r="DN99" s="135" t="str">
        <f>IF(DN$3="","",INDEX('Typy - chronologicznie'!$H$75:$DM$121,MATCH(DN$3,'Typy - chronologicznie'!$A$75:$A$121,0),MATCH($C99,'Typy - chronologicznie'!$H$1:$DM$1,0)))</f>
        <v/>
      </c>
      <c r="DO99" s="105" t="str">
        <f>IF(DO$3="","",INDEX('Typy - chronologicznie'!$H$75:$DM$121,MATCH(DO$3,'Typy - chronologicznie'!$A$75:$A$121,0),MATCH($C99,'Typy - chronologicznie'!$H$1:$DM$1,0)))</f>
        <v>ESP</v>
      </c>
      <c r="DP99" s="102" t="str">
        <f>IF(DP$3="","",INDEX('Typy - chronologicznie'!$H$75:$DM$121,MATCH(DP$3,'Typy - chronologicznie'!$A$75:$A$121,0),MATCH($C99,'Typy - chronologicznie'!$H$1:$DM$1,0)))</f>
        <v>URU</v>
      </c>
      <c r="DQ99" s="106" t="str">
        <f>IF(DQ$3="","",INDEX('Typy - chronologicznie'!$H$75:$DM$121,MATCH(DQ$3,'Typy - chronologicznie'!$A$75:$A$121,0),MATCH($C99,'Typy - chronologicznie'!$H$1:$DM$1,0)))</f>
        <v/>
      </c>
      <c r="DR99" s="135" t="str">
        <f>IF(DR$3="","",INDEX('Typy - chronologicznie'!$H$75:$DM$121,MATCH(DR$3,'Typy - chronologicznie'!$A$75:$A$121,0),MATCH($C99,'Typy - chronologicznie'!$H$1:$DM$1,0)))</f>
        <v/>
      </c>
      <c r="DS99" s="105" t="str">
        <f>IF(DS$3="","",INDEX('Typy - chronologicznie'!$H$75:$DM$121,MATCH(DS$3,'Typy - chronologicznie'!$A$75:$A$121,0),MATCH($C99,'Typy - chronologicznie'!$H$1:$DM$1,0)))</f>
        <v>FRA</v>
      </c>
      <c r="DT99" s="102" t="str">
        <f>IF(DT$3="","",INDEX('Typy - chronologicznie'!$H$75:$DM$121,MATCH(DT$3,'Typy - chronologicznie'!$A$75:$A$121,0),MATCH($C99,'Typy - chronologicznie'!$H$1:$DM$1,0)))</f>
        <v>SEN</v>
      </c>
      <c r="DU99" s="106" t="str">
        <f>IF(DU$3="","",INDEX('Typy - chronologicznie'!$H$75:$DM$121,MATCH(DU$3,'Typy - chronologicznie'!$A$75:$A$121,0),MATCH($C99,'Typy - chronologicznie'!$H$1:$DM$1,0)))</f>
        <v>NOR</v>
      </c>
      <c r="DV99" s="135" t="str">
        <f>IF(DV$3="","",INDEX('Typy - chronologicznie'!$H$75:$DM$121,MATCH(DV$3,'Typy - chronologicznie'!$A$75:$A$121,0),MATCH($C99,'Typy - chronologicznie'!$H$1:$DM$1,0)))</f>
        <v/>
      </c>
      <c r="DW99" s="105" t="str">
        <f>IF(DW$3="","",INDEX('Typy - chronologicznie'!$H$75:$DM$121,MATCH(DW$3,'Typy - chronologicznie'!$A$75:$A$121,0),MATCH($C99,'Typy - chronologicznie'!$H$1:$DM$1,0)))</f>
        <v>ARG</v>
      </c>
      <c r="DX99" s="102" t="str">
        <f>IF(DX$3="","",INDEX('Typy - chronologicznie'!$H$75:$DM$121,MATCH(DX$3,'Typy - chronologicznie'!$A$75:$A$121,0),MATCH($C99,'Typy - chronologicznie'!$H$1:$DM$1,0)))</f>
        <v>AUT</v>
      </c>
      <c r="DY99" s="106" t="str">
        <f>IF(DY$3="","",INDEX('Typy - chronologicznie'!$H$75:$DM$121,MATCH(DY$3,'Typy - chronologicznie'!$A$75:$A$121,0),MATCH($C99,'Typy - chronologicznie'!$H$1:$DM$1,0)))</f>
        <v/>
      </c>
      <c r="DZ99" s="135" t="str">
        <f>IF(DZ$3="","",INDEX('Typy - chronologicznie'!$H$75:$DM$121,MATCH(DZ$3,'Typy - chronologicznie'!$A$75:$A$121,0),MATCH($C99,'Typy - chronologicznie'!$H$1:$DM$1,0)))</f>
        <v/>
      </c>
      <c r="EA99" s="105" t="str">
        <f>IF(EA$3="","",INDEX('Typy - chronologicznie'!$H$75:$DM$121,MATCH(EA$3,'Typy - chronologicznie'!$A$75:$A$121,0),MATCH($C99,'Typy - chronologicznie'!$H$1:$DM$1,0)))</f>
        <v>POR</v>
      </c>
      <c r="EB99" s="102" t="str">
        <f>IF(EB$3="","",INDEX('Typy - chronologicznie'!$H$75:$DM$121,MATCH(EB$3,'Typy - chronologicznie'!$A$75:$A$121,0),MATCH($C99,'Typy - chronologicznie'!$H$1:$DM$1,0)))</f>
        <v>COL</v>
      </c>
      <c r="EC99" s="106" t="str">
        <f>IF(EC$3="","",INDEX('Typy - chronologicznie'!$H$75:$DM$121,MATCH(EC$3,'Typy - chronologicznie'!$A$75:$A$121,0),MATCH($C99,'Typy - chronologicznie'!$H$1:$DM$1,0)))</f>
        <v/>
      </c>
      <c r="ED99" s="135" t="str">
        <f>IF(ED$3="","",INDEX('Typy - chronologicznie'!$H$75:$DM$121,MATCH(ED$3,'Typy - chronologicznie'!$A$75:$A$121,0),MATCH($C99,'Typy - chronologicznie'!$H$1:$DM$1,0)))</f>
        <v/>
      </c>
      <c r="EE99" s="105" t="str">
        <f>IF(EE$3="","",INDEX('Typy - chronologicznie'!$H$75:$DM$121,MATCH(EE$3,'Typy - chronologicznie'!$A$75:$A$121,0),MATCH($C99,'Typy - chronologicznie'!$H$1:$DM$1,0)))</f>
        <v>CRO</v>
      </c>
      <c r="EF99" s="102" t="str">
        <f>IF(EF$3="","",INDEX('Typy - chronologicznie'!$H$75:$DM$121,MATCH(EF$3,'Typy - chronologicznie'!$A$75:$A$121,0),MATCH($C99,'Typy - chronologicznie'!$H$1:$DM$1,0)))</f>
        <v>ENG</v>
      </c>
      <c r="EG99" s="106" t="str">
        <f>IF(EG$3="","",INDEX('Typy - chronologicznie'!$H$75:$DM$121,MATCH(EG$3,'Typy - chronologicznie'!$A$75:$A$121,0),MATCH($C99,'Typy - chronologicznie'!$H$1:$DM$1,0)))</f>
        <v>PAN</v>
      </c>
      <c r="EH99" s="134"/>
      <c r="EI99" s="136" t="str">
        <f>IF(EI$3="","",INDEX('Typy - chronologicznie'!$H$124:$DM$124,MATCH(EI$3,'Typy - chronologicznie'!$A$124:$A$124,0),MATCH($C99,'Typy - chronologicznie'!$H$1:$DM$1,0)))</f>
        <v>FRA</v>
      </c>
    </row>
    <row r="100" spans="1:139" ht="19.5" x14ac:dyDescent="0.25">
      <c r="A100" s="44"/>
      <c r="B100" s="48">
        <f>RANK(D100,D$4:D$113,0)</f>
        <v>97</v>
      </c>
      <c r="C100" s="81" t="s">
        <v>313</v>
      </c>
      <c r="D100" s="141">
        <f>3.0001*J100+1.000001*K100+2.00000001*M100+N100+0.0000000001*P100</f>
        <v>79.000332130000004</v>
      </c>
      <c r="E100" s="67">
        <f>J100</f>
        <v>3</v>
      </c>
      <c r="F100" s="89">
        <f>M100</f>
        <v>13</v>
      </c>
      <c r="G100" s="56">
        <f>K100+N100</f>
        <v>44</v>
      </c>
      <c r="H100" s="49">
        <f>L100+O100</f>
        <v>44</v>
      </c>
      <c r="I100" s="43"/>
      <c r="J100" s="61">
        <f t="array" ref="J100">SUM(IF('Typy - chronologicznie'!$F$2:$F$73=INDEX('Typy - chronologicznie'!$H$2:$DM$73,0,MATCH(C100,TRIM('Typy - chronologicznie'!$H$1:$DM$1),0)),1))</f>
        <v>3</v>
      </c>
      <c r="K100" s="58">
        <f t="array" ref="K10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chronologicznie'!$H$2:$DM$73,0,MATCH(C100,TRIM('Typy - chronologicznie'!$H$1:$DM$1),0)),FIND("-",INDEX('Typy - chronologicznie'!$H$2:$DM$73,0,MATCH(C100,TRIM('Typy - chronologicznie'!$H$1:$DM$1),0)))-1)-RIGHT(INDEX('Typy - chronologicznie'!$H$2:$DM$73,0,MATCH(C100,TRIM('Typy - chronologicznie'!$H$1:$DM$1),0)),LEN(INDEX('Typy - chronologicznie'!$H$2:$DM$73,0,MATCH(C100,TRIM('Typy - chronologicznie'!$H$1:$DM$1),0)))-FIND("-",INDEX('Typy - chronologicznie'!$H$2:$DM$73,0,MATCH(C100,TRIM('Typy - chronologicznie'!$H$1:$DM$1),0))))),1)))-J100</f>
        <v>32</v>
      </c>
      <c r="L100" s="62">
        <f>COUNTA('Typy - chronologicznie'!$F$2:$F$73)-J100-K100</f>
        <v>37</v>
      </c>
      <c r="M100" s="92">
        <f t="array" ref="M100">SUM(IF(LEN('Typy - chronologicznie'!F$75:F$121)=3,  IF('Typy - chronologicznie'!$F$75:$F$121=INDEX('Typy - chronologicznie'!$H$75:$DM$121,0,MATCH(C100,TRIM('Typy - chronologicznie'!$H$1:$DM$1),0)),1)))</f>
        <v>13</v>
      </c>
      <c r="N100" s="58">
        <f t="array" ref="N100">SUM(IF(LEN('Typy - chronologicznie'!F$75:F$121)=3,IF(ISERROR(SEARCH('Typy - chronologicznie'!F$75:F$121,INDEX('Typy - chronologicznie'!$H$73:$DM$119,0,MATCH(C100,TRIM('Typy - chronologicznie'!$H$1:$DM$1),0))&amp;INDEX('Typy - chronologicznie'!$H$74:$DM$120,0,MATCH(C100,TRIM('Typy - chronologicznie'!$H$1:$DM$1),0))&amp;INDEX('Typy - chronologicznie'!$H$75:$DM$121,0,MATCH(C100,TRIM('Typy - chronologicznie'!$H$1:$DM$1),0))&amp;INDEX('Typy - chronologicznie'!$H$76:$DM$122,0,MATCH(C100,TRIM('Typy - chronologicznie'!$H$1:$DM$1),0))&amp;INDEX('Typy - chronologicznie'!$H$77:$DM$123,0,MATCH(C100,TRIM('Typy - chronologicznie'!$H$1:$DM$1),0)),1))=FALSE,1,0)))-M100</f>
        <v>12</v>
      </c>
      <c r="O100" s="162">
        <f>COUNTA('Typy - chronologicznie'!$F$75:$F$121)-M100-N100</f>
        <v>7</v>
      </c>
      <c r="P100" s="159">
        <f t="array" ref="P100">SUM(IF(LEN('Typy - chronologicznie'!F$124)=3,  IF('Typy - chronologicznie'!$F$124=INDEX('Typy - chronologicznie'!$H$124:$DL$124,0,MATCH(C100,TRIM('Typy - chronologicznie'!$H$1:$DL$1),)),1)))</f>
        <v>0</v>
      </c>
      <c r="R100" s="105" t="str">
        <f>INDEX([0]!typy_chronol,MATCH(R$3,'Typy - chronologicznie'!$E$2:$E$73,0),MATCH($C100,'Typy - chronologicznie'!$H$1:$DM$1,0))</f>
        <v>3-0</v>
      </c>
      <c r="S100" s="102" t="str">
        <f>INDEX([0]!typy_chronol,MATCH(S$3,'Typy - chronologicznie'!$E$2:$E$73,0),MATCH($C100,'Typy - chronologicznie'!$H$1:$DM$1,0))</f>
        <v>1-2</v>
      </c>
      <c r="T100" s="102" t="str">
        <f>INDEX([0]!typy_chronol,MATCH(T$3,'Typy - chronologicznie'!$E$2:$E$73,0),MATCH($C100,'Typy - chronologicznie'!$H$1:$DM$1,0))</f>
        <v>2-1</v>
      </c>
      <c r="U100" s="102" t="str">
        <f>INDEX([0]!typy_chronol,MATCH(U$3,'Typy - chronologicznie'!$E$2:$E$73,0),MATCH($C100,'Typy - chronologicznie'!$H$1:$DM$1,0))</f>
        <v>1-1</v>
      </c>
      <c r="V100" s="102" t="str">
        <f>INDEX([0]!typy_chronol,MATCH(V$3,'Typy - chronologicznie'!$E$2:$E$73,0),MATCH($C100,'Typy - chronologicznie'!$H$1:$DM$1,0))</f>
        <v>1-1</v>
      </c>
      <c r="W100" s="102" t="str">
        <f>INDEX([0]!typy_chronol,MATCH(W$3,'Typy - chronologicznie'!$E$2:$E$73,0),MATCH($C100,'Typy - chronologicznie'!$H$1:$DM$1,0))</f>
        <v>2-3</v>
      </c>
      <c r="X100" s="102" t="str">
        <f>INDEX([0]!typy_chronol,MATCH(X$3,'Typy - chronologicznie'!$E$2:$E$73,0),MATCH($C100,'Typy - chronologicznie'!$H$1:$DM$1,0))</f>
        <v>3-1</v>
      </c>
      <c r="Y100" s="102" t="str">
        <f>INDEX([0]!typy_chronol,MATCH(Y$3,'Typy - chronologicznie'!$E$2:$E$73,0),MATCH($C100,'Typy - chronologicznie'!$H$1:$DM$1,0))</f>
        <v>0-3</v>
      </c>
      <c r="Z100" s="102" t="str">
        <f>INDEX([0]!typy_chronol,MATCH(Z$3,'Typy - chronologicznie'!$E$2:$E$73,0),MATCH($C100,'Typy - chronologicznie'!$H$1:$DM$1,0))</f>
        <v>1-2</v>
      </c>
      <c r="AA100" s="102" t="str">
        <f>INDEX([0]!typy_chronol,MATCH(AA$3,'Typy - chronologicznie'!$E$2:$E$73,0),MATCH($C100,'Typy - chronologicznie'!$H$1:$DM$1,0))</f>
        <v>5-0</v>
      </c>
      <c r="AB100" s="102" t="str">
        <f>INDEX([0]!typy_chronol,MATCH(AB$3,'Typy - chronologicznie'!$E$2:$E$73,0),MATCH($C100,'Typy - chronologicznie'!$H$1:$DM$1,0))</f>
        <v>3-2</v>
      </c>
      <c r="AC100" s="102" t="str">
        <f>INDEX([0]!typy_chronol,MATCH(AC$3,'Typy - chronologicznie'!$E$2:$E$73,0),MATCH($C100,'Typy - chronologicznie'!$H$1:$DM$1,0))</f>
        <v>2-1</v>
      </c>
      <c r="AD100" s="102" t="str">
        <f>INDEX([0]!typy_chronol,MATCH(AD$3,'Typy - chronologicznie'!$E$2:$E$73,0),MATCH($C100,'Typy - chronologicznie'!$H$1:$DM$1,0))</f>
        <v>0-4</v>
      </c>
      <c r="AE100" s="102" t="str">
        <f>INDEX([0]!typy_chronol,MATCH(AE$3,'Typy - chronologicznie'!$E$2:$E$73,0),MATCH($C100,'Typy - chronologicznie'!$H$1:$DM$1,0))</f>
        <v>5-1</v>
      </c>
      <c r="AF100" s="102" t="str">
        <f>INDEX([0]!typy_chronol,MATCH(AF$3,'Typy - chronologicznie'!$E$2:$E$73,0),MATCH($C100,'Typy - chronologicznie'!$H$1:$DM$1,0))</f>
        <v>2-2</v>
      </c>
      <c r="AG100" s="102" t="str">
        <f>INDEX([0]!typy_chronol,MATCH(AG$3,'Typy - chronologicznie'!$E$2:$E$73,0),MATCH($C100,'Typy - chronologicznie'!$H$1:$DM$1,0))</f>
        <v>3-1</v>
      </c>
      <c r="AH100" s="102" t="str">
        <f>INDEX([0]!typy_chronol,MATCH(AH$3,'Typy - chronologicznie'!$E$2:$E$73,0),MATCH($C100,'Typy - chronologicznie'!$H$1:$DM$1,0))</f>
        <v>3-0</v>
      </c>
      <c r="AI100" s="102" t="str">
        <f>INDEX([0]!typy_chronol,MATCH(AI$3,'Typy - chronologicznie'!$E$2:$E$73,0),MATCH($C100,'Typy - chronologicznie'!$H$1:$DM$1,0))</f>
        <v>1-2</v>
      </c>
      <c r="AJ100" s="102" t="str">
        <f>INDEX([0]!typy_chronol,MATCH(AJ$3,'Typy - chronologicznie'!$E$2:$E$73,0),MATCH($C100,'Typy - chronologicznie'!$H$1:$DM$1,0))</f>
        <v>1-2</v>
      </c>
      <c r="AK100" s="102" t="str">
        <f>INDEX([0]!typy_chronol,MATCH(AK$3,'Typy - chronologicznie'!$E$2:$E$73,0),MATCH($C100,'Typy - chronologicznie'!$H$1:$DM$1,0))</f>
        <v>2-1</v>
      </c>
      <c r="AL100" s="102" t="str">
        <f>INDEX([0]!typy_chronol,MATCH(AL$3,'Typy - chronologicznie'!$E$2:$E$73,0),MATCH($C100,'Typy - chronologicznie'!$H$1:$DM$1,0))</f>
        <v>3-1</v>
      </c>
      <c r="AM100" s="102" t="str">
        <f>INDEX([0]!typy_chronol,MATCH(AM$3,'Typy - chronologicznie'!$E$2:$E$73,0),MATCH($C100,'Typy - chronologicznie'!$H$1:$DM$1,0))</f>
        <v>3-2</v>
      </c>
      <c r="AN100" s="102" t="str">
        <f>INDEX([0]!typy_chronol,MATCH(AN$3,'Typy - chronologicznie'!$E$2:$E$73,0),MATCH($C100,'Typy - chronologicznie'!$H$1:$DM$1,0))</f>
        <v>4-1</v>
      </c>
      <c r="AO100" s="102" t="str">
        <f>INDEX([0]!typy_chronol,MATCH(AO$3,'Typy - chronologicznie'!$E$2:$E$73,0),MATCH($C100,'Typy - chronologicznie'!$H$1:$DM$1,0))</f>
        <v>0-2</v>
      </c>
      <c r="AP100" s="102" t="str">
        <f>INDEX([0]!typy_chronol,MATCH(AP$3,'Typy - chronologicznie'!$E$2:$E$73,0),MATCH($C100,'Typy - chronologicznie'!$H$1:$DM$1,0))</f>
        <v>2-1</v>
      </c>
      <c r="AQ100" s="102" t="str">
        <f>INDEX([0]!typy_chronol,MATCH(AQ$3,'Typy - chronologicznie'!$E$2:$E$73,0),MATCH($C100,'Typy - chronologicznie'!$H$1:$DM$1,0))</f>
        <v>3-2</v>
      </c>
      <c r="AR100" s="102" t="str">
        <f>INDEX([0]!typy_chronol,MATCH(AR$3,'Typy - chronologicznie'!$E$2:$E$73,0),MATCH($C100,'Typy - chronologicznie'!$H$1:$DM$1,0))</f>
        <v>1-1</v>
      </c>
      <c r="AS100" s="102" t="str">
        <f>INDEX([0]!typy_chronol,MATCH(AS$3,'Typy - chronologicznie'!$E$2:$E$73,0),MATCH($C100,'Typy - chronologicznie'!$H$1:$DM$1,0))</f>
        <v>0-0</v>
      </c>
      <c r="AT100" s="102" t="str">
        <f>INDEX([0]!typy_chronol,MATCH(AT$3,'Typy - chronologicznie'!$E$2:$E$73,0),MATCH($C100,'Typy - chronologicznie'!$H$1:$DM$1,0))</f>
        <v>4-0</v>
      </c>
      <c r="AU100" s="102" t="str">
        <f>INDEX([0]!typy_chronol,MATCH(AU$3,'Typy - chronologicznie'!$E$2:$E$73,0),MATCH($C100,'Typy - chronologicznie'!$H$1:$DM$1,0))</f>
        <v>2-0</v>
      </c>
      <c r="AV100" s="102" t="str">
        <f>INDEX([0]!typy_chronol,MATCH(AV$3,'Typy - chronologicznie'!$E$2:$E$73,0),MATCH($C100,'Typy - chronologicznie'!$H$1:$DM$1,0))</f>
        <v>3-1</v>
      </c>
      <c r="AW100" s="102" t="str">
        <f>INDEX([0]!typy_chronol,MATCH(AW$3,'Typy - chronologicznie'!$E$2:$E$73,0),MATCH($C100,'Typy - chronologicznie'!$H$1:$DM$1,0))</f>
        <v>1-1</v>
      </c>
      <c r="AX100" s="102" t="str">
        <f>INDEX([0]!typy_chronol,MATCH(AX$3,'Typy - chronologicznie'!$E$2:$E$73,0),MATCH($C100,'Typy - chronologicznie'!$H$1:$DM$1,0))</f>
        <v>6-0</v>
      </c>
      <c r="AY100" s="102" t="str">
        <f>INDEX([0]!typy_chronol,MATCH(AY$3,'Typy - chronologicznie'!$E$2:$E$73,0),MATCH($C100,'Typy - chronologicznie'!$H$1:$DM$1,0))</f>
        <v>3-1</v>
      </c>
      <c r="AZ100" s="102" t="str">
        <f>INDEX([0]!typy_chronol,MATCH(AZ$3,'Typy - chronologicznie'!$E$2:$E$73,0),MATCH($C100,'Typy - chronologicznie'!$H$1:$DM$1,0))</f>
        <v>2-2</v>
      </c>
      <c r="BA100" s="102" t="str">
        <f>INDEX([0]!typy_chronol,MATCH(BA$3,'Typy - chronologicznie'!$E$2:$E$73,0),MATCH($C100,'Typy - chronologicznie'!$H$1:$DM$1,0))</f>
        <v>0-2</v>
      </c>
      <c r="BB100" s="102" t="str">
        <f>INDEX([0]!typy_chronol,MATCH(BB$3,'Typy - chronologicznie'!$E$2:$E$73,0),MATCH($C100,'Typy - chronologicznie'!$H$1:$DM$1,0))</f>
        <v>4-1</v>
      </c>
      <c r="BC100" s="102" t="str">
        <f>INDEX([0]!typy_chronol,MATCH(BC$3,'Typy - chronologicznie'!$E$2:$E$73,0),MATCH($C100,'Typy - chronologicznie'!$H$1:$DM$1,0))</f>
        <v>3-0</v>
      </c>
      <c r="BD100" s="102" t="str">
        <f>INDEX([0]!typy_chronol,MATCH(BD$3,'Typy - chronologicznie'!$E$2:$E$73,0),MATCH($C100,'Typy - chronologicznie'!$H$1:$DM$1,0))</f>
        <v>0-1</v>
      </c>
      <c r="BE100" s="102" t="str">
        <f>INDEX([0]!typy_chronol,MATCH(BE$3,'Typy - chronologicznie'!$E$2:$E$73,0),MATCH($C100,'Typy - chronologicznie'!$H$1:$DM$1,0))</f>
        <v>3-1</v>
      </c>
      <c r="BF100" s="102" t="str">
        <f>INDEX([0]!typy_chronol,MATCH(BF$3,'Typy - chronologicznie'!$E$2:$E$73,0),MATCH($C100,'Typy - chronologicznie'!$H$1:$DM$1,0))</f>
        <v>1-3</v>
      </c>
      <c r="BG100" s="102" t="str">
        <f>INDEX([0]!typy_chronol,MATCH(BG$3,'Typy - chronologicznie'!$E$2:$E$73,0),MATCH($C100,'Typy - chronologicznie'!$H$1:$DM$1,0))</f>
        <v>3-0</v>
      </c>
      <c r="BH100" s="102" t="str">
        <f>INDEX([0]!typy_chronol,MATCH(BH$3,'Typy - chronologicznie'!$E$2:$E$73,0),MATCH($C100,'Typy - chronologicznie'!$H$1:$DM$1,0))</f>
        <v>3-1</v>
      </c>
      <c r="BI100" s="102" t="str">
        <f>INDEX([0]!typy_chronol,MATCH(BI$3,'Typy - chronologicznie'!$E$2:$E$73,0),MATCH($C100,'Typy - chronologicznie'!$H$1:$DM$1,0))</f>
        <v>1-1</v>
      </c>
      <c r="BJ100" s="102" t="str">
        <f>INDEX([0]!typy_chronol,MATCH(BJ$3,'Typy - chronologicznie'!$E$2:$E$73,0),MATCH($C100,'Typy - chronologicznie'!$H$1:$DM$1,0))</f>
        <v>4-1</v>
      </c>
      <c r="BK100" s="102" t="str">
        <f>INDEX([0]!typy_chronol,MATCH(BK$3,'Typy - chronologicznie'!$E$2:$E$73,0),MATCH($C100,'Typy - chronologicznie'!$H$1:$DM$1,0))</f>
        <v>0-3</v>
      </c>
      <c r="BL100" s="102" t="str">
        <f>INDEX([0]!typy_chronol,MATCH(BL$3,'Typy - chronologicznie'!$E$2:$E$73,0),MATCH($C100,'Typy - chronologicznie'!$H$1:$DM$1,0))</f>
        <v>3-1</v>
      </c>
      <c r="BM100" s="102" t="str">
        <f>INDEX([0]!typy_chronol,MATCH(BM$3,'Typy - chronologicznie'!$E$2:$E$73,0),MATCH($C100,'Typy - chronologicznie'!$H$1:$DM$1,0))</f>
        <v>3-1</v>
      </c>
      <c r="BN100" s="102" t="str">
        <f>INDEX([0]!typy_chronol,MATCH(BN$3,'Typy - chronologicznie'!$E$2:$E$73,0),MATCH($C100,'Typy - chronologicznie'!$H$1:$DM$1,0))</f>
        <v>1-4</v>
      </c>
      <c r="BO100" s="102" t="str">
        <f>INDEX([0]!typy_chronol,MATCH(BO$3,'Typy - chronologicznie'!$E$2:$E$73,0),MATCH($C100,'Typy - chronologicznie'!$H$1:$DM$1,0))</f>
        <v>1-1</v>
      </c>
      <c r="BP100" s="102" t="str">
        <f>INDEX([0]!typy_chronol,MATCH(BP$3,'Typy - chronologicznie'!$E$2:$E$73,0),MATCH($C100,'Typy - chronologicznie'!$H$1:$DM$1,0))</f>
        <v>2-2</v>
      </c>
      <c r="BQ100" s="102" t="str">
        <f>INDEX([0]!typy_chronol,MATCH(BQ$3,'Typy - chronologicznie'!$E$2:$E$73,0),MATCH($C100,'Typy - chronologicznie'!$H$1:$DM$1,0))</f>
        <v>0-0</v>
      </c>
      <c r="BR100" s="102" t="str">
        <f>INDEX([0]!typy_chronol,MATCH(BR$3,'Typy - chronologicznie'!$E$2:$E$73,0),MATCH($C100,'Typy - chronologicznie'!$H$1:$DM$1,0))</f>
        <v>1-0</v>
      </c>
      <c r="BS100" s="102" t="str">
        <f>INDEX([0]!typy_chronol,MATCH(BS$3,'Typy - chronologicznie'!$E$2:$E$73,0),MATCH($C100,'Typy - chronologicznie'!$H$1:$DM$1,0))</f>
        <v>2-0</v>
      </c>
      <c r="BT100" s="102" t="str">
        <f>INDEX([0]!typy_chronol,MATCH(BT$3,'Typy - chronologicznie'!$E$2:$E$73,0),MATCH($C100,'Typy - chronologicznie'!$H$1:$DM$1,0))</f>
        <v>4-4</v>
      </c>
      <c r="BU100" s="102" t="str">
        <f>INDEX([0]!typy_chronol,MATCH(BU$3,'Typy - chronologicznie'!$E$2:$E$73,0),MATCH($C100,'Typy - chronologicznie'!$H$1:$DM$1,0))</f>
        <v>1-5</v>
      </c>
      <c r="BV100" s="102" t="str">
        <f>INDEX([0]!typy_chronol,MATCH(BV$3,'Typy - chronologicznie'!$E$2:$E$73,0),MATCH($C100,'Typy - chronologicznie'!$H$1:$DM$1,0))</f>
        <v>2-2</v>
      </c>
      <c r="BW100" s="102" t="str">
        <f>INDEX([0]!typy_chronol,MATCH(BW$3,'Typy - chronologicznie'!$E$2:$E$73,0),MATCH($C100,'Typy - chronologicznie'!$H$1:$DM$1,0))</f>
        <v>1-4</v>
      </c>
      <c r="BX100" s="102" t="str">
        <f>INDEX([0]!typy_chronol,MATCH(BX$3,'Typy - chronologicznie'!$E$2:$E$73,0),MATCH($C100,'Typy - chronologicznie'!$H$1:$DM$1,0))</f>
        <v>4-3</v>
      </c>
      <c r="BY100" s="102" t="str">
        <f>INDEX([0]!typy_chronol,MATCH(BY$3,'Typy - chronologicznie'!$E$2:$E$73,0),MATCH($C100,'Typy - chronologicznie'!$H$1:$DM$1,0))</f>
        <v>2-2</v>
      </c>
      <c r="BZ100" s="102" t="str">
        <f>INDEX([0]!typy_chronol,MATCH(BZ$3,'Typy - chronologicznie'!$E$2:$E$73,0),MATCH($C100,'Typy - chronologicznie'!$H$1:$DM$1,0))</f>
        <v>1-4</v>
      </c>
      <c r="CA100" s="102" t="str">
        <f>INDEX([0]!typy_chronol,MATCH(CA$3,'Typy - chronologicznie'!$E$2:$E$73,0),MATCH($C100,'Typy - chronologicznie'!$H$1:$DM$1,0))</f>
        <v>3-1</v>
      </c>
      <c r="CB100" s="102" t="str">
        <f>INDEX([0]!typy_chronol,MATCH(CB$3,'Typy - chronologicznie'!$E$2:$E$73,0),MATCH($C100,'Typy - chronologicznie'!$H$1:$DM$1,0))</f>
        <v>2-2</v>
      </c>
      <c r="CC100" s="102" t="str">
        <f>INDEX([0]!typy_chronol,MATCH(CC$3,'Typy - chronologicznie'!$E$2:$E$73,0),MATCH($C100,'Typy - chronologicznie'!$H$1:$DM$1,0))</f>
        <v>1-4</v>
      </c>
      <c r="CD100" s="102" t="str">
        <f>INDEX([0]!typy_chronol,MATCH(CD$3,'Typy - chronologicznie'!$E$2:$E$73,0),MATCH($C100,'Typy - chronologicznie'!$H$1:$DM$1,0))</f>
        <v>1-1</v>
      </c>
      <c r="CE100" s="102" t="str">
        <f>INDEX([0]!typy_chronol,MATCH(CE$3,'Typy - chronologicznie'!$E$2:$E$73,0),MATCH($C100,'Typy - chronologicznie'!$H$1:$DM$1,0))</f>
        <v>5-4</v>
      </c>
      <c r="CF100" s="102" t="str">
        <f>INDEX([0]!typy_chronol,MATCH(CF$3,'Typy - chronologicznie'!$E$2:$E$73,0),MATCH($C100,'Typy - chronologicznie'!$H$1:$DM$1,0))</f>
        <v>1-3</v>
      </c>
      <c r="CG100" s="102" t="str">
        <f>INDEX([0]!typy_chronol,MATCH(CG$3,'Typy - chronologicznie'!$E$2:$E$73,0),MATCH($C100,'Typy - chronologicznie'!$H$1:$DM$1,0))</f>
        <v>2-2</v>
      </c>
      <c r="CH100" s="102" t="str">
        <f>INDEX([0]!typy_chronol,MATCH(CH$3,'Typy - chronologicznie'!$E$2:$E$73,0),MATCH($C100,'Typy - chronologicznie'!$H$1:$DM$1,0))</f>
        <v>1-2</v>
      </c>
      <c r="CI100" s="102" t="str">
        <f>INDEX([0]!typy_chronol,MATCH(CI$3,'Typy - chronologicznie'!$E$2:$E$73,0),MATCH($C100,'Typy - chronologicznie'!$H$1:$DM$1,0))</f>
        <v>0-4</v>
      </c>
      <c r="CJ100" s="102" t="str">
        <f>INDEX([0]!typy_chronol,MATCH(CJ$3,'Typy - chronologicznie'!$E$2:$E$73,0),MATCH($C100,'Typy - chronologicznie'!$H$1:$DM$1,0))</f>
        <v>3-3</v>
      </c>
      <c r="CK100" s="102" t="str">
        <f>INDEX([0]!typy_chronol,MATCH(CK$3,'Typy - chronologicznie'!$E$2:$E$73,0),MATCH($C100,'Typy - chronologicznie'!$H$1:$DM$1,0))</f>
        <v>2-1</v>
      </c>
      <c r="CL100" s="134"/>
      <c r="CM100" s="105" t="str">
        <f>IF(CM$3="","",INDEX('Typy - chronologicznie'!$H$75:$DM$121,MATCH(CM$3,'Typy - chronologicznie'!$A$75:$A$121,0),MATCH($C100,'Typy - chronologicznie'!$H$1:$DM$1,0)))</f>
        <v>CZE</v>
      </c>
      <c r="CN100" s="102" t="str">
        <f>IF(CN$3="","",INDEX('Typy - chronologicznie'!$H$75:$DM$121,MATCH(CN$3,'Typy - chronologicznie'!$A$75:$A$121,0),MATCH($C100,'Typy - chronologicznie'!$H$1:$DM$1,0)))</f>
        <v>MEX</v>
      </c>
      <c r="CO100" s="106" t="str">
        <f>IF(CO$3="","",INDEX('Typy - chronologicznie'!$H$75:$DM$121,MATCH(CO$3,'Typy - chronologicznie'!$A$75:$A$121,0),MATCH($C100,'Typy - chronologicznie'!$H$1:$DM$1,0)))</f>
        <v>RSA</v>
      </c>
      <c r="CP100" s="135" t="str">
        <f>IF(CP$3="","",INDEX('Typy - chronologicznie'!$H$75:$DM$121,MATCH(CP$3,'Typy - chronologicznie'!$A$75:$A$121,0),MATCH($C100,'Typy - chronologicznie'!$H$1:$DM$1,0)))</f>
        <v/>
      </c>
      <c r="CQ100" s="105" t="str">
        <f>IF(CQ$3="","",INDEX('Typy - chronologicznie'!$H$75:$DM$121,MATCH(CQ$3,'Typy - chronologicznie'!$A$75:$A$121,0),MATCH($C100,'Typy - chronologicznie'!$H$1:$DM$1,0)))</f>
        <v>SUI</v>
      </c>
      <c r="CR100" s="102" t="str">
        <f>IF(CR$3="","",INDEX('Typy - chronologicznie'!$H$75:$DM$121,MATCH(CR$3,'Typy - chronologicznie'!$A$75:$A$121,0),MATCH($C100,'Typy - chronologicznie'!$H$1:$DM$1,0)))</f>
        <v>CAN</v>
      </c>
      <c r="CS100" s="106" t="str">
        <f>IF(CS$3="","",INDEX('Typy - chronologicznie'!$H$75:$DM$121,MATCH(CS$3,'Typy - chronologicznie'!$A$75:$A$121,0),MATCH($C100,'Typy - chronologicznie'!$H$1:$DM$1,0)))</f>
        <v>QAT</v>
      </c>
      <c r="CT100" s="135" t="str">
        <f>IF(CT$3="","",INDEX('Typy - chronologicznie'!$H$75:$DM$121,MATCH(CT$3,'Typy - chronologicznie'!$A$75:$A$121,0),MATCH($C100,'Typy - chronologicznie'!$H$1:$DM$1,0)))</f>
        <v/>
      </c>
      <c r="CU100" s="105" t="str">
        <f>IF(CU$3="","",INDEX('Typy - chronologicznie'!$H$75:$DM$121,MATCH(CU$3,'Typy - chronologicznie'!$A$75:$A$121,0),MATCH($C100,'Typy - chronologicznie'!$H$1:$DM$1,0)))</f>
        <v>BRA</v>
      </c>
      <c r="CV100" s="102" t="str">
        <f>IF(CV$3="","",INDEX('Typy - chronologicznie'!$H$75:$DM$121,MATCH(CV$3,'Typy - chronologicznie'!$A$75:$A$121,0),MATCH($C100,'Typy - chronologicznie'!$H$1:$DM$1,0)))</f>
        <v>SCO</v>
      </c>
      <c r="CW100" s="106" t="str">
        <f>IF(CW$3="","",INDEX('Typy - chronologicznie'!$H$75:$DM$121,MATCH(CW$3,'Typy - chronologicznie'!$A$75:$A$121,0),MATCH($C100,'Typy - chronologicznie'!$H$1:$DM$1,0)))</f>
        <v>HAI</v>
      </c>
      <c r="CX100" s="135" t="str">
        <f>IF(CX$3="","",INDEX('Typy - chronologicznie'!$H$75:$DM$121,MATCH(CX$3,'Typy - chronologicznie'!$A$75:$A$121,0),MATCH($C100,'Typy - chronologicznie'!$H$1:$DM$1,0)))</f>
        <v/>
      </c>
      <c r="CY100" s="105" t="str">
        <f>IF(CY$3="","",INDEX('Typy - chronologicznie'!$H$75:$DM$121,MATCH(CY$3,'Typy - chronologicznie'!$A$75:$A$121,0),MATCH($C100,'Typy - chronologicznie'!$H$1:$DM$1,0)))</f>
        <v>TUR</v>
      </c>
      <c r="CZ100" s="102" t="str">
        <f>IF(CZ$3="","",INDEX('Typy - chronologicznie'!$H$75:$DM$121,MATCH(CZ$3,'Typy - chronologicznie'!$A$75:$A$121,0),MATCH($C100,'Typy - chronologicznie'!$H$1:$DM$1,0)))</f>
        <v>USA</v>
      </c>
      <c r="DA100" s="106" t="str">
        <f>IF(DA$3="","",INDEX('Typy - chronologicznie'!$H$75:$DM$121,MATCH(DA$3,'Typy - chronologicznie'!$A$75:$A$121,0),MATCH($C100,'Typy - chronologicznie'!$H$1:$DM$1,0)))</f>
        <v/>
      </c>
      <c r="DB100" s="135" t="str">
        <f>IF(DB$3="","",INDEX('Typy - chronologicznie'!$H$75:$DM$121,MATCH(DB$3,'Typy - chronologicznie'!$A$75:$A$121,0),MATCH($C100,'Typy - chronologicznie'!$H$1:$DM$1,0)))</f>
        <v/>
      </c>
      <c r="DC100" s="105" t="str">
        <f>IF(DC$3="","",INDEX('Typy - chronologicznie'!$H$75:$DM$121,MATCH(DC$3,'Typy - chronologicznie'!$A$75:$A$121,0),MATCH($C100,'Typy - chronologicznie'!$H$1:$DM$1,0)))</f>
        <v>GER</v>
      </c>
      <c r="DD100" s="102" t="str">
        <f>IF(DD$3="","",INDEX('Typy - chronologicznie'!$H$75:$DM$121,MATCH(DD$3,'Typy - chronologicznie'!$A$75:$A$121,0),MATCH($C100,'Typy - chronologicznie'!$H$1:$DM$1,0)))</f>
        <v>ECU</v>
      </c>
      <c r="DE100" s="106" t="str">
        <f>IF(DE$3="","",INDEX('Typy - chronologicznie'!$H$75:$DM$121,MATCH(DE$3,'Typy - chronologicznie'!$A$75:$A$121,0),MATCH($C100,'Typy - chronologicznie'!$H$1:$DM$1,0)))</f>
        <v/>
      </c>
      <c r="DF100" s="135" t="str">
        <f>IF(DF$3="","",INDEX('Typy - chronologicznie'!$H$75:$DM$121,MATCH(DF$3,'Typy - chronologicznie'!$A$75:$A$121,0),MATCH($C100,'Typy - chronologicznie'!$H$1:$DM$1,0)))</f>
        <v/>
      </c>
      <c r="DG100" s="105" t="str">
        <f>IF(DG$3="","",INDEX('Typy - chronologicznie'!$H$75:$DM$121,MATCH(DG$3,'Typy - chronologicznie'!$A$75:$A$121,0),MATCH($C100,'Typy - chronologicznie'!$H$1:$DM$1,0)))</f>
        <v>NED</v>
      </c>
      <c r="DH100" s="102" t="str">
        <f>IF(DH$3="","",INDEX('Typy - chronologicznie'!$H$75:$DM$121,MATCH(DH$3,'Typy - chronologicznie'!$A$75:$A$121,0),MATCH($C100,'Typy - chronologicznie'!$H$1:$DM$1,0)))</f>
        <v>SWE</v>
      </c>
      <c r="DI100" s="106" t="str">
        <f>IF(DI$3="","",INDEX('Typy - chronologicznie'!$H$75:$DM$121,MATCH(DI$3,'Typy - chronologicznie'!$A$75:$A$121,0),MATCH($C100,'Typy - chronologicznie'!$H$1:$DM$1,0)))</f>
        <v>JPN</v>
      </c>
      <c r="DJ100" s="135" t="str">
        <f>IF(DJ$3="","",INDEX('Typy - chronologicznie'!$H$75:$DM$121,MATCH(DJ$3,'Typy - chronologicznie'!$A$75:$A$121,0),MATCH($C100,'Typy - chronologicznie'!$H$1:$DM$1,0)))</f>
        <v/>
      </c>
      <c r="DK100" s="105" t="str">
        <f>IF(DK$3="","",INDEX('Typy - chronologicznie'!$H$75:$DM$121,MATCH(DK$3,'Typy - chronologicznie'!$A$75:$A$121,0),MATCH($C100,'Typy - chronologicznie'!$H$1:$DM$1,0)))</f>
        <v>BEL</v>
      </c>
      <c r="DL100" s="102" t="str">
        <f>IF(DL$3="","",INDEX('Typy - chronologicznie'!$H$75:$DM$121,MATCH(DL$3,'Typy - chronologicznie'!$A$75:$A$121,0),MATCH($C100,'Typy - chronologicznie'!$H$1:$DM$1,0)))</f>
        <v>NZL</v>
      </c>
      <c r="DM100" s="106" t="str">
        <f>IF(DM$3="","",INDEX('Typy - chronologicznie'!$H$75:$DM$121,MATCH(DM$3,'Typy - chronologicznie'!$A$75:$A$121,0),MATCH($C100,'Typy - chronologicznie'!$H$1:$DM$1,0)))</f>
        <v/>
      </c>
      <c r="DN100" s="135" t="str">
        <f>IF(DN$3="","",INDEX('Typy - chronologicznie'!$H$75:$DM$121,MATCH(DN$3,'Typy - chronologicznie'!$A$75:$A$121,0),MATCH($C100,'Typy - chronologicznie'!$H$1:$DM$1,0)))</f>
        <v/>
      </c>
      <c r="DO100" s="105" t="str">
        <f>IF(DO$3="","",INDEX('Typy - chronologicznie'!$H$75:$DM$121,MATCH(DO$3,'Typy - chronologicznie'!$A$75:$A$121,0),MATCH($C100,'Typy - chronologicznie'!$H$1:$DM$1,0)))</f>
        <v>URU</v>
      </c>
      <c r="DP100" s="102" t="str">
        <f>IF(DP$3="","",INDEX('Typy - chronologicznie'!$H$75:$DM$121,MATCH(DP$3,'Typy - chronologicznie'!$A$75:$A$121,0),MATCH($C100,'Typy - chronologicznie'!$H$1:$DM$1,0)))</f>
        <v>ESP</v>
      </c>
      <c r="DQ100" s="106" t="str">
        <f>IF(DQ$3="","",INDEX('Typy - chronologicznie'!$H$75:$DM$121,MATCH(DQ$3,'Typy - chronologicznie'!$A$75:$A$121,0),MATCH($C100,'Typy - chronologicznie'!$H$1:$DM$1,0)))</f>
        <v>CPV</v>
      </c>
      <c r="DR100" s="135" t="str">
        <f>IF(DR$3="","",INDEX('Typy - chronologicznie'!$H$75:$DM$121,MATCH(DR$3,'Typy - chronologicznie'!$A$75:$A$121,0),MATCH($C100,'Typy - chronologicznie'!$H$1:$DM$1,0)))</f>
        <v/>
      </c>
      <c r="DS100" s="105" t="str">
        <f>IF(DS$3="","",INDEX('Typy - chronologicznie'!$H$75:$DM$121,MATCH(DS$3,'Typy - chronologicznie'!$A$75:$A$121,0),MATCH($C100,'Typy - chronologicznie'!$H$1:$DM$1,0)))</f>
        <v>FRA</v>
      </c>
      <c r="DT100" s="102" t="str">
        <f>IF(DT$3="","",INDEX('Typy - chronologicznie'!$H$75:$DM$121,MATCH(DT$3,'Typy - chronologicznie'!$A$75:$A$121,0),MATCH($C100,'Typy - chronologicznie'!$H$1:$DM$1,0)))</f>
        <v>SEN</v>
      </c>
      <c r="DU100" s="106" t="str">
        <f>IF(DU$3="","",INDEX('Typy - chronologicznie'!$H$75:$DM$121,MATCH(DU$3,'Typy - chronologicznie'!$A$75:$A$121,0),MATCH($C100,'Typy - chronologicznie'!$H$1:$DM$1,0)))</f>
        <v>NOR</v>
      </c>
      <c r="DV100" s="135" t="str">
        <f>IF(DV$3="","",INDEX('Typy - chronologicznie'!$H$75:$DM$121,MATCH(DV$3,'Typy - chronologicznie'!$A$75:$A$121,0),MATCH($C100,'Typy - chronologicznie'!$H$1:$DM$1,0)))</f>
        <v/>
      </c>
      <c r="DW100" s="105" t="str">
        <f>IF(DW$3="","",INDEX('Typy - chronologicznie'!$H$75:$DM$121,MATCH(DW$3,'Typy - chronologicznie'!$A$75:$A$121,0),MATCH($C100,'Typy - chronologicznie'!$H$1:$DM$1,0)))</f>
        <v>ARG</v>
      </c>
      <c r="DX100" s="102" t="str">
        <f>IF(DX$3="","",INDEX('Typy - chronologicznie'!$H$75:$DM$121,MATCH(DX$3,'Typy - chronologicznie'!$A$75:$A$121,0),MATCH($C100,'Typy - chronologicznie'!$H$1:$DM$1,0)))</f>
        <v>AUT</v>
      </c>
      <c r="DY100" s="106" t="str">
        <f>IF(DY$3="","",INDEX('Typy - chronologicznie'!$H$75:$DM$121,MATCH(DY$3,'Typy - chronologicznie'!$A$75:$A$121,0),MATCH($C100,'Typy - chronologicznie'!$H$1:$DM$1,0)))</f>
        <v/>
      </c>
      <c r="DZ100" s="135" t="str">
        <f>IF(DZ$3="","",INDEX('Typy - chronologicznie'!$H$75:$DM$121,MATCH(DZ$3,'Typy - chronologicznie'!$A$75:$A$121,0),MATCH($C100,'Typy - chronologicznie'!$H$1:$DM$1,0)))</f>
        <v/>
      </c>
      <c r="EA100" s="105" t="str">
        <f>IF(EA$3="","",INDEX('Typy - chronologicznie'!$H$75:$DM$121,MATCH(EA$3,'Typy - chronologicznie'!$A$75:$A$121,0),MATCH($C100,'Typy - chronologicznie'!$H$1:$DM$1,0)))</f>
        <v>POR</v>
      </c>
      <c r="EB100" s="102" t="str">
        <f>IF(EB$3="","",INDEX('Typy - chronologicznie'!$H$75:$DM$121,MATCH(EB$3,'Typy - chronologicznie'!$A$75:$A$121,0),MATCH($C100,'Typy - chronologicznie'!$H$1:$DM$1,0)))</f>
        <v>COL</v>
      </c>
      <c r="EC100" s="106" t="str">
        <f>IF(EC$3="","",INDEX('Typy - chronologicznie'!$H$75:$DM$121,MATCH(EC$3,'Typy - chronologicznie'!$A$75:$A$121,0),MATCH($C100,'Typy - chronologicznie'!$H$1:$DM$1,0)))</f>
        <v>COD</v>
      </c>
      <c r="ED100" s="135" t="str">
        <f>IF(ED$3="","",INDEX('Typy - chronologicznie'!$H$75:$DM$121,MATCH(ED$3,'Typy - chronologicznie'!$A$75:$A$121,0),MATCH($C100,'Typy - chronologicznie'!$H$1:$DM$1,0)))</f>
        <v/>
      </c>
      <c r="EE100" s="105" t="str">
        <f>IF(EE$3="","",INDEX('Typy - chronologicznie'!$H$75:$DM$121,MATCH(EE$3,'Typy - chronologicznie'!$A$75:$A$121,0),MATCH($C100,'Typy - chronologicznie'!$H$1:$DM$1,0)))</f>
        <v>ENG</v>
      </c>
      <c r="EF100" s="102" t="str">
        <f>IF(EF$3="","",INDEX('Typy - chronologicznie'!$H$75:$DM$121,MATCH(EF$3,'Typy - chronologicznie'!$A$75:$A$121,0),MATCH($C100,'Typy - chronologicznie'!$H$1:$DM$1,0)))</f>
        <v>CRO</v>
      </c>
      <c r="EG100" s="106" t="str">
        <f>IF(EG$3="","",INDEX('Typy - chronologicznie'!$H$75:$DM$121,MATCH(EG$3,'Typy - chronologicznie'!$A$75:$A$121,0),MATCH($C100,'Typy - chronologicznie'!$H$1:$DM$1,0)))</f>
        <v>GHA</v>
      </c>
      <c r="EH100" s="134"/>
      <c r="EI100" s="136" t="str">
        <f>IF(EI$3="","",INDEX('Typy - chronologicznie'!$H$124:$DM$124,MATCH(EI$3,'Typy - chronologicznie'!$A$124:$A$124,0),MATCH($C100,'Typy - chronologicznie'!$H$1:$DM$1,0)))</f>
        <v>FRA</v>
      </c>
    </row>
    <row r="101" spans="1:139" ht="19.5" x14ac:dyDescent="0.25">
      <c r="A101" s="44"/>
      <c r="B101" s="48">
        <f>RANK(D101,D$4:D$113,0)</f>
        <v>98</v>
      </c>
      <c r="C101" s="81" t="s">
        <v>360</v>
      </c>
      <c r="D101" s="141">
        <f>3.0001*J101+1.000001*K101+2.00000001*M101+N101+0.0000000001*P101</f>
        <v>77.000529090000001</v>
      </c>
      <c r="E101" s="67">
        <f>J101</f>
        <v>5</v>
      </c>
      <c r="F101" s="89">
        <f>M101</f>
        <v>9</v>
      </c>
      <c r="G101" s="56">
        <f>K101+N101</f>
        <v>44</v>
      </c>
      <c r="H101" s="49">
        <f>L101+O101</f>
        <v>46</v>
      </c>
      <c r="I101" s="43"/>
      <c r="J101" s="61">
        <f t="array" ref="J101">SUM(IF('Typy - chronologicznie'!$F$2:$F$73=INDEX('Typy - chronologicznie'!$H$2:$DM$73,0,MATCH(C101,TRIM('Typy - chronologicznie'!$H$1:$DM$1),0)),1))</f>
        <v>5</v>
      </c>
      <c r="K101" s="58">
        <f t="array" ref="K10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chronologicznie'!$H$2:$DM$73,0,MATCH(C101,TRIM('Typy - chronologicznie'!$H$1:$DM$1),0)),FIND("-",INDEX('Typy - chronologicznie'!$H$2:$DM$73,0,MATCH(C101,TRIM('Typy - chronologicznie'!$H$1:$DM$1),0)))-1)-RIGHT(INDEX('Typy - chronologicznie'!$H$2:$DM$73,0,MATCH(C101,TRIM('Typy - chronologicznie'!$H$1:$DM$1),0)),LEN(INDEX('Typy - chronologicznie'!$H$2:$DM$73,0,MATCH(C101,TRIM('Typy - chronologicznie'!$H$1:$DM$1),0)))-FIND("-",INDEX('Typy - chronologicznie'!$H$2:$DM$73,0,MATCH(C101,TRIM('Typy - chronologicznie'!$H$1:$DM$1),0))))),1)))-J101</f>
        <v>29</v>
      </c>
      <c r="L101" s="62">
        <f>COUNTA('Typy - chronologicznie'!$F$2:$F$73)-J101-K101</f>
        <v>38</v>
      </c>
      <c r="M101" s="92">
        <f t="array" ref="M101">SUM(IF(LEN('Typy - chronologicznie'!F$75:F$121)=3,  IF('Typy - chronologicznie'!$F$75:$F$121=INDEX('Typy - chronologicznie'!$H$75:$DM$121,0,MATCH(C101,TRIM('Typy - chronologicznie'!$H$1:$DM$1),0)),1)))</f>
        <v>9</v>
      </c>
      <c r="N101" s="58">
        <f t="array" ref="N101">SUM(IF(LEN('Typy - chronologicznie'!F$75:F$121)=3,IF(ISERROR(SEARCH('Typy - chronologicznie'!F$75:F$121,INDEX('Typy - chronologicznie'!$H$73:$DM$119,0,MATCH(C101,TRIM('Typy - chronologicznie'!$H$1:$DM$1),0))&amp;INDEX('Typy - chronologicznie'!$H$74:$DM$120,0,MATCH(C101,TRIM('Typy - chronologicznie'!$H$1:$DM$1),0))&amp;INDEX('Typy - chronologicznie'!$H$75:$DM$121,0,MATCH(C101,TRIM('Typy - chronologicznie'!$H$1:$DM$1),0))&amp;INDEX('Typy - chronologicznie'!$H$76:$DM$122,0,MATCH(C101,TRIM('Typy - chronologicznie'!$H$1:$DM$1),0))&amp;INDEX('Typy - chronologicznie'!$H$77:$DM$123,0,MATCH(C101,TRIM('Typy - chronologicznie'!$H$1:$DM$1),0)),1))=FALSE,1,0)))-M101</f>
        <v>15</v>
      </c>
      <c r="O101" s="162">
        <f>COUNTA('Typy - chronologicznie'!$F$75:$F$121)-M101-N101</f>
        <v>8</v>
      </c>
      <c r="P101" s="159">
        <f t="array" ref="P101">SUM(IF(LEN('Typy - chronologicznie'!F$124)=3,  IF('Typy - chronologicznie'!$F$124=INDEX('Typy - chronologicznie'!$H$124:$DL$124,0,MATCH(C101,TRIM('Typy - chronologicznie'!$H$1:$DL$1),)),1)))</f>
        <v>0</v>
      </c>
      <c r="R101" s="105" t="str">
        <f>INDEX([0]!typy_chronol,MATCH(R$3,'Typy - chronologicznie'!$E$2:$E$73,0),MATCH($C101,'Typy - chronologicznie'!$H$1:$DM$1,0))</f>
        <v>1-1</v>
      </c>
      <c r="S101" s="102" t="str">
        <f>INDEX([0]!typy_chronol,MATCH(S$3,'Typy - chronologicznie'!$E$2:$E$73,0),MATCH($C101,'Typy - chronologicznie'!$H$1:$DM$1,0))</f>
        <v>0-1</v>
      </c>
      <c r="T101" s="102" t="str">
        <f>INDEX([0]!typy_chronol,MATCH(T$3,'Typy - chronologicznie'!$E$2:$E$73,0),MATCH($C101,'Typy - chronologicznie'!$H$1:$DM$1,0))</f>
        <v>1-0</v>
      </c>
      <c r="U101" s="102" t="str">
        <f>INDEX([0]!typy_chronol,MATCH(U$3,'Typy - chronologicznie'!$E$2:$E$73,0),MATCH($C101,'Typy - chronologicznie'!$H$1:$DM$1,0))</f>
        <v>2-2</v>
      </c>
      <c r="V101" s="102" t="str">
        <f>INDEX([0]!typy_chronol,MATCH(V$3,'Typy - chronologicznie'!$E$2:$E$73,0),MATCH($C101,'Typy - chronologicznie'!$H$1:$DM$1,0))</f>
        <v>0-2</v>
      </c>
      <c r="W101" s="102" t="str">
        <f>INDEX([0]!typy_chronol,MATCH(W$3,'Typy - chronologicznie'!$E$2:$E$73,0),MATCH($C101,'Typy - chronologicznie'!$H$1:$DM$1,0))</f>
        <v>1-2</v>
      </c>
      <c r="X101" s="102" t="str">
        <f>INDEX([0]!typy_chronol,MATCH(X$3,'Typy - chronologicznie'!$E$2:$E$73,0),MATCH($C101,'Typy - chronologicznie'!$H$1:$DM$1,0))</f>
        <v>2-1</v>
      </c>
      <c r="Y101" s="102" t="str">
        <f>INDEX([0]!typy_chronol,MATCH(Y$3,'Typy - chronologicznie'!$E$2:$E$73,0),MATCH($C101,'Typy - chronologicznie'!$H$1:$DM$1,0))</f>
        <v>0-2</v>
      </c>
      <c r="Z101" s="102" t="str">
        <f>INDEX([0]!typy_chronol,MATCH(Z$3,'Typy - chronologicznie'!$E$2:$E$73,0),MATCH($C101,'Typy - chronologicznie'!$H$1:$DM$1,0))</f>
        <v>3-1</v>
      </c>
      <c r="AA101" s="102" t="str">
        <f>INDEX([0]!typy_chronol,MATCH(AA$3,'Typy - chronologicznie'!$E$2:$E$73,0),MATCH($C101,'Typy - chronologicznie'!$H$1:$DM$1,0))</f>
        <v>4-1</v>
      </c>
      <c r="AB101" s="102" t="str">
        <f>INDEX([0]!typy_chronol,MATCH(AB$3,'Typy - chronologicznie'!$E$2:$E$73,0),MATCH($C101,'Typy - chronologicznie'!$H$1:$DM$1,0))</f>
        <v>0-1</v>
      </c>
      <c r="AC101" s="102" t="str">
        <f>INDEX([0]!typy_chronol,MATCH(AC$3,'Typy - chronologicznie'!$E$2:$E$73,0),MATCH($C101,'Typy - chronologicznie'!$H$1:$DM$1,0))</f>
        <v>2-0</v>
      </c>
      <c r="AD101" s="102" t="str">
        <f>INDEX([0]!typy_chronol,MATCH(AD$3,'Typy - chronologicznie'!$E$2:$E$73,0),MATCH($C101,'Typy - chronologicznie'!$H$1:$DM$1,0))</f>
        <v>0-1</v>
      </c>
      <c r="AE101" s="102" t="str">
        <f>INDEX([0]!typy_chronol,MATCH(AE$3,'Typy - chronologicznie'!$E$2:$E$73,0),MATCH($C101,'Typy - chronologicznie'!$H$1:$DM$1,0))</f>
        <v>3-0</v>
      </c>
      <c r="AF101" s="102" t="str">
        <f>INDEX([0]!typy_chronol,MATCH(AF$3,'Typy - chronologicznie'!$E$2:$E$73,0),MATCH($C101,'Typy - chronologicznie'!$H$1:$DM$1,0))</f>
        <v>0-1</v>
      </c>
      <c r="AG101" s="102" t="str">
        <f>INDEX([0]!typy_chronol,MATCH(AG$3,'Typy - chronologicznie'!$E$2:$E$73,0),MATCH($C101,'Typy - chronologicznie'!$H$1:$DM$1,0))</f>
        <v>4-0</v>
      </c>
      <c r="AH101" s="102" t="str">
        <f>INDEX([0]!typy_chronol,MATCH(AH$3,'Typy - chronologicznie'!$E$2:$E$73,0),MATCH($C101,'Typy - chronologicznie'!$H$1:$DM$1,0))</f>
        <v>1-1</v>
      </c>
      <c r="AI101" s="102" t="str">
        <f>INDEX([0]!typy_chronol,MATCH(AI$3,'Typy - chronologicznie'!$E$2:$E$73,0),MATCH($C101,'Typy - chronologicznie'!$H$1:$DM$1,0))</f>
        <v>0-2</v>
      </c>
      <c r="AJ101" s="102" t="str">
        <f>INDEX([0]!typy_chronol,MATCH(AJ$3,'Typy - chronologicznie'!$E$2:$E$73,0),MATCH($C101,'Typy - chronologicznie'!$H$1:$DM$1,0))</f>
        <v>3-0</v>
      </c>
      <c r="AK101" s="102" t="str">
        <f>INDEX([0]!typy_chronol,MATCH(AK$3,'Typy - chronologicznie'!$E$2:$E$73,0),MATCH($C101,'Typy - chronologicznie'!$H$1:$DM$1,0))</f>
        <v>1-1</v>
      </c>
      <c r="AL101" s="102" t="str">
        <f>INDEX([0]!typy_chronol,MATCH(AL$3,'Typy - chronologicznie'!$E$2:$E$73,0),MATCH($C101,'Typy - chronologicznie'!$H$1:$DM$1,0))</f>
        <v>2-1</v>
      </c>
      <c r="AM101" s="102" t="str">
        <f>INDEX([0]!typy_chronol,MATCH(AM$3,'Typy - chronologicznie'!$E$2:$E$73,0),MATCH($C101,'Typy - chronologicznie'!$H$1:$DM$1,0))</f>
        <v>0-0</v>
      </c>
      <c r="AN101" s="102" t="str">
        <f>INDEX([0]!typy_chronol,MATCH(AN$3,'Typy - chronologicznie'!$E$2:$E$73,0),MATCH($C101,'Typy - chronologicznie'!$H$1:$DM$1,0))</f>
        <v>4-0</v>
      </c>
      <c r="AO101" s="102" t="str">
        <f>INDEX([0]!typy_chronol,MATCH(AO$3,'Typy - chronologicznie'!$E$2:$E$73,0),MATCH($C101,'Typy - chronologicznie'!$H$1:$DM$1,0))</f>
        <v>2-2</v>
      </c>
      <c r="AP101" s="102" t="str">
        <f>INDEX([0]!typy_chronol,MATCH(AP$3,'Typy - chronologicznie'!$E$2:$E$73,0),MATCH($C101,'Typy - chronologicznie'!$H$1:$DM$1,0))</f>
        <v>1-1</v>
      </c>
      <c r="AQ101" s="102" t="str">
        <f>INDEX([0]!typy_chronol,MATCH(AQ$3,'Typy - chronologicznie'!$E$2:$E$73,0),MATCH($C101,'Typy - chronologicznie'!$H$1:$DM$1,0))</f>
        <v>0-1</v>
      </c>
      <c r="AR101" s="102" t="str">
        <f>INDEX([0]!typy_chronol,MATCH(AR$3,'Typy - chronologicznie'!$E$2:$E$73,0),MATCH($C101,'Typy - chronologicznie'!$H$1:$DM$1,0))</f>
        <v>1-0</v>
      </c>
      <c r="AS101" s="102" t="str">
        <f>INDEX([0]!typy_chronol,MATCH(AS$3,'Typy - chronologicznie'!$E$2:$E$73,0),MATCH($C101,'Typy - chronologicznie'!$H$1:$DM$1,0))</f>
        <v>0-2</v>
      </c>
      <c r="AT101" s="102" t="str">
        <f>INDEX([0]!typy_chronol,MATCH(AT$3,'Typy - chronologicznie'!$E$2:$E$73,0),MATCH($C101,'Typy - chronologicznie'!$H$1:$DM$1,0))</f>
        <v>3-0</v>
      </c>
      <c r="AU101" s="102" t="str">
        <f>INDEX([0]!typy_chronol,MATCH(AU$3,'Typy - chronologicznie'!$E$2:$E$73,0),MATCH($C101,'Typy - chronologicznie'!$H$1:$DM$1,0))</f>
        <v>1-3</v>
      </c>
      <c r="AV101" s="102" t="str">
        <f>INDEX([0]!typy_chronol,MATCH(AV$3,'Typy - chronologicznie'!$E$2:$E$73,0),MATCH($C101,'Typy - chronologicznie'!$H$1:$DM$1,0))</f>
        <v>2-1</v>
      </c>
      <c r="AW101" s="102" t="str">
        <f>INDEX([0]!typy_chronol,MATCH(AW$3,'Typy - chronologicznie'!$E$2:$E$73,0),MATCH($C101,'Typy - chronologicznie'!$H$1:$DM$1,0))</f>
        <v>2-2</v>
      </c>
      <c r="AX101" s="102" t="str">
        <f>INDEX([0]!typy_chronol,MATCH(AX$3,'Typy - chronologicznie'!$E$2:$E$73,0),MATCH($C101,'Typy - chronologicznie'!$H$1:$DM$1,0))</f>
        <v>3-2</v>
      </c>
      <c r="AY101" s="102" t="str">
        <f>INDEX([0]!typy_chronol,MATCH(AY$3,'Typy - chronologicznie'!$E$2:$E$73,0),MATCH($C101,'Typy - chronologicznie'!$H$1:$DM$1,0))</f>
        <v>1-2</v>
      </c>
      <c r="AZ101" s="102" t="str">
        <f>INDEX([0]!typy_chronol,MATCH(AZ$3,'Typy - chronologicznie'!$E$2:$E$73,0),MATCH($C101,'Typy - chronologicznie'!$H$1:$DM$1,0))</f>
        <v>1-1</v>
      </c>
      <c r="BA101" s="102" t="str">
        <f>INDEX([0]!typy_chronol,MATCH(BA$3,'Typy - chronologicznie'!$E$2:$E$73,0),MATCH($C101,'Typy - chronologicznie'!$H$1:$DM$1,0))</f>
        <v>2-1</v>
      </c>
      <c r="BB101" s="102" t="str">
        <f>INDEX([0]!typy_chronol,MATCH(BB$3,'Typy - chronologicznie'!$E$2:$E$73,0),MATCH($C101,'Typy - chronologicznie'!$H$1:$DM$1,0))</f>
        <v>1-1</v>
      </c>
      <c r="BC101" s="102" t="str">
        <f>INDEX([0]!typy_chronol,MATCH(BC$3,'Typy - chronologicznie'!$E$2:$E$73,0),MATCH($C101,'Typy - chronologicznie'!$H$1:$DM$1,0))</f>
        <v>3-1</v>
      </c>
      <c r="BD101" s="102" t="str">
        <f>INDEX([0]!typy_chronol,MATCH(BD$3,'Typy - chronologicznie'!$E$2:$E$73,0),MATCH($C101,'Typy - chronologicznie'!$H$1:$DM$1,0))</f>
        <v>3-0</v>
      </c>
      <c r="BE101" s="102" t="str">
        <f>INDEX([0]!typy_chronol,MATCH(BE$3,'Typy - chronologicznie'!$E$2:$E$73,0),MATCH($C101,'Typy - chronologicznie'!$H$1:$DM$1,0))</f>
        <v>2-0</v>
      </c>
      <c r="BF101" s="102" t="str">
        <f>INDEX([0]!typy_chronol,MATCH(BF$3,'Typy - chronologicznie'!$E$2:$E$73,0),MATCH($C101,'Typy - chronologicznie'!$H$1:$DM$1,0))</f>
        <v>1-0</v>
      </c>
      <c r="BG101" s="102" t="str">
        <f>INDEX([0]!typy_chronol,MATCH(BG$3,'Typy - chronologicznie'!$E$2:$E$73,0),MATCH($C101,'Typy - chronologicznie'!$H$1:$DM$1,0))</f>
        <v>2-0</v>
      </c>
      <c r="BH101" s="102" t="str">
        <f>INDEX([0]!typy_chronol,MATCH(BH$3,'Typy - chronologicznie'!$E$2:$E$73,0),MATCH($C101,'Typy - chronologicznie'!$H$1:$DM$1,0))</f>
        <v>2-0</v>
      </c>
      <c r="BI101" s="102" t="str">
        <f>INDEX([0]!typy_chronol,MATCH(BI$3,'Typy - chronologicznie'!$E$2:$E$73,0),MATCH($C101,'Typy - chronologicznie'!$H$1:$DM$1,0))</f>
        <v>0-0</v>
      </c>
      <c r="BJ101" s="102" t="str">
        <f>INDEX([0]!typy_chronol,MATCH(BJ$3,'Typy - chronologicznie'!$E$2:$E$73,0),MATCH($C101,'Typy - chronologicznie'!$H$1:$DM$1,0))</f>
        <v>0-1</v>
      </c>
      <c r="BK101" s="102" t="str">
        <f>INDEX([0]!typy_chronol,MATCH(BK$3,'Typy - chronologicznie'!$E$2:$E$73,0),MATCH($C101,'Typy - chronologicznie'!$H$1:$DM$1,0))</f>
        <v>1-3</v>
      </c>
      <c r="BL101" s="102" t="str">
        <f>INDEX([0]!typy_chronol,MATCH(BL$3,'Typy - chronologicznie'!$E$2:$E$73,0),MATCH($C101,'Typy - chronologicznie'!$H$1:$DM$1,0))</f>
        <v>3-1</v>
      </c>
      <c r="BM101" s="102" t="str">
        <f>INDEX([0]!typy_chronol,MATCH(BM$3,'Typy - chronologicznie'!$E$2:$E$73,0),MATCH($C101,'Typy - chronologicznie'!$H$1:$DM$1,0))</f>
        <v>3-2</v>
      </c>
      <c r="BN101" s="102" t="str">
        <f>INDEX([0]!typy_chronol,MATCH(BN$3,'Typy - chronologicznie'!$E$2:$E$73,0),MATCH($C101,'Typy - chronologicznie'!$H$1:$DM$1,0))</f>
        <v>0-2</v>
      </c>
      <c r="BO101" s="102" t="str">
        <f>INDEX([0]!typy_chronol,MATCH(BO$3,'Typy - chronologicznie'!$E$2:$E$73,0),MATCH($C101,'Typy - chronologicznie'!$H$1:$DM$1,0))</f>
        <v>2-0</v>
      </c>
      <c r="BP101" s="102" t="str">
        <f>INDEX([0]!typy_chronol,MATCH(BP$3,'Typy - chronologicznie'!$E$2:$E$73,0),MATCH($C101,'Typy - chronologicznie'!$H$1:$DM$1,0))</f>
        <v>1-0</v>
      </c>
      <c r="BQ101" s="102" t="str">
        <f>INDEX([0]!typy_chronol,MATCH(BQ$3,'Typy - chronologicznie'!$E$2:$E$73,0),MATCH($C101,'Typy - chronologicznie'!$H$1:$DM$1,0))</f>
        <v>2-0</v>
      </c>
      <c r="BR101" s="102" t="str">
        <f>INDEX([0]!typy_chronol,MATCH(BR$3,'Typy - chronologicznie'!$E$2:$E$73,0),MATCH($C101,'Typy - chronologicznie'!$H$1:$DM$1,0))</f>
        <v>0-0</v>
      </c>
      <c r="BS101" s="102" t="str">
        <f>INDEX([0]!typy_chronol,MATCH(BS$3,'Typy - chronologicznie'!$E$2:$E$73,0),MATCH($C101,'Typy - chronologicznie'!$H$1:$DM$1,0))</f>
        <v>0-1</v>
      </c>
      <c r="BT101" s="102" t="str">
        <f>INDEX([0]!typy_chronol,MATCH(BT$3,'Typy - chronologicznie'!$E$2:$E$73,0),MATCH($C101,'Typy - chronologicznie'!$H$1:$DM$1,0))</f>
        <v>2-2</v>
      </c>
      <c r="BU101" s="102" t="str">
        <f>INDEX([0]!typy_chronol,MATCH(BU$3,'Typy - chronologicznie'!$E$2:$E$73,0),MATCH($C101,'Typy - chronologicznie'!$H$1:$DM$1,0))</f>
        <v>0-2</v>
      </c>
      <c r="BV101" s="102" t="str">
        <f>INDEX([0]!typy_chronol,MATCH(BV$3,'Typy - chronologicznie'!$E$2:$E$73,0),MATCH($C101,'Typy - chronologicznie'!$H$1:$DM$1,0))</f>
        <v>1-1</v>
      </c>
      <c r="BW101" s="102" t="str">
        <f>INDEX([0]!typy_chronol,MATCH(BW$3,'Typy - chronologicznie'!$E$2:$E$73,0),MATCH($C101,'Typy - chronologicznie'!$H$1:$DM$1,0))</f>
        <v>0-2</v>
      </c>
      <c r="BX101" s="102" t="str">
        <f>INDEX([0]!typy_chronol,MATCH(BX$3,'Typy - chronologicznie'!$E$2:$E$73,0),MATCH($C101,'Typy - chronologicznie'!$H$1:$DM$1,0))</f>
        <v>1-0</v>
      </c>
      <c r="BY101" s="102" t="str">
        <f>INDEX([0]!typy_chronol,MATCH(BY$3,'Typy - chronologicznie'!$E$2:$E$73,0),MATCH($C101,'Typy - chronologicznie'!$H$1:$DM$1,0))</f>
        <v>2-0</v>
      </c>
      <c r="BZ101" s="102" t="str">
        <f>INDEX([0]!typy_chronol,MATCH(BZ$3,'Typy - chronologicznie'!$E$2:$E$73,0),MATCH($C101,'Typy - chronologicznie'!$H$1:$DM$1,0))</f>
        <v>1-1</v>
      </c>
      <c r="CA101" s="102" t="str">
        <f>INDEX([0]!typy_chronol,MATCH(CA$3,'Typy - chronologicznie'!$E$2:$E$73,0),MATCH($C101,'Typy - chronologicznie'!$H$1:$DM$1,0))</f>
        <v>2-0</v>
      </c>
      <c r="CB101" s="102" t="str">
        <f>INDEX([0]!typy_chronol,MATCH(CB$3,'Typy - chronologicznie'!$E$2:$E$73,0),MATCH($C101,'Typy - chronologicznie'!$H$1:$DM$1,0))</f>
        <v>0-0</v>
      </c>
      <c r="CC101" s="102" t="str">
        <f>INDEX([0]!typy_chronol,MATCH(CC$3,'Typy - chronologicznie'!$E$2:$E$73,0),MATCH($C101,'Typy - chronologicznie'!$H$1:$DM$1,0))</f>
        <v>1-1</v>
      </c>
      <c r="CD101" s="102" t="str">
        <f>INDEX([0]!typy_chronol,MATCH(CD$3,'Typy - chronologicznie'!$E$2:$E$73,0),MATCH($C101,'Typy - chronologicznie'!$H$1:$DM$1,0))</f>
        <v>1-0</v>
      </c>
      <c r="CE101" s="102" t="str">
        <f>INDEX([0]!typy_chronol,MATCH(CE$3,'Typy - chronologicznie'!$E$2:$E$73,0),MATCH($C101,'Typy - chronologicznie'!$H$1:$DM$1,0))</f>
        <v>1-1</v>
      </c>
      <c r="CF101" s="102" t="str">
        <f>INDEX([0]!typy_chronol,MATCH(CF$3,'Typy - chronologicznie'!$E$2:$E$73,0),MATCH($C101,'Typy - chronologicznie'!$H$1:$DM$1,0))</f>
        <v>1-2</v>
      </c>
      <c r="CG101" s="102" t="str">
        <f>INDEX([0]!typy_chronol,MATCH(CG$3,'Typy - chronologicznie'!$E$2:$E$73,0),MATCH($C101,'Typy - chronologicznie'!$H$1:$DM$1,0))</f>
        <v>2-0</v>
      </c>
      <c r="CH101" s="102" t="str">
        <f>INDEX([0]!typy_chronol,MATCH(CH$3,'Typy - chronologicznie'!$E$2:$E$73,0),MATCH($C101,'Typy - chronologicznie'!$H$1:$DM$1,0))</f>
        <v>0-0</v>
      </c>
      <c r="CI101" s="102" t="str">
        <f>INDEX([0]!typy_chronol,MATCH(CI$3,'Typy - chronologicznie'!$E$2:$E$73,0),MATCH($C101,'Typy - chronologicznie'!$H$1:$DM$1,0))</f>
        <v>0-3</v>
      </c>
      <c r="CJ101" s="102" t="str">
        <f>INDEX([0]!typy_chronol,MATCH(CJ$3,'Typy - chronologicznie'!$E$2:$E$73,0),MATCH($C101,'Typy - chronologicznie'!$H$1:$DM$1,0))</f>
        <v>1-2</v>
      </c>
      <c r="CK101" s="102" t="str">
        <f>INDEX([0]!typy_chronol,MATCH(CK$3,'Typy - chronologicznie'!$E$2:$E$73,0),MATCH($C101,'Typy - chronologicznie'!$H$1:$DM$1,0))</f>
        <v>2-0</v>
      </c>
      <c r="CL101" s="134"/>
      <c r="CM101" s="105" t="str">
        <f>IF(CM$3="","",INDEX('Typy - chronologicznie'!$H$75:$DM$121,MATCH(CM$3,'Typy - chronologicznie'!$A$75:$A$121,0),MATCH($C101,'Typy - chronologicznie'!$H$1:$DM$1,0)))</f>
        <v>KOR</v>
      </c>
      <c r="CN101" s="102" t="str">
        <f>IF(CN$3="","",INDEX('Typy - chronologicznie'!$H$75:$DM$121,MATCH(CN$3,'Typy - chronologicznie'!$A$75:$A$121,0),MATCH($C101,'Typy - chronologicznie'!$H$1:$DM$1,0)))</f>
        <v>CZE</v>
      </c>
      <c r="CO101" s="106" t="str">
        <f>IF(CO$3="","",INDEX('Typy - chronologicznie'!$H$75:$DM$121,MATCH(CO$3,'Typy - chronologicznie'!$A$75:$A$121,0),MATCH($C101,'Typy - chronologicznie'!$H$1:$DM$1,0)))</f>
        <v>MEX</v>
      </c>
      <c r="CP101" s="135" t="str">
        <f>IF(CP$3="","",INDEX('Typy - chronologicznie'!$H$75:$DM$121,MATCH(CP$3,'Typy - chronologicznie'!$A$75:$A$121,0),MATCH($C101,'Typy - chronologicznie'!$H$1:$DM$1,0)))</f>
        <v/>
      </c>
      <c r="CQ101" s="105" t="str">
        <f>IF(CQ$3="","",INDEX('Typy - chronologicznie'!$H$75:$DM$121,MATCH(CQ$3,'Typy - chronologicznie'!$A$75:$A$121,0),MATCH($C101,'Typy - chronologicznie'!$H$1:$DM$1,0)))</f>
        <v>CAN</v>
      </c>
      <c r="CR101" s="102" t="str">
        <f>IF(CR$3="","",INDEX('Typy - chronologicznie'!$H$75:$DM$121,MATCH(CR$3,'Typy - chronologicznie'!$A$75:$A$121,0),MATCH($C101,'Typy - chronologicznie'!$H$1:$DM$1,0)))</f>
        <v>BIH</v>
      </c>
      <c r="CS101" s="106" t="str">
        <f>IF(CS$3="","",INDEX('Typy - chronologicznie'!$H$75:$DM$121,MATCH(CS$3,'Typy - chronologicznie'!$A$75:$A$121,0),MATCH($C101,'Typy - chronologicznie'!$H$1:$DM$1,0)))</f>
        <v>SUI</v>
      </c>
      <c r="CT101" s="135" t="str">
        <f>IF(CT$3="","",INDEX('Typy - chronologicznie'!$H$75:$DM$121,MATCH(CT$3,'Typy - chronologicznie'!$A$75:$A$121,0),MATCH($C101,'Typy - chronologicznie'!$H$1:$DM$1,0)))</f>
        <v/>
      </c>
      <c r="CU101" s="105" t="str">
        <f>IF(CU$3="","",INDEX('Typy - chronologicznie'!$H$75:$DM$121,MATCH(CU$3,'Typy - chronologicznie'!$A$75:$A$121,0),MATCH($C101,'Typy - chronologicznie'!$H$1:$DM$1,0)))</f>
        <v>BRA</v>
      </c>
      <c r="CV101" s="102" t="str">
        <f>IF(CV$3="","",INDEX('Typy - chronologicznie'!$H$75:$DM$121,MATCH(CV$3,'Typy - chronologicznie'!$A$75:$A$121,0),MATCH($C101,'Typy - chronologicznie'!$H$1:$DM$1,0)))</f>
        <v>MAR</v>
      </c>
      <c r="CW101" s="106" t="str">
        <f>IF(CW$3="","",INDEX('Typy - chronologicznie'!$H$75:$DM$121,MATCH(CW$3,'Typy - chronologicznie'!$A$75:$A$121,0),MATCH($C101,'Typy - chronologicznie'!$H$1:$DM$1,0)))</f>
        <v>SCO</v>
      </c>
      <c r="CX101" s="135" t="str">
        <f>IF(CX$3="","",INDEX('Typy - chronologicznie'!$H$75:$DM$121,MATCH(CX$3,'Typy - chronologicznie'!$A$75:$A$121,0),MATCH($C101,'Typy - chronologicznie'!$H$1:$DM$1,0)))</f>
        <v/>
      </c>
      <c r="CY101" s="105" t="str">
        <f>IF(CY$3="","",INDEX('Typy - chronologicznie'!$H$75:$DM$121,MATCH(CY$3,'Typy - chronologicznie'!$A$75:$A$121,0),MATCH($C101,'Typy - chronologicznie'!$H$1:$DM$1,0)))</f>
        <v>TUR</v>
      </c>
      <c r="CZ101" s="102" t="str">
        <f>IF(CZ$3="","",INDEX('Typy - chronologicznie'!$H$75:$DM$121,MATCH(CZ$3,'Typy - chronologicznie'!$A$75:$A$121,0),MATCH($C101,'Typy - chronologicznie'!$H$1:$DM$1,0)))</f>
        <v>PAR</v>
      </c>
      <c r="DA101" s="106" t="str">
        <f>IF(DA$3="","",INDEX('Typy - chronologicznie'!$H$75:$DM$121,MATCH(DA$3,'Typy - chronologicznie'!$A$75:$A$121,0),MATCH($C101,'Typy - chronologicznie'!$H$1:$DM$1,0)))</f>
        <v>USA</v>
      </c>
      <c r="DB101" s="135" t="str">
        <f>IF(DB$3="","",INDEX('Typy - chronologicznie'!$H$75:$DM$121,MATCH(DB$3,'Typy - chronologicznie'!$A$75:$A$121,0),MATCH($C101,'Typy - chronologicznie'!$H$1:$DM$1,0)))</f>
        <v/>
      </c>
      <c r="DC101" s="105" t="str">
        <f>IF(DC$3="","",INDEX('Typy - chronologicznie'!$H$75:$DM$121,MATCH(DC$3,'Typy - chronologicznie'!$A$75:$A$121,0),MATCH($C101,'Typy - chronologicznie'!$H$1:$DM$1,0)))</f>
        <v>GER</v>
      </c>
      <c r="DD101" s="102" t="str">
        <f>IF(DD$3="","",INDEX('Typy - chronologicznie'!$H$75:$DM$121,MATCH(DD$3,'Typy - chronologicznie'!$A$75:$A$121,0),MATCH($C101,'Typy - chronologicznie'!$H$1:$DM$1,0)))</f>
        <v>CUW</v>
      </c>
      <c r="DE101" s="106" t="str">
        <f>IF(DE$3="","",INDEX('Typy - chronologicznie'!$H$75:$DM$121,MATCH(DE$3,'Typy - chronologicznie'!$A$75:$A$121,0),MATCH($C101,'Typy - chronologicznie'!$H$1:$DM$1,0)))</f>
        <v/>
      </c>
      <c r="DF101" s="135" t="str">
        <f>IF(DF$3="","",INDEX('Typy - chronologicznie'!$H$75:$DM$121,MATCH(DF$3,'Typy - chronologicznie'!$A$75:$A$121,0),MATCH($C101,'Typy - chronologicznie'!$H$1:$DM$1,0)))</f>
        <v/>
      </c>
      <c r="DG101" s="105" t="str">
        <f>IF(DG$3="","",INDEX('Typy - chronologicznie'!$H$75:$DM$121,MATCH(DG$3,'Typy - chronologicznie'!$A$75:$A$121,0),MATCH($C101,'Typy - chronologicznie'!$H$1:$DM$1,0)))</f>
        <v>SWE</v>
      </c>
      <c r="DH101" s="102" t="str">
        <f>IF(DH$3="","",INDEX('Typy - chronologicznie'!$H$75:$DM$121,MATCH(DH$3,'Typy - chronologicznie'!$A$75:$A$121,0),MATCH($C101,'Typy - chronologicznie'!$H$1:$DM$1,0)))</f>
        <v>NED</v>
      </c>
      <c r="DI101" s="106" t="str">
        <f>IF(DI$3="","",INDEX('Typy - chronologicznie'!$H$75:$DM$121,MATCH(DI$3,'Typy - chronologicznie'!$A$75:$A$121,0),MATCH($C101,'Typy - chronologicznie'!$H$1:$DM$1,0)))</f>
        <v/>
      </c>
      <c r="DJ101" s="135" t="str">
        <f>IF(DJ$3="","",INDEX('Typy - chronologicznie'!$H$75:$DM$121,MATCH(DJ$3,'Typy - chronologicznie'!$A$75:$A$121,0),MATCH($C101,'Typy - chronologicznie'!$H$1:$DM$1,0)))</f>
        <v/>
      </c>
      <c r="DK101" s="105" t="str">
        <f>IF(DK$3="","",INDEX('Typy - chronologicznie'!$H$75:$DM$121,MATCH(DK$3,'Typy - chronologicznie'!$A$75:$A$121,0),MATCH($C101,'Typy - chronologicznie'!$H$1:$DM$1,0)))</f>
        <v>BEL</v>
      </c>
      <c r="DL101" s="102" t="str">
        <f>IF(DL$3="","",INDEX('Typy - chronologicznie'!$H$75:$DM$121,MATCH(DL$3,'Typy - chronologicznie'!$A$75:$A$121,0),MATCH($C101,'Typy - chronologicznie'!$H$1:$DM$1,0)))</f>
        <v>NZL</v>
      </c>
      <c r="DM101" s="106" t="str">
        <f>IF(DM$3="","",INDEX('Typy - chronologicznie'!$H$75:$DM$121,MATCH(DM$3,'Typy - chronologicznie'!$A$75:$A$121,0),MATCH($C101,'Typy - chronologicznie'!$H$1:$DM$1,0)))</f>
        <v>IRN</v>
      </c>
      <c r="DN101" s="135" t="str">
        <f>IF(DN$3="","",INDEX('Typy - chronologicznie'!$H$75:$DM$121,MATCH(DN$3,'Typy - chronologicznie'!$A$75:$A$121,0),MATCH($C101,'Typy - chronologicznie'!$H$1:$DM$1,0)))</f>
        <v/>
      </c>
      <c r="DO101" s="105" t="str">
        <f>IF(DO$3="","",INDEX('Typy - chronologicznie'!$H$75:$DM$121,MATCH(DO$3,'Typy - chronologicznie'!$A$75:$A$121,0),MATCH($C101,'Typy - chronologicznie'!$H$1:$DM$1,0)))</f>
        <v>ESP</v>
      </c>
      <c r="DP101" s="102" t="str">
        <f>IF(DP$3="","",INDEX('Typy - chronologicznie'!$H$75:$DM$121,MATCH(DP$3,'Typy - chronologicznie'!$A$75:$A$121,0),MATCH($C101,'Typy - chronologicznie'!$H$1:$DM$1,0)))</f>
        <v>URU</v>
      </c>
      <c r="DQ101" s="106" t="str">
        <f>IF(DQ$3="","",INDEX('Typy - chronologicznie'!$H$75:$DM$121,MATCH(DQ$3,'Typy - chronologicznie'!$A$75:$A$121,0),MATCH($C101,'Typy - chronologicznie'!$H$1:$DM$1,0)))</f>
        <v>CPV</v>
      </c>
      <c r="DR101" s="135" t="str">
        <f>IF(DR$3="","",INDEX('Typy - chronologicznie'!$H$75:$DM$121,MATCH(DR$3,'Typy - chronologicznie'!$A$75:$A$121,0),MATCH($C101,'Typy - chronologicznie'!$H$1:$DM$1,0)))</f>
        <v/>
      </c>
      <c r="DS101" s="105" t="str">
        <f>IF(DS$3="","",INDEX('Typy - chronologicznie'!$H$75:$DM$121,MATCH(DS$3,'Typy - chronologicznie'!$A$75:$A$121,0),MATCH($C101,'Typy - chronologicznie'!$H$1:$DM$1,0)))</f>
        <v>NOR</v>
      </c>
      <c r="DT101" s="102" t="str">
        <f>IF(DT$3="","",INDEX('Typy - chronologicznie'!$H$75:$DM$121,MATCH(DT$3,'Typy - chronologicznie'!$A$75:$A$121,0),MATCH($C101,'Typy - chronologicznie'!$H$1:$DM$1,0)))</f>
        <v>FRA</v>
      </c>
      <c r="DU101" s="106" t="str">
        <f>IF(DU$3="","",INDEX('Typy - chronologicznie'!$H$75:$DM$121,MATCH(DU$3,'Typy - chronologicznie'!$A$75:$A$121,0),MATCH($C101,'Typy - chronologicznie'!$H$1:$DM$1,0)))</f>
        <v>SEN</v>
      </c>
      <c r="DV101" s="135" t="str">
        <f>IF(DV$3="","",INDEX('Typy - chronologicznie'!$H$75:$DM$121,MATCH(DV$3,'Typy - chronologicznie'!$A$75:$A$121,0),MATCH($C101,'Typy - chronologicznie'!$H$1:$DM$1,0)))</f>
        <v/>
      </c>
      <c r="DW101" s="105" t="str">
        <f>IF(DW$3="","",INDEX('Typy - chronologicznie'!$H$75:$DM$121,MATCH(DW$3,'Typy - chronologicznie'!$A$75:$A$121,0),MATCH($C101,'Typy - chronologicznie'!$H$1:$DM$1,0)))</f>
        <v>ARG</v>
      </c>
      <c r="DX101" s="102" t="str">
        <f>IF(DX$3="","",INDEX('Typy - chronologicznie'!$H$75:$DM$121,MATCH(DX$3,'Typy - chronologicznie'!$A$75:$A$121,0),MATCH($C101,'Typy - chronologicznie'!$H$1:$DM$1,0)))</f>
        <v>AUT</v>
      </c>
      <c r="DY101" s="106" t="str">
        <f>IF(DY$3="","",INDEX('Typy - chronologicznie'!$H$75:$DM$121,MATCH(DY$3,'Typy - chronologicznie'!$A$75:$A$121,0),MATCH($C101,'Typy - chronologicznie'!$H$1:$DM$1,0)))</f>
        <v>ALG</v>
      </c>
      <c r="DZ101" s="135" t="str">
        <f>IF(DZ$3="","",INDEX('Typy - chronologicznie'!$H$75:$DM$121,MATCH(DZ$3,'Typy - chronologicznie'!$A$75:$A$121,0),MATCH($C101,'Typy - chronologicznie'!$H$1:$DM$1,0)))</f>
        <v/>
      </c>
      <c r="EA101" s="105" t="str">
        <f>IF(EA$3="","",INDEX('Typy - chronologicznie'!$H$75:$DM$121,MATCH(EA$3,'Typy - chronologicznie'!$A$75:$A$121,0),MATCH($C101,'Typy - chronologicznie'!$H$1:$DM$1,0)))</f>
        <v>POR</v>
      </c>
      <c r="EB101" s="102" t="str">
        <f>IF(EB$3="","",INDEX('Typy - chronologicznie'!$H$75:$DM$121,MATCH(EB$3,'Typy - chronologicznie'!$A$75:$A$121,0),MATCH($C101,'Typy - chronologicznie'!$H$1:$DM$1,0)))</f>
        <v>COL</v>
      </c>
      <c r="EC101" s="106" t="str">
        <f>IF(EC$3="","",INDEX('Typy - chronologicznie'!$H$75:$DM$121,MATCH(EC$3,'Typy - chronologicznie'!$A$75:$A$121,0),MATCH($C101,'Typy - chronologicznie'!$H$1:$DM$1,0)))</f>
        <v/>
      </c>
      <c r="ED101" s="135" t="str">
        <f>IF(ED$3="","",INDEX('Typy - chronologicznie'!$H$75:$DM$121,MATCH(ED$3,'Typy - chronologicznie'!$A$75:$A$121,0),MATCH($C101,'Typy - chronologicznie'!$H$1:$DM$1,0)))</f>
        <v/>
      </c>
      <c r="EE101" s="105" t="str">
        <f>IF(EE$3="","",INDEX('Typy - chronologicznie'!$H$75:$DM$121,MATCH(EE$3,'Typy - chronologicznie'!$A$75:$A$121,0),MATCH($C101,'Typy - chronologicznie'!$H$1:$DM$1,0)))</f>
        <v>CRO</v>
      </c>
      <c r="EF101" s="102" t="str">
        <f>IF(EF$3="","",INDEX('Typy - chronologicznie'!$H$75:$DM$121,MATCH(EF$3,'Typy - chronologicznie'!$A$75:$A$121,0),MATCH($C101,'Typy - chronologicznie'!$H$1:$DM$1,0)))</f>
        <v>GHA</v>
      </c>
      <c r="EG101" s="106" t="str">
        <f>IF(EG$3="","",INDEX('Typy - chronologicznie'!$H$75:$DM$121,MATCH(EG$3,'Typy - chronologicznie'!$A$75:$A$121,0),MATCH($C101,'Typy - chronologicznie'!$H$1:$DM$1,0)))</f>
        <v/>
      </c>
      <c r="EH101" s="134"/>
      <c r="EI101" s="136" t="str">
        <f>IF(EI$3="","",INDEX('Typy - chronologicznie'!$H$124:$DM$124,MATCH(EI$3,'Typy - chronologicznie'!$A$124:$A$124,0),MATCH($C101,'Typy - chronologicznie'!$H$1:$DM$1,0)))</f>
        <v>FRA</v>
      </c>
    </row>
    <row r="102" spans="1:139" ht="19.5" x14ac:dyDescent="0.25">
      <c r="A102" s="44"/>
      <c r="B102" s="48">
        <f>RANK(D102,D$4:D$113,0)</f>
        <v>99</v>
      </c>
      <c r="C102" s="81" t="s">
        <v>381</v>
      </c>
      <c r="D102" s="141">
        <f>3.0001*J102+1.000001*K102+2.00000001*M102+N102+0.0000000001*P102</f>
        <v>77.000426140000002</v>
      </c>
      <c r="E102" s="67">
        <f>J102</f>
        <v>4</v>
      </c>
      <c r="F102" s="89">
        <f>M102</f>
        <v>14</v>
      </c>
      <c r="G102" s="56">
        <f>K102+N102</f>
        <v>37</v>
      </c>
      <c r="H102" s="49">
        <f>L102+O102</f>
        <v>49</v>
      </c>
      <c r="I102" s="43"/>
      <c r="J102" s="61">
        <f t="array" ref="J102">SUM(IF('Typy - chronologicznie'!$F$2:$F$73=INDEX('Typy - chronologicznie'!$H$2:$DM$73,0,MATCH(C102,TRIM('Typy - chronologicznie'!$H$1:$DM$1),0)),1))</f>
        <v>4</v>
      </c>
      <c r="K102" s="58">
        <f t="array" ref="K10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chronologicznie'!$H$2:$DM$73,0,MATCH(C102,TRIM('Typy - chronologicznie'!$H$1:$DM$1),0)),FIND("-",INDEX('Typy - chronologicznie'!$H$2:$DM$73,0,MATCH(C102,TRIM('Typy - chronologicznie'!$H$1:$DM$1),0)))-1)-RIGHT(INDEX('Typy - chronologicznie'!$H$2:$DM$73,0,MATCH(C102,TRIM('Typy - chronologicznie'!$H$1:$DM$1),0)),LEN(INDEX('Typy - chronologicznie'!$H$2:$DM$73,0,MATCH(C102,TRIM('Typy - chronologicznie'!$H$1:$DM$1),0)))-FIND("-",INDEX('Typy - chronologicznie'!$H$2:$DM$73,0,MATCH(C102,TRIM('Typy - chronologicznie'!$H$1:$DM$1),0))))),1)))-J102</f>
        <v>26</v>
      </c>
      <c r="L102" s="62">
        <f>COUNTA('Typy - chronologicznie'!$F$2:$F$73)-J102-K102</f>
        <v>42</v>
      </c>
      <c r="M102" s="92">
        <f t="array" ref="M102">SUM(IF(LEN('Typy - chronologicznie'!F$75:F$121)=3,  IF('Typy - chronologicznie'!$F$75:$F$121=INDEX('Typy - chronologicznie'!$H$75:$DM$121,0,MATCH(C102,TRIM('Typy - chronologicznie'!$H$1:$DM$1),0)),1)))</f>
        <v>14</v>
      </c>
      <c r="N102" s="58">
        <f t="array" ref="N102">SUM(IF(LEN('Typy - chronologicznie'!F$75:F$121)=3,IF(ISERROR(SEARCH('Typy - chronologicznie'!F$75:F$121,INDEX('Typy - chronologicznie'!$H$73:$DM$119,0,MATCH(C102,TRIM('Typy - chronologicznie'!$H$1:$DM$1),0))&amp;INDEX('Typy - chronologicznie'!$H$74:$DM$120,0,MATCH(C102,TRIM('Typy - chronologicznie'!$H$1:$DM$1),0))&amp;INDEX('Typy - chronologicznie'!$H$75:$DM$121,0,MATCH(C102,TRIM('Typy - chronologicznie'!$H$1:$DM$1),0))&amp;INDEX('Typy - chronologicznie'!$H$76:$DM$122,0,MATCH(C102,TRIM('Typy - chronologicznie'!$H$1:$DM$1),0))&amp;INDEX('Typy - chronologicznie'!$H$77:$DM$123,0,MATCH(C102,TRIM('Typy - chronologicznie'!$H$1:$DM$1),0)),1))=FALSE,1,0)))-M102</f>
        <v>11</v>
      </c>
      <c r="O102" s="162">
        <f>COUNTA('Typy - chronologicznie'!$F$75:$F$121)-M102-N102</f>
        <v>7</v>
      </c>
      <c r="P102" s="159">
        <f t="array" ref="P102">SUM(IF(LEN('Typy - chronologicznie'!F$124)=3,  IF('Typy - chronologicznie'!$F$124=INDEX('Typy - chronologicznie'!$H$124:$DL$124,0,MATCH(C102,TRIM('Typy - chronologicznie'!$H$1:$DL$1),)),1)))</f>
        <v>0</v>
      </c>
      <c r="R102" s="105" t="str">
        <f>INDEX([0]!typy_chronol,MATCH(R$3,'Typy - chronologicznie'!$E$2:$E$73,0),MATCH($C102,'Typy - chronologicznie'!$H$1:$DM$1,0))</f>
        <v>2-1</v>
      </c>
      <c r="S102" s="102" t="str">
        <f>INDEX([0]!typy_chronol,MATCH(S$3,'Typy - chronologicznie'!$E$2:$E$73,0),MATCH($C102,'Typy - chronologicznie'!$H$1:$DM$1,0))</f>
        <v>1-1</v>
      </c>
      <c r="T102" s="102" t="str">
        <f>INDEX([0]!typy_chronol,MATCH(T$3,'Typy - chronologicznie'!$E$2:$E$73,0),MATCH($C102,'Typy - chronologicznie'!$H$1:$DM$1,0))</f>
        <v>1-1</v>
      </c>
      <c r="U102" s="102" t="str">
        <f>INDEX([0]!typy_chronol,MATCH(U$3,'Typy - chronologicznie'!$E$2:$E$73,0),MATCH($C102,'Typy - chronologicznie'!$H$1:$DM$1,0))</f>
        <v>2-1</v>
      </c>
      <c r="V102" s="102" t="str">
        <f>INDEX([0]!typy_chronol,MATCH(V$3,'Typy - chronologicznie'!$E$2:$E$73,0),MATCH($C102,'Typy - chronologicznie'!$H$1:$DM$1,0))</f>
        <v>0-2</v>
      </c>
      <c r="W102" s="102" t="str">
        <f>INDEX([0]!typy_chronol,MATCH(W$3,'Typy - chronologicznie'!$E$2:$E$73,0),MATCH($C102,'Typy - chronologicznie'!$H$1:$DM$1,0))</f>
        <v>1-1</v>
      </c>
      <c r="X102" s="102" t="str">
        <f>INDEX([0]!typy_chronol,MATCH(X$3,'Typy - chronologicznie'!$E$2:$E$73,0),MATCH($C102,'Typy - chronologicznie'!$H$1:$DM$1,0))</f>
        <v>2-0</v>
      </c>
      <c r="Y102" s="102" t="str">
        <f>INDEX([0]!typy_chronol,MATCH(Y$3,'Typy - chronologicznie'!$E$2:$E$73,0),MATCH($C102,'Typy - chronologicznie'!$H$1:$DM$1,0))</f>
        <v>0-2</v>
      </c>
      <c r="Z102" s="102" t="str">
        <f>INDEX([0]!typy_chronol,MATCH(Z$3,'Typy - chronologicznie'!$E$2:$E$73,0),MATCH($C102,'Typy - chronologicznie'!$H$1:$DM$1,0))</f>
        <v>0-0</v>
      </c>
      <c r="AA102" s="102" t="str">
        <f>INDEX([0]!typy_chronol,MATCH(AA$3,'Typy - chronologicznie'!$E$2:$E$73,0),MATCH($C102,'Typy - chronologicznie'!$H$1:$DM$1,0))</f>
        <v>1-1</v>
      </c>
      <c r="AB102" s="102" t="str">
        <f>INDEX([0]!typy_chronol,MATCH(AB$3,'Typy - chronologicznie'!$E$2:$E$73,0),MATCH($C102,'Typy - chronologicznie'!$H$1:$DM$1,0))</f>
        <v>3-0</v>
      </c>
      <c r="AC102" s="102" t="str">
        <f>INDEX([0]!typy_chronol,MATCH(AC$3,'Typy - chronologicznie'!$E$2:$E$73,0),MATCH($C102,'Typy - chronologicznie'!$H$1:$DM$1,0))</f>
        <v>2-1</v>
      </c>
      <c r="AD102" s="102" t="str">
        <f>INDEX([0]!typy_chronol,MATCH(AD$3,'Typy - chronologicznie'!$E$2:$E$73,0),MATCH($C102,'Typy - chronologicznie'!$H$1:$DM$1,0))</f>
        <v>2-0</v>
      </c>
      <c r="AE102" s="102" t="str">
        <f>INDEX([0]!typy_chronol,MATCH(AE$3,'Typy - chronologicznie'!$E$2:$E$73,0),MATCH($C102,'Typy - chronologicznie'!$H$1:$DM$1,0))</f>
        <v>8-0</v>
      </c>
      <c r="AF102" s="102" t="str">
        <f>INDEX([0]!typy_chronol,MATCH(AF$3,'Typy - chronologicznie'!$E$2:$E$73,0),MATCH($C102,'Typy - chronologicznie'!$H$1:$DM$1,0))</f>
        <v>0-4</v>
      </c>
      <c r="AG102" s="102" t="str">
        <f>INDEX([0]!typy_chronol,MATCH(AG$3,'Typy - chronologicznie'!$E$2:$E$73,0),MATCH($C102,'Typy - chronologicznie'!$H$1:$DM$1,0))</f>
        <v>3-1</v>
      </c>
      <c r="AH102" s="102" t="str">
        <f>INDEX([0]!typy_chronol,MATCH(AH$3,'Typy - chronologicznie'!$E$2:$E$73,0),MATCH($C102,'Typy - chronologicznie'!$H$1:$DM$1,0))</f>
        <v>10-1</v>
      </c>
      <c r="AI102" s="102" t="str">
        <f>INDEX([0]!typy_chronol,MATCH(AI$3,'Typy - chronologicznie'!$E$2:$E$73,0),MATCH($C102,'Typy - chronologicznie'!$H$1:$DM$1,0))</f>
        <v>0-3</v>
      </c>
      <c r="AJ102" s="102" t="str">
        <f>INDEX([0]!typy_chronol,MATCH(AJ$3,'Typy - chronologicznie'!$E$2:$E$73,0),MATCH($C102,'Typy - chronologicznie'!$H$1:$DM$1,0))</f>
        <v>5-0</v>
      </c>
      <c r="AK102" s="102" t="str">
        <f>INDEX([0]!typy_chronol,MATCH(AK$3,'Typy - chronologicznie'!$E$2:$E$73,0),MATCH($C102,'Typy - chronologicznie'!$H$1:$DM$1,0))</f>
        <v>1-0</v>
      </c>
      <c r="AL102" s="102" t="str">
        <f>INDEX([0]!typy_chronol,MATCH(AL$3,'Typy - chronologicznie'!$E$2:$E$73,0),MATCH($C102,'Typy - chronologicznie'!$H$1:$DM$1,0))</f>
        <v>1-4</v>
      </c>
      <c r="AM102" s="102" t="str">
        <f>INDEX([0]!typy_chronol,MATCH(AM$3,'Typy - chronologicznie'!$E$2:$E$73,0),MATCH($C102,'Typy - chronologicznie'!$H$1:$DM$1,0))</f>
        <v>0-2</v>
      </c>
      <c r="AN102" s="102" t="str">
        <f>INDEX([0]!typy_chronol,MATCH(AN$3,'Typy - chronologicznie'!$E$2:$E$73,0),MATCH($C102,'Typy - chronologicznie'!$H$1:$DM$1,0))</f>
        <v>4-0</v>
      </c>
      <c r="AO102" s="102" t="str">
        <f>INDEX([0]!typy_chronol,MATCH(AO$3,'Typy - chronologicznie'!$E$2:$E$73,0),MATCH($C102,'Typy - chronologicznie'!$H$1:$DM$1,0))</f>
        <v>6-7</v>
      </c>
      <c r="AP102" s="102" t="str">
        <f>INDEX([0]!typy_chronol,MATCH(AP$3,'Typy - chronologicznie'!$E$2:$E$73,0),MATCH($C102,'Typy - chronologicznie'!$H$1:$DM$1,0))</f>
        <v>2-2</v>
      </c>
      <c r="AQ102" s="102" t="str">
        <f>INDEX([0]!typy_chronol,MATCH(AQ$3,'Typy - chronologicznie'!$E$2:$E$73,0),MATCH($C102,'Typy - chronologicznie'!$H$1:$DM$1,0))</f>
        <v>1-2</v>
      </c>
      <c r="AR102" s="102" t="str">
        <f>INDEX([0]!typy_chronol,MATCH(AR$3,'Typy - chronologicznie'!$E$2:$E$73,0),MATCH($C102,'Typy - chronologicznie'!$H$1:$DM$1,0))</f>
        <v>1-1</v>
      </c>
      <c r="AS102" s="102" t="str">
        <f>INDEX([0]!typy_chronol,MATCH(AS$3,'Typy - chronologicznie'!$E$2:$E$73,0),MATCH($C102,'Typy - chronologicznie'!$H$1:$DM$1,0))</f>
        <v>1-0</v>
      </c>
      <c r="AT102" s="102" t="str">
        <f>INDEX([0]!typy_chronol,MATCH(AT$3,'Typy - chronologicznie'!$E$2:$E$73,0),MATCH($C102,'Typy - chronologicznie'!$H$1:$DM$1,0))</f>
        <v>2-1</v>
      </c>
      <c r="AU102" s="102" t="str">
        <f>INDEX([0]!typy_chronol,MATCH(AU$3,'Typy - chronologicznie'!$E$2:$E$73,0),MATCH($C102,'Typy - chronologicznie'!$H$1:$DM$1,0))</f>
        <v>1-1</v>
      </c>
      <c r="AV102" s="102" t="str">
        <f>INDEX([0]!typy_chronol,MATCH(AV$3,'Typy - chronologicznie'!$E$2:$E$73,0),MATCH($C102,'Typy - chronologicznie'!$H$1:$DM$1,0))</f>
        <v>2-0</v>
      </c>
      <c r="AW102" s="102" t="str">
        <f>INDEX([0]!typy_chronol,MATCH(AW$3,'Typy - chronologicznie'!$E$2:$E$73,0),MATCH($C102,'Typy - chronologicznie'!$H$1:$DM$1,0))</f>
        <v>1-1</v>
      </c>
      <c r="AX102" s="102" t="str">
        <f>INDEX([0]!typy_chronol,MATCH(AX$3,'Typy - chronologicznie'!$E$2:$E$73,0),MATCH($C102,'Typy - chronologicznie'!$H$1:$DM$1,0))</f>
        <v>2-0</v>
      </c>
      <c r="AY102" s="102" t="str">
        <f>INDEX([0]!typy_chronol,MATCH(AY$3,'Typy - chronologicznie'!$E$2:$E$73,0),MATCH($C102,'Typy - chronologicznie'!$H$1:$DM$1,0))</f>
        <v>1-1</v>
      </c>
      <c r="AZ102" s="102" t="str">
        <f>INDEX([0]!typy_chronol,MATCH(AZ$3,'Typy - chronologicznie'!$E$2:$E$73,0),MATCH($C102,'Typy - chronologicznie'!$H$1:$DM$1,0))</f>
        <v>0-5</v>
      </c>
      <c r="BA102" s="102" t="str">
        <f>INDEX([0]!typy_chronol,MATCH(BA$3,'Typy - chronologicznie'!$E$2:$E$73,0),MATCH($C102,'Typy - chronologicznie'!$H$1:$DM$1,0))</f>
        <v>0-1</v>
      </c>
      <c r="BB102" s="102" t="str">
        <f>INDEX([0]!typy_chronol,MATCH(BB$3,'Typy - chronologicznie'!$E$2:$E$73,0),MATCH($C102,'Typy - chronologicznie'!$H$1:$DM$1,0))</f>
        <v>1-0</v>
      </c>
      <c r="BC102" s="102" t="str">
        <f>INDEX([0]!typy_chronol,MATCH(BC$3,'Typy - chronologicznie'!$E$2:$E$73,0),MATCH($C102,'Typy - chronologicznie'!$H$1:$DM$1,0))</f>
        <v>12-1</v>
      </c>
      <c r="BD102" s="102" t="str">
        <f>INDEX([0]!typy_chronol,MATCH(BD$3,'Typy - chronologicznie'!$E$2:$E$73,0),MATCH($C102,'Typy - chronologicznie'!$H$1:$DM$1,0))</f>
        <v>2-0</v>
      </c>
      <c r="BE102" s="102" t="str">
        <f>INDEX([0]!typy_chronol,MATCH(BE$3,'Typy - chronologicznie'!$E$2:$E$73,0),MATCH($C102,'Typy - chronologicznie'!$H$1:$DM$1,0))</f>
        <v>6-1</v>
      </c>
      <c r="BF102" s="102" t="str">
        <f>INDEX([0]!typy_chronol,MATCH(BF$3,'Typy - chronologicznie'!$E$2:$E$73,0),MATCH($C102,'Typy - chronologicznie'!$H$1:$DM$1,0))</f>
        <v>1-1</v>
      </c>
      <c r="BG102" s="102" t="str">
        <f>INDEX([0]!typy_chronol,MATCH(BG$3,'Typy - chronologicznie'!$E$2:$E$73,0),MATCH($C102,'Typy - chronologicznie'!$H$1:$DM$1,0))</f>
        <v>4-2</v>
      </c>
      <c r="BH102" s="102" t="str">
        <f>INDEX([0]!typy_chronol,MATCH(BH$3,'Typy - chronologicznie'!$E$2:$E$73,0),MATCH($C102,'Typy - chronologicznie'!$H$1:$DM$1,0))</f>
        <v>4-2</v>
      </c>
      <c r="BI102" s="102" t="str">
        <f>INDEX([0]!typy_chronol,MATCH(BI$3,'Typy - chronologicznie'!$E$2:$E$73,0),MATCH($C102,'Typy - chronologicznie'!$H$1:$DM$1,0))</f>
        <v>3-3</v>
      </c>
      <c r="BJ102" s="102" t="str">
        <f>INDEX([0]!typy_chronol,MATCH(BJ$3,'Typy - chronologicznie'!$E$2:$E$73,0),MATCH($C102,'Typy - chronologicznie'!$H$1:$DM$1,0))</f>
        <v>3-0</v>
      </c>
      <c r="BK102" s="102" t="str">
        <f>INDEX([0]!typy_chronol,MATCH(BK$3,'Typy - chronologicznie'!$E$2:$E$73,0),MATCH($C102,'Typy - chronologicznie'!$H$1:$DM$1,0))</f>
        <v>2-2</v>
      </c>
      <c r="BL102" s="102" t="str">
        <f>INDEX([0]!typy_chronol,MATCH(BL$3,'Typy - chronologicznie'!$E$2:$E$73,0),MATCH($C102,'Typy - chronologicznie'!$H$1:$DM$1,0))</f>
        <v>0-0</v>
      </c>
      <c r="BM102" s="102" t="str">
        <f>INDEX([0]!typy_chronol,MATCH(BM$3,'Typy - chronologicznie'!$E$2:$E$73,0),MATCH($C102,'Typy - chronologicznie'!$H$1:$DM$1,0))</f>
        <v>5-5</v>
      </c>
      <c r="BN102" s="102" t="str">
        <f>INDEX([0]!typy_chronol,MATCH(BN$3,'Typy - chronologicznie'!$E$2:$E$73,0),MATCH($C102,'Typy - chronologicznie'!$H$1:$DM$1,0))</f>
        <v>2-2</v>
      </c>
      <c r="BO102" s="102" t="str">
        <f>INDEX([0]!typy_chronol,MATCH(BO$3,'Typy - chronologicznie'!$E$2:$E$73,0),MATCH($C102,'Typy - chronologicznie'!$H$1:$DM$1,0))</f>
        <v>0-0</v>
      </c>
      <c r="BP102" s="102" t="str">
        <f>INDEX([0]!typy_chronol,MATCH(BP$3,'Typy - chronologicznie'!$E$2:$E$73,0),MATCH($C102,'Typy - chronologicznie'!$H$1:$DM$1,0))</f>
        <v>2-2</v>
      </c>
      <c r="BQ102" s="102" t="str">
        <f>INDEX([0]!typy_chronol,MATCH(BQ$3,'Typy - chronologicznie'!$E$2:$E$73,0),MATCH($C102,'Typy - chronologicznie'!$H$1:$DM$1,0))</f>
        <v>1-0</v>
      </c>
      <c r="BR102" s="102" t="str">
        <f>INDEX([0]!typy_chronol,MATCH(BR$3,'Typy - chronologicznie'!$E$2:$E$73,0),MATCH($C102,'Typy - chronologicznie'!$H$1:$DM$1,0))</f>
        <v>2-0</v>
      </c>
      <c r="BS102" s="102" t="str">
        <f>INDEX([0]!typy_chronol,MATCH(BS$3,'Typy - chronologicznie'!$E$2:$E$73,0),MATCH($C102,'Typy - chronologicznie'!$H$1:$DM$1,0))</f>
        <v>1-0</v>
      </c>
      <c r="BT102" s="102" t="str">
        <f>INDEX([0]!typy_chronol,MATCH(BT$3,'Typy - chronologicznie'!$E$2:$E$73,0),MATCH($C102,'Typy - chronologicznie'!$H$1:$DM$1,0))</f>
        <v>6-7</v>
      </c>
      <c r="BU102" s="102" t="str">
        <f>INDEX([0]!typy_chronol,MATCH(BU$3,'Typy - chronologicznie'!$E$2:$E$73,0),MATCH($C102,'Typy - chronologicznie'!$H$1:$DM$1,0))</f>
        <v>10-0</v>
      </c>
      <c r="BV102" s="102" t="str">
        <f>INDEX([0]!typy_chronol,MATCH(BV$3,'Typy - chronologicznie'!$E$2:$E$73,0),MATCH($C102,'Typy - chronologicznie'!$H$1:$DM$1,0))</f>
        <v>1-1</v>
      </c>
      <c r="BW102" s="102" t="str">
        <f>INDEX([0]!typy_chronol,MATCH(BW$3,'Typy - chronologicznie'!$E$2:$E$73,0),MATCH($C102,'Typy - chronologicznie'!$H$1:$DM$1,0))</f>
        <v>2-0</v>
      </c>
      <c r="BX102" s="102" t="str">
        <f>INDEX([0]!typy_chronol,MATCH(BX$3,'Typy - chronologicznie'!$E$2:$E$73,0),MATCH($C102,'Typy - chronologicznie'!$H$1:$DM$1,0))</f>
        <v>2-2</v>
      </c>
      <c r="BY102" s="102" t="str">
        <f>INDEX([0]!typy_chronol,MATCH(BY$3,'Typy - chronologicznie'!$E$2:$E$73,0),MATCH($C102,'Typy - chronologicznie'!$H$1:$DM$1,0))</f>
        <v>1-1</v>
      </c>
      <c r="BZ102" s="102" t="str">
        <f>INDEX([0]!typy_chronol,MATCH(BZ$3,'Typy - chronologicznie'!$E$2:$E$73,0),MATCH($C102,'Typy - chronologicznie'!$H$1:$DM$1,0))</f>
        <v>0-2</v>
      </c>
      <c r="CA102" s="102" t="str">
        <f>INDEX([0]!typy_chronol,MATCH(CA$3,'Typy - chronologicznie'!$E$2:$E$73,0),MATCH($C102,'Typy - chronologicznie'!$H$1:$DM$1,0))</f>
        <v>0-0</v>
      </c>
      <c r="CB102" s="102" t="str">
        <f>INDEX([0]!typy_chronol,MATCH(CB$3,'Typy - chronologicznie'!$E$2:$E$73,0),MATCH($C102,'Typy - chronologicznie'!$H$1:$DM$1,0))</f>
        <v>0-1</v>
      </c>
      <c r="CC102" s="102" t="str">
        <f>INDEX([0]!typy_chronol,MATCH(CC$3,'Typy - chronologicznie'!$E$2:$E$73,0),MATCH($C102,'Typy - chronologicznie'!$H$1:$DM$1,0))</f>
        <v>4-4</v>
      </c>
      <c r="CD102" s="102" t="str">
        <f>INDEX([0]!typy_chronol,MATCH(CD$3,'Typy - chronologicznie'!$E$2:$E$73,0),MATCH($C102,'Typy - chronologicznie'!$H$1:$DM$1,0))</f>
        <v>1-0</v>
      </c>
      <c r="CE102" s="102" t="str">
        <f>INDEX([0]!typy_chronol,MATCH(CE$3,'Typy - chronologicznie'!$E$2:$E$73,0),MATCH($C102,'Typy - chronologicznie'!$H$1:$DM$1,0))</f>
        <v>8-9</v>
      </c>
      <c r="CF102" s="102" t="str">
        <f>INDEX([0]!typy_chronol,MATCH(CF$3,'Typy - chronologicznie'!$E$2:$E$73,0),MATCH($C102,'Typy - chronologicznie'!$H$1:$DM$1,0))</f>
        <v>1-0</v>
      </c>
      <c r="CG102" s="102" t="str">
        <f>INDEX([0]!typy_chronol,MATCH(CG$3,'Typy - chronologicznie'!$E$2:$E$73,0),MATCH($C102,'Typy - chronologicznie'!$H$1:$DM$1,0))</f>
        <v>23-7</v>
      </c>
      <c r="CH102" s="102" t="str">
        <f>INDEX([0]!typy_chronol,MATCH(CH$3,'Typy - chronologicznie'!$E$2:$E$73,0),MATCH($C102,'Typy - chronologicznie'!$H$1:$DM$1,0))</f>
        <v>0-2</v>
      </c>
      <c r="CI102" s="102" t="str">
        <f>INDEX([0]!typy_chronol,MATCH(CI$3,'Typy - chronologicznie'!$E$2:$E$73,0),MATCH($C102,'Typy - chronologicznie'!$H$1:$DM$1,0))</f>
        <v>1-0</v>
      </c>
      <c r="CJ102" s="102" t="str">
        <f>INDEX([0]!typy_chronol,MATCH(CJ$3,'Typy - chronologicznie'!$E$2:$E$73,0),MATCH($C102,'Typy - chronologicznie'!$H$1:$DM$1,0))</f>
        <v>3-3</v>
      </c>
      <c r="CK102" s="102" t="str">
        <f>INDEX([0]!typy_chronol,MATCH(CK$3,'Typy - chronologicznie'!$E$2:$E$73,0),MATCH($C102,'Typy - chronologicznie'!$H$1:$DM$1,0))</f>
        <v>3-2</v>
      </c>
      <c r="CL102" s="134"/>
      <c r="CM102" s="105" t="str">
        <f>IF(CM$3="","",INDEX('Typy - chronologicznie'!$H$75:$DM$121,MATCH(CM$3,'Typy - chronologicznie'!$A$75:$A$121,0),MATCH($C102,'Typy - chronologicznie'!$H$1:$DM$1,0)))</f>
        <v>MEX</v>
      </c>
      <c r="CN102" s="102" t="str">
        <f>IF(CN$3="","",INDEX('Typy - chronologicznie'!$H$75:$DM$121,MATCH(CN$3,'Typy - chronologicznie'!$A$75:$A$121,0),MATCH($C102,'Typy - chronologicznie'!$H$1:$DM$1,0)))</f>
        <v>CZE</v>
      </c>
      <c r="CO102" s="106" t="str">
        <f>IF(CO$3="","",INDEX('Typy - chronologicznie'!$H$75:$DM$121,MATCH(CO$3,'Typy - chronologicznie'!$A$75:$A$121,0),MATCH($C102,'Typy - chronologicznie'!$H$1:$DM$1,0)))</f>
        <v>RSA</v>
      </c>
      <c r="CP102" s="135" t="str">
        <f>IF(CP$3="","",INDEX('Typy - chronologicznie'!$H$75:$DM$121,MATCH(CP$3,'Typy - chronologicznie'!$A$75:$A$121,0),MATCH($C102,'Typy - chronologicznie'!$H$1:$DM$1,0)))</f>
        <v/>
      </c>
      <c r="CQ102" s="105" t="str">
        <f>IF(CQ$3="","",INDEX('Typy - chronologicznie'!$H$75:$DM$121,MATCH(CQ$3,'Typy - chronologicznie'!$A$75:$A$121,0),MATCH($C102,'Typy - chronologicznie'!$H$1:$DM$1,0)))</f>
        <v>CAN</v>
      </c>
      <c r="CR102" s="102" t="str">
        <f>IF(CR$3="","",INDEX('Typy - chronologicznie'!$H$75:$DM$121,MATCH(CR$3,'Typy - chronologicznie'!$A$75:$A$121,0),MATCH($C102,'Typy - chronologicznie'!$H$1:$DM$1,0)))</f>
        <v>SUI</v>
      </c>
      <c r="CS102" s="106" t="str">
        <f>IF(CS$3="","",INDEX('Typy - chronologicznie'!$H$75:$DM$121,MATCH(CS$3,'Typy - chronologicznie'!$A$75:$A$121,0),MATCH($C102,'Typy - chronologicznie'!$H$1:$DM$1,0)))</f>
        <v>BIH</v>
      </c>
      <c r="CT102" s="135" t="str">
        <f>IF(CT$3="","",INDEX('Typy - chronologicznie'!$H$75:$DM$121,MATCH(CT$3,'Typy - chronologicznie'!$A$75:$A$121,0),MATCH($C102,'Typy - chronologicznie'!$H$1:$DM$1,0)))</f>
        <v/>
      </c>
      <c r="CU102" s="105" t="str">
        <f>IF(CU$3="","",INDEX('Typy - chronologicznie'!$H$75:$DM$121,MATCH(CU$3,'Typy - chronologicznie'!$A$75:$A$121,0),MATCH($C102,'Typy - chronologicznie'!$H$1:$DM$1,0)))</f>
        <v>BRA</v>
      </c>
      <c r="CV102" s="102" t="str">
        <f>IF(CV$3="","",INDEX('Typy - chronologicznie'!$H$75:$DM$121,MATCH(CV$3,'Typy - chronologicznie'!$A$75:$A$121,0),MATCH($C102,'Typy - chronologicznie'!$H$1:$DM$1,0)))</f>
        <v>SCO</v>
      </c>
      <c r="CW102" s="106" t="str">
        <f>IF(CW$3="","",INDEX('Typy - chronologicznie'!$H$75:$DM$121,MATCH(CW$3,'Typy - chronologicznie'!$A$75:$A$121,0),MATCH($C102,'Typy - chronologicznie'!$H$1:$DM$1,0)))</f>
        <v>MAR</v>
      </c>
      <c r="CX102" s="135" t="str">
        <f>IF(CX$3="","",INDEX('Typy - chronologicznie'!$H$75:$DM$121,MATCH(CX$3,'Typy - chronologicznie'!$A$75:$A$121,0),MATCH($C102,'Typy - chronologicznie'!$H$1:$DM$1,0)))</f>
        <v/>
      </c>
      <c r="CY102" s="105" t="str">
        <f>IF(CY$3="","",INDEX('Typy - chronologicznie'!$H$75:$DM$121,MATCH(CY$3,'Typy - chronologicznie'!$A$75:$A$121,0),MATCH($C102,'Typy - chronologicznie'!$H$1:$DM$1,0)))</f>
        <v>USA</v>
      </c>
      <c r="CZ102" s="102" t="str">
        <f>IF(CZ$3="","",INDEX('Typy - chronologicznie'!$H$75:$DM$121,MATCH(CZ$3,'Typy - chronologicznie'!$A$75:$A$121,0),MATCH($C102,'Typy - chronologicznie'!$H$1:$DM$1,0)))</f>
        <v>TUR</v>
      </c>
      <c r="DA102" s="106" t="str">
        <f>IF(DA$3="","",INDEX('Typy - chronologicznie'!$H$75:$DM$121,MATCH(DA$3,'Typy - chronologicznie'!$A$75:$A$121,0),MATCH($C102,'Typy - chronologicznie'!$H$1:$DM$1,0)))</f>
        <v>AUS</v>
      </c>
      <c r="DB102" s="135" t="str">
        <f>IF(DB$3="","",INDEX('Typy - chronologicznie'!$H$75:$DM$121,MATCH(DB$3,'Typy - chronologicznie'!$A$75:$A$121,0),MATCH($C102,'Typy - chronologicznie'!$H$1:$DM$1,0)))</f>
        <v/>
      </c>
      <c r="DC102" s="105" t="str">
        <f>IF(DC$3="","",INDEX('Typy - chronologicznie'!$H$75:$DM$121,MATCH(DC$3,'Typy - chronologicznie'!$A$75:$A$121,0),MATCH($C102,'Typy - chronologicznie'!$H$1:$DM$1,0)))</f>
        <v>GER</v>
      </c>
      <c r="DD102" s="102" t="str">
        <f>IF(DD$3="","",INDEX('Typy - chronologicznie'!$H$75:$DM$121,MATCH(DD$3,'Typy - chronologicznie'!$A$75:$A$121,0),MATCH($C102,'Typy - chronologicznie'!$H$1:$DM$1,0)))</f>
        <v>ECU</v>
      </c>
      <c r="DE102" s="106" t="str">
        <f>IF(DE$3="","",INDEX('Typy - chronologicznie'!$H$75:$DM$121,MATCH(DE$3,'Typy - chronologicznie'!$A$75:$A$121,0),MATCH($C102,'Typy - chronologicznie'!$H$1:$DM$1,0)))</f>
        <v/>
      </c>
      <c r="DF102" s="135" t="str">
        <f>IF(DF$3="","",INDEX('Typy - chronologicznie'!$H$75:$DM$121,MATCH(DF$3,'Typy - chronologicznie'!$A$75:$A$121,0),MATCH($C102,'Typy - chronologicznie'!$H$1:$DM$1,0)))</f>
        <v/>
      </c>
      <c r="DG102" s="105" t="str">
        <f>IF(DG$3="","",INDEX('Typy - chronologicznie'!$H$75:$DM$121,MATCH(DG$3,'Typy - chronologicznie'!$A$75:$A$121,0),MATCH($C102,'Typy - chronologicznie'!$H$1:$DM$1,0)))</f>
        <v>SWE</v>
      </c>
      <c r="DH102" s="102" t="str">
        <f>IF(DH$3="","",INDEX('Typy - chronologicznie'!$H$75:$DM$121,MATCH(DH$3,'Typy - chronologicznie'!$A$75:$A$121,0),MATCH($C102,'Typy - chronologicznie'!$H$1:$DM$1,0)))</f>
        <v>NED</v>
      </c>
      <c r="DI102" s="106" t="str">
        <f>IF(DI$3="","",INDEX('Typy - chronologicznie'!$H$75:$DM$121,MATCH(DI$3,'Typy - chronologicznie'!$A$75:$A$121,0),MATCH($C102,'Typy - chronologicznie'!$H$1:$DM$1,0)))</f>
        <v>JPN</v>
      </c>
      <c r="DJ102" s="135" t="str">
        <f>IF(DJ$3="","",INDEX('Typy - chronologicznie'!$H$75:$DM$121,MATCH(DJ$3,'Typy - chronologicznie'!$A$75:$A$121,0),MATCH($C102,'Typy - chronologicznie'!$H$1:$DM$1,0)))</f>
        <v/>
      </c>
      <c r="DK102" s="105" t="str">
        <f>IF(DK$3="","",INDEX('Typy - chronologicznie'!$H$75:$DM$121,MATCH(DK$3,'Typy - chronologicznie'!$A$75:$A$121,0),MATCH($C102,'Typy - chronologicznie'!$H$1:$DM$1,0)))</f>
        <v>BEL</v>
      </c>
      <c r="DL102" s="102" t="str">
        <f>IF(DL$3="","",INDEX('Typy - chronologicznie'!$H$75:$DM$121,MATCH(DL$3,'Typy - chronologicznie'!$A$75:$A$121,0),MATCH($C102,'Typy - chronologicznie'!$H$1:$DM$1,0)))</f>
        <v>EGY</v>
      </c>
      <c r="DM102" s="106" t="str">
        <f>IF(DM$3="","",INDEX('Typy - chronologicznie'!$H$75:$DM$121,MATCH(DM$3,'Typy - chronologicznie'!$A$75:$A$121,0),MATCH($C102,'Typy - chronologicznie'!$H$1:$DM$1,0)))</f>
        <v>NZL</v>
      </c>
      <c r="DN102" s="135" t="str">
        <f>IF(DN$3="","",INDEX('Typy - chronologicznie'!$H$75:$DM$121,MATCH(DN$3,'Typy - chronologicznie'!$A$75:$A$121,0),MATCH($C102,'Typy - chronologicznie'!$H$1:$DM$1,0)))</f>
        <v/>
      </c>
      <c r="DO102" s="105" t="str">
        <f>IF(DO$3="","",INDEX('Typy - chronologicznie'!$H$75:$DM$121,MATCH(DO$3,'Typy - chronologicznie'!$A$75:$A$121,0),MATCH($C102,'Typy - chronologicznie'!$H$1:$DM$1,0)))</f>
        <v>ESP</v>
      </c>
      <c r="DP102" s="102" t="str">
        <f>IF(DP$3="","",INDEX('Typy - chronologicznie'!$H$75:$DM$121,MATCH(DP$3,'Typy - chronologicznie'!$A$75:$A$121,0),MATCH($C102,'Typy - chronologicznie'!$H$1:$DM$1,0)))</f>
        <v>KSA</v>
      </c>
      <c r="DQ102" s="106" t="str">
        <f>IF(DQ$3="","",INDEX('Typy - chronologicznie'!$H$75:$DM$121,MATCH(DQ$3,'Typy - chronologicznie'!$A$75:$A$121,0),MATCH($C102,'Typy - chronologicznie'!$H$1:$DM$1,0)))</f>
        <v/>
      </c>
      <c r="DR102" s="135" t="str">
        <f>IF(DR$3="","",INDEX('Typy - chronologicznie'!$H$75:$DM$121,MATCH(DR$3,'Typy - chronologicznie'!$A$75:$A$121,0),MATCH($C102,'Typy - chronologicznie'!$H$1:$DM$1,0)))</f>
        <v/>
      </c>
      <c r="DS102" s="105" t="str">
        <f>IF(DS$3="","",INDEX('Typy - chronologicznie'!$H$75:$DM$121,MATCH(DS$3,'Typy - chronologicznie'!$A$75:$A$121,0),MATCH($C102,'Typy - chronologicznie'!$H$1:$DM$1,0)))</f>
        <v>FRA</v>
      </c>
      <c r="DT102" s="102" t="str">
        <f>IF(DT$3="","",INDEX('Typy - chronologicznie'!$H$75:$DM$121,MATCH(DT$3,'Typy - chronologicznie'!$A$75:$A$121,0),MATCH($C102,'Typy - chronologicznie'!$H$1:$DM$1,0)))</f>
        <v>NOR</v>
      </c>
      <c r="DU102" s="106" t="str">
        <f>IF(DU$3="","",INDEX('Typy - chronologicznie'!$H$75:$DM$121,MATCH(DU$3,'Typy - chronologicznie'!$A$75:$A$121,0),MATCH($C102,'Typy - chronologicznie'!$H$1:$DM$1,0)))</f>
        <v/>
      </c>
      <c r="DV102" s="135" t="str">
        <f>IF(DV$3="","",INDEX('Typy - chronologicznie'!$H$75:$DM$121,MATCH(DV$3,'Typy - chronologicznie'!$A$75:$A$121,0),MATCH($C102,'Typy - chronologicznie'!$H$1:$DM$1,0)))</f>
        <v/>
      </c>
      <c r="DW102" s="105" t="str">
        <f>IF(DW$3="","",INDEX('Typy - chronologicznie'!$H$75:$DM$121,MATCH(DW$3,'Typy - chronologicznie'!$A$75:$A$121,0),MATCH($C102,'Typy - chronologicznie'!$H$1:$DM$1,0)))</f>
        <v>ARG</v>
      </c>
      <c r="DX102" s="102" t="str">
        <f>IF(DX$3="","",INDEX('Typy - chronologicznie'!$H$75:$DM$121,MATCH(DX$3,'Typy - chronologicznie'!$A$75:$A$121,0),MATCH($C102,'Typy - chronologicznie'!$H$1:$DM$1,0)))</f>
        <v>AUT</v>
      </c>
      <c r="DY102" s="106" t="str">
        <f>IF(DY$3="","",INDEX('Typy - chronologicznie'!$H$75:$DM$121,MATCH(DY$3,'Typy - chronologicznie'!$A$75:$A$121,0),MATCH($C102,'Typy - chronologicznie'!$H$1:$DM$1,0)))</f>
        <v>JOR</v>
      </c>
      <c r="DZ102" s="135" t="str">
        <f>IF(DZ$3="","",INDEX('Typy - chronologicznie'!$H$75:$DM$121,MATCH(DZ$3,'Typy - chronologicznie'!$A$75:$A$121,0),MATCH($C102,'Typy - chronologicznie'!$H$1:$DM$1,0)))</f>
        <v/>
      </c>
      <c r="EA102" s="105" t="str">
        <f>IF(EA$3="","",INDEX('Typy - chronologicznie'!$H$75:$DM$121,MATCH(EA$3,'Typy - chronologicznie'!$A$75:$A$121,0),MATCH($C102,'Typy - chronologicznie'!$H$1:$DM$1,0)))</f>
        <v>POR</v>
      </c>
      <c r="EB102" s="102" t="str">
        <f>IF(EB$3="","",INDEX('Typy - chronologicznie'!$H$75:$DM$121,MATCH(EB$3,'Typy - chronologicznie'!$A$75:$A$121,0),MATCH($C102,'Typy - chronologicznie'!$H$1:$DM$1,0)))</f>
        <v>UZB</v>
      </c>
      <c r="EC102" s="106" t="str">
        <f>IF(EC$3="","",INDEX('Typy - chronologicznie'!$H$75:$DM$121,MATCH(EC$3,'Typy - chronologicznie'!$A$75:$A$121,0),MATCH($C102,'Typy - chronologicznie'!$H$1:$DM$1,0)))</f>
        <v>COL</v>
      </c>
      <c r="ED102" s="135" t="str">
        <f>IF(ED$3="","",INDEX('Typy - chronologicznie'!$H$75:$DM$121,MATCH(ED$3,'Typy - chronologicznie'!$A$75:$A$121,0),MATCH($C102,'Typy - chronologicznie'!$H$1:$DM$1,0)))</f>
        <v/>
      </c>
      <c r="EE102" s="105" t="str">
        <f>IF(EE$3="","",INDEX('Typy - chronologicznie'!$H$75:$DM$121,MATCH(EE$3,'Typy - chronologicznie'!$A$75:$A$121,0),MATCH($C102,'Typy - chronologicznie'!$H$1:$DM$1,0)))</f>
        <v>ENG</v>
      </c>
      <c r="EF102" s="102" t="str">
        <f>IF(EF$3="","",INDEX('Typy - chronologicznie'!$H$75:$DM$121,MATCH(EF$3,'Typy - chronologicznie'!$A$75:$A$121,0),MATCH($C102,'Typy - chronologicznie'!$H$1:$DM$1,0)))</f>
        <v>CRO</v>
      </c>
      <c r="EG102" s="106" t="str">
        <f>IF(EG$3="","",INDEX('Typy - chronologicznie'!$H$75:$DM$121,MATCH(EG$3,'Typy - chronologicznie'!$A$75:$A$121,0),MATCH($C102,'Typy - chronologicznie'!$H$1:$DM$1,0)))</f>
        <v/>
      </c>
      <c r="EH102" s="134"/>
      <c r="EI102" s="136" t="str">
        <f>IF(EI$3="","",INDEX('Typy - chronologicznie'!$H$124:$DM$124,MATCH(EI$3,'Typy - chronologicznie'!$A$124:$A$124,0),MATCH($C102,'Typy - chronologicznie'!$H$1:$DM$1,0)))</f>
        <v>ARG</v>
      </c>
    </row>
    <row r="103" spans="1:139" ht="19.5" x14ac:dyDescent="0.25">
      <c r="A103" s="44"/>
      <c r="B103" s="48">
        <f>RANK(D103,D$4:D$113,0)</f>
        <v>100</v>
      </c>
      <c r="C103" s="81" t="s">
        <v>317</v>
      </c>
      <c r="D103" s="141">
        <f>3.0001*J103+1.000001*K103+2.00000001*M103+N103+0.0000000001*P103</f>
        <v>76.000530080000004</v>
      </c>
      <c r="E103" s="67">
        <f>J103</f>
        <v>5</v>
      </c>
      <c r="F103" s="89">
        <f>M103</f>
        <v>8</v>
      </c>
      <c r="G103" s="56">
        <f>K103+N103</f>
        <v>45</v>
      </c>
      <c r="H103" s="49">
        <f>L103+O103</f>
        <v>46</v>
      </c>
      <c r="I103" s="43"/>
      <c r="J103" s="61">
        <f t="array" ref="J103">SUM(IF('Typy - chronologicznie'!$F$2:$F$73=INDEX('Typy - chronologicznie'!$H$2:$DM$73,0,MATCH(C103,TRIM('Typy - chronologicznie'!$H$1:$DM$1),0)),1))</f>
        <v>5</v>
      </c>
      <c r="K103" s="58">
        <f t="array" ref="K10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chronologicznie'!$H$2:$DM$73,0,MATCH(C103,TRIM('Typy - chronologicznie'!$H$1:$DM$1),0)),FIND("-",INDEX('Typy - chronologicznie'!$H$2:$DM$73,0,MATCH(C103,TRIM('Typy - chronologicznie'!$H$1:$DM$1),0)))-1)-RIGHT(INDEX('Typy - chronologicznie'!$H$2:$DM$73,0,MATCH(C103,TRIM('Typy - chronologicznie'!$H$1:$DM$1),0)),LEN(INDEX('Typy - chronologicznie'!$H$2:$DM$73,0,MATCH(C103,TRIM('Typy - chronologicznie'!$H$1:$DM$1),0)))-FIND("-",INDEX('Typy - chronologicznie'!$H$2:$DM$73,0,MATCH(C103,TRIM('Typy - chronologicznie'!$H$1:$DM$1),0))))),1)))-J103</f>
        <v>30</v>
      </c>
      <c r="L103" s="62">
        <f>COUNTA('Typy - chronologicznie'!$F$2:$F$73)-J103-K103</f>
        <v>37</v>
      </c>
      <c r="M103" s="92">
        <f t="array" ref="M103">SUM(IF(LEN('Typy - chronologicznie'!F$75:F$121)=3,  IF('Typy - chronologicznie'!$F$75:$F$121=INDEX('Typy - chronologicznie'!$H$75:$DM$121,0,MATCH(C103,TRIM('Typy - chronologicznie'!$H$1:$DM$1),0)),1)))</f>
        <v>8</v>
      </c>
      <c r="N103" s="58">
        <f t="array" ref="N103">SUM(IF(LEN('Typy - chronologicznie'!F$75:F$121)=3,IF(ISERROR(SEARCH('Typy - chronologicznie'!F$75:F$121,INDEX('Typy - chronologicznie'!$H$73:$DM$119,0,MATCH(C103,TRIM('Typy - chronologicznie'!$H$1:$DM$1),0))&amp;INDEX('Typy - chronologicznie'!$H$74:$DM$120,0,MATCH(C103,TRIM('Typy - chronologicznie'!$H$1:$DM$1),0))&amp;INDEX('Typy - chronologicznie'!$H$75:$DM$121,0,MATCH(C103,TRIM('Typy - chronologicznie'!$H$1:$DM$1),0))&amp;INDEX('Typy - chronologicznie'!$H$76:$DM$122,0,MATCH(C103,TRIM('Typy - chronologicznie'!$H$1:$DM$1),0))&amp;INDEX('Typy - chronologicznie'!$H$77:$DM$123,0,MATCH(C103,TRIM('Typy - chronologicznie'!$H$1:$DM$1),0)),1))=FALSE,1,0)))-M103</f>
        <v>15</v>
      </c>
      <c r="O103" s="162">
        <f>COUNTA('Typy - chronologicznie'!$F$75:$F$121)-M103-N103</f>
        <v>9</v>
      </c>
      <c r="P103" s="159">
        <f t="array" ref="P103">SUM(IF(LEN('Typy - chronologicznie'!F$124)=3,  IF('Typy - chronologicznie'!$F$124=INDEX('Typy - chronologicznie'!$H$124:$DL$124,0,MATCH(C103,TRIM('Typy - chronologicznie'!$H$1:$DL$1),)),1)))</f>
        <v>0</v>
      </c>
      <c r="R103" s="105" t="str">
        <f>INDEX([0]!typy_chronol,MATCH(R$3,'Typy - chronologicznie'!$E$2:$E$73,0),MATCH($C103,'Typy - chronologicznie'!$H$1:$DM$1,0))</f>
        <v>0-2</v>
      </c>
      <c r="S103" s="102" t="str">
        <f>INDEX([0]!typy_chronol,MATCH(S$3,'Typy - chronologicznie'!$E$2:$E$73,0),MATCH($C103,'Typy - chronologicznie'!$H$1:$DM$1,0))</f>
        <v>1-2</v>
      </c>
      <c r="T103" s="102" t="str">
        <f>INDEX([0]!typy_chronol,MATCH(T$3,'Typy - chronologicznie'!$E$2:$E$73,0),MATCH($C103,'Typy - chronologicznie'!$H$1:$DM$1,0))</f>
        <v>2-0</v>
      </c>
      <c r="U103" s="102" t="str">
        <f>INDEX([0]!typy_chronol,MATCH(U$3,'Typy - chronologicznie'!$E$2:$E$73,0),MATCH($C103,'Typy - chronologicznie'!$H$1:$DM$1,0))</f>
        <v>3-0</v>
      </c>
      <c r="V103" s="102" t="str">
        <f>INDEX([0]!typy_chronol,MATCH(V$3,'Typy - chronologicznie'!$E$2:$E$73,0),MATCH($C103,'Typy - chronologicznie'!$H$1:$DM$1,0))</f>
        <v>0-4</v>
      </c>
      <c r="W103" s="102" t="str">
        <f>INDEX([0]!typy_chronol,MATCH(W$3,'Typy - chronologicznie'!$E$2:$E$73,0),MATCH($C103,'Typy - chronologicznie'!$H$1:$DM$1,0))</f>
        <v>0-2</v>
      </c>
      <c r="X103" s="102" t="str">
        <f>INDEX([0]!typy_chronol,MATCH(X$3,'Typy - chronologicznie'!$E$2:$E$73,0),MATCH($C103,'Typy - chronologicznie'!$H$1:$DM$1,0))</f>
        <v>3-2</v>
      </c>
      <c r="Y103" s="102" t="str">
        <f>INDEX([0]!typy_chronol,MATCH(Y$3,'Typy - chronologicznie'!$E$2:$E$73,0),MATCH($C103,'Typy - chronologicznie'!$H$1:$DM$1,0))</f>
        <v>0-2</v>
      </c>
      <c r="Z103" s="102" t="str">
        <f>INDEX([0]!typy_chronol,MATCH(Z$3,'Typy - chronologicznie'!$E$2:$E$73,0),MATCH($C103,'Typy - chronologicznie'!$H$1:$DM$1,0))</f>
        <v>1-2</v>
      </c>
      <c r="AA103" s="102" t="str">
        <f>INDEX([0]!typy_chronol,MATCH(AA$3,'Typy - chronologicznie'!$E$2:$E$73,0),MATCH($C103,'Typy - chronologicznie'!$H$1:$DM$1,0))</f>
        <v>3-1</v>
      </c>
      <c r="AB103" s="102" t="str">
        <f>INDEX([0]!typy_chronol,MATCH(AB$3,'Typy - chronologicznie'!$E$2:$E$73,0),MATCH($C103,'Typy - chronologicznie'!$H$1:$DM$1,0))</f>
        <v>2-1</v>
      </c>
      <c r="AC103" s="102" t="str">
        <f>INDEX([0]!typy_chronol,MATCH(AC$3,'Typy - chronologicznie'!$E$2:$E$73,0),MATCH($C103,'Typy - chronologicznie'!$H$1:$DM$1,0))</f>
        <v>1-0</v>
      </c>
      <c r="AD103" s="102" t="str">
        <f>INDEX([0]!typy_chronol,MATCH(AD$3,'Typy - chronologicznie'!$E$2:$E$73,0),MATCH($C103,'Typy - chronologicznie'!$H$1:$DM$1,0))</f>
        <v>1-0</v>
      </c>
      <c r="AE103" s="102" t="str">
        <f>INDEX([0]!typy_chronol,MATCH(AE$3,'Typy - chronologicznie'!$E$2:$E$73,0),MATCH($C103,'Typy - chronologicznie'!$H$1:$DM$1,0))</f>
        <v>5-0</v>
      </c>
      <c r="AF103" s="102" t="str">
        <f>INDEX([0]!typy_chronol,MATCH(AF$3,'Typy - chronologicznie'!$E$2:$E$73,0),MATCH($C103,'Typy - chronologicznie'!$H$1:$DM$1,0))</f>
        <v>2-1</v>
      </c>
      <c r="AG103" s="102" t="str">
        <f>INDEX([0]!typy_chronol,MATCH(AG$3,'Typy - chronologicznie'!$E$2:$E$73,0),MATCH($C103,'Typy - chronologicznie'!$H$1:$DM$1,0))</f>
        <v>2-1</v>
      </c>
      <c r="AH103" s="102" t="str">
        <f>INDEX([0]!typy_chronol,MATCH(AH$3,'Typy - chronologicznie'!$E$2:$E$73,0),MATCH($C103,'Typy - chronologicznie'!$H$1:$DM$1,0))</f>
        <v>2-1</v>
      </c>
      <c r="AI103" s="102" t="str">
        <f>INDEX([0]!typy_chronol,MATCH(AI$3,'Typy - chronologicznie'!$E$2:$E$73,0),MATCH($C103,'Typy - chronologicznie'!$H$1:$DM$1,0))</f>
        <v>0-2</v>
      </c>
      <c r="AJ103" s="102" t="str">
        <f>INDEX([0]!typy_chronol,MATCH(AJ$3,'Typy - chronologicznie'!$E$2:$E$73,0),MATCH($C103,'Typy - chronologicznie'!$H$1:$DM$1,0))</f>
        <v>3-0</v>
      </c>
      <c r="AK103" s="102" t="str">
        <f>INDEX([0]!typy_chronol,MATCH(AK$3,'Typy - chronologicznie'!$E$2:$E$73,0),MATCH($C103,'Typy - chronologicznie'!$H$1:$DM$1,0))</f>
        <v>0-1</v>
      </c>
      <c r="AL103" s="102" t="str">
        <f>INDEX([0]!typy_chronol,MATCH(AL$3,'Typy - chronologicznie'!$E$2:$E$73,0),MATCH($C103,'Typy - chronologicznie'!$H$1:$DM$1,0))</f>
        <v>1-1</v>
      </c>
      <c r="AM103" s="102" t="str">
        <f>INDEX([0]!typy_chronol,MATCH(AM$3,'Typy - chronologicznie'!$E$2:$E$73,0),MATCH($C103,'Typy - chronologicznie'!$H$1:$DM$1,0))</f>
        <v>2-3</v>
      </c>
      <c r="AN103" s="102" t="str">
        <f>INDEX([0]!typy_chronol,MATCH(AN$3,'Typy - chronologicznie'!$E$2:$E$73,0),MATCH($C103,'Typy - chronologicznie'!$H$1:$DM$1,0))</f>
        <v>4-1</v>
      </c>
      <c r="AO103" s="102" t="str">
        <f>INDEX([0]!typy_chronol,MATCH(AO$3,'Typy - chronologicznie'!$E$2:$E$73,0),MATCH($C103,'Typy - chronologicznie'!$H$1:$DM$1,0))</f>
        <v>2-0</v>
      </c>
      <c r="AP103" s="102" t="str">
        <f>INDEX([0]!typy_chronol,MATCH(AP$3,'Typy - chronologicznie'!$E$2:$E$73,0),MATCH($C103,'Typy - chronologicznie'!$H$1:$DM$1,0))</f>
        <v>0-1</v>
      </c>
      <c r="AQ103" s="102" t="str">
        <f>INDEX([0]!typy_chronol,MATCH(AQ$3,'Typy - chronologicznie'!$E$2:$E$73,0),MATCH($C103,'Typy - chronologicznie'!$H$1:$DM$1,0))</f>
        <v>1-0</v>
      </c>
      <c r="AR103" s="102" t="str">
        <f>INDEX([0]!typy_chronol,MATCH(AR$3,'Typy - chronologicznie'!$E$2:$E$73,0),MATCH($C103,'Typy - chronologicznie'!$H$1:$DM$1,0))</f>
        <v>3-1</v>
      </c>
      <c r="AS103" s="102" t="str">
        <f>INDEX([0]!typy_chronol,MATCH(AS$3,'Typy - chronologicznie'!$E$2:$E$73,0),MATCH($C103,'Typy - chronologicznie'!$H$1:$DM$1,0))</f>
        <v>1-1</v>
      </c>
      <c r="AT103" s="102" t="str">
        <f>INDEX([0]!typy_chronol,MATCH(AT$3,'Typy - chronologicznie'!$E$2:$E$73,0),MATCH($C103,'Typy - chronologicznie'!$H$1:$DM$1,0))</f>
        <v>6-1</v>
      </c>
      <c r="AU103" s="102" t="str">
        <f>INDEX([0]!typy_chronol,MATCH(AU$3,'Typy - chronologicznie'!$E$2:$E$73,0),MATCH($C103,'Typy - chronologicznie'!$H$1:$DM$1,0))</f>
        <v>1-2</v>
      </c>
      <c r="AV103" s="102" t="str">
        <f>INDEX([0]!typy_chronol,MATCH(AV$3,'Typy - chronologicznie'!$E$2:$E$73,0),MATCH($C103,'Typy - chronologicznie'!$H$1:$DM$1,0))</f>
        <v>3-1</v>
      </c>
      <c r="AW103" s="102" t="str">
        <f>INDEX([0]!typy_chronol,MATCH(AW$3,'Typy - chronologicznie'!$E$2:$E$73,0),MATCH($C103,'Typy - chronologicznie'!$H$1:$DM$1,0))</f>
        <v>2-1</v>
      </c>
      <c r="AX103" s="102" t="str">
        <f>INDEX([0]!typy_chronol,MATCH(AX$3,'Typy - chronologicznie'!$E$2:$E$73,0),MATCH($C103,'Typy - chronologicznie'!$H$1:$DM$1,0))</f>
        <v>2-0</v>
      </c>
      <c r="AY103" s="102" t="str">
        <f>INDEX([0]!typy_chronol,MATCH(AY$3,'Typy - chronologicznie'!$E$2:$E$73,0),MATCH($C103,'Typy - chronologicznie'!$H$1:$DM$1,0))</f>
        <v>1-0</v>
      </c>
      <c r="AZ103" s="102" t="str">
        <f>INDEX([0]!typy_chronol,MATCH(AZ$3,'Typy - chronologicznie'!$E$2:$E$73,0),MATCH($C103,'Typy - chronologicznie'!$H$1:$DM$1,0))</f>
        <v>1-0</v>
      </c>
      <c r="BA103" s="102" t="str">
        <f>INDEX([0]!typy_chronol,MATCH(BA$3,'Typy - chronologicznie'!$E$2:$E$73,0),MATCH($C103,'Typy - chronologicznie'!$H$1:$DM$1,0))</f>
        <v>1-2</v>
      </c>
      <c r="BB103" s="102" t="str">
        <f>INDEX([0]!typy_chronol,MATCH(BB$3,'Typy - chronologicznie'!$E$2:$E$73,0),MATCH($C103,'Typy - chronologicznie'!$H$1:$DM$1,0))</f>
        <v>2-1</v>
      </c>
      <c r="BC103" s="102" t="str">
        <f>INDEX([0]!typy_chronol,MATCH(BC$3,'Typy - chronologicznie'!$E$2:$E$73,0),MATCH($C103,'Typy - chronologicznie'!$H$1:$DM$1,0))</f>
        <v>3-1</v>
      </c>
      <c r="BD103" s="102" t="str">
        <f>INDEX([0]!typy_chronol,MATCH(BD$3,'Typy - chronologicznie'!$E$2:$E$73,0),MATCH($C103,'Typy - chronologicznie'!$H$1:$DM$1,0))</f>
        <v>2-0</v>
      </c>
      <c r="BE103" s="102" t="str">
        <f>INDEX([0]!typy_chronol,MATCH(BE$3,'Typy - chronologicznie'!$E$2:$E$73,0),MATCH($C103,'Typy - chronologicznie'!$H$1:$DM$1,0))</f>
        <v>1-3</v>
      </c>
      <c r="BF103" s="102" t="str">
        <f>INDEX([0]!typy_chronol,MATCH(BF$3,'Typy - chronologicznie'!$E$2:$E$73,0),MATCH($C103,'Typy - chronologicznie'!$H$1:$DM$1,0))</f>
        <v>2-1</v>
      </c>
      <c r="BG103" s="102" t="str">
        <f>INDEX([0]!typy_chronol,MATCH(BG$3,'Typy - chronologicznie'!$E$2:$E$73,0),MATCH($C103,'Typy - chronologicznie'!$H$1:$DM$1,0))</f>
        <v>4-0</v>
      </c>
      <c r="BH103" s="102" t="str">
        <f>INDEX([0]!typy_chronol,MATCH(BH$3,'Typy - chronologicznie'!$E$2:$E$73,0),MATCH($C103,'Typy - chronologicznie'!$H$1:$DM$1,0))</f>
        <v>3-2</v>
      </c>
      <c r="BI103" s="102" t="str">
        <f>INDEX([0]!typy_chronol,MATCH(BI$3,'Typy - chronologicznie'!$E$2:$E$73,0),MATCH($C103,'Typy - chronologicznie'!$H$1:$DM$1,0))</f>
        <v>2-0</v>
      </c>
      <c r="BJ103" s="102" t="str">
        <f>INDEX([0]!typy_chronol,MATCH(BJ$3,'Typy - chronologicznie'!$E$2:$E$73,0),MATCH($C103,'Typy - chronologicznie'!$H$1:$DM$1,0))</f>
        <v>3-1</v>
      </c>
      <c r="BK103" s="102" t="str">
        <f>INDEX([0]!typy_chronol,MATCH(BK$3,'Typy - chronologicznie'!$E$2:$E$73,0),MATCH($C103,'Typy - chronologicznie'!$H$1:$DM$1,0))</f>
        <v>0-3</v>
      </c>
      <c r="BL103" s="102" t="str">
        <f>INDEX([0]!typy_chronol,MATCH(BL$3,'Typy - chronologicznie'!$E$2:$E$73,0),MATCH($C103,'Typy - chronologicznie'!$H$1:$DM$1,0))</f>
        <v>2-0</v>
      </c>
      <c r="BM103" s="102" t="str">
        <f>INDEX([0]!typy_chronol,MATCH(BM$3,'Typy - chronologicznie'!$E$2:$E$73,0),MATCH($C103,'Typy - chronologicznie'!$H$1:$DM$1,0))</f>
        <v>1-0</v>
      </c>
      <c r="BN103" s="102" t="str">
        <f>INDEX([0]!typy_chronol,MATCH(BN$3,'Typy - chronologicznie'!$E$2:$E$73,0),MATCH($C103,'Typy - chronologicznie'!$H$1:$DM$1,0))</f>
        <v>1-0</v>
      </c>
      <c r="BO103" s="102" t="str">
        <f>INDEX([0]!typy_chronol,MATCH(BO$3,'Typy - chronologicznie'!$E$2:$E$73,0),MATCH($C103,'Typy - chronologicznie'!$H$1:$DM$1,0))</f>
        <v>3-0</v>
      </c>
      <c r="BP103" s="102" t="str">
        <f>INDEX([0]!typy_chronol,MATCH(BP$3,'Typy - chronologicznie'!$E$2:$E$73,0),MATCH($C103,'Typy - chronologicznie'!$H$1:$DM$1,0))</f>
        <v>1-3</v>
      </c>
      <c r="BQ103" s="102" t="str">
        <f>INDEX([0]!typy_chronol,MATCH(BQ$3,'Typy - chronologicznie'!$E$2:$E$73,0),MATCH($C103,'Typy - chronologicznie'!$H$1:$DM$1,0))</f>
        <v>2-2</v>
      </c>
      <c r="BR103" s="102" t="str">
        <f>INDEX([0]!typy_chronol,MATCH(BR$3,'Typy - chronologicznie'!$E$2:$E$73,0),MATCH($C103,'Typy - chronologicznie'!$H$1:$DM$1,0))</f>
        <v>0-3</v>
      </c>
      <c r="BS103" s="102" t="str">
        <f>INDEX([0]!typy_chronol,MATCH(BS$3,'Typy - chronologicznie'!$E$2:$E$73,0),MATCH($C103,'Typy - chronologicznie'!$H$1:$DM$1,0))</f>
        <v>2-1</v>
      </c>
      <c r="BT103" s="102" t="str">
        <f>INDEX([0]!typy_chronol,MATCH(BT$3,'Typy - chronologicznie'!$E$2:$E$73,0),MATCH($C103,'Typy - chronologicznie'!$H$1:$DM$1,0))</f>
        <v>0-2</v>
      </c>
      <c r="BU103" s="102" t="str">
        <f>INDEX([0]!typy_chronol,MATCH(BU$3,'Typy - chronologicznie'!$E$2:$E$73,0),MATCH($C103,'Typy - chronologicznie'!$H$1:$DM$1,0))</f>
        <v>1-1</v>
      </c>
      <c r="BV103" s="102" t="str">
        <f>INDEX([0]!typy_chronol,MATCH(BV$3,'Typy - chronologicznie'!$E$2:$E$73,0),MATCH($C103,'Typy - chronologicznie'!$H$1:$DM$1,0))</f>
        <v>1-2</v>
      </c>
      <c r="BW103" s="102" t="str">
        <f>INDEX([0]!typy_chronol,MATCH(BW$3,'Typy - chronologicznie'!$E$2:$E$73,0),MATCH($C103,'Typy - chronologicznie'!$H$1:$DM$1,0))</f>
        <v>2-3</v>
      </c>
      <c r="BX103" s="102" t="str">
        <f>INDEX([0]!typy_chronol,MATCH(BX$3,'Typy - chronologicznie'!$E$2:$E$73,0),MATCH($C103,'Typy - chronologicznie'!$H$1:$DM$1,0))</f>
        <v>1-2</v>
      </c>
      <c r="BY103" s="102" t="str">
        <f>INDEX([0]!typy_chronol,MATCH(BY$3,'Typy - chronologicznie'!$E$2:$E$73,0),MATCH($C103,'Typy - chronologicznie'!$H$1:$DM$1,0))</f>
        <v>0-2</v>
      </c>
      <c r="BZ103" s="102" t="str">
        <f>INDEX([0]!typy_chronol,MATCH(BZ$3,'Typy - chronologicznie'!$E$2:$E$73,0),MATCH($C103,'Typy - chronologicznie'!$H$1:$DM$1,0))</f>
        <v>2-1</v>
      </c>
      <c r="CA103" s="102" t="str">
        <f>INDEX([0]!typy_chronol,MATCH(CA$3,'Typy - chronologicznie'!$E$2:$E$73,0),MATCH($C103,'Typy - chronologicznie'!$H$1:$DM$1,0))</f>
        <v>2-0</v>
      </c>
      <c r="CB103" s="102" t="str">
        <f>INDEX([0]!typy_chronol,MATCH(CB$3,'Typy - chronologicznie'!$E$2:$E$73,0),MATCH($C103,'Typy - chronologicznie'!$H$1:$DM$1,0))</f>
        <v>1-0</v>
      </c>
      <c r="CC103" s="102" t="str">
        <f>INDEX([0]!typy_chronol,MATCH(CC$3,'Typy - chronologicznie'!$E$2:$E$73,0),MATCH($C103,'Typy - chronologicznie'!$H$1:$DM$1,0))</f>
        <v>1-2</v>
      </c>
      <c r="CD103" s="102" t="str">
        <f>INDEX([0]!typy_chronol,MATCH(CD$3,'Typy - chronologicznie'!$E$2:$E$73,0),MATCH($C103,'Typy - chronologicznie'!$H$1:$DM$1,0))</f>
        <v>1-3</v>
      </c>
      <c r="CE103" s="102" t="str">
        <f>INDEX([0]!typy_chronol,MATCH(CE$3,'Typy - chronologicznie'!$E$2:$E$73,0),MATCH($C103,'Typy - chronologicznie'!$H$1:$DM$1,0))</f>
        <v>0-2</v>
      </c>
      <c r="CF103" s="102" t="str">
        <f>INDEX([0]!typy_chronol,MATCH(CF$3,'Typy - chronologicznie'!$E$2:$E$73,0),MATCH($C103,'Typy - chronologicznie'!$H$1:$DM$1,0))</f>
        <v>1-4</v>
      </c>
      <c r="CG103" s="102" t="str">
        <f>INDEX([0]!typy_chronol,MATCH(CG$3,'Typy - chronologicznie'!$E$2:$E$73,0),MATCH($C103,'Typy - chronologicznie'!$H$1:$DM$1,0))</f>
        <v>2-0</v>
      </c>
      <c r="CH103" s="102" t="str">
        <f>INDEX([0]!typy_chronol,MATCH(CH$3,'Typy - chronologicznie'!$E$2:$E$73,0),MATCH($C103,'Typy - chronologicznie'!$H$1:$DM$1,0))</f>
        <v>1-2</v>
      </c>
      <c r="CI103" s="102" t="str">
        <f>INDEX([0]!typy_chronol,MATCH(CI$3,'Typy - chronologicznie'!$E$2:$E$73,0),MATCH($C103,'Typy - chronologicznie'!$H$1:$DM$1,0))</f>
        <v>0-4</v>
      </c>
      <c r="CJ103" s="102" t="str">
        <f>INDEX([0]!typy_chronol,MATCH(CJ$3,'Typy - chronologicznie'!$E$2:$E$73,0),MATCH($C103,'Typy - chronologicznie'!$H$1:$DM$1,0))</f>
        <v>1-2</v>
      </c>
      <c r="CK103" s="102" t="str">
        <f>INDEX([0]!typy_chronol,MATCH(CK$3,'Typy - chronologicznie'!$E$2:$E$73,0),MATCH($C103,'Typy - chronologicznie'!$H$1:$DM$1,0))</f>
        <v>2-0</v>
      </c>
      <c r="CL103" s="134"/>
      <c r="CM103" s="105" t="str">
        <f>IF(CM$3="","",INDEX('Typy - chronologicznie'!$H$75:$DM$121,MATCH(CM$3,'Typy - chronologicznie'!$A$75:$A$121,0),MATCH($C103,'Typy - chronologicznie'!$H$1:$DM$1,0)))</f>
        <v>RSA</v>
      </c>
      <c r="CN103" s="102" t="str">
        <f>IF(CN$3="","",INDEX('Typy - chronologicznie'!$H$75:$DM$121,MATCH(CN$3,'Typy - chronologicznie'!$A$75:$A$121,0),MATCH($C103,'Typy - chronologicznie'!$H$1:$DM$1,0)))</f>
        <v>MEX</v>
      </c>
      <c r="CO103" s="106" t="str">
        <f>IF(CO$3="","",INDEX('Typy - chronologicznie'!$H$75:$DM$121,MATCH(CO$3,'Typy - chronologicznie'!$A$75:$A$121,0),MATCH($C103,'Typy - chronologicznie'!$H$1:$DM$1,0)))</f>
        <v/>
      </c>
      <c r="CP103" s="135" t="str">
        <f>IF(CP$3="","",INDEX('Typy - chronologicznie'!$H$75:$DM$121,MATCH(CP$3,'Typy - chronologicznie'!$A$75:$A$121,0),MATCH($C103,'Typy - chronologicznie'!$H$1:$DM$1,0)))</f>
        <v/>
      </c>
      <c r="CQ103" s="105" t="str">
        <f>IF(CQ$3="","",INDEX('Typy - chronologicznie'!$H$75:$DM$121,MATCH(CQ$3,'Typy - chronologicznie'!$A$75:$A$121,0),MATCH($C103,'Typy - chronologicznie'!$H$1:$DM$1,0)))</f>
        <v>CAN</v>
      </c>
      <c r="CR103" s="102" t="str">
        <f>IF(CR$3="","",INDEX('Typy - chronologicznie'!$H$75:$DM$121,MATCH(CR$3,'Typy - chronologicznie'!$A$75:$A$121,0),MATCH($C103,'Typy - chronologicznie'!$H$1:$DM$1,0)))</f>
        <v>SUI</v>
      </c>
      <c r="CS103" s="106" t="str">
        <f>IF(CS$3="","",INDEX('Typy - chronologicznie'!$H$75:$DM$121,MATCH(CS$3,'Typy - chronologicznie'!$A$75:$A$121,0),MATCH($C103,'Typy - chronologicznie'!$H$1:$DM$1,0)))</f>
        <v>QAT</v>
      </c>
      <c r="CT103" s="135" t="str">
        <f>IF(CT$3="","",INDEX('Typy - chronologicznie'!$H$75:$DM$121,MATCH(CT$3,'Typy - chronologicznie'!$A$75:$A$121,0),MATCH($C103,'Typy - chronologicznie'!$H$1:$DM$1,0)))</f>
        <v/>
      </c>
      <c r="CU103" s="105" t="str">
        <f>IF(CU$3="","",INDEX('Typy - chronologicznie'!$H$75:$DM$121,MATCH(CU$3,'Typy - chronologicznie'!$A$75:$A$121,0),MATCH($C103,'Typy - chronologicznie'!$H$1:$DM$1,0)))</f>
        <v>BRA</v>
      </c>
      <c r="CV103" s="102" t="str">
        <f>IF(CV$3="","",INDEX('Typy - chronologicznie'!$H$75:$DM$121,MATCH(CV$3,'Typy - chronologicznie'!$A$75:$A$121,0),MATCH($C103,'Typy - chronologicznie'!$H$1:$DM$1,0)))</f>
        <v>MAR</v>
      </c>
      <c r="CW103" s="106" t="str">
        <f>IF(CW$3="","",INDEX('Typy - chronologicznie'!$H$75:$DM$121,MATCH(CW$3,'Typy - chronologicznie'!$A$75:$A$121,0),MATCH($C103,'Typy - chronologicznie'!$H$1:$DM$1,0)))</f>
        <v>SCO</v>
      </c>
      <c r="CX103" s="135" t="str">
        <f>IF(CX$3="","",INDEX('Typy - chronologicznie'!$H$75:$DM$121,MATCH(CX$3,'Typy - chronologicznie'!$A$75:$A$121,0),MATCH($C103,'Typy - chronologicznie'!$H$1:$DM$1,0)))</f>
        <v/>
      </c>
      <c r="CY103" s="105" t="str">
        <f>IF(CY$3="","",INDEX('Typy - chronologicznie'!$H$75:$DM$121,MATCH(CY$3,'Typy - chronologicznie'!$A$75:$A$121,0),MATCH($C103,'Typy - chronologicznie'!$H$1:$DM$1,0)))</f>
        <v>USA</v>
      </c>
      <c r="CZ103" s="102" t="str">
        <f>IF(CZ$3="","",INDEX('Typy - chronologicznie'!$H$75:$DM$121,MATCH(CZ$3,'Typy - chronologicznie'!$A$75:$A$121,0),MATCH($C103,'Typy - chronologicznie'!$H$1:$DM$1,0)))</f>
        <v>TUR</v>
      </c>
      <c r="DA103" s="106" t="str">
        <f>IF(DA$3="","",INDEX('Typy - chronologicznie'!$H$75:$DM$121,MATCH(DA$3,'Typy - chronologicznie'!$A$75:$A$121,0),MATCH($C103,'Typy - chronologicznie'!$H$1:$DM$1,0)))</f>
        <v>AUS</v>
      </c>
      <c r="DB103" s="135" t="str">
        <f>IF(DB$3="","",INDEX('Typy - chronologicznie'!$H$75:$DM$121,MATCH(DB$3,'Typy - chronologicznie'!$A$75:$A$121,0),MATCH($C103,'Typy - chronologicznie'!$H$1:$DM$1,0)))</f>
        <v/>
      </c>
      <c r="DC103" s="105" t="str">
        <f>IF(DC$3="","",INDEX('Typy - chronologicznie'!$H$75:$DM$121,MATCH(DC$3,'Typy - chronologicznie'!$A$75:$A$121,0),MATCH($C103,'Typy - chronologicznie'!$H$1:$DM$1,0)))</f>
        <v>CIV</v>
      </c>
      <c r="DD103" s="102" t="str">
        <f>IF(DD$3="","",INDEX('Typy - chronologicznie'!$H$75:$DM$121,MATCH(DD$3,'Typy - chronologicznie'!$A$75:$A$121,0),MATCH($C103,'Typy - chronologicznie'!$H$1:$DM$1,0)))</f>
        <v>GER</v>
      </c>
      <c r="DE103" s="106" t="str">
        <f>IF(DE$3="","",INDEX('Typy - chronologicznie'!$H$75:$DM$121,MATCH(DE$3,'Typy - chronologicznie'!$A$75:$A$121,0),MATCH($C103,'Typy - chronologicznie'!$H$1:$DM$1,0)))</f>
        <v>ECU</v>
      </c>
      <c r="DF103" s="135" t="str">
        <f>IF(DF$3="","",INDEX('Typy - chronologicznie'!$H$75:$DM$121,MATCH(DF$3,'Typy - chronologicznie'!$A$75:$A$121,0),MATCH($C103,'Typy - chronologicznie'!$H$1:$DM$1,0)))</f>
        <v/>
      </c>
      <c r="DG103" s="105" t="str">
        <f>IF(DG$3="","",INDEX('Typy - chronologicznie'!$H$75:$DM$121,MATCH(DG$3,'Typy - chronologicznie'!$A$75:$A$121,0),MATCH($C103,'Typy - chronologicznie'!$H$1:$DM$1,0)))</f>
        <v>NED</v>
      </c>
      <c r="DH103" s="102" t="str">
        <f>IF(DH$3="","",INDEX('Typy - chronologicznie'!$H$75:$DM$121,MATCH(DH$3,'Typy - chronologicznie'!$A$75:$A$121,0),MATCH($C103,'Typy - chronologicznie'!$H$1:$DM$1,0)))</f>
        <v>SWE</v>
      </c>
      <c r="DI103" s="106" t="str">
        <f>IF(DI$3="","",INDEX('Typy - chronologicznie'!$H$75:$DM$121,MATCH(DI$3,'Typy - chronologicznie'!$A$75:$A$121,0),MATCH($C103,'Typy - chronologicznie'!$H$1:$DM$1,0)))</f>
        <v/>
      </c>
      <c r="DJ103" s="135" t="str">
        <f>IF(DJ$3="","",INDEX('Typy - chronologicznie'!$H$75:$DM$121,MATCH(DJ$3,'Typy - chronologicznie'!$A$75:$A$121,0),MATCH($C103,'Typy - chronologicznie'!$H$1:$DM$1,0)))</f>
        <v/>
      </c>
      <c r="DK103" s="105" t="str">
        <f>IF(DK$3="","",INDEX('Typy - chronologicznie'!$H$75:$DM$121,MATCH(DK$3,'Typy - chronologicznie'!$A$75:$A$121,0),MATCH($C103,'Typy - chronologicznie'!$H$1:$DM$1,0)))</f>
        <v>BEL</v>
      </c>
      <c r="DL103" s="102" t="str">
        <f>IF(DL$3="","",INDEX('Typy - chronologicznie'!$H$75:$DM$121,MATCH(DL$3,'Typy - chronologicznie'!$A$75:$A$121,0),MATCH($C103,'Typy - chronologicznie'!$H$1:$DM$1,0)))</f>
        <v>IRN</v>
      </c>
      <c r="DM103" s="106" t="str">
        <f>IF(DM$3="","",INDEX('Typy - chronologicznie'!$H$75:$DM$121,MATCH(DM$3,'Typy - chronologicznie'!$A$75:$A$121,0),MATCH($C103,'Typy - chronologicznie'!$H$1:$DM$1,0)))</f>
        <v/>
      </c>
      <c r="DN103" s="135" t="str">
        <f>IF(DN$3="","",INDEX('Typy - chronologicznie'!$H$75:$DM$121,MATCH(DN$3,'Typy - chronologicznie'!$A$75:$A$121,0),MATCH($C103,'Typy - chronologicznie'!$H$1:$DM$1,0)))</f>
        <v/>
      </c>
      <c r="DO103" s="105" t="str">
        <f>IF(DO$3="","",INDEX('Typy - chronologicznie'!$H$75:$DM$121,MATCH(DO$3,'Typy - chronologicznie'!$A$75:$A$121,0),MATCH($C103,'Typy - chronologicznie'!$H$1:$DM$1,0)))</f>
        <v>ESP</v>
      </c>
      <c r="DP103" s="102" t="str">
        <f>IF(DP$3="","",INDEX('Typy - chronologicznie'!$H$75:$DM$121,MATCH(DP$3,'Typy - chronologicznie'!$A$75:$A$121,0),MATCH($C103,'Typy - chronologicznie'!$H$1:$DM$1,0)))</f>
        <v>KSA</v>
      </c>
      <c r="DQ103" s="106" t="str">
        <f>IF(DQ$3="","",INDEX('Typy - chronologicznie'!$H$75:$DM$121,MATCH(DQ$3,'Typy - chronologicznie'!$A$75:$A$121,0),MATCH($C103,'Typy - chronologicznie'!$H$1:$DM$1,0)))</f>
        <v>URU</v>
      </c>
      <c r="DR103" s="135" t="str">
        <f>IF(DR$3="","",INDEX('Typy - chronologicznie'!$H$75:$DM$121,MATCH(DR$3,'Typy - chronologicznie'!$A$75:$A$121,0),MATCH($C103,'Typy - chronologicznie'!$H$1:$DM$1,0)))</f>
        <v/>
      </c>
      <c r="DS103" s="105" t="str">
        <f>IF(DS$3="","",INDEX('Typy - chronologicznie'!$H$75:$DM$121,MATCH(DS$3,'Typy - chronologicznie'!$A$75:$A$121,0),MATCH($C103,'Typy - chronologicznie'!$H$1:$DM$1,0)))</f>
        <v>NOR</v>
      </c>
      <c r="DT103" s="102" t="str">
        <f>IF(DT$3="","",INDEX('Typy - chronologicznie'!$H$75:$DM$121,MATCH(DT$3,'Typy - chronologicznie'!$A$75:$A$121,0),MATCH($C103,'Typy - chronologicznie'!$H$1:$DM$1,0)))</f>
        <v>FRA</v>
      </c>
      <c r="DU103" s="106" t="str">
        <f>IF(DU$3="","",INDEX('Typy - chronologicznie'!$H$75:$DM$121,MATCH(DU$3,'Typy - chronologicznie'!$A$75:$A$121,0),MATCH($C103,'Typy - chronologicznie'!$H$1:$DM$1,0)))</f>
        <v/>
      </c>
      <c r="DV103" s="135" t="str">
        <f>IF(DV$3="","",INDEX('Typy - chronologicznie'!$H$75:$DM$121,MATCH(DV$3,'Typy - chronologicznie'!$A$75:$A$121,0),MATCH($C103,'Typy - chronologicznie'!$H$1:$DM$1,0)))</f>
        <v/>
      </c>
      <c r="DW103" s="105" t="str">
        <f>IF(DW$3="","",INDEX('Typy - chronologicznie'!$H$75:$DM$121,MATCH(DW$3,'Typy - chronologicznie'!$A$75:$A$121,0),MATCH($C103,'Typy - chronologicznie'!$H$1:$DM$1,0)))</f>
        <v>ARG</v>
      </c>
      <c r="DX103" s="102" t="str">
        <f>IF(DX$3="","",INDEX('Typy - chronologicznie'!$H$75:$DM$121,MATCH(DX$3,'Typy - chronologicznie'!$A$75:$A$121,0),MATCH($C103,'Typy - chronologicznie'!$H$1:$DM$1,0)))</f>
        <v>JOR</v>
      </c>
      <c r="DY103" s="106" t="str">
        <f>IF(DY$3="","",INDEX('Typy - chronologicznie'!$H$75:$DM$121,MATCH(DY$3,'Typy - chronologicznie'!$A$75:$A$121,0),MATCH($C103,'Typy - chronologicznie'!$H$1:$DM$1,0)))</f>
        <v>AUT</v>
      </c>
      <c r="DZ103" s="135" t="str">
        <f>IF(DZ$3="","",INDEX('Typy - chronologicznie'!$H$75:$DM$121,MATCH(DZ$3,'Typy - chronologicznie'!$A$75:$A$121,0),MATCH($C103,'Typy - chronologicznie'!$H$1:$DM$1,0)))</f>
        <v/>
      </c>
      <c r="EA103" s="105" t="str">
        <f>IF(EA$3="","",INDEX('Typy - chronologicznie'!$H$75:$DM$121,MATCH(EA$3,'Typy - chronologicznie'!$A$75:$A$121,0),MATCH($C103,'Typy - chronologicznie'!$H$1:$DM$1,0)))</f>
        <v>POR</v>
      </c>
      <c r="EB103" s="102" t="str">
        <f>IF(EB$3="","",INDEX('Typy - chronologicznie'!$H$75:$DM$121,MATCH(EB$3,'Typy - chronologicznie'!$A$75:$A$121,0),MATCH($C103,'Typy - chronologicznie'!$H$1:$DM$1,0)))</f>
        <v>COL</v>
      </c>
      <c r="EC103" s="106" t="str">
        <f>IF(EC$3="","",INDEX('Typy - chronologicznie'!$H$75:$DM$121,MATCH(EC$3,'Typy - chronologicznie'!$A$75:$A$121,0),MATCH($C103,'Typy - chronologicznie'!$H$1:$DM$1,0)))</f>
        <v>UZB</v>
      </c>
      <c r="ED103" s="135" t="str">
        <f>IF(ED$3="","",INDEX('Typy - chronologicznie'!$H$75:$DM$121,MATCH(ED$3,'Typy - chronologicznie'!$A$75:$A$121,0),MATCH($C103,'Typy - chronologicznie'!$H$1:$DM$1,0)))</f>
        <v/>
      </c>
      <c r="EE103" s="105" t="str">
        <f>IF(EE$3="","",INDEX('Typy - chronologicznie'!$H$75:$DM$121,MATCH(EE$3,'Typy - chronologicznie'!$A$75:$A$121,0),MATCH($C103,'Typy - chronologicznie'!$H$1:$DM$1,0)))</f>
        <v>CRO</v>
      </c>
      <c r="EF103" s="102" t="str">
        <f>IF(EF$3="","",INDEX('Typy - chronologicznie'!$H$75:$DM$121,MATCH(EF$3,'Typy - chronologicznie'!$A$75:$A$121,0),MATCH($C103,'Typy - chronologicznie'!$H$1:$DM$1,0)))</f>
        <v>ENG</v>
      </c>
      <c r="EG103" s="106" t="str">
        <f>IF(EG$3="","",INDEX('Typy - chronologicznie'!$H$75:$DM$121,MATCH(EG$3,'Typy - chronologicznie'!$A$75:$A$121,0),MATCH($C103,'Typy - chronologicznie'!$H$1:$DM$1,0)))</f>
        <v>PAN</v>
      </c>
      <c r="EH103" s="134"/>
      <c r="EI103" s="136" t="str">
        <f>IF(EI$3="","",INDEX('Typy - chronologicznie'!$H$124:$DM$124,MATCH(EI$3,'Typy - chronologicznie'!$A$124:$A$124,0),MATCH($C103,'Typy - chronologicznie'!$H$1:$DM$1,0)))</f>
        <v>POR</v>
      </c>
    </row>
    <row r="104" spans="1:139" ht="19.5" x14ac:dyDescent="0.25">
      <c r="A104" s="44"/>
      <c r="B104" s="48">
        <f>RANK(D104,D$4:D$113,0)</f>
        <v>101</v>
      </c>
      <c r="C104" s="81" t="s">
        <v>286</v>
      </c>
      <c r="D104" s="141">
        <f>3.0001*J104+1.000001*K104+2.00000001*M104+N104+0.0000000001*P104</f>
        <v>76.000233149999985</v>
      </c>
      <c r="E104" s="67">
        <f>J104</f>
        <v>2</v>
      </c>
      <c r="F104" s="89">
        <f>M104</f>
        <v>15</v>
      </c>
      <c r="G104" s="56">
        <f>K104+N104</f>
        <v>40</v>
      </c>
      <c r="H104" s="49">
        <f>L104+O104</f>
        <v>47</v>
      </c>
      <c r="I104" s="43"/>
      <c r="J104" s="61">
        <f t="array" ref="J104">SUM(IF('Typy - chronologicznie'!$F$2:$F$73=INDEX('Typy - chronologicznie'!$H$2:$DM$73,0,MATCH(C104,TRIM('Typy - chronologicznie'!$H$1:$DM$1),0)),1))</f>
        <v>2</v>
      </c>
      <c r="K104" s="58">
        <f t="array" ref="K104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chronologicznie'!$H$2:$DM$73,0,MATCH(C104,TRIM('Typy - chronologicznie'!$H$1:$DM$1),0)),FIND("-",INDEX('Typy - chronologicznie'!$H$2:$DM$73,0,MATCH(C104,TRIM('Typy - chronologicznie'!$H$1:$DM$1),0)))-1)-RIGHT(INDEX('Typy - chronologicznie'!$H$2:$DM$73,0,MATCH(C104,TRIM('Typy - chronologicznie'!$H$1:$DM$1),0)),LEN(INDEX('Typy - chronologicznie'!$H$2:$DM$73,0,MATCH(C104,TRIM('Typy - chronologicznie'!$H$1:$DM$1),0)))-FIND("-",INDEX('Typy - chronologicznie'!$H$2:$DM$73,0,MATCH(C104,TRIM('Typy - chronologicznie'!$H$1:$DM$1),0))))),1)))-J104</f>
        <v>33</v>
      </c>
      <c r="L104" s="62">
        <f>COUNTA('Typy - chronologicznie'!$F$2:$F$73)-J104-K104</f>
        <v>37</v>
      </c>
      <c r="M104" s="92">
        <f t="array" ref="M104">SUM(IF(LEN('Typy - chronologicznie'!F$75:F$121)=3,  IF('Typy - chronologicznie'!$F$75:$F$121=INDEX('Typy - chronologicznie'!$H$75:$DM$121,0,MATCH(C104,TRIM('Typy - chronologicznie'!$H$1:$DM$1),0)),1)))</f>
        <v>15</v>
      </c>
      <c r="N104" s="58">
        <f t="array" ref="N104">SUM(IF(LEN('Typy - chronologicznie'!F$75:F$121)=3,IF(ISERROR(SEARCH('Typy - chronologicznie'!F$75:F$121,INDEX('Typy - chronologicznie'!$H$73:$DM$119,0,MATCH(C104,TRIM('Typy - chronologicznie'!$H$1:$DM$1),0))&amp;INDEX('Typy - chronologicznie'!$H$74:$DM$120,0,MATCH(C104,TRIM('Typy - chronologicznie'!$H$1:$DM$1),0))&amp;INDEX('Typy - chronologicznie'!$H$75:$DM$121,0,MATCH(C104,TRIM('Typy - chronologicznie'!$H$1:$DM$1),0))&amp;INDEX('Typy - chronologicznie'!$H$76:$DM$122,0,MATCH(C104,TRIM('Typy - chronologicznie'!$H$1:$DM$1),0))&amp;INDEX('Typy - chronologicznie'!$H$77:$DM$123,0,MATCH(C104,TRIM('Typy - chronologicznie'!$H$1:$DM$1),0)),1))=FALSE,1,0)))-M104</f>
        <v>7</v>
      </c>
      <c r="O104" s="162">
        <f>COUNTA('Typy - chronologicznie'!$F$75:$F$121)-M104-N104</f>
        <v>10</v>
      </c>
      <c r="P104" s="159">
        <f t="array" ref="P104">SUM(IF(LEN('Typy - chronologicznie'!F$124)=3,  IF('Typy - chronologicznie'!$F$124=INDEX('Typy - chronologicznie'!$H$124:$DL$124,0,MATCH(C104,TRIM('Typy - chronologicznie'!$H$1:$DL$1),)),1)))</f>
        <v>0</v>
      </c>
      <c r="R104" s="105" t="str">
        <f>INDEX([0]!typy_chronol,MATCH(R$3,'Typy - chronologicznie'!$E$2:$E$73,0),MATCH($C104,'Typy - chronologicznie'!$H$1:$DM$1,0))</f>
        <v>1-2</v>
      </c>
      <c r="S104" s="102" t="str">
        <f>INDEX([0]!typy_chronol,MATCH(S$3,'Typy - chronologicznie'!$E$2:$E$73,0),MATCH($C104,'Typy - chronologicznie'!$H$1:$DM$1,0))</f>
        <v>0-1</v>
      </c>
      <c r="T104" s="102" t="str">
        <f>INDEX([0]!typy_chronol,MATCH(T$3,'Typy - chronologicznie'!$E$2:$E$73,0),MATCH($C104,'Typy - chronologicznie'!$H$1:$DM$1,0))</f>
        <v>2-0</v>
      </c>
      <c r="U104" s="102" t="str">
        <f>INDEX([0]!typy_chronol,MATCH(U$3,'Typy - chronologicznie'!$E$2:$E$73,0),MATCH($C104,'Typy - chronologicznie'!$H$1:$DM$1,0))</f>
        <v>2-1</v>
      </c>
      <c r="V104" s="102" t="str">
        <f>INDEX([0]!typy_chronol,MATCH(V$3,'Typy - chronologicznie'!$E$2:$E$73,0),MATCH($C104,'Typy - chronologicznie'!$H$1:$DM$1,0))</f>
        <v>0-3</v>
      </c>
      <c r="W104" s="102" t="str">
        <f>INDEX([0]!typy_chronol,MATCH(W$3,'Typy - chronologicznie'!$E$2:$E$73,0),MATCH($C104,'Typy - chronologicznie'!$H$1:$DM$1,0))</f>
        <v>1-0</v>
      </c>
      <c r="X104" s="102" t="str">
        <f>INDEX([0]!typy_chronol,MATCH(X$3,'Typy - chronologicznie'!$E$2:$E$73,0),MATCH($C104,'Typy - chronologicznie'!$H$1:$DM$1,0))</f>
        <v>2-0</v>
      </c>
      <c r="Y104" s="102" t="str">
        <f>INDEX([0]!typy_chronol,MATCH(Y$3,'Typy - chronologicznie'!$E$2:$E$73,0),MATCH($C104,'Typy - chronologicznie'!$H$1:$DM$1,0))</f>
        <v>3-1</v>
      </c>
      <c r="Z104" s="102" t="str">
        <f>INDEX([0]!typy_chronol,MATCH(Z$3,'Typy - chronologicznie'!$E$2:$E$73,0),MATCH($C104,'Typy - chronologicznie'!$H$1:$DM$1,0))</f>
        <v>1-3</v>
      </c>
      <c r="AA104" s="102" t="str">
        <f>INDEX([0]!typy_chronol,MATCH(AA$3,'Typy - chronologicznie'!$E$2:$E$73,0),MATCH($C104,'Typy - chronologicznie'!$H$1:$DM$1,0))</f>
        <v>4-0</v>
      </c>
      <c r="AB104" s="102" t="str">
        <f>INDEX([0]!typy_chronol,MATCH(AB$3,'Typy - chronologicznie'!$E$2:$E$73,0),MATCH($C104,'Typy - chronologicznie'!$H$1:$DM$1,0))</f>
        <v>1-0</v>
      </c>
      <c r="AC104" s="102" t="str">
        <f>INDEX([0]!typy_chronol,MATCH(AC$3,'Typy - chronologicznie'!$E$2:$E$73,0),MATCH($C104,'Typy - chronologicznie'!$H$1:$DM$1,0))</f>
        <v>2-1</v>
      </c>
      <c r="AD104" s="102" t="str">
        <f>INDEX([0]!typy_chronol,MATCH(AD$3,'Typy - chronologicznie'!$E$2:$E$73,0),MATCH($C104,'Typy - chronologicznie'!$H$1:$DM$1,0))</f>
        <v>1-2</v>
      </c>
      <c r="AE104" s="102" t="str">
        <f>INDEX([0]!typy_chronol,MATCH(AE$3,'Typy - chronologicznie'!$E$2:$E$73,0),MATCH($C104,'Typy - chronologicznie'!$H$1:$DM$1,0))</f>
        <v>4-0</v>
      </c>
      <c r="AF104" s="102" t="str">
        <f>INDEX([0]!typy_chronol,MATCH(AF$3,'Typy - chronologicznie'!$E$2:$E$73,0),MATCH($C104,'Typy - chronologicznie'!$H$1:$DM$1,0))</f>
        <v>0-2</v>
      </c>
      <c r="AG104" s="102" t="str">
        <f>INDEX([0]!typy_chronol,MATCH(AG$3,'Typy - chronologicznie'!$E$2:$E$73,0),MATCH($C104,'Typy - chronologicznie'!$H$1:$DM$1,0))</f>
        <v>1-0</v>
      </c>
      <c r="AH104" s="102" t="str">
        <f>INDEX([0]!typy_chronol,MATCH(AH$3,'Typy - chronologicznie'!$E$2:$E$73,0),MATCH($C104,'Typy - chronologicznie'!$H$1:$DM$1,0))</f>
        <v>2-2</v>
      </c>
      <c r="AI104" s="102" t="str">
        <f>INDEX([0]!typy_chronol,MATCH(AI$3,'Typy - chronologicznie'!$E$2:$E$73,0),MATCH($C104,'Typy - chronologicznie'!$H$1:$DM$1,0))</f>
        <v>1-2</v>
      </c>
      <c r="AJ104" s="102" t="str">
        <f>INDEX([0]!typy_chronol,MATCH(AJ$3,'Typy - chronologicznie'!$E$2:$E$73,0),MATCH($C104,'Typy - chronologicznie'!$H$1:$DM$1,0))</f>
        <v>2-0</v>
      </c>
      <c r="AK104" s="102" t="str">
        <f>INDEX([0]!typy_chronol,MATCH(AK$3,'Typy - chronologicznie'!$E$2:$E$73,0),MATCH($C104,'Typy - chronologicznie'!$H$1:$DM$1,0))</f>
        <v>0-0</v>
      </c>
      <c r="AL104" s="102" t="str">
        <f>INDEX([0]!typy_chronol,MATCH(AL$3,'Typy - chronologicznie'!$E$2:$E$73,0),MATCH($C104,'Typy - chronologicznie'!$H$1:$DM$1,0))</f>
        <v>0-0</v>
      </c>
      <c r="AM104" s="102" t="str">
        <f>INDEX([0]!typy_chronol,MATCH(AM$3,'Typy - chronologicznie'!$E$2:$E$73,0),MATCH($C104,'Typy - chronologicznie'!$H$1:$DM$1,0))</f>
        <v>2-1</v>
      </c>
      <c r="AN104" s="102" t="str">
        <f>INDEX([0]!typy_chronol,MATCH(AN$3,'Typy - chronologicznie'!$E$2:$E$73,0),MATCH($C104,'Typy - chronologicznie'!$H$1:$DM$1,0))</f>
        <v>4-0</v>
      </c>
      <c r="AO104" s="102" t="str">
        <f>INDEX([0]!typy_chronol,MATCH(AO$3,'Typy - chronologicznie'!$E$2:$E$73,0),MATCH($C104,'Typy - chronologicznie'!$H$1:$DM$1,0))</f>
        <v>1-2</v>
      </c>
      <c r="AP104" s="102" t="str">
        <f>INDEX([0]!typy_chronol,MATCH(AP$3,'Typy - chronologicznie'!$E$2:$E$73,0),MATCH($C104,'Typy - chronologicznie'!$H$1:$DM$1,0))</f>
        <v>1-1</v>
      </c>
      <c r="AQ104" s="102" t="str">
        <f>INDEX([0]!typy_chronol,MATCH(AQ$3,'Typy - chronologicznie'!$E$2:$E$73,0),MATCH($C104,'Typy - chronologicznie'!$H$1:$DM$1,0))</f>
        <v>0-0</v>
      </c>
      <c r="AR104" s="102" t="str">
        <f>INDEX([0]!typy_chronol,MATCH(AR$3,'Typy - chronologicznie'!$E$2:$E$73,0),MATCH($C104,'Typy - chronologicznie'!$H$1:$DM$1,0))</f>
        <v>0-1</v>
      </c>
      <c r="AS104" s="102" t="str">
        <f>INDEX([0]!typy_chronol,MATCH(AS$3,'Typy - chronologicznie'!$E$2:$E$73,0),MATCH($C104,'Typy - chronologicznie'!$H$1:$DM$1,0))</f>
        <v>2-0</v>
      </c>
      <c r="AT104" s="102" t="str">
        <f>INDEX([0]!typy_chronol,MATCH(AT$3,'Typy - chronologicznie'!$E$2:$E$73,0),MATCH($C104,'Typy - chronologicznie'!$H$1:$DM$1,0))</f>
        <v>5-1</v>
      </c>
      <c r="AU104" s="102" t="str">
        <f>INDEX([0]!typy_chronol,MATCH(AU$3,'Typy - chronologicznie'!$E$2:$E$73,0),MATCH($C104,'Typy - chronologicznie'!$H$1:$DM$1,0))</f>
        <v>1-1</v>
      </c>
      <c r="AV104" s="102" t="str">
        <f>INDEX([0]!typy_chronol,MATCH(AV$3,'Typy - chronologicznie'!$E$2:$E$73,0),MATCH($C104,'Typy - chronologicznie'!$H$1:$DM$1,0))</f>
        <v>0-0</v>
      </c>
      <c r="AW104" s="102" t="str">
        <f>INDEX([0]!typy_chronol,MATCH(AW$3,'Typy - chronologicznie'!$E$2:$E$73,0),MATCH($C104,'Typy - chronologicznie'!$H$1:$DM$1,0))</f>
        <v>1-2</v>
      </c>
      <c r="AX104" s="102" t="str">
        <f>INDEX([0]!typy_chronol,MATCH(AX$3,'Typy - chronologicznie'!$E$2:$E$73,0),MATCH($C104,'Typy - chronologicznie'!$H$1:$DM$1,0))</f>
        <v>3-1</v>
      </c>
      <c r="AY104" s="102" t="str">
        <f>INDEX([0]!typy_chronol,MATCH(AY$3,'Typy - chronologicznie'!$E$2:$E$73,0),MATCH($C104,'Typy - chronologicznie'!$H$1:$DM$1,0))</f>
        <v>1-1</v>
      </c>
      <c r="AZ104" s="102" t="str">
        <f>INDEX([0]!typy_chronol,MATCH(AZ$3,'Typy - chronologicznie'!$E$2:$E$73,0),MATCH($C104,'Typy - chronologicznie'!$H$1:$DM$1,0))</f>
        <v>1-1</v>
      </c>
      <c r="BA104" s="102" t="str">
        <f>INDEX([0]!typy_chronol,MATCH(BA$3,'Typy - chronologicznie'!$E$2:$E$73,0),MATCH($C104,'Typy - chronologicznie'!$H$1:$DM$1,0))</f>
        <v>1-3</v>
      </c>
      <c r="BB104" s="102" t="str">
        <f>INDEX([0]!typy_chronol,MATCH(BB$3,'Typy - chronologicznie'!$E$2:$E$73,0),MATCH($C104,'Typy - chronologicznie'!$H$1:$DM$1,0))</f>
        <v>3-1</v>
      </c>
      <c r="BC104" s="102" t="str">
        <f>INDEX([0]!typy_chronol,MATCH(BC$3,'Typy - chronologicznie'!$E$2:$E$73,0),MATCH($C104,'Typy - chronologicznie'!$H$1:$DM$1,0))</f>
        <v>2-0</v>
      </c>
      <c r="BD104" s="102" t="str">
        <f>INDEX([0]!typy_chronol,MATCH(BD$3,'Typy - chronologicznie'!$E$2:$E$73,0),MATCH($C104,'Typy - chronologicznie'!$H$1:$DM$1,0))</f>
        <v>3-1</v>
      </c>
      <c r="BE104" s="102" t="str">
        <f>INDEX([0]!typy_chronol,MATCH(BE$3,'Typy - chronologicznie'!$E$2:$E$73,0),MATCH($C104,'Typy - chronologicznie'!$H$1:$DM$1,0))</f>
        <v>1-1</v>
      </c>
      <c r="BF104" s="102" t="str">
        <f>INDEX([0]!typy_chronol,MATCH(BF$3,'Typy - chronologicznie'!$E$2:$E$73,0),MATCH($C104,'Typy - chronologicznie'!$H$1:$DM$1,0))</f>
        <v>0-1</v>
      </c>
      <c r="BG104" s="102" t="str">
        <f>INDEX([0]!typy_chronol,MATCH(BG$3,'Typy - chronologicznie'!$E$2:$E$73,0),MATCH($C104,'Typy - chronologicznie'!$H$1:$DM$1,0))</f>
        <v>3-0</v>
      </c>
      <c r="BH104" s="102" t="str">
        <f>INDEX([0]!typy_chronol,MATCH(BH$3,'Typy - chronologicznie'!$E$2:$E$73,0),MATCH($C104,'Typy - chronologicznie'!$H$1:$DM$1,0))</f>
        <v>3-1</v>
      </c>
      <c r="BI104" s="102" t="str">
        <f>INDEX([0]!typy_chronol,MATCH(BI$3,'Typy - chronologicznie'!$E$2:$E$73,0),MATCH($C104,'Typy - chronologicznie'!$H$1:$DM$1,0))</f>
        <v>2-1</v>
      </c>
      <c r="BJ104" s="102" t="str">
        <f>INDEX([0]!typy_chronol,MATCH(BJ$3,'Typy - chronologicznie'!$E$2:$E$73,0),MATCH($C104,'Typy - chronologicznie'!$H$1:$DM$1,0))</f>
        <v>3-0</v>
      </c>
      <c r="BK104" s="102" t="str">
        <f>INDEX([0]!typy_chronol,MATCH(BK$3,'Typy - chronologicznie'!$E$2:$E$73,0),MATCH($C104,'Typy - chronologicznie'!$H$1:$DM$1,0))</f>
        <v>1-3</v>
      </c>
      <c r="BL104" s="102" t="str">
        <f>INDEX([0]!typy_chronol,MATCH(BL$3,'Typy - chronologicznie'!$E$2:$E$73,0),MATCH($C104,'Typy - chronologicznie'!$H$1:$DM$1,0))</f>
        <v>3-0</v>
      </c>
      <c r="BM104" s="102" t="str">
        <f>INDEX([0]!typy_chronol,MATCH(BM$3,'Typy - chronologicznie'!$E$2:$E$73,0),MATCH($C104,'Typy - chronologicznie'!$H$1:$DM$1,0))</f>
        <v>2-1</v>
      </c>
      <c r="BN104" s="102" t="str">
        <f>INDEX([0]!typy_chronol,MATCH(BN$3,'Typy - chronologicznie'!$E$2:$E$73,0),MATCH($C104,'Typy - chronologicznie'!$H$1:$DM$1,0))</f>
        <v>1-2</v>
      </c>
      <c r="BO104" s="102" t="str">
        <f>INDEX([0]!typy_chronol,MATCH(BO$3,'Typy - chronologicznie'!$E$2:$E$73,0),MATCH($C104,'Typy - chronologicznie'!$H$1:$DM$1,0))</f>
        <v>1-1</v>
      </c>
      <c r="BP104" s="102" t="str">
        <f>INDEX([0]!typy_chronol,MATCH(BP$3,'Typy - chronologicznie'!$E$2:$E$73,0),MATCH($C104,'Typy - chronologicznie'!$H$1:$DM$1,0))</f>
        <v>1-3</v>
      </c>
      <c r="BQ104" s="102" t="str">
        <f>INDEX([0]!typy_chronol,MATCH(BQ$3,'Typy - chronologicznie'!$E$2:$E$73,0),MATCH($C104,'Typy - chronologicznie'!$H$1:$DM$1,0))</f>
        <v>0-4</v>
      </c>
      <c r="BR104" s="102" t="str">
        <f>INDEX([0]!typy_chronol,MATCH(BR$3,'Typy - chronologicznie'!$E$2:$E$73,0),MATCH($C104,'Typy - chronologicznie'!$H$1:$DM$1,0))</f>
        <v>2-2</v>
      </c>
      <c r="BS104" s="102" t="str">
        <f>INDEX([0]!typy_chronol,MATCH(BS$3,'Typy - chronologicznie'!$E$2:$E$73,0),MATCH($C104,'Typy - chronologicznie'!$H$1:$DM$1,0))</f>
        <v>3-1</v>
      </c>
      <c r="BT104" s="102" t="str">
        <f>INDEX([0]!typy_chronol,MATCH(BT$3,'Typy - chronologicznie'!$E$2:$E$73,0),MATCH($C104,'Typy - chronologicznie'!$H$1:$DM$1,0))</f>
        <v>2-1</v>
      </c>
      <c r="BU104" s="102" t="str">
        <f>INDEX([0]!typy_chronol,MATCH(BU$3,'Typy - chronologicznie'!$E$2:$E$73,0),MATCH($C104,'Typy - chronologicznie'!$H$1:$DM$1,0))</f>
        <v>2-2</v>
      </c>
      <c r="BV104" s="102" t="str">
        <f>INDEX([0]!typy_chronol,MATCH(BV$3,'Typy - chronologicznie'!$E$2:$E$73,0),MATCH($C104,'Typy - chronologicznie'!$H$1:$DM$1,0))</f>
        <v>2-2</v>
      </c>
      <c r="BW104" s="102" t="str">
        <f>INDEX([0]!typy_chronol,MATCH(BW$3,'Typy - chronologicznie'!$E$2:$E$73,0),MATCH($C104,'Typy - chronologicznie'!$H$1:$DM$1,0))</f>
        <v>3-1</v>
      </c>
      <c r="BX104" s="102" t="str">
        <f>INDEX([0]!typy_chronol,MATCH(BX$3,'Typy - chronologicznie'!$E$2:$E$73,0),MATCH($C104,'Typy - chronologicznie'!$H$1:$DM$1,0))</f>
        <v>2-1</v>
      </c>
      <c r="BY104" s="102" t="str">
        <f>INDEX([0]!typy_chronol,MATCH(BY$3,'Typy - chronologicznie'!$E$2:$E$73,0),MATCH($C104,'Typy - chronologicznie'!$H$1:$DM$1,0))</f>
        <v>1-1</v>
      </c>
      <c r="BZ104" s="102" t="str">
        <f>INDEX([0]!typy_chronol,MATCH(BZ$3,'Typy - chronologicznie'!$E$2:$E$73,0),MATCH($C104,'Typy - chronologicznie'!$H$1:$DM$1,0))</f>
        <v>1-2</v>
      </c>
      <c r="CA104" s="102" t="str">
        <f>INDEX([0]!typy_chronol,MATCH(CA$3,'Typy - chronologicznie'!$E$2:$E$73,0),MATCH($C104,'Typy - chronologicznie'!$H$1:$DM$1,0))</f>
        <v>1-0</v>
      </c>
      <c r="CB104" s="102" t="str">
        <f>INDEX([0]!typy_chronol,MATCH(CB$3,'Typy - chronologicznie'!$E$2:$E$73,0),MATCH($C104,'Typy - chronologicznie'!$H$1:$DM$1,0))</f>
        <v>2-1</v>
      </c>
      <c r="CC104" s="102" t="str">
        <f>INDEX([0]!typy_chronol,MATCH(CC$3,'Typy - chronologicznie'!$E$2:$E$73,0),MATCH($C104,'Typy - chronologicznie'!$H$1:$DM$1,0))</f>
        <v>2-2</v>
      </c>
      <c r="CD104" s="102" t="str">
        <f>INDEX([0]!typy_chronol,MATCH(CD$3,'Typy - chronologicznie'!$E$2:$E$73,0),MATCH($C104,'Typy - chronologicznie'!$H$1:$DM$1,0))</f>
        <v>0-1</v>
      </c>
      <c r="CE104" s="102" t="str">
        <f>INDEX([0]!typy_chronol,MATCH(CE$3,'Typy - chronologicznie'!$E$2:$E$73,0),MATCH($C104,'Typy - chronologicznie'!$H$1:$DM$1,0))</f>
        <v>0-3</v>
      </c>
      <c r="CF104" s="102" t="str">
        <f>INDEX([0]!typy_chronol,MATCH(CF$3,'Typy - chronologicznie'!$E$2:$E$73,0),MATCH($C104,'Typy - chronologicznie'!$H$1:$DM$1,0))</f>
        <v>1-2</v>
      </c>
      <c r="CG104" s="102" t="str">
        <f>INDEX([0]!typy_chronol,MATCH(CG$3,'Typy - chronologicznie'!$E$2:$E$73,0),MATCH($C104,'Typy - chronologicznie'!$H$1:$DM$1,0))</f>
        <v>2-0</v>
      </c>
      <c r="CH104" s="102" t="str">
        <f>INDEX([0]!typy_chronol,MATCH(CH$3,'Typy - chronologicznie'!$E$2:$E$73,0),MATCH($C104,'Typy - chronologicznie'!$H$1:$DM$1,0))</f>
        <v>1-1</v>
      </c>
      <c r="CI104" s="102" t="str">
        <f>INDEX([0]!typy_chronol,MATCH(CI$3,'Typy - chronologicznie'!$E$2:$E$73,0),MATCH($C104,'Typy - chronologicznie'!$H$1:$DM$1,0))</f>
        <v>1-4</v>
      </c>
      <c r="CJ104" s="102" t="str">
        <f>INDEX([0]!typy_chronol,MATCH(CJ$3,'Typy - chronologicznie'!$E$2:$E$73,0),MATCH($C104,'Typy - chronologicznie'!$H$1:$DM$1,0))</f>
        <v>2-2</v>
      </c>
      <c r="CK104" s="102" t="str">
        <f>INDEX([0]!typy_chronol,MATCH(CK$3,'Typy - chronologicznie'!$E$2:$E$73,0),MATCH($C104,'Typy - chronologicznie'!$H$1:$DM$1,0))</f>
        <v>1-0</v>
      </c>
      <c r="CL104" s="134"/>
      <c r="CM104" s="105" t="str">
        <f>IF(CM$3="","",INDEX('Typy - chronologicznie'!$H$75:$DM$121,MATCH(CM$3,'Typy - chronologicznie'!$A$75:$A$121,0),MATCH($C104,'Typy - chronologicznie'!$H$1:$DM$1,0)))</f>
        <v>RSA</v>
      </c>
      <c r="CN104" s="102" t="str">
        <f>IF(CN$3="","",INDEX('Typy - chronologicznie'!$H$75:$DM$121,MATCH(CN$3,'Typy - chronologicznie'!$A$75:$A$121,0),MATCH($C104,'Typy - chronologicznie'!$H$1:$DM$1,0)))</f>
        <v>MEX</v>
      </c>
      <c r="CO104" s="106" t="str">
        <f>IF(CO$3="","",INDEX('Typy - chronologicznie'!$H$75:$DM$121,MATCH(CO$3,'Typy - chronologicznie'!$A$75:$A$121,0),MATCH($C104,'Typy - chronologicznie'!$H$1:$DM$1,0)))</f>
        <v>CZE</v>
      </c>
      <c r="CP104" s="135" t="str">
        <f>IF(CP$3="","",INDEX('Typy - chronologicznie'!$H$75:$DM$121,MATCH(CP$3,'Typy - chronologicznie'!$A$75:$A$121,0),MATCH($C104,'Typy - chronologicznie'!$H$1:$DM$1,0)))</f>
        <v/>
      </c>
      <c r="CQ104" s="105" t="str">
        <f>IF(CQ$3="","",INDEX('Typy - chronologicznie'!$H$75:$DM$121,MATCH(CQ$3,'Typy - chronologicznie'!$A$75:$A$121,0),MATCH($C104,'Typy - chronologicznie'!$H$1:$DM$1,0)))</f>
        <v>QAT</v>
      </c>
      <c r="CR104" s="102" t="str">
        <f>IF(CR$3="","",INDEX('Typy - chronologicznie'!$H$75:$DM$121,MATCH(CR$3,'Typy - chronologicznie'!$A$75:$A$121,0),MATCH($C104,'Typy - chronologicznie'!$H$1:$DM$1,0)))</f>
        <v>CAN</v>
      </c>
      <c r="CS104" s="106" t="str">
        <f>IF(CS$3="","",INDEX('Typy - chronologicznie'!$H$75:$DM$121,MATCH(CS$3,'Typy - chronologicznie'!$A$75:$A$121,0),MATCH($C104,'Typy - chronologicznie'!$H$1:$DM$1,0)))</f>
        <v/>
      </c>
      <c r="CT104" s="135" t="str">
        <f>IF(CT$3="","",INDEX('Typy - chronologicznie'!$H$75:$DM$121,MATCH(CT$3,'Typy - chronologicznie'!$A$75:$A$121,0),MATCH($C104,'Typy - chronologicznie'!$H$1:$DM$1,0)))</f>
        <v/>
      </c>
      <c r="CU104" s="105" t="str">
        <f>IF(CU$3="","",INDEX('Typy - chronologicznie'!$H$75:$DM$121,MATCH(CU$3,'Typy - chronologicznie'!$A$75:$A$121,0),MATCH($C104,'Typy - chronologicznie'!$H$1:$DM$1,0)))</f>
        <v>BRA</v>
      </c>
      <c r="CV104" s="102" t="str">
        <f>IF(CV$3="","",INDEX('Typy - chronologicznie'!$H$75:$DM$121,MATCH(CV$3,'Typy - chronologicznie'!$A$75:$A$121,0),MATCH($C104,'Typy - chronologicznie'!$H$1:$DM$1,0)))</f>
        <v>SCO</v>
      </c>
      <c r="CW104" s="106" t="str">
        <f>IF(CW$3="","",INDEX('Typy - chronologicznie'!$H$75:$DM$121,MATCH(CW$3,'Typy - chronologicznie'!$A$75:$A$121,0),MATCH($C104,'Typy - chronologicznie'!$H$1:$DM$1,0)))</f>
        <v/>
      </c>
      <c r="CX104" s="135" t="str">
        <f>IF(CX$3="","",INDEX('Typy - chronologicznie'!$H$75:$DM$121,MATCH(CX$3,'Typy - chronologicznie'!$A$75:$A$121,0),MATCH($C104,'Typy - chronologicznie'!$H$1:$DM$1,0)))</f>
        <v/>
      </c>
      <c r="CY104" s="105" t="str">
        <f>IF(CY$3="","",INDEX('Typy - chronologicznie'!$H$75:$DM$121,MATCH(CY$3,'Typy - chronologicznie'!$A$75:$A$121,0),MATCH($C104,'Typy - chronologicznie'!$H$1:$DM$1,0)))</f>
        <v>USA</v>
      </c>
      <c r="CZ104" s="102" t="str">
        <f>IF(CZ$3="","",INDEX('Typy - chronologicznie'!$H$75:$DM$121,MATCH(CZ$3,'Typy - chronologicznie'!$A$75:$A$121,0),MATCH($C104,'Typy - chronologicznie'!$H$1:$DM$1,0)))</f>
        <v>AUS</v>
      </c>
      <c r="DA104" s="106" t="str">
        <f>IF(DA$3="","",INDEX('Typy - chronologicznie'!$H$75:$DM$121,MATCH(DA$3,'Typy - chronologicznie'!$A$75:$A$121,0),MATCH($C104,'Typy - chronologicznie'!$H$1:$DM$1,0)))</f>
        <v>TUR</v>
      </c>
      <c r="DB104" s="135" t="str">
        <f>IF(DB$3="","",INDEX('Typy - chronologicznie'!$H$75:$DM$121,MATCH(DB$3,'Typy - chronologicznie'!$A$75:$A$121,0),MATCH($C104,'Typy - chronologicznie'!$H$1:$DM$1,0)))</f>
        <v/>
      </c>
      <c r="DC104" s="105" t="str">
        <f>IF(DC$3="","",INDEX('Typy - chronologicznie'!$H$75:$DM$121,MATCH(DC$3,'Typy - chronologicznie'!$A$75:$A$121,0),MATCH($C104,'Typy - chronologicznie'!$H$1:$DM$1,0)))</f>
        <v>GER</v>
      </c>
      <c r="DD104" s="102" t="str">
        <f>IF(DD$3="","",INDEX('Typy - chronologicznie'!$H$75:$DM$121,MATCH(DD$3,'Typy - chronologicznie'!$A$75:$A$121,0),MATCH($C104,'Typy - chronologicznie'!$H$1:$DM$1,0)))</f>
        <v>CIV</v>
      </c>
      <c r="DE104" s="106" t="str">
        <f>IF(DE$3="","",INDEX('Typy - chronologicznie'!$H$75:$DM$121,MATCH(DE$3,'Typy - chronologicznie'!$A$75:$A$121,0),MATCH($C104,'Typy - chronologicznie'!$H$1:$DM$1,0)))</f>
        <v>ECU</v>
      </c>
      <c r="DF104" s="135" t="str">
        <f>IF(DF$3="","",INDEX('Typy - chronologicznie'!$H$75:$DM$121,MATCH(DF$3,'Typy - chronologicznie'!$A$75:$A$121,0),MATCH($C104,'Typy - chronologicznie'!$H$1:$DM$1,0)))</f>
        <v/>
      </c>
      <c r="DG104" s="105" t="str">
        <f>IF(DG$3="","",INDEX('Typy - chronologicznie'!$H$75:$DM$121,MATCH(DG$3,'Typy - chronologicznie'!$A$75:$A$121,0),MATCH($C104,'Typy - chronologicznie'!$H$1:$DM$1,0)))</f>
        <v>NED</v>
      </c>
      <c r="DH104" s="102" t="str">
        <f>IF(DH$3="","",INDEX('Typy - chronologicznie'!$H$75:$DM$121,MATCH(DH$3,'Typy - chronologicznie'!$A$75:$A$121,0),MATCH($C104,'Typy - chronologicznie'!$H$1:$DM$1,0)))</f>
        <v>TUN</v>
      </c>
      <c r="DI104" s="106" t="str">
        <f>IF(DI$3="","",INDEX('Typy - chronologicznie'!$H$75:$DM$121,MATCH(DI$3,'Typy - chronologicznie'!$A$75:$A$121,0),MATCH($C104,'Typy - chronologicznie'!$H$1:$DM$1,0)))</f>
        <v>SWE</v>
      </c>
      <c r="DJ104" s="135" t="str">
        <f>IF(DJ$3="","",INDEX('Typy - chronologicznie'!$H$75:$DM$121,MATCH(DJ$3,'Typy - chronologicznie'!$A$75:$A$121,0),MATCH($C104,'Typy - chronologicznie'!$H$1:$DM$1,0)))</f>
        <v/>
      </c>
      <c r="DK104" s="105" t="str">
        <f>IF(DK$3="","",INDEX('Typy - chronologicznie'!$H$75:$DM$121,MATCH(DK$3,'Typy - chronologicznie'!$A$75:$A$121,0),MATCH($C104,'Typy - chronologicznie'!$H$1:$DM$1,0)))</f>
        <v>BEL</v>
      </c>
      <c r="DL104" s="102" t="str">
        <f>IF(DL$3="","",INDEX('Typy - chronologicznie'!$H$75:$DM$121,MATCH(DL$3,'Typy - chronologicznie'!$A$75:$A$121,0),MATCH($C104,'Typy - chronologicznie'!$H$1:$DM$1,0)))</f>
        <v>NZL</v>
      </c>
      <c r="DM104" s="106" t="str">
        <f>IF(DM$3="","",INDEX('Typy - chronologicznie'!$H$75:$DM$121,MATCH(DM$3,'Typy - chronologicznie'!$A$75:$A$121,0),MATCH($C104,'Typy - chronologicznie'!$H$1:$DM$1,0)))</f>
        <v>EGY</v>
      </c>
      <c r="DN104" s="135" t="str">
        <f>IF(DN$3="","",INDEX('Typy - chronologicznie'!$H$75:$DM$121,MATCH(DN$3,'Typy - chronologicznie'!$A$75:$A$121,0),MATCH($C104,'Typy - chronologicznie'!$H$1:$DM$1,0)))</f>
        <v/>
      </c>
      <c r="DO104" s="105" t="str">
        <f>IF(DO$3="","",INDEX('Typy - chronologicznie'!$H$75:$DM$121,MATCH(DO$3,'Typy - chronologicznie'!$A$75:$A$121,0),MATCH($C104,'Typy - chronologicznie'!$H$1:$DM$1,0)))</f>
        <v>ESP</v>
      </c>
      <c r="DP104" s="102" t="str">
        <f>IF(DP$3="","",INDEX('Typy - chronologicznie'!$H$75:$DM$121,MATCH(DP$3,'Typy - chronologicznie'!$A$75:$A$121,0),MATCH($C104,'Typy - chronologicznie'!$H$1:$DM$1,0)))</f>
        <v>URU</v>
      </c>
      <c r="DQ104" s="106" t="str">
        <f>IF(DQ$3="","",INDEX('Typy - chronologicznie'!$H$75:$DM$121,MATCH(DQ$3,'Typy - chronologicznie'!$A$75:$A$121,0),MATCH($C104,'Typy - chronologicznie'!$H$1:$DM$1,0)))</f>
        <v>KSA</v>
      </c>
      <c r="DR104" s="135" t="str">
        <f>IF(DR$3="","",INDEX('Typy - chronologicznie'!$H$75:$DM$121,MATCH(DR$3,'Typy - chronologicznie'!$A$75:$A$121,0),MATCH($C104,'Typy - chronologicznie'!$H$1:$DM$1,0)))</f>
        <v/>
      </c>
      <c r="DS104" s="105" t="str">
        <f>IF(DS$3="","",INDEX('Typy - chronologicznie'!$H$75:$DM$121,MATCH(DS$3,'Typy - chronologicznie'!$A$75:$A$121,0),MATCH($C104,'Typy - chronologicznie'!$H$1:$DM$1,0)))</f>
        <v>FRA</v>
      </c>
      <c r="DT104" s="102" t="str">
        <f>IF(DT$3="","",INDEX('Typy - chronologicznie'!$H$75:$DM$121,MATCH(DT$3,'Typy - chronologicznie'!$A$75:$A$121,0),MATCH($C104,'Typy - chronologicznie'!$H$1:$DM$1,0)))</f>
        <v>SEN</v>
      </c>
      <c r="DU104" s="106" t="str">
        <f>IF(DU$3="","",INDEX('Typy - chronologicznie'!$H$75:$DM$121,MATCH(DU$3,'Typy - chronologicznie'!$A$75:$A$121,0),MATCH($C104,'Typy - chronologicznie'!$H$1:$DM$1,0)))</f>
        <v/>
      </c>
      <c r="DV104" s="135" t="str">
        <f>IF(DV$3="","",INDEX('Typy - chronologicznie'!$H$75:$DM$121,MATCH(DV$3,'Typy - chronologicznie'!$A$75:$A$121,0),MATCH($C104,'Typy - chronologicznie'!$H$1:$DM$1,0)))</f>
        <v/>
      </c>
      <c r="DW104" s="105" t="str">
        <f>IF(DW$3="","",INDEX('Typy - chronologicznie'!$H$75:$DM$121,MATCH(DW$3,'Typy - chronologicznie'!$A$75:$A$121,0),MATCH($C104,'Typy - chronologicznie'!$H$1:$DM$1,0)))</f>
        <v>ARG</v>
      </c>
      <c r="DX104" s="102" t="str">
        <f>IF(DX$3="","",INDEX('Typy - chronologicznie'!$H$75:$DM$121,MATCH(DX$3,'Typy - chronologicznie'!$A$75:$A$121,0),MATCH($C104,'Typy - chronologicznie'!$H$1:$DM$1,0)))</f>
        <v>JOR</v>
      </c>
      <c r="DY104" s="106" t="str">
        <f>IF(DY$3="","",INDEX('Typy - chronologicznie'!$H$75:$DM$121,MATCH(DY$3,'Typy - chronologicznie'!$A$75:$A$121,0),MATCH($C104,'Typy - chronologicznie'!$H$1:$DM$1,0)))</f>
        <v>AUT</v>
      </c>
      <c r="DZ104" s="135" t="str">
        <f>IF(DZ$3="","",INDEX('Typy - chronologicznie'!$H$75:$DM$121,MATCH(DZ$3,'Typy - chronologicznie'!$A$75:$A$121,0),MATCH($C104,'Typy - chronologicznie'!$H$1:$DM$1,0)))</f>
        <v/>
      </c>
      <c r="EA104" s="105" t="str">
        <f>IF(EA$3="","",INDEX('Typy - chronologicznie'!$H$75:$DM$121,MATCH(EA$3,'Typy - chronologicznie'!$A$75:$A$121,0),MATCH($C104,'Typy - chronologicznie'!$H$1:$DM$1,0)))</f>
        <v>POR</v>
      </c>
      <c r="EB104" s="102" t="str">
        <f>IF(EB$3="","",INDEX('Typy - chronologicznie'!$H$75:$DM$121,MATCH(EB$3,'Typy - chronologicznie'!$A$75:$A$121,0),MATCH($C104,'Typy - chronologicznie'!$H$1:$DM$1,0)))</f>
        <v>COL</v>
      </c>
      <c r="EC104" s="106" t="str">
        <f>IF(EC$3="","",INDEX('Typy - chronologicznie'!$H$75:$DM$121,MATCH(EC$3,'Typy - chronologicznie'!$A$75:$A$121,0),MATCH($C104,'Typy - chronologicznie'!$H$1:$DM$1,0)))</f>
        <v>UZB</v>
      </c>
      <c r="ED104" s="135" t="str">
        <f>IF(ED$3="","",INDEX('Typy - chronologicznie'!$H$75:$DM$121,MATCH(ED$3,'Typy - chronologicznie'!$A$75:$A$121,0),MATCH($C104,'Typy - chronologicznie'!$H$1:$DM$1,0)))</f>
        <v/>
      </c>
      <c r="EE104" s="105" t="str">
        <f>IF(EE$3="","",INDEX('Typy - chronologicznie'!$H$75:$DM$121,MATCH(EE$3,'Typy - chronologicznie'!$A$75:$A$121,0),MATCH($C104,'Typy - chronologicznie'!$H$1:$DM$1,0)))</f>
        <v>ENG</v>
      </c>
      <c r="EF104" s="102" t="str">
        <f>IF(EF$3="","",INDEX('Typy - chronologicznie'!$H$75:$DM$121,MATCH(EF$3,'Typy - chronologicznie'!$A$75:$A$121,0),MATCH($C104,'Typy - chronologicznie'!$H$1:$DM$1,0)))</f>
        <v>CRO</v>
      </c>
      <c r="EG104" s="106" t="str">
        <f>IF(EG$3="","",INDEX('Typy - chronologicznie'!$H$75:$DM$121,MATCH(EG$3,'Typy - chronologicznie'!$A$75:$A$121,0),MATCH($C104,'Typy - chronologicznie'!$H$1:$DM$1,0)))</f>
        <v/>
      </c>
      <c r="EH104" s="134"/>
      <c r="EI104" s="136" t="str">
        <f>IF(EI$3="","",INDEX('Typy - chronologicznie'!$H$124:$DM$124,MATCH(EI$3,'Typy - chronologicznie'!$A$124:$A$124,0),MATCH($C104,'Typy - chronologicznie'!$H$1:$DM$1,0)))</f>
        <v>ESP</v>
      </c>
    </row>
    <row r="105" spans="1:139" ht="19.5" x14ac:dyDescent="0.25">
      <c r="A105" s="44"/>
      <c r="B105" s="48">
        <f>RANK(D105,D$4:D$113,0)</f>
        <v>102</v>
      </c>
      <c r="C105" s="81" t="s">
        <v>274</v>
      </c>
      <c r="D105" s="141">
        <f>3.0001*J105+1.000001*K105+2.00000001*M105+N105+0.0000000001*P105</f>
        <v>75.000432079999996</v>
      </c>
      <c r="E105" s="67">
        <f>J105</f>
        <v>4</v>
      </c>
      <c r="F105" s="89">
        <f>M105</f>
        <v>8</v>
      </c>
      <c r="G105" s="56">
        <f>K105+N105</f>
        <v>47</v>
      </c>
      <c r="H105" s="49">
        <f>L105+O105</f>
        <v>45</v>
      </c>
      <c r="I105" s="43"/>
      <c r="J105" s="61">
        <f t="array" ref="J105">SUM(IF('Typy - chronologicznie'!$F$2:$F$73=INDEX('Typy - chronologicznie'!$H$2:$DM$73,0,MATCH(C105,TRIM('Typy - chronologicznie'!$H$1:$DM$1),0)),1))</f>
        <v>4</v>
      </c>
      <c r="K105" s="58">
        <f t="array" ref="K105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chronologicznie'!$H$2:$DM$73,0,MATCH(C105,TRIM('Typy - chronologicznie'!$H$1:$DM$1),0)),FIND("-",INDEX('Typy - chronologicznie'!$H$2:$DM$73,0,MATCH(C105,TRIM('Typy - chronologicznie'!$H$1:$DM$1),0)))-1)-RIGHT(INDEX('Typy - chronologicznie'!$H$2:$DM$73,0,MATCH(C105,TRIM('Typy - chronologicznie'!$H$1:$DM$1),0)),LEN(INDEX('Typy - chronologicznie'!$H$2:$DM$73,0,MATCH(C105,TRIM('Typy - chronologicznie'!$H$1:$DM$1),0)))-FIND("-",INDEX('Typy - chronologicznie'!$H$2:$DM$73,0,MATCH(C105,TRIM('Typy - chronologicznie'!$H$1:$DM$1),0))))),1)))-J105</f>
        <v>32</v>
      </c>
      <c r="L105" s="62">
        <f>COUNTA('Typy - chronologicznie'!$F$2:$F$73)-J105-K105</f>
        <v>36</v>
      </c>
      <c r="M105" s="92">
        <f t="array" ref="M105">SUM(IF(LEN('Typy - chronologicznie'!F$75:F$121)=3,  IF('Typy - chronologicznie'!$F$75:$F$121=INDEX('Typy - chronologicznie'!$H$75:$DM$121,0,MATCH(C105,TRIM('Typy - chronologicznie'!$H$1:$DM$1),0)),1)))</f>
        <v>8</v>
      </c>
      <c r="N105" s="58">
        <f t="array" ref="N105">SUM(IF(LEN('Typy - chronologicznie'!F$75:F$121)=3,IF(ISERROR(SEARCH('Typy - chronologicznie'!F$75:F$121,INDEX('Typy - chronologicznie'!$H$73:$DM$119,0,MATCH(C105,TRIM('Typy - chronologicznie'!$H$1:$DM$1),0))&amp;INDEX('Typy - chronologicznie'!$H$74:$DM$120,0,MATCH(C105,TRIM('Typy - chronologicznie'!$H$1:$DM$1),0))&amp;INDEX('Typy - chronologicznie'!$H$75:$DM$121,0,MATCH(C105,TRIM('Typy - chronologicznie'!$H$1:$DM$1),0))&amp;INDEX('Typy - chronologicznie'!$H$76:$DM$122,0,MATCH(C105,TRIM('Typy - chronologicznie'!$H$1:$DM$1),0))&amp;INDEX('Typy - chronologicznie'!$H$77:$DM$123,0,MATCH(C105,TRIM('Typy - chronologicznie'!$H$1:$DM$1),0)),1))=FALSE,1,0)))-M105</f>
        <v>15</v>
      </c>
      <c r="O105" s="162">
        <f>COUNTA('Typy - chronologicznie'!$F$75:$F$121)-M105-N105</f>
        <v>9</v>
      </c>
      <c r="P105" s="159">
        <f t="array" ref="P105">SUM(IF(LEN('Typy - chronologicznie'!F$124)=3,  IF('Typy - chronologicznie'!$F$124=INDEX('Typy - chronologicznie'!$H$124:$DL$124,0,MATCH(C105,TRIM('Typy - chronologicznie'!$H$1:$DL$1),)),1)))</f>
        <v>0</v>
      </c>
      <c r="R105" s="105" t="str">
        <f>INDEX([0]!typy_chronol,MATCH(R$3,'Typy - chronologicznie'!$E$2:$E$73,0),MATCH($C105,'Typy - chronologicznie'!$H$1:$DM$1,0))</f>
        <v>1-2</v>
      </c>
      <c r="S105" s="102" t="str">
        <f>INDEX([0]!typy_chronol,MATCH(S$3,'Typy - chronologicznie'!$E$2:$E$73,0),MATCH($C105,'Typy - chronologicznie'!$H$1:$DM$1,0))</f>
        <v>2-0</v>
      </c>
      <c r="T105" s="102" t="str">
        <f>INDEX([0]!typy_chronol,MATCH(T$3,'Typy - chronologicznie'!$E$2:$E$73,0),MATCH($C105,'Typy - chronologicznie'!$H$1:$DM$1,0))</f>
        <v>0-3</v>
      </c>
      <c r="U105" s="102" t="str">
        <f>INDEX([0]!typy_chronol,MATCH(U$3,'Typy - chronologicznie'!$E$2:$E$73,0),MATCH($C105,'Typy - chronologicznie'!$H$1:$DM$1,0))</f>
        <v>0-1</v>
      </c>
      <c r="V105" s="102" t="str">
        <f>INDEX([0]!typy_chronol,MATCH(V$3,'Typy - chronologicznie'!$E$2:$E$73,0),MATCH($C105,'Typy - chronologicznie'!$H$1:$DM$1,0))</f>
        <v>0-2</v>
      </c>
      <c r="W105" s="102" t="str">
        <f>INDEX([0]!typy_chronol,MATCH(W$3,'Typy - chronologicznie'!$E$2:$E$73,0),MATCH($C105,'Typy - chronologicznie'!$H$1:$DM$1,0))</f>
        <v>1-2</v>
      </c>
      <c r="X105" s="102" t="str">
        <f>INDEX([0]!typy_chronol,MATCH(X$3,'Typy - chronologicznie'!$E$2:$E$73,0),MATCH($C105,'Typy - chronologicznie'!$H$1:$DM$1,0))</f>
        <v>2-1</v>
      </c>
      <c r="Y105" s="102" t="str">
        <f>INDEX([0]!typy_chronol,MATCH(Y$3,'Typy - chronologicznie'!$E$2:$E$73,0),MATCH($C105,'Typy - chronologicznie'!$H$1:$DM$1,0))</f>
        <v>1-2</v>
      </c>
      <c r="Z105" s="102" t="str">
        <f>INDEX([0]!typy_chronol,MATCH(Z$3,'Typy - chronologicznie'!$E$2:$E$73,0),MATCH($C105,'Typy - chronologicznie'!$H$1:$DM$1,0))</f>
        <v>2-1</v>
      </c>
      <c r="AA105" s="102" t="str">
        <f>INDEX([0]!typy_chronol,MATCH(AA$3,'Typy - chronologicznie'!$E$2:$E$73,0),MATCH($C105,'Typy - chronologicznie'!$H$1:$DM$1,0))</f>
        <v>4-0</v>
      </c>
      <c r="AB105" s="102" t="str">
        <f>INDEX([0]!typy_chronol,MATCH(AB$3,'Typy - chronologicznie'!$E$2:$E$73,0),MATCH($C105,'Typy - chronologicznie'!$H$1:$DM$1,0))</f>
        <v>1-2</v>
      </c>
      <c r="AC105" s="102" t="str">
        <f>INDEX([0]!typy_chronol,MATCH(AC$3,'Typy - chronologicznie'!$E$2:$E$73,0),MATCH($C105,'Typy - chronologicznie'!$H$1:$DM$1,0))</f>
        <v>0-2</v>
      </c>
      <c r="AD105" s="102" t="str">
        <f>INDEX([0]!typy_chronol,MATCH(AD$3,'Typy - chronologicznie'!$E$2:$E$73,0),MATCH($C105,'Typy - chronologicznie'!$H$1:$DM$1,0))</f>
        <v>1-0</v>
      </c>
      <c r="AE105" s="102" t="str">
        <f>INDEX([0]!typy_chronol,MATCH(AE$3,'Typy - chronologicznie'!$E$2:$E$73,0),MATCH($C105,'Typy - chronologicznie'!$H$1:$DM$1,0))</f>
        <v>1-1</v>
      </c>
      <c r="AF105" s="102" t="str">
        <f>INDEX([0]!typy_chronol,MATCH(AF$3,'Typy - chronologicznie'!$E$2:$E$73,0),MATCH($C105,'Typy - chronologicznie'!$H$1:$DM$1,0))</f>
        <v>1-1</v>
      </c>
      <c r="AG105" s="102" t="str">
        <f>INDEX([0]!typy_chronol,MATCH(AG$3,'Typy - chronologicznie'!$E$2:$E$73,0),MATCH($C105,'Typy - chronologicznie'!$H$1:$DM$1,0))</f>
        <v>2-0</v>
      </c>
      <c r="AH105" s="102" t="str">
        <f>INDEX([0]!typy_chronol,MATCH(AH$3,'Typy - chronologicznie'!$E$2:$E$73,0),MATCH($C105,'Typy - chronologicznie'!$H$1:$DM$1,0))</f>
        <v>0-2</v>
      </c>
      <c r="AI105" s="102" t="str">
        <f>INDEX([0]!typy_chronol,MATCH(AI$3,'Typy - chronologicznie'!$E$2:$E$73,0),MATCH($C105,'Typy - chronologicznie'!$H$1:$DM$1,0))</f>
        <v>0-1</v>
      </c>
      <c r="AJ105" s="102" t="str">
        <f>INDEX([0]!typy_chronol,MATCH(AJ$3,'Typy - chronologicznie'!$E$2:$E$73,0),MATCH($C105,'Typy - chronologicznie'!$H$1:$DM$1,0))</f>
        <v>1-1</v>
      </c>
      <c r="AK105" s="102" t="str">
        <f>INDEX([0]!typy_chronol,MATCH(AK$3,'Typy - chronologicznie'!$E$2:$E$73,0),MATCH($C105,'Typy - chronologicznie'!$H$1:$DM$1,0))</f>
        <v>1-0</v>
      </c>
      <c r="AL105" s="102" t="str">
        <f>INDEX([0]!typy_chronol,MATCH(AL$3,'Typy - chronologicznie'!$E$2:$E$73,0),MATCH($C105,'Typy - chronologicznie'!$H$1:$DM$1,0))</f>
        <v>2-1</v>
      </c>
      <c r="AM105" s="102" t="str">
        <f>INDEX([0]!typy_chronol,MATCH(AM$3,'Typy - chronologicznie'!$E$2:$E$73,0),MATCH($C105,'Typy - chronologicznie'!$H$1:$DM$1,0))</f>
        <v>0-2</v>
      </c>
      <c r="AN105" s="102" t="str">
        <f>INDEX([0]!typy_chronol,MATCH(AN$3,'Typy - chronologicznie'!$E$2:$E$73,0),MATCH($C105,'Typy - chronologicznie'!$H$1:$DM$1,0))</f>
        <v>1-2</v>
      </c>
      <c r="AO105" s="102" t="str">
        <f>INDEX([0]!typy_chronol,MATCH(AO$3,'Typy - chronologicznie'!$E$2:$E$73,0),MATCH($C105,'Typy - chronologicznie'!$H$1:$DM$1,0))</f>
        <v>1-0</v>
      </c>
      <c r="AP105" s="102" t="str">
        <f>INDEX([0]!typy_chronol,MATCH(AP$3,'Typy - chronologicznie'!$E$2:$E$73,0),MATCH($C105,'Typy - chronologicznie'!$H$1:$DM$1,0))</f>
        <v>1-1</v>
      </c>
      <c r="AQ105" s="102" t="str">
        <f>INDEX([0]!typy_chronol,MATCH(AQ$3,'Typy - chronologicznie'!$E$2:$E$73,0),MATCH($C105,'Typy - chronologicznie'!$H$1:$DM$1,0))</f>
        <v>2-1</v>
      </c>
      <c r="AR105" s="102" t="str">
        <f>INDEX([0]!typy_chronol,MATCH(AR$3,'Typy - chronologicznie'!$E$2:$E$73,0),MATCH($C105,'Typy - chronologicznie'!$H$1:$DM$1,0))</f>
        <v>2-1</v>
      </c>
      <c r="AS105" s="102" t="str">
        <f>INDEX([0]!typy_chronol,MATCH(AS$3,'Typy - chronologicznie'!$E$2:$E$73,0),MATCH($C105,'Typy - chronologicznie'!$H$1:$DM$1,0))</f>
        <v>0-2</v>
      </c>
      <c r="AT105" s="102" t="str">
        <f>INDEX([0]!typy_chronol,MATCH(AT$3,'Typy - chronologicznie'!$E$2:$E$73,0),MATCH($C105,'Typy - chronologicznie'!$H$1:$DM$1,0))</f>
        <v>2-2</v>
      </c>
      <c r="AU105" s="102" t="str">
        <f>INDEX([0]!typy_chronol,MATCH(AU$3,'Typy - chronologicznie'!$E$2:$E$73,0),MATCH($C105,'Typy - chronologicznie'!$H$1:$DM$1,0))</f>
        <v>1-0</v>
      </c>
      <c r="AV105" s="102" t="str">
        <f>INDEX([0]!typy_chronol,MATCH(AV$3,'Typy - chronologicznie'!$E$2:$E$73,0),MATCH($C105,'Typy - chronologicznie'!$H$1:$DM$1,0))</f>
        <v>2-2</v>
      </c>
      <c r="AW105" s="102" t="str">
        <f>INDEX([0]!typy_chronol,MATCH(AW$3,'Typy - chronologicznie'!$E$2:$E$73,0),MATCH($C105,'Typy - chronologicznie'!$H$1:$DM$1,0))</f>
        <v>2-0</v>
      </c>
      <c r="AX105" s="102" t="str">
        <f>INDEX([0]!typy_chronol,MATCH(AX$3,'Typy - chronologicznie'!$E$2:$E$73,0),MATCH($C105,'Typy - chronologicznie'!$H$1:$DM$1,0))</f>
        <v>1-3</v>
      </c>
      <c r="AY105" s="102" t="str">
        <f>INDEX([0]!typy_chronol,MATCH(AY$3,'Typy - chronologicznie'!$E$2:$E$73,0),MATCH($C105,'Typy - chronologicznie'!$H$1:$DM$1,0))</f>
        <v>2-0</v>
      </c>
      <c r="AZ105" s="102" t="str">
        <f>INDEX([0]!typy_chronol,MATCH(AZ$3,'Typy - chronologicznie'!$E$2:$E$73,0),MATCH($C105,'Typy - chronologicznie'!$H$1:$DM$1,0))</f>
        <v>2-0</v>
      </c>
      <c r="BA105" s="102" t="str">
        <f>INDEX([0]!typy_chronol,MATCH(BA$3,'Typy - chronologicznie'!$E$2:$E$73,0),MATCH($C105,'Typy - chronologicznie'!$H$1:$DM$1,0))</f>
        <v>1-1</v>
      </c>
      <c r="BB105" s="102" t="str">
        <f>INDEX([0]!typy_chronol,MATCH(BB$3,'Typy - chronologicznie'!$E$2:$E$73,0),MATCH($C105,'Typy - chronologicznie'!$H$1:$DM$1,0))</f>
        <v>2-0</v>
      </c>
      <c r="BC105" s="102" t="str">
        <f>INDEX([0]!typy_chronol,MATCH(BC$3,'Typy - chronologicznie'!$E$2:$E$73,0),MATCH($C105,'Typy - chronologicznie'!$H$1:$DM$1,0))</f>
        <v>2-1</v>
      </c>
      <c r="BD105" s="102" t="str">
        <f>INDEX([0]!typy_chronol,MATCH(BD$3,'Typy - chronologicznie'!$E$2:$E$73,0),MATCH($C105,'Typy - chronologicznie'!$H$1:$DM$1,0))</f>
        <v>1-2</v>
      </c>
      <c r="BE105" s="102" t="str">
        <f>INDEX([0]!typy_chronol,MATCH(BE$3,'Typy - chronologicznie'!$E$2:$E$73,0),MATCH($C105,'Typy - chronologicznie'!$H$1:$DM$1,0))</f>
        <v>1-0</v>
      </c>
      <c r="BF105" s="102" t="str">
        <f>INDEX([0]!typy_chronol,MATCH(BF$3,'Typy - chronologicznie'!$E$2:$E$73,0),MATCH($C105,'Typy - chronologicznie'!$H$1:$DM$1,0))</f>
        <v>1-1</v>
      </c>
      <c r="BG105" s="102" t="str">
        <f>INDEX([0]!typy_chronol,MATCH(BG$3,'Typy - chronologicznie'!$E$2:$E$73,0),MATCH($C105,'Typy - chronologicznie'!$H$1:$DM$1,0))</f>
        <v>2-0</v>
      </c>
      <c r="BH105" s="102" t="str">
        <f>INDEX([0]!typy_chronol,MATCH(BH$3,'Typy - chronologicznie'!$E$2:$E$73,0),MATCH($C105,'Typy - chronologicznie'!$H$1:$DM$1,0))</f>
        <v>1-0</v>
      </c>
      <c r="BI105" s="102" t="str">
        <f>INDEX([0]!typy_chronol,MATCH(BI$3,'Typy - chronologicznie'!$E$2:$E$73,0),MATCH($C105,'Typy - chronologicznie'!$H$1:$DM$1,0))</f>
        <v>0-2</v>
      </c>
      <c r="BJ105" s="102" t="str">
        <f>INDEX([0]!typy_chronol,MATCH(BJ$3,'Typy - chronologicznie'!$E$2:$E$73,0),MATCH($C105,'Typy - chronologicznie'!$H$1:$DM$1,0))</f>
        <v>1-1</v>
      </c>
      <c r="BK105" s="102" t="str">
        <f>INDEX([0]!typy_chronol,MATCH(BK$3,'Typy - chronologicznie'!$E$2:$E$73,0),MATCH($C105,'Typy - chronologicznie'!$H$1:$DM$1,0))</f>
        <v>0-3</v>
      </c>
      <c r="BL105" s="102" t="str">
        <f>INDEX([0]!typy_chronol,MATCH(BL$3,'Typy - chronologicznie'!$E$2:$E$73,0),MATCH($C105,'Typy - chronologicznie'!$H$1:$DM$1,0))</f>
        <v>1-1</v>
      </c>
      <c r="BM105" s="102" t="str">
        <f>INDEX([0]!typy_chronol,MATCH(BM$3,'Typy - chronologicznie'!$E$2:$E$73,0),MATCH($C105,'Typy - chronologicznie'!$H$1:$DM$1,0))</f>
        <v>0-1</v>
      </c>
      <c r="BN105" s="102" t="str">
        <f>INDEX([0]!typy_chronol,MATCH(BN$3,'Typy - chronologicznie'!$E$2:$E$73,0),MATCH($C105,'Typy - chronologicznie'!$H$1:$DM$1,0))</f>
        <v>0-1</v>
      </c>
      <c r="BO105" s="102" t="str">
        <f>INDEX([0]!typy_chronol,MATCH(BO$3,'Typy - chronologicznie'!$E$2:$E$73,0),MATCH($C105,'Typy - chronologicznie'!$H$1:$DM$1,0))</f>
        <v>2-1</v>
      </c>
      <c r="BP105" s="102" t="str">
        <f>INDEX([0]!typy_chronol,MATCH(BP$3,'Typy - chronologicznie'!$E$2:$E$73,0),MATCH($C105,'Typy - chronologicznie'!$H$1:$DM$1,0))</f>
        <v>2-0</v>
      </c>
      <c r="BQ105" s="102" t="str">
        <f>INDEX([0]!typy_chronol,MATCH(BQ$3,'Typy - chronologicznie'!$E$2:$E$73,0),MATCH($C105,'Typy - chronologicznie'!$H$1:$DM$1,0))</f>
        <v>1-0</v>
      </c>
      <c r="BR105" s="102" t="str">
        <f>INDEX([0]!typy_chronol,MATCH(BR$3,'Typy - chronologicznie'!$E$2:$E$73,0),MATCH($C105,'Typy - chronologicznie'!$H$1:$DM$1,0))</f>
        <v>1-2</v>
      </c>
      <c r="BS105" s="102" t="str">
        <f>INDEX([0]!typy_chronol,MATCH(BS$3,'Typy - chronologicznie'!$E$2:$E$73,0),MATCH($C105,'Typy - chronologicznie'!$H$1:$DM$1,0))</f>
        <v>0-1</v>
      </c>
      <c r="BT105" s="102" t="str">
        <f>INDEX([0]!typy_chronol,MATCH(BT$3,'Typy - chronologicznie'!$E$2:$E$73,0),MATCH($C105,'Typy - chronologicznie'!$H$1:$DM$1,0))</f>
        <v>0-2</v>
      </c>
      <c r="BU105" s="102" t="str">
        <f>INDEX([0]!typy_chronol,MATCH(BU$3,'Typy - chronologicznie'!$E$2:$E$73,0),MATCH($C105,'Typy - chronologicznie'!$H$1:$DM$1,0))</f>
        <v>1-1</v>
      </c>
      <c r="BV105" s="102" t="str">
        <f>INDEX([0]!typy_chronol,MATCH(BV$3,'Typy - chronologicznie'!$E$2:$E$73,0),MATCH($C105,'Typy - chronologicznie'!$H$1:$DM$1,0))</f>
        <v>2-1</v>
      </c>
      <c r="BW105" s="102" t="str">
        <f>INDEX([0]!typy_chronol,MATCH(BW$3,'Typy - chronologicznie'!$E$2:$E$73,0),MATCH($C105,'Typy - chronologicznie'!$H$1:$DM$1,0))</f>
        <v>0-1</v>
      </c>
      <c r="BX105" s="102" t="str">
        <f>INDEX([0]!typy_chronol,MATCH(BX$3,'Typy - chronologicznie'!$E$2:$E$73,0),MATCH($C105,'Typy - chronologicznie'!$H$1:$DM$1,0))</f>
        <v>0-1</v>
      </c>
      <c r="BY105" s="102" t="str">
        <f>INDEX([0]!typy_chronol,MATCH(BY$3,'Typy - chronologicznie'!$E$2:$E$73,0),MATCH($C105,'Typy - chronologicznie'!$H$1:$DM$1,0))</f>
        <v>1-0</v>
      </c>
      <c r="BZ105" s="102" t="str">
        <f>INDEX([0]!typy_chronol,MATCH(BZ$3,'Typy - chronologicznie'!$E$2:$E$73,0),MATCH($C105,'Typy - chronologicznie'!$H$1:$DM$1,0))</f>
        <v>2-0</v>
      </c>
      <c r="CA105" s="102" t="str">
        <f>INDEX([0]!typy_chronol,MATCH(CA$3,'Typy - chronologicznie'!$E$2:$E$73,0),MATCH($C105,'Typy - chronologicznie'!$H$1:$DM$1,0))</f>
        <v>3-1</v>
      </c>
      <c r="CB105" s="102" t="str">
        <f>INDEX([0]!typy_chronol,MATCH(CB$3,'Typy - chronologicznie'!$E$2:$E$73,0),MATCH($C105,'Typy - chronologicznie'!$H$1:$DM$1,0))</f>
        <v>1-1</v>
      </c>
      <c r="CC105" s="102" t="str">
        <f>INDEX([0]!typy_chronol,MATCH(CC$3,'Typy - chronologicznie'!$E$2:$E$73,0),MATCH($C105,'Typy - chronologicznie'!$H$1:$DM$1,0))</f>
        <v>0-2</v>
      </c>
      <c r="CD105" s="102" t="str">
        <f>INDEX([0]!typy_chronol,MATCH(CD$3,'Typy - chronologicznie'!$E$2:$E$73,0),MATCH($C105,'Typy - chronologicznie'!$H$1:$DM$1,0))</f>
        <v>0-1</v>
      </c>
      <c r="CE105" s="102" t="str">
        <f>INDEX([0]!typy_chronol,MATCH(CE$3,'Typy - chronologicznie'!$E$2:$E$73,0),MATCH($C105,'Typy - chronologicznie'!$H$1:$DM$1,0))</f>
        <v>1-3</v>
      </c>
      <c r="CF105" s="102" t="str">
        <f>INDEX([0]!typy_chronol,MATCH(CF$3,'Typy - chronologicznie'!$E$2:$E$73,0),MATCH($C105,'Typy - chronologicznie'!$H$1:$DM$1,0))</f>
        <v>1-2</v>
      </c>
      <c r="CG105" s="102" t="str">
        <f>INDEX([0]!typy_chronol,MATCH(CG$3,'Typy - chronologicznie'!$E$2:$E$73,0),MATCH($C105,'Typy - chronologicznie'!$H$1:$DM$1,0))</f>
        <v>2-2</v>
      </c>
      <c r="CH105" s="102" t="str">
        <f>INDEX([0]!typy_chronol,MATCH(CH$3,'Typy - chronologicznie'!$E$2:$E$73,0),MATCH($C105,'Typy - chronologicznie'!$H$1:$DM$1,0))</f>
        <v>0-0</v>
      </c>
      <c r="CI105" s="102" t="str">
        <f>INDEX([0]!typy_chronol,MATCH(CI$3,'Typy - chronologicznie'!$E$2:$E$73,0),MATCH($C105,'Typy - chronologicznie'!$H$1:$DM$1,0))</f>
        <v>1-2</v>
      </c>
      <c r="CJ105" s="102" t="str">
        <f>INDEX([0]!typy_chronol,MATCH(CJ$3,'Typy - chronologicznie'!$E$2:$E$73,0),MATCH($C105,'Typy - chronologicznie'!$H$1:$DM$1,0))</f>
        <v>1-1</v>
      </c>
      <c r="CK105" s="102" t="str">
        <f>INDEX([0]!typy_chronol,MATCH(CK$3,'Typy - chronologicznie'!$E$2:$E$73,0),MATCH($C105,'Typy - chronologicznie'!$H$1:$DM$1,0))</f>
        <v>2-0</v>
      </c>
      <c r="CL105" s="134"/>
      <c r="CM105" s="105" t="str">
        <f>IF(CM$3="","",INDEX('Typy - chronologicznie'!$H$75:$DM$121,MATCH(CM$3,'Typy - chronologicznie'!$A$75:$A$121,0),MATCH($C105,'Typy - chronologicznie'!$H$1:$DM$1,0)))</f>
        <v>KOR</v>
      </c>
      <c r="CN105" s="102" t="str">
        <f>IF(CN$3="","",INDEX('Typy - chronologicznie'!$H$75:$DM$121,MATCH(CN$3,'Typy - chronologicznie'!$A$75:$A$121,0),MATCH($C105,'Typy - chronologicznie'!$H$1:$DM$1,0)))</f>
        <v>RSA</v>
      </c>
      <c r="CO105" s="106" t="str">
        <f>IF(CO$3="","",INDEX('Typy - chronologicznie'!$H$75:$DM$121,MATCH(CO$3,'Typy - chronologicznie'!$A$75:$A$121,0),MATCH($C105,'Typy - chronologicznie'!$H$1:$DM$1,0)))</f>
        <v/>
      </c>
      <c r="CP105" s="135" t="str">
        <f>IF(CP$3="","",INDEX('Typy - chronologicznie'!$H$75:$DM$121,MATCH(CP$3,'Typy - chronologicznie'!$A$75:$A$121,0),MATCH($C105,'Typy - chronologicznie'!$H$1:$DM$1,0)))</f>
        <v/>
      </c>
      <c r="CQ105" s="105" t="str">
        <f>IF(CQ$3="","",INDEX('Typy - chronologicznie'!$H$75:$DM$121,MATCH(CQ$3,'Typy - chronologicznie'!$A$75:$A$121,0),MATCH($C105,'Typy - chronologicznie'!$H$1:$DM$1,0)))</f>
        <v>SUI</v>
      </c>
      <c r="CR105" s="102" t="str">
        <f>IF(CR$3="","",INDEX('Typy - chronologicznie'!$H$75:$DM$121,MATCH(CR$3,'Typy - chronologicznie'!$A$75:$A$121,0),MATCH($C105,'Typy - chronologicznie'!$H$1:$DM$1,0)))</f>
        <v>BIH</v>
      </c>
      <c r="CS105" s="106" t="str">
        <f>IF(CS$3="","",INDEX('Typy - chronologicznie'!$H$75:$DM$121,MATCH(CS$3,'Typy - chronologicznie'!$A$75:$A$121,0),MATCH($C105,'Typy - chronologicznie'!$H$1:$DM$1,0)))</f>
        <v/>
      </c>
      <c r="CT105" s="135" t="str">
        <f>IF(CT$3="","",INDEX('Typy - chronologicznie'!$H$75:$DM$121,MATCH(CT$3,'Typy - chronologicznie'!$A$75:$A$121,0),MATCH($C105,'Typy - chronologicznie'!$H$1:$DM$1,0)))</f>
        <v/>
      </c>
      <c r="CU105" s="105" t="str">
        <f>IF(CU$3="","",INDEX('Typy - chronologicznie'!$H$75:$DM$121,MATCH(CU$3,'Typy - chronologicznie'!$A$75:$A$121,0),MATCH($C105,'Typy - chronologicznie'!$H$1:$DM$1,0)))</f>
        <v>BRA</v>
      </c>
      <c r="CV105" s="102" t="str">
        <f>IF(CV$3="","",INDEX('Typy - chronologicznie'!$H$75:$DM$121,MATCH(CV$3,'Typy - chronologicznie'!$A$75:$A$121,0),MATCH($C105,'Typy - chronologicznie'!$H$1:$DM$1,0)))</f>
        <v>SCO</v>
      </c>
      <c r="CW105" s="106" t="str">
        <f>IF(CW$3="","",INDEX('Typy - chronologicznie'!$H$75:$DM$121,MATCH(CW$3,'Typy - chronologicznie'!$A$75:$A$121,0),MATCH($C105,'Typy - chronologicznie'!$H$1:$DM$1,0)))</f>
        <v>MAR</v>
      </c>
      <c r="CX105" s="135" t="str">
        <f>IF(CX$3="","",INDEX('Typy - chronologicznie'!$H$75:$DM$121,MATCH(CX$3,'Typy - chronologicznie'!$A$75:$A$121,0),MATCH($C105,'Typy - chronologicznie'!$H$1:$DM$1,0)))</f>
        <v/>
      </c>
      <c r="CY105" s="105" t="str">
        <f>IF(CY$3="","",INDEX('Typy - chronologicznie'!$H$75:$DM$121,MATCH(CY$3,'Typy - chronologicznie'!$A$75:$A$121,0),MATCH($C105,'Typy - chronologicznie'!$H$1:$DM$1,0)))</f>
        <v>PAR</v>
      </c>
      <c r="CZ105" s="102" t="str">
        <f>IF(CZ$3="","",INDEX('Typy - chronologicznie'!$H$75:$DM$121,MATCH(CZ$3,'Typy - chronologicznie'!$A$75:$A$121,0),MATCH($C105,'Typy - chronologicznie'!$H$1:$DM$1,0)))</f>
        <v>USA</v>
      </c>
      <c r="DA105" s="106" t="str">
        <f>IF(DA$3="","",INDEX('Typy - chronologicznie'!$H$75:$DM$121,MATCH(DA$3,'Typy - chronologicznie'!$A$75:$A$121,0),MATCH($C105,'Typy - chronologicznie'!$H$1:$DM$1,0)))</f>
        <v>TUR</v>
      </c>
      <c r="DB105" s="135" t="str">
        <f>IF(DB$3="","",INDEX('Typy - chronologicznie'!$H$75:$DM$121,MATCH(DB$3,'Typy - chronologicznie'!$A$75:$A$121,0),MATCH($C105,'Typy - chronologicznie'!$H$1:$DM$1,0)))</f>
        <v/>
      </c>
      <c r="DC105" s="105" t="str">
        <f>IF(DC$3="","",INDEX('Typy - chronologicznie'!$H$75:$DM$121,MATCH(DC$3,'Typy - chronologicznie'!$A$75:$A$121,0),MATCH($C105,'Typy - chronologicznie'!$H$1:$DM$1,0)))</f>
        <v>CIV</v>
      </c>
      <c r="DD105" s="102" t="str">
        <f>IF(DD$3="","",INDEX('Typy - chronologicznie'!$H$75:$DM$121,MATCH(DD$3,'Typy - chronologicznie'!$A$75:$A$121,0),MATCH($C105,'Typy - chronologicznie'!$H$1:$DM$1,0)))</f>
        <v>GER</v>
      </c>
      <c r="DE105" s="106" t="str">
        <f>IF(DE$3="","",INDEX('Typy - chronologicznie'!$H$75:$DM$121,MATCH(DE$3,'Typy - chronologicznie'!$A$75:$A$121,0),MATCH($C105,'Typy - chronologicznie'!$H$1:$DM$1,0)))</f>
        <v>ECU</v>
      </c>
      <c r="DF105" s="135" t="str">
        <f>IF(DF$3="","",INDEX('Typy - chronologicznie'!$H$75:$DM$121,MATCH(DF$3,'Typy - chronologicznie'!$A$75:$A$121,0),MATCH($C105,'Typy - chronologicznie'!$H$1:$DM$1,0)))</f>
        <v/>
      </c>
      <c r="DG105" s="105" t="str">
        <f>IF(DG$3="","",INDEX('Typy - chronologicznie'!$H$75:$DM$121,MATCH(DG$3,'Typy - chronologicznie'!$A$75:$A$121,0),MATCH($C105,'Typy - chronologicznie'!$H$1:$DM$1,0)))</f>
        <v>JPN</v>
      </c>
      <c r="DH105" s="102" t="str">
        <f>IF(DH$3="","",INDEX('Typy - chronologicznie'!$H$75:$DM$121,MATCH(DH$3,'Typy - chronologicznie'!$A$75:$A$121,0),MATCH($C105,'Typy - chronologicznie'!$H$1:$DM$1,0)))</f>
        <v>NED</v>
      </c>
      <c r="DI105" s="106" t="str">
        <f>IF(DI$3="","",INDEX('Typy - chronologicznie'!$H$75:$DM$121,MATCH(DI$3,'Typy - chronologicznie'!$A$75:$A$121,0),MATCH($C105,'Typy - chronologicznie'!$H$1:$DM$1,0)))</f>
        <v>TUN</v>
      </c>
      <c r="DJ105" s="135" t="str">
        <f>IF(DJ$3="","",INDEX('Typy - chronologicznie'!$H$75:$DM$121,MATCH(DJ$3,'Typy - chronologicznie'!$A$75:$A$121,0),MATCH($C105,'Typy - chronologicznie'!$H$1:$DM$1,0)))</f>
        <v/>
      </c>
      <c r="DK105" s="105" t="str">
        <f>IF(DK$3="","",INDEX('Typy - chronologicznie'!$H$75:$DM$121,MATCH(DK$3,'Typy - chronologicznie'!$A$75:$A$121,0),MATCH($C105,'Typy - chronologicznie'!$H$1:$DM$1,0)))</f>
        <v>BEL</v>
      </c>
      <c r="DL105" s="102" t="str">
        <f>IF(DL$3="","",INDEX('Typy - chronologicznie'!$H$75:$DM$121,MATCH(DL$3,'Typy - chronologicznie'!$A$75:$A$121,0),MATCH($C105,'Typy - chronologicznie'!$H$1:$DM$1,0)))</f>
        <v>IRN</v>
      </c>
      <c r="DM105" s="106" t="str">
        <f>IF(DM$3="","",INDEX('Typy - chronologicznie'!$H$75:$DM$121,MATCH(DM$3,'Typy - chronologicznie'!$A$75:$A$121,0),MATCH($C105,'Typy - chronologicznie'!$H$1:$DM$1,0)))</f>
        <v>NZL</v>
      </c>
      <c r="DN105" s="135" t="str">
        <f>IF(DN$3="","",INDEX('Typy - chronologicznie'!$H$75:$DM$121,MATCH(DN$3,'Typy - chronologicznie'!$A$75:$A$121,0),MATCH($C105,'Typy - chronologicznie'!$H$1:$DM$1,0)))</f>
        <v/>
      </c>
      <c r="DO105" s="105" t="str">
        <f>IF(DO$3="","",INDEX('Typy - chronologicznie'!$H$75:$DM$121,MATCH(DO$3,'Typy - chronologicznie'!$A$75:$A$121,0),MATCH($C105,'Typy - chronologicznie'!$H$1:$DM$1,0)))</f>
        <v>ESP</v>
      </c>
      <c r="DP105" s="102" t="str">
        <f>IF(DP$3="","",INDEX('Typy - chronologicznie'!$H$75:$DM$121,MATCH(DP$3,'Typy - chronologicznie'!$A$75:$A$121,0),MATCH($C105,'Typy - chronologicznie'!$H$1:$DM$1,0)))</f>
        <v>KSA</v>
      </c>
      <c r="DQ105" s="106" t="str">
        <f>IF(DQ$3="","",INDEX('Typy - chronologicznie'!$H$75:$DM$121,MATCH(DQ$3,'Typy - chronologicznie'!$A$75:$A$121,0),MATCH($C105,'Typy - chronologicznie'!$H$1:$DM$1,0)))</f>
        <v>URU</v>
      </c>
      <c r="DR105" s="135" t="str">
        <f>IF(DR$3="","",INDEX('Typy - chronologicznie'!$H$75:$DM$121,MATCH(DR$3,'Typy - chronologicznie'!$A$75:$A$121,0),MATCH($C105,'Typy - chronologicznie'!$H$1:$DM$1,0)))</f>
        <v/>
      </c>
      <c r="DS105" s="105" t="str">
        <f>IF(DS$3="","",INDEX('Typy - chronologicznie'!$H$75:$DM$121,MATCH(DS$3,'Typy - chronologicznie'!$A$75:$A$121,0),MATCH($C105,'Typy - chronologicznie'!$H$1:$DM$1,0)))</f>
        <v>SEN</v>
      </c>
      <c r="DT105" s="102" t="str">
        <f>IF(DT$3="","",INDEX('Typy - chronologicznie'!$H$75:$DM$121,MATCH(DT$3,'Typy - chronologicznie'!$A$75:$A$121,0),MATCH($C105,'Typy - chronologicznie'!$H$1:$DM$1,0)))</f>
        <v>NOR</v>
      </c>
      <c r="DU105" s="106" t="str">
        <f>IF(DU$3="","",INDEX('Typy - chronologicznie'!$H$75:$DM$121,MATCH(DU$3,'Typy - chronologicznie'!$A$75:$A$121,0),MATCH($C105,'Typy - chronologicznie'!$H$1:$DM$1,0)))</f>
        <v/>
      </c>
      <c r="DV105" s="135" t="str">
        <f>IF(DV$3="","",INDEX('Typy - chronologicznie'!$H$75:$DM$121,MATCH(DV$3,'Typy - chronologicznie'!$A$75:$A$121,0),MATCH($C105,'Typy - chronologicznie'!$H$1:$DM$1,0)))</f>
        <v/>
      </c>
      <c r="DW105" s="105" t="str">
        <f>IF(DW$3="","",INDEX('Typy - chronologicznie'!$H$75:$DM$121,MATCH(DW$3,'Typy - chronologicznie'!$A$75:$A$121,0),MATCH($C105,'Typy - chronologicznie'!$H$1:$DM$1,0)))</f>
        <v>ARG</v>
      </c>
      <c r="DX105" s="102" t="str">
        <f>IF(DX$3="","",INDEX('Typy - chronologicznie'!$H$75:$DM$121,MATCH(DX$3,'Typy - chronologicznie'!$A$75:$A$121,0),MATCH($C105,'Typy - chronologicznie'!$H$1:$DM$1,0)))</f>
        <v>ALG</v>
      </c>
      <c r="DY105" s="106" t="str">
        <f>IF(DY$3="","",INDEX('Typy - chronologicznie'!$H$75:$DM$121,MATCH(DY$3,'Typy - chronologicznie'!$A$75:$A$121,0),MATCH($C105,'Typy - chronologicznie'!$H$1:$DM$1,0)))</f>
        <v>AUT</v>
      </c>
      <c r="DZ105" s="135" t="str">
        <f>IF(DZ$3="","",INDEX('Typy - chronologicznie'!$H$75:$DM$121,MATCH(DZ$3,'Typy - chronologicznie'!$A$75:$A$121,0),MATCH($C105,'Typy - chronologicznie'!$H$1:$DM$1,0)))</f>
        <v/>
      </c>
      <c r="EA105" s="105" t="str">
        <f>IF(EA$3="","",INDEX('Typy - chronologicznie'!$H$75:$DM$121,MATCH(EA$3,'Typy - chronologicznie'!$A$75:$A$121,0),MATCH($C105,'Typy - chronologicznie'!$H$1:$DM$1,0)))</f>
        <v>COD</v>
      </c>
      <c r="EB105" s="102" t="str">
        <f>IF(EB$3="","",INDEX('Typy - chronologicznie'!$H$75:$DM$121,MATCH(EB$3,'Typy - chronologicznie'!$A$75:$A$121,0),MATCH($C105,'Typy - chronologicznie'!$H$1:$DM$1,0)))</f>
        <v>UZB</v>
      </c>
      <c r="EC105" s="106" t="str">
        <f>IF(EC$3="","",INDEX('Typy - chronologicznie'!$H$75:$DM$121,MATCH(EC$3,'Typy - chronologicznie'!$A$75:$A$121,0),MATCH($C105,'Typy - chronologicznie'!$H$1:$DM$1,0)))</f>
        <v/>
      </c>
      <c r="ED105" s="135" t="str">
        <f>IF(ED$3="","",INDEX('Typy - chronologicznie'!$H$75:$DM$121,MATCH(ED$3,'Typy - chronologicznie'!$A$75:$A$121,0),MATCH($C105,'Typy - chronologicznie'!$H$1:$DM$1,0)))</f>
        <v/>
      </c>
      <c r="EE105" s="105" t="str">
        <f>IF(EE$3="","",INDEX('Typy - chronologicznie'!$H$75:$DM$121,MATCH(EE$3,'Typy - chronologicznie'!$A$75:$A$121,0),MATCH($C105,'Typy - chronologicznie'!$H$1:$DM$1,0)))</f>
        <v>CRO</v>
      </c>
      <c r="EF105" s="102" t="str">
        <f>IF(EF$3="","",INDEX('Typy - chronologicznie'!$H$75:$DM$121,MATCH(EF$3,'Typy - chronologicznie'!$A$75:$A$121,0),MATCH($C105,'Typy - chronologicznie'!$H$1:$DM$1,0)))</f>
        <v>GHA</v>
      </c>
      <c r="EG105" s="106" t="str">
        <f>IF(EG$3="","",INDEX('Typy - chronologicznie'!$H$75:$DM$121,MATCH(EG$3,'Typy - chronologicznie'!$A$75:$A$121,0),MATCH($C105,'Typy - chronologicznie'!$H$1:$DM$1,0)))</f>
        <v>ENG</v>
      </c>
      <c r="EH105" s="134"/>
      <c r="EI105" s="136" t="str">
        <f>IF(EI$3="","",INDEX('Typy - chronologicznie'!$H$124:$DM$124,MATCH(EI$3,'Typy - chronologicznie'!$A$124:$A$124,0),MATCH($C105,'Typy - chronologicznie'!$H$1:$DM$1,0)))</f>
        <v>ESP</v>
      </c>
    </row>
    <row r="106" spans="1:139" ht="19.5" x14ac:dyDescent="0.25">
      <c r="A106" s="44"/>
      <c r="B106" s="48">
        <f>RANK(D106,D$4:D$113,0)</f>
        <v>103</v>
      </c>
      <c r="C106" s="81" t="s">
        <v>323</v>
      </c>
      <c r="D106" s="141">
        <f>3.0001*J106+1.000001*K106+2.00000001*M106+N106+0.0000000001*P106</f>
        <v>73.000621109999997</v>
      </c>
      <c r="E106" s="67">
        <f>J106</f>
        <v>6</v>
      </c>
      <c r="F106" s="89">
        <f>M106</f>
        <v>11</v>
      </c>
      <c r="G106" s="56">
        <f>K106+N106</f>
        <v>33</v>
      </c>
      <c r="H106" s="49">
        <f>L106+O106</f>
        <v>54</v>
      </c>
      <c r="I106" s="43"/>
      <c r="J106" s="61">
        <f t="array" ref="J106">SUM(IF('Typy - chronologicznie'!$F$2:$F$73=INDEX('Typy - chronologicznie'!$H$2:$DM$73,0,MATCH(C106,TRIM('Typy - chronologicznie'!$H$1:$DM$1),0)),1))</f>
        <v>6</v>
      </c>
      <c r="K106" s="58">
        <f t="array" ref="K106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chronologicznie'!$H$2:$DM$73,0,MATCH(C106,TRIM('Typy - chronologicznie'!$H$1:$DM$1),0)),FIND("-",INDEX('Typy - chronologicznie'!$H$2:$DM$73,0,MATCH(C106,TRIM('Typy - chronologicznie'!$H$1:$DM$1),0)))-1)-RIGHT(INDEX('Typy - chronologicznie'!$H$2:$DM$73,0,MATCH(C106,TRIM('Typy - chronologicznie'!$H$1:$DM$1),0)),LEN(INDEX('Typy - chronologicznie'!$H$2:$DM$73,0,MATCH(C106,TRIM('Typy - chronologicznie'!$H$1:$DM$1),0)))-FIND("-",INDEX('Typy - chronologicznie'!$H$2:$DM$73,0,MATCH(C106,TRIM('Typy - chronologicznie'!$H$1:$DM$1),0))))),1)))-J106</f>
        <v>21</v>
      </c>
      <c r="L106" s="62">
        <f>COUNTA('Typy - chronologicznie'!$F$2:$F$73)-J106-K106</f>
        <v>45</v>
      </c>
      <c r="M106" s="92">
        <f t="array" ref="M106">SUM(IF(LEN('Typy - chronologicznie'!F$75:F$121)=3,  IF('Typy - chronologicznie'!$F$75:$F$121=INDEX('Typy - chronologicznie'!$H$75:$DM$121,0,MATCH(C106,TRIM('Typy - chronologicznie'!$H$1:$DM$1),0)),1)))</f>
        <v>11</v>
      </c>
      <c r="N106" s="58">
        <f t="array" ref="N106">SUM(IF(LEN('Typy - chronologicznie'!F$75:F$121)=3,IF(ISERROR(SEARCH('Typy - chronologicznie'!F$75:F$121,INDEX('Typy - chronologicznie'!$H$73:$DM$119,0,MATCH(C106,TRIM('Typy - chronologicznie'!$H$1:$DM$1),0))&amp;INDEX('Typy - chronologicznie'!$H$74:$DM$120,0,MATCH(C106,TRIM('Typy - chronologicznie'!$H$1:$DM$1),0))&amp;INDEX('Typy - chronologicznie'!$H$75:$DM$121,0,MATCH(C106,TRIM('Typy - chronologicznie'!$H$1:$DM$1),0))&amp;INDEX('Typy - chronologicznie'!$H$76:$DM$122,0,MATCH(C106,TRIM('Typy - chronologicznie'!$H$1:$DM$1),0))&amp;INDEX('Typy - chronologicznie'!$H$77:$DM$123,0,MATCH(C106,TRIM('Typy - chronologicznie'!$H$1:$DM$1),0)),1))=FALSE,1,0)))-M106</f>
        <v>12</v>
      </c>
      <c r="O106" s="162">
        <f>COUNTA('Typy - chronologicznie'!$F$75:$F$121)-M106-N106</f>
        <v>9</v>
      </c>
      <c r="P106" s="159">
        <f t="array" ref="P106">SUM(IF(LEN('Typy - chronologicznie'!F$124)=3,  IF('Typy - chronologicznie'!$F$124=INDEX('Typy - chronologicznie'!$H$124:$DL$124,0,MATCH(C106,TRIM('Typy - chronologicznie'!$H$1:$DL$1),)),1)))</f>
        <v>0</v>
      </c>
      <c r="R106" s="105" t="str">
        <f>INDEX([0]!typy_chronol,MATCH(R$3,'Typy - chronologicznie'!$E$2:$E$73,0),MATCH($C106,'Typy - chronologicznie'!$H$1:$DM$1,0))</f>
        <v>1-2</v>
      </c>
      <c r="S106" s="102" t="str">
        <f>INDEX([0]!typy_chronol,MATCH(S$3,'Typy - chronologicznie'!$E$2:$E$73,0),MATCH($C106,'Typy - chronologicznie'!$H$1:$DM$1,0))</f>
        <v>2-1</v>
      </c>
      <c r="T106" s="102" t="str">
        <f>INDEX([0]!typy_chronol,MATCH(T$3,'Typy - chronologicznie'!$E$2:$E$73,0),MATCH($C106,'Typy - chronologicznie'!$H$1:$DM$1,0))</f>
        <v>2-1</v>
      </c>
      <c r="U106" s="102" t="str">
        <f>INDEX([0]!typy_chronol,MATCH(U$3,'Typy - chronologicznie'!$E$2:$E$73,0),MATCH($C106,'Typy - chronologicznie'!$H$1:$DM$1,0))</f>
        <v>0-1</v>
      </c>
      <c r="V106" s="102" t="str">
        <f>INDEX([0]!typy_chronol,MATCH(V$3,'Typy - chronologicznie'!$E$2:$E$73,0),MATCH($C106,'Typy - chronologicznie'!$H$1:$DM$1,0))</f>
        <v>0-1</v>
      </c>
      <c r="W106" s="102" t="str">
        <f>INDEX([0]!typy_chronol,MATCH(W$3,'Typy - chronologicznie'!$E$2:$E$73,0),MATCH($C106,'Typy - chronologicznie'!$H$1:$DM$1,0))</f>
        <v>1-0</v>
      </c>
      <c r="X106" s="102" t="str">
        <f>INDEX([0]!typy_chronol,MATCH(X$3,'Typy - chronologicznie'!$E$2:$E$73,0),MATCH($C106,'Typy - chronologicznie'!$H$1:$DM$1,0))</f>
        <v>2-1</v>
      </c>
      <c r="Y106" s="102" t="str">
        <f>INDEX([0]!typy_chronol,MATCH(Y$3,'Typy - chronologicznie'!$E$2:$E$73,0),MATCH($C106,'Typy - chronologicznie'!$H$1:$DM$1,0))</f>
        <v>1-2</v>
      </c>
      <c r="Z106" s="102" t="str">
        <f>INDEX([0]!typy_chronol,MATCH(Z$3,'Typy - chronologicznie'!$E$2:$E$73,0),MATCH($C106,'Typy - chronologicznie'!$H$1:$DM$1,0))</f>
        <v>0-1</v>
      </c>
      <c r="AA106" s="102" t="str">
        <f>INDEX([0]!typy_chronol,MATCH(AA$3,'Typy - chronologicznie'!$E$2:$E$73,0),MATCH($C106,'Typy - chronologicznie'!$H$1:$DM$1,0))</f>
        <v>3-0</v>
      </c>
      <c r="AB106" s="102" t="str">
        <f>INDEX([0]!typy_chronol,MATCH(AB$3,'Typy - chronologicznie'!$E$2:$E$73,0),MATCH($C106,'Typy - chronologicznie'!$H$1:$DM$1,0))</f>
        <v>2-1</v>
      </c>
      <c r="AC106" s="102" t="str">
        <f>INDEX([0]!typy_chronol,MATCH(AC$3,'Typy - chronologicznie'!$E$2:$E$73,0),MATCH($C106,'Typy - chronologicznie'!$H$1:$DM$1,0))</f>
        <v>3-1</v>
      </c>
      <c r="AD106" s="102" t="str">
        <f>INDEX([0]!typy_chronol,MATCH(AD$3,'Typy - chronologicznie'!$E$2:$E$73,0),MATCH($C106,'Typy - chronologicznie'!$H$1:$DM$1,0))</f>
        <v>1-2</v>
      </c>
      <c r="AE106" s="102" t="str">
        <f>INDEX([0]!typy_chronol,MATCH(AE$3,'Typy - chronologicznie'!$E$2:$E$73,0),MATCH($C106,'Typy - chronologicznie'!$H$1:$DM$1,0))</f>
        <v>3-1</v>
      </c>
      <c r="AF106" s="102" t="str">
        <f>INDEX([0]!typy_chronol,MATCH(AF$3,'Typy - chronologicznie'!$E$2:$E$73,0),MATCH($C106,'Typy - chronologicznie'!$H$1:$DM$1,0))</f>
        <v>2-1</v>
      </c>
      <c r="AG106" s="102" t="str">
        <f>INDEX([0]!typy_chronol,MATCH(AG$3,'Typy - chronologicznie'!$E$2:$E$73,0),MATCH($C106,'Typy - chronologicznie'!$H$1:$DM$1,0))</f>
        <v>2-0</v>
      </c>
      <c r="AH106" s="102" t="str">
        <f>INDEX([0]!typy_chronol,MATCH(AH$3,'Typy - chronologicznie'!$E$2:$E$73,0),MATCH($C106,'Typy - chronologicznie'!$H$1:$DM$1,0))</f>
        <v>2-1</v>
      </c>
      <c r="AI106" s="102" t="str">
        <f>INDEX([0]!typy_chronol,MATCH(AI$3,'Typy - chronologicznie'!$E$2:$E$73,0),MATCH($C106,'Typy - chronologicznie'!$H$1:$DM$1,0))</f>
        <v>0-1</v>
      </c>
      <c r="AJ106" s="102" t="str">
        <f>INDEX([0]!typy_chronol,MATCH(AJ$3,'Typy - chronologicznie'!$E$2:$E$73,0),MATCH($C106,'Typy - chronologicznie'!$H$1:$DM$1,0))</f>
        <v>3-1</v>
      </c>
      <c r="AK106" s="102" t="str">
        <f>INDEX([0]!typy_chronol,MATCH(AK$3,'Typy - chronologicznie'!$E$2:$E$73,0),MATCH($C106,'Typy - chronologicznie'!$H$1:$DM$1,0))</f>
        <v>2-1</v>
      </c>
      <c r="AL106" s="102" t="str">
        <f>INDEX([0]!typy_chronol,MATCH(AL$3,'Typy - chronologicznie'!$E$2:$E$73,0),MATCH($C106,'Typy - chronologicznie'!$H$1:$DM$1,0))</f>
        <v>1-1</v>
      </c>
      <c r="AM106" s="102" t="str">
        <f>INDEX([0]!typy_chronol,MATCH(AM$3,'Typy - chronologicznie'!$E$2:$E$73,0),MATCH($C106,'Typy - chronologicznie'!$H$1:$DM$1,0))</f>
        <v>1-1</v>
      </c>
      <c r="AN106" s="102" t="str">
        <f>INDEX([0]!typy_chronol,MATCH(AN$3,'Typy - chronologicznie'!$E$2:$E$73,0),MATCH($C106,'Typy - chronologicznie'!$H$1:$DM$1,0))</f>
        <v>2-0</v>
      </c>
      <c r="AO106" s="102" t="str">
        <f>INDEX([0]!typy_chronol,MATCH(AO$3,'Typy - chronologicznie'!$E$2:$E$73,0),MATCH($C106,'Typy - chronologicznie'!$H$1:$DM$1,0))</f>
        <v>0-0</v>
      </c>
      <c r="AP106" s="102" t="str">
        <f>INDEX([0]!typy_chronol,MATCH(AP$3,'Typy - chronologicznie'!$E$2:$E$73,0),MATCH($C106,'Typy - chronologicznie'!$H$1:$DM$1,0))</f>
        <v>1-1</v>
      </c>
      <c r="AQ106" s="102" t="str">
        <f>INDEX([0]!typy_chronol,MATCH(AQ$3,'Typy - chronologicznie'!$E$2:$E$73,0),MATCH($C106,'Typy - chronologicznie'!$H$1:$DM$1,0))</f>
        <v>1-0</v>
      </c>
      <c r="AR106" s="102" t="str">
        <f>INDEX([0]!typy_chronol,MATCH(AR$3,'Typy - chronologicznie'!$E$2:$E$73,0),MATCH($C106,'Typy - chronologicznie'!$H$1:$DM$1,0))</f>
        <v>0-0</v>
      </c>
      <c r="AS106" s="102" t="str">
        <f>INDEX([0]!typy_chronol,MATCH(AS$3,'Typy - chronologicznie'!$E$2:$E$73,0),MATCH($C106,'Typy - chronologicznie'!$H$1:$DM$1,0))</f>
        <v>1-0</v>
      </c>
      <c r="AT106" s="102" t="str">
        <f>INDEX([0]!typy_chronol,MATCH(AT$3,'Typy - chronologicznie'!$E$2:$E$73,0),MATCH($C106,'Typy - chronologicznie'!$H$1:$DM$1,0))</f>
        <v>2-1</v>
      </c>
      <c r="AU106" s="102" t="str">
        <f>INDEX([0]!typy_chronol,MATCH(AU$3,'Typy - chronologicznie'!$E$2:$E$73,0),MATCH($C106,'Typy - chronologicznie'!$H$1:$DM$1,0))</f>
        <v>1-0</v>
      </c>
      <c r="AV106" s="102" t="str">
        <f>INDEX([0]!typy_chronol,MATCH(AV$3,'Typy - chronologicznie'!$E$2:$E$73,0),MATCH($C106,'Typy - chronologicznie'!$H$1:$DM$1,0))</f>
        <v>0-0</v>
      </c>
      <c r="AW106" s="102" t="str">
        <f>INDEX([0]!typy_chronol,MATCH(AW$3,'Typy - chronologicznie'!$E$2:$E$73,0),MATCH($C106,'Typy - chronologicznie'!$H$1:$DM$1,0))</f>
        <v>0-1</v>
      </c>
      <c r="AX106" s="102" t="str">
        <f>INDEX([0]!typy_chronol,MATCH(AX$3,'Typy - chronologicznie'!$E$2:$E$73,0),MATCH($C106,'Typy - chronologicznie'!$H$1:$DM$1,0))</f>
        <v>2-1</v>
      </c>
      <c r="AY106" s="102" t="str">
        <f>INDEX([0]!typy_chronol,MATCH(AY$3,'Typy - chronologicznie'!$E$2:$E$73,0),MATCH($C106,'Typy - chronologicznie'!$H$1:$DM$1,0))</f>
        <v>1-0</v>
      </c>
      <c r="AZ106" s="102" t="str">
        <f>INDEX([0]!typy_chronol,MATCH(AZ$3,'Typy - chronologicznie'!$E$2:$E$73,0),MATCH($C106,'Typy - chronologicznie'!$H$1:$DM$1,0))</f>
        <v>1-1</v>
      </c>
      <c r="BA106" s="102" t="str">
        <f>INDEX([0]!typy_chronol,MATCH(BA$3,'Typy - chronologicznie'!$E$2:$E$73,0),MATCH($C106,'Typy - chronologicznie'!$H$1:$DM$1,0))</f>
        <v>2-1</v>
      </c>
      <c r="BB106" s="102" t="str">
        <f>INDEX([0]!typy_chronol,MATCH(BB$3,'Typy - chronologicznie'!$E$2:$E$73,0),MATCH($C106,'Typy - chronologicznie'!$H$1:$DM$1,0))</f>
        <v>2-1</v>
      </c>
      <c r="BC106" s="102" t="str">
        <f>INDEX([0]!typy_chronol,MATCH(BC$3,'Typy - chronologicznie'!$E$2:$E$73,0),MATCH($C106,'Typy - chronologicznie'!$H$1:$DM$1,0))</f>
        <v>1-0</v>
      </c>
      <c r="BD106" s="102" t="str">
        <f>INDEX([0]!typy_chronol,MATCH(BD$3,'Typy - chronologicznie'!$E$2:$E$73,0),MATCH($C106,'Typy - chronologicznie'!$H$1:$DM$1,0))</f>
        <v>2-1</v>
      </c>
      <c r="BE106" s="102" t="str">
        <f>INDEX([0]!typy_chronol,MATCH(BE$3,'Typy - chronologicznie'!$E$2:$E$73,0),MATCH($C106,'Typy - chronologicznie'!$H$1:$DM$1,0))</f>
        <v>1-1</v>
      </c>
      <c r="BF106" s="102" t="str">
        <f>INDEX([0]!typy_chronol,MATCH(BF$3,'Typy - chronologicznie'!$E$2:$E$73,0),MATCH($C106,'Typy - chronologicznie'!$H$1:$DM$1,0))</f>
        <v>2-1</v>
      </c>
      <c r="BG106" s="102" t="str">
        <f>INDEX([0]!typy_chronol,MATCH(BG$3,'Typy - chronologicznie'!$E$2:$E$73,0),MATCH($C106,'Typy - chronologicznie'!$H$1:$DM$1,0))</f>
        <v>1-1</v>
      </c>
      <c r="BH106" s="102" t="str">
        <f>INDEX([0]!typy_chronol,MATCH(BH$3,'Typy - chronologicznie'!$E$2:$E$73,0),MATCH($C106,'Typy - chronologicznie'!$H$1:$DM$1,0))</f>
        <v>1-1</v>
      </c>
      <c r="BI106" s="102" t="str">
        <f>INDEX([0]!typy_chronol,MATCH(BI$3,'Typy - chronologicznie'!$E$2:$E$73,0),MATCH($C106,'Typy - chronologicznie'!$H$1:$DM$1,0))</f>
        <v>0-0</v>
      </c>
      <c r="BJ106" s="102" t="str">
        <f>INDEX([0]!typy_chronol,MATCH(BJ$3,'Typy - chronologicznie'!$E$2:$E$73,0),MATCH($C106,'Typy - chronologicznie'!$H$1:$DM$1,0))</f>
        <v>2-1</v>
      </c>
      <c r="BK106" s="102" t="str">
        <f>INDEX([0]!typy_chronol,MATCH(BK$3,'Typy - chronologicznie'!$E$2:$E$73,0),MATCH($C106,'Typy - chronologicznie'!$H$1:$DM$1,0))</f>
        <v>1-2</v>
      </c>
      <c r="BL106" s="102" t="str">
        <f>INDEX([0]!typy_chronol,MATCH(BL$3,'Typy - chronologicznie'!$E$2:$E$73,0),MATCH($C106,'Typy - chronologicznie'!$H$1:$DM$1,0))</f>
        <v>2-1</v>
      </c>
      <c r="BM106" s="102" t="str">
        <f>INDEX([0]!typy_chronol,MATCH(BM$3,'Typy - chronologicznie'!$E$2:$E$73,0),MATCH($C106,'Typy - chronologicznie'!$H$1:$DM$1,0))</f>
        <v>1-1</v>
      </c>
      <c r="BN106" s="102" t="str">
        <f>INDEX([0]!typy_chronol,MATCH(BN$3,'Typy - chronologicznie'!$E$2:$E$73,0),MATCH($C106,'Typy - chronologicznie'!$H$1:$DM$1,0))</f>
        <v>1-1</v>
      </c>
      <c r="BO106" s="102" t="str">
        <f>INDEX([0]!typy_chronol,MATCH(BO$3,'Typy - chronologicznie'!$E$2:$E$73,0),MATCH($C106,'Typy - chronologicznie'!$H$1:$DM$1,0))</f>
        <v>1-0</v>
      </c>
      <c r="BP106" s="102" t="str">
        <f>INDEX([0]!typy_chronol,MATCH(BP$3,'Typy - chronologicznie'!$E$2:$E$73,0),MATCH($C106,'Typy - chronologicznie'!$H$1:$DM$1,0))</f>
        <v>2-1</v>
      </c>
      <c r="BQ106" s="102" t="str">
        <f>INDEX([0]!typy_chronol,MATCH(BQ$3,'Typy - chronologicznie'!$E$2:$E$73,0),MATCH($C106,'Typy - chronologicznie'!$H$1:$DM$1,0))</f>
        <v>1-2</v>
      </c>
      <c r="BR106" s="102" t="str">
        <f>INDEX([0]!typy_chronol,MATCH(BR$3,'Typy - chronologicznie'!$E$2:$E$73,0),MATCH($C106,'Typy - chronologicznie'!$H$1:$DM$1,0))</f>
        <v>1-0</v>
      </c>
      <c r="BS106" s="102" t="str">
        <f>INDEX([0]!typy_chronol,MATCH(BS$3,'Typy - chronologicznie'!$E$2:$E$73,0),MATCH($C106,'Typy - chronologicznie'!$H$1:$DM$1,0))</f>
        <v>1-1</v>
      </c>
      <c r="BT106" s="102" t="str">
        <f>INDEX([0]!typy_chronol,MATCH(BT$3,'Typy - chronologicznie'!$E$2:$E$73,0),MATCH($C106,'Typy - chronologicznie'!$H$1:$DM$1,0))</f>
        <v>1-1</v>
      </c>
      <c r="BU106" s="102" t="str">
        <f>INDEX([0]!typy_chronol,MATCH(BU$3,'Typy - chronologicznie'!$E$2:$E$73,0),MATCH($C106,'Typy - chronologicznie'!$H$1:$DM$1,0))</f>
        <v>1-2</v>
      </c>
      <c r="BV106" s="102" t="str">
        <f>INDEX([0]!typy_chronol,MATCH(BV$3,'Typy - chronologicznie'!$E$2:$E$73,0),MATCH($C106,'Typy - chronologicznie'!$H$1:$DM$1,0))</f>
        <v>1-2</v>
      </c>
      <c r="BW106" s="102" t="str">
        <f>INDEX([0]!typy_chronol,MATCH(BW$3,'Typy - chronologicznie'!$E$2:$E$73,0),MATCH($C106,'Typy - chronologicznie'!$H$1:$DM$1,0))</f>
        <v>1-2</v>
      </c>
      <c r="BX106" s="102" t="str">
        <f>INDEX([0]!typy_chronol,MATCH(BX$3,'Typy - chronologicznie'!$E$2:$E$73,0),MATCH($C106,'Typy - chronologicznie'!$H$1:$DM$1,0))</f>
        <v>1-1</v>
      </c>
      <c r="BY106" s="102" t="str">
        <f>INDEX([0]!typy_chronol,MATCH(BY$3,'Typy - chronologicznie'!$E$2:$E$73,0),MATCH($C106,'Typy - chronologicznie'!$H$1:$DM$1,0))</f>
        <v>1-0</v>
      </c>
      <c r="BZ106" s="102" t="str">
        <f>INDEX([0]!typy_chronol,MATCH(BZ$3,'Typy - chronologicznie'!$E$2:$E$73,0),MATCH($C106,'Typy - chronologicznie'!$H$1:$DM$1,0))</f>
        <v>1-1</v>
      </c>
      <c r="CA106" s="102" t="str">
        <f>INDEX([0]!typy_chronol,MATCH(CA$3,'Typy - chronologicznie'!$E$2:$E$73,0),MATCH($C106,'Typy - chronologicznie'!$H$1:$DM$1,0))</f>
        <v>0-1</v>
      </c>
      <c r="CB106" s="102" t="str">
        <f>INDEX([0]!typy_chronol,MATCH(CB$3,'Typy - chronologicznie'!$E$2:$E$73,0),MATCH($C106,'Typy - chronologicznie'!$H$1:$DM$1,0))</f>
        <v>1-2</v>
      </c>
      <c r="CC106" s="102" t="str">
        <f>INDEX([0]!typy_chronol,MATCH(CC$3,'Typy - chronologicznie'!$E$2:$E$73,0),MATCH($C106,'Typy - chronologicznie'!$H$1:$DM$1,0))</f>
        <v>1-2</v>
      </c>
      <c r="CD106" s="102" t="str">
        <f>INDEX([0]!typy_chronol,MATCH(CD$3,'Typy - chronologicznie'!$E$2:$E$73,0),MATCH($C106,'Typy - chronologicznie'!$H$1:$DM$1,0))</f>
        <v>1-1</v>
      </c>
      <c r="CE106" s="102" t="str">
        <f>INDEX([0]!typy_chronol,MATCH(CE$3,'Typy - chronologicznie'!$E$2:$E$73,0),MATCH($C106,'Typy - chronologicznie'!$H$1:$DM$1,0))</f>
        <v>1-2</v>
      </c>
      <c r="CF106" s="102" t="str">
        <f>INDEX([0]!typy_chronol,MATCH(CF$3,'Typy - chronologicznie'!$E$2:$E$73,0),MATCH($C106,'Typy - chronologicznie'!$H$1:$DM$1,0))</f>
        <v>1-2</v>
      </c>
      <c r="CG106" s="102" t="str">
        <f>INDEX([0]!typy_chronol,MATCH(CG$3,'Typy - chronologicznie'!$E$2:$E$73,0),MATCH($C106,'Typy - chronologicznie'!$H$1:$DM$1,0))</f>
        <v>3-0</v>
      </c>
      <c r="CH106" s="102" t="str">
        <f>INDEX([0]!typy_chronol,MATCH(CH$3,'Typy - chronologicznie'!$E$2:$E$73,0),MATCH($C106,'Typy - chronologicznie'!$H$1:$DM$1,0))</f>
        <v>0-1</v>
      </c>
      <c r="CI106" s="102" t="str">
        <f>INDEX([0]!typy_chronol,MATCH(CI$3,'Typy - chronologicznie'!$E$2:$E$73,0),MATCH($C106,'Typy - chronologicznie'!$H$1:$DM$1,0))</f>
        <v>0-2</v>
      </c>
      <c r="CJ106" s="102" t="str">
        <f>INDEX([0]!typy_chronol,MATCH(CJ$3,'Typy - chronologicznie'!$E$2:$E$73,0),MATCH($C106,'Typy - chronologicznie'!$H$1:$DM$1,0))</f>
        <v>1-2</v>
      </c>
      <c r="CK106" s="102" t="str">
        <f>INDEX([0]!typy_chronol,MATCH(CK$3,'Typy - chronologicznie'!$E$2:$E$73,0),MATCH($C106,'Typy - chronologicznie'!$H$1:$DM$1,0))</f>
        <v>2-2</v>
      </c>
      <c r="CL106" s="134"/>
      <c r="CM106" s="105" t="str">
        <f>IF(CM$3="","",INDEX('Typy - chronologicznie'!$H$75:$DM$121,MATCH(CM$3,'Typy - chronologicznie'!$A$75:$A$121,0),MATCH($C106,'Typy - chronologicznie'!$H$1:$DM$1,0)))</f>
        <v>CZE</v>
      </c>
      <c r="CN106" s="102" t="str">
        <f>IF(CN$3="","",INDEX('Typy - chronologicznie'!$H$75:$DM$121,MATCH(CN$3,'Typy - chronologicznie'!$A$75:$A$121,0),MATCH($C106,'Typy - chronologicznie'!$H$1:$DM$1,0)))</f>
        <v>MEX</v>
      </c>
      <c r="CO106" s="106" t="str">
        <f>IF(CO$3="","",INDEX('Typy - chronologicznie'!$H$75:$DM$121,MATCH(CO$3,'Typy - chronologicznie'!$A$75:$A$121,0),MATCH($C106,'Typy - chronologicznie'!$H$1:$DM$1,0)))</f>
        <v>KOR</v>
      </c>
      <c r="CP106" s="135" t="str">
        <f>IF(CP$3="","",INDEX('Typy - chronologicznie'!$H$75:$DM$121,MATCH(CP$3,'Typy - chronologicznie'!$A$75:$A$121,0),MATCH($C106,'Typy - chronologicznie'!$H$1:$DM$1,0)))</f>
        <v/>
      </c>
      <c r="CQ106" s="105" t="str">
        <f>IF(CQ$3="","",INDEX('Typy - chronologicznie'!$H$75:$DM$121,MATCH(CQ$3,'Typy - chronologicznie'!$A$75:$A$121,0),MATCH($C106,'Typy - chronologicznie'!$H$1:$DM$1,0)))</f>
        <v>SUI</v>
      </c>
      <c r="CR106" s="102" t="str">
        <f>IF(CR$3="","",INDEX('Typy - chronologicznie'!$H$75:$DM$121,MATCH(CR$3,'Typy - chronologicznie'!$A$75:$A$121,0),MATCH($C106,'Typy - chronologicznie'!$H$1:$DM$1,0)))</f>
        <v>QAT</v>
      </c>
      <c r="CS106" s="106" t="str">
        <f>IF(CS$3="","",INDEX('Typy - chronologicznie'!$H$75:$DM$121,MATCH(CS$3,'Typy - chronologicznie'!$A$75:$A$121,0),MATCH($C106,'Typy - chronologicznie'!$H$1:$DM$1,0)))</f>
        <v>CAN</v>
      </c>
      <c r="CT106" s="135" t="str">
        <f>IF(CT$3="","",INDEX('Typy - chronologicznie'!$H$75:$DM$121,MATCH(CT$3,'Typy - chronologicznie'!$A$75:$A$121,0),MATCH($C106,'Typy - chronologicznie'!$H$1:$DM$1,0)))</f>
        <v/>
      </c>
      <c r="CU106" s="105" t="str">
        <f>IF(CU$3="","",INDEX('Typy - chronologicznie'!$H$75:$DM$121,MATCH(CU$3,'Typy - chronologicznie'!$A$75:$A$121,0),MATCH($C106,'Typy - chronologicznie'!$H$1:$DM$1,0)))</f>
        <v>BRA</v>
      </c>
      <c r="CV106" s="102" t="str">
        <f>IF(CV$3="","",INDEX('Typy - chronologicznie'!$H$75:$DM$121,MATCH(CV$3,'Typy - chronologicznie'!$A$75:$A$121,0),MATCH($C106,'Typy - chronologicznie'!$H$1:$DM$1,0)))</f>
        <v>SCO</v>
      </c>
      <c r="CW106" s="106" t="str">
        <f>IF(CW$3="","",INDEX('Typy - chronologicznie'!$H$75:$DM$121,MATCH(CW$3,'Typy - chronologicznie'!$A$75:$A$121,0),MATCH($C106,'Typy - chronologicznie'!$H$1:$DM$1,0)))</f>
        <v/>
      </c>
      <c r="CX106" s="135" t="str">
        <f>IF(CX$3="","",INDEX('Typy - chronologicznie'!$H$75:$DM$121,MATCH(CX$3,'Typy - chronologicznie'!$A$75:$A$121,0),MATCH($C106,'Typy - chronologicznie'!$H$1:$DM$1,0)))</f>
        <v/>
      </c>
      <c r="CY106" s="105" t="str">
        <f>IF(CY$3="","",INDEX('Typy - chronologicznie'!$H$75:$DM$121,MATCH(CY$3,'Typy - chronologicznie'!$A$75:$A$121,0),MATCH($C106,'Typy - chronologicznie'!$H$1:$DM$1,0)))</f>
        <v>TUR</v>
      </c>
      <c r="CZ106" s="102" t="str">
        <f>IF(CZ$3="","",INDEX('Typy - chronologicznie'!$H$75:$DM$121,MATCH(CZ$3,'Typy - chronologicznie'!$A$75:$A$121,0),MATCH($C106,'Typy - chronologicznie'!$H$1:$DM$1,0)))</f>
        <v>PAR</v>
      </c>
      <c r="DA106" s="106" t="str">
        <f>IF(DA$3="","",INDEX('Typy - chronologicznie'!$H$75:$DM$121,MATCH(DA$3,'Typy - chronologicznie'!$A$75:$A$121,0),MATCH($C106,'Typy - chronologicznie'!$H$1:$DM$1,0)))</f>
        <v/>
      </c>
      <c r="DB106" s="135" t="str">
        <f>IF(DB$3="","",INDEX('Typy - chronologicznie'!$H$75:$DM$121,MATCH(DB$3,'Typy - chronologicznie'!$A$75:$A$121,0),MATCH($C106,'Typy - chronologicznie'!$H$1:$DM$1,0)))</f>
        <v/>
      </c>
      <c r="DC106" s="105" t="str">
        <f>IF(DC$3="","",INDEX('Typy - chronologicznie'!$H$75:$DM$121,MATCH(DC$3,'Typy - chronologicznie'!$A$75:$A$121,0),MATCH($C106,'Typy - chronologicznie'!$H$1:$DM$1,0)))</f>
        <v>GER</v>
      </c>
      <c r="DD106" s="102" t="str">
        <f>IF(DD$3="","",INDEX('Typy - chronologicznie'!$H$75:$DM$121,MATCH(DD$3,'Typy - chronologicznie'!$A$75:$A$121,0),MATCH($C106,'Typy - chronologicznie'!$H$1:$DM$1,0)))</f>
        <v>ECU</v>
      </c>
      <c r="DE106" s="106" t="str">
        <f>IF(DE$3="","",INDEX('Typy - chronologicznie'!$H$75:$DM$121,MATCH(DE$3,'Typy - chronologicznie'!$A$75:$A$121,0),MATCH($C106,'Typy - chronologicznie'!$H$1:$DM$1,0)))</f>
        <v/>
      </c>
      <c r="DF106" s="135" t="str">
        <f>IF(DF$3="","",INDEX('Typy - chronologicznie'!$H$75:$DM$121,MATCH(DF$3,'Typy - chronologicznie'!$A$75:$A$121,0),MATCH($C106,'Typy - chronologicznie'!$H$1:$DM$1,0)))</f>
        <v/>
      </c>
      <c r="DG106" s="105" t="str">
        <f>IF(DG$3="","",INDEX('Typy - chronologicznie'!$H$75:$DM$121,MATCH(DG$3,'Typy - chronologicznie'!$A$75:$A$121,0),MATCH($C106,'Typy - chronologicznie'!$H$1:$DM$1,0)))</f>
        <v>SWE</v>
      </c>
      <c r="DH106" s="102" t="str">
        <f>IF(DH$3="","",INDEX('Typy - chronologicznie'!$H$75:$DM$121,MATCH(DH$3,'Typy - chronologicznie'!$A$75:$A$121,0),MATCH($C106,'Typy - chronologicznie'!$H$1:$DM$1,0)))</f>
        <v>NED</v>
      </c>
      <c r="DI106" s="106" t="str">
        <f>IF(DI$3="","",INDEX('Typy - chronologicznie'!$H$75:$DM$121,MATCH(DI$3,'Typy - chronologicznie'!$A$75:$A$121,0),MATCH($C106,'Typy - chronologicznie'!$H$1:$DM$1,0)))</f>
        <v>JPN</v>
      </c>
      <c r="DJ106" s="135" t="str">
        <f>IF(DJ$3="","",INDEX('Typy - chronologicznie'!$H$75:$DM$121,MATCH(DJ$3,'Typy - chronologicznie'!$A$75:$A$121,0),MATCH($C106,'Typy - chronologicznie'!$H$1:$DM$1,0)))</f>
        <v/>
      </c>
      <c r="DK106" s="105" t="str">
        <f>IF(DK$3="","",INDEX('Typy - chronologicznie'!$H$75:$DM$121,MATCH(DK$3,'Typy - chronologicznie'!$A$75:$A$121,0),MATCH($C106,'Typy - chronologicznie'!$H$1:$DM$1,0)))</f>
        <v>BEL</v>
      </c>
      <c r="DL106" s="102" t="str">
        <f>IF(DL$3="","",INDEX('Typy - chronologicznie'!$H$75:$DM$121,MATCH(DL$3,'Typy - chronologicznie'!$A$75:$A$121,0),MATCH($C106,'Typy - chronologicznie'!$H$1:$DM$1,0)))</f>
        <v>EGY</v>
      </c>
      <c r="DM106" s="106" t="str">
        <f>IF(DM$3="","",INDEX('Typy - chronologicznie'!$H$75:$DM$121,MATCH(DM$3,'Typy - chronologicznie'!$A$75:$A$121,0),MATCH($C106,'Typy - chronologicznie'!$H$1:$DM$1,0)))</f>
        <v/>
      </c>
      <c r="DN106" s="135" t="str">
        <f>IF(DN$3="","",INDEX('Typy - chronologicznie'!$H$75:$DM$121,MATCH(DN$3,'Typy - chronologicznie'!$A$75:$A$121,0),MATCH($C106,'Typy - chronologicznie'!$H$1:$DM$1,0)))</f>
        <v/>
      </c>
      <c r="DO106" s="105" t="str">
        <f>IF(DO$3="","",INDEX('Typy - chronologicznie'!$H$75:$DM$121,MATCH(DO$3,'Typy - chronologicznie'!$A$75:$A$121,0),MATCH($C106,'Typy - chronologicznie'!$H$1:$DM$1,0)))</f>
        <v>ESP</v>
      </c>
      <c r="DP106" s="102" t="str">
        <f>IF(DP$3="","",INDEX('Typy - chronologicznie'!$H$75:$DM$121,MATCH(DP$3,'Typy - chronologicznie'!$A$75:$A$121,0),MATCH($C106,'Typy - chronologicznie'!$H$1:$DM$1,0)))</f>
        <v>URU</v>
      </c>
      <c r="DQ106" s="106" t="str">
        <f>IF(DQ$3="","",INDEX('Typy - chronologicznie'!$H$75:$DM$121,MATCH(DQ$3,'Typy - chronologicznie'!$A$75:$A$121,0),MATCH($C106,'Typy - chronologicznie'!$H$1:$DM$1,0)))</f>
        <v>KSA</v>
      </c>
      <c r="DR106" s="135" t="str">
        <f>IF(DR$3="","",INDEX('Typy - chronologicznie'!$H$75:$DM$121,MATCH(DR$3,'Typy - chronologicznie'!$A$75:$A$121,0),MATCH($C106,'Typy - chronologicznie'!$H$1:$DM$1,0)))</f>
        <v/>
      </c>
      <c r="DS106" s="105" t="str">
        <f>IF(DS$3="","",INDEX('Typy - chronologicznie'!$H$75:$DM$121,MATCH(DS$3,'Typy - chronologicznie'!$A$75:$A$121,0),MATCH($C106,'Typy - chronologicznie'!$H$1:$DM$1,0)))</f>
        <v>FRA</v>
      </c>
      <c r="DT106" s="102" t="str">
        <f>IF(DT$3="","",INDEX('Typy - chronologicznie'!$H$75:$DM$121,MATCH(DT$3,'Typy - chronologicznie'!$A$75:$A$121,0),MATCH($C106,'Typy - chronologicznie'!$H$1:$DM$1,0)))</f>
        <v>SEN</v>
      </c>
      <c r="DU106" s="106" t="str">
        <f>IF(DU$3="","",INDEX('Typy - chronologicznie'!$H$75:$DM$121,MATCH(DU$3,'Typy - chronologicznie'!$A$75:$A$121,0),MATCH($C106,'Typy - chronologicznie'!$H$1:$DM$1,0)))</f>
        <v>IRQ</v>
      </c>
      <c r="DV106" s="135" t="str">
        <f>IF(DV$3="","",INDEX('Typy - chronologicznie'!$H$75:$DM$121,MATCH(DV$3,'Typy - chronologicznie'!$A$75:$A$121,0),MATCH($C106,'Typy - chronologicznie'!$H$1:$DM$1,0)))</f>
        <v/>
      </c>
      <c r="DW106" s="105" t="str">
        <f>IF(DW$3="","",INDEX('Typy - chronologicznie'!$H$75:$DM$121,MATCH(DW$3,'Typy - chronologicznie'!$A$75:$A$121,0),MATCH($C106,'Typy - chronologicznie'!$H$1:$DM$1,0)))</f>
        <v>AUT</v>
      </c>
      <c r="DX106" s="102" t="str">
        <f>IF(DX$3="","",INDEX('Typy - chronologicznie'!$H$75:$DM$121,MATCH(DX$3,'Typy - chronologicznie'!$A$75:$A$121,0),MATCH($C106,'Typy - chronologicznie'!$H$1:$DM$1,0)))</f>
        <v>ARG</v>
      </c>
      <c r="DY106" s="106" t="str">
        <f>IF(DY$3="","",INDEX('Typy - chronologicznie'!$H$75:$DM$121,MATCH(DY$3,'Typy - chronologicznie'!$A$75:$A$121,0),MATCH($C106,'Typy - chronologicznie'!$H$1:$DM$1,0)))</f>
        <v>ALG</v>
      </c>
      <c r="DZ106" s="135" t="str">
        <f>IF(DZ$3="","",INDEX('Typy - chronologicznie'!$H$75:$DM$121,MATCH(DZ$3,'Typy - chronologicznie'!$A$75:$A$121,0),MATCH($C106,'Typy - chronologicznie'!$H$1:$DM$1,0)))</f>
        <v/>
      </c>
      <c r="EA106" s="105" t="str">
        <f>IF(EA$3="","",INDEX('Typy - chronologicznie'!$H$75:$DM$121,MATCH(EA$3,'Typy - chronologicznie'!$A$75:$A$121,0),MATCH($C106,'Typy - chronologicznie'!$H$1:$DM$1,0)))</f>
        <v>POR</v>
      </c>
      <c r="EB106" s="102" t="str">
        <f>IF(EB$3="","",INDEX('Typy - chronologicznie'!$H$75:$DM$121,MATCH(EB$3,'Typy - chronologicznie'!$A$75:$A$121,0),MATCH($C106,'Typy - chronologicznie'!$H$1:$DM$1,0)))</f>
        <v>UZB</v>
      </c>
      <c r="EC106" s="106" t="str">
        <f>IF(EC$3="","",INDEX('Typy - chronologicznie'!$H$75:$DM$121,MATCH(EC$3,'Typy - chronologicznie'!$A$75:$A$121,0),MATCH($C106,'Typy - chronologicznie'!$H$1:$DM$1,0)))</f>
        <v>COL</v>
      </c>
      <c r="ED106" s="135" t="str">
        <f>IF(ED$3="","",INDEX('Typy - chronologicznie'!$H$75:$DM$121,MATCH(ED$3,'Typy - chronologicznie'!$A$75:$A$121,0),MATCH($C106,'Typy - chronologicznie'!$H$1:$DM$1,0)))</f>
        <v/>
      </c>
      <c r="EE106" s="105" t="str">
        <f>IF(EE$3="","",INDEX('Typy - chronologicznie'!$H$75:$DM$121,MATCH(EE$3,'Typy - chronologicznie'!$A$75:$A$121,0),MATCH($C106,'Typy - chronologicznie'!$H$1:$DM$1,0)))</f>
        <v>ENG</v>
      </c>
      <c r="EF106" s="102" t="str">
        <f>IF(EF$3="","",INDEX('Typy - chronologicznie'!$H$75:$DM$121,MATCH(EF$3,'Typy - chronologicznie'!$A$75:$A$121,0),MATCH($C106,'Typy - chronologicznie'!$H$1:$DM$1,0)))</f>
        <v>CRO</v>
      </c>
      <c r="EG106" s="106" t="str">
        <f>IF(EG$3="","",INDEX('Typy - chronologicznie'!$H$75:$DM$121,MATCH(EG$3,'Typy - chronologicznie'!$A$75:$A$121,0),MATCH($C106,'Typy - chronologicznie'!$H$1:$DM$1,0)))</f>
        <v>GHA</v>
      </c>
      <c r="EH106" s="134"/>
      <c r="EI106" s="136" t="str">
        <f>IF(EI$3="","",INDEX('Typy - chronologicznie'!$H$124:$DM$124,MATCH(EI$3,'Typy - chronologicznie'!$A$124:$A$124,0),MATCH($C106,'Typy - chronologicznie'!$H$1:$DM$1,0)))</f>
        <v>FRA</v>
      </c>
    </row>
    <row r="107" spans="1:139" ht="19.5" x14ac:dyDescent="0.25">
      <c r="A107" s="44"/>
      <c r="B107" s="48">
        <f>RANK(D107,D$4:D$113,0)</f>
        <v>104</v>
      </c>
      <c r="C107" s="81" t="s">
        <v>370</v>
      </c>
      <c r="D107" s="141">
        <f>3.0001*J107+1.000001*K107+2.00000001*M107+N107+0.0000000001*P107</f>
        <v>73.000332090000001</v>
      </c>
      <c r="E107" s="67">
        <f>J107</f>
        <v>3</v>
      </c>
      <c r="F107" s="89">
        <f>M107</f>
        <v>9</v>
      </c>
      <c r="G107" s="56">
        <f>K107+N107</f>
        <v>46</v>
      </c>
      <c r="H107" s="49">
        <f>L107+O107</f>
        <v>46</v>
      </c>
      <c r="I107" s="43"/>
      <c r="J107" s="61">
        <f t="array" ref="J107">SUM(IF('Typy - chronologicznie'!$F$2:$F$73=INDEX('Typy - chronologicznie'!$H$2:$DM$73,0,MATCH(C107,TRIM('Typy - chronologicznie'!$H$1:$DM$1),0)),1))</f>
        <v>3</v>
      </c>
      <c r="K107" s="58">
        <f t="array" ref="K107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chronologicznie'!$H$2:$DM$73,0,MATCH(C107,TRIM('Typy - chronologicznie'!$H$1:$DM$1),0)),FIND("-",INDEX('Typy - chronologicznie'!$H$2:$DM$73,0,MATCH(C107,TRIM('Typy - chronologicznie'!$H$1:$DM$1),0)))-1)-RIGHT(INDEX('Typy - chronologicznie'!$H$2:$DM$73,0,MATCH(C107,TRIM('Typy - chronologicznie'!$H$1:$DM$1),0)),LEN(INDEX('Typy - chronologicznie'!$H$2:$DM$73,0,MATCH(C107,TRIM('Typy - chronologicznie'!$H$1:$DM$1),0)))-FIND("-",INDEX('Typy - chronologicznie'!$H$2:$DM$73,0,MATCH(C107,TRIM('Typy - chronologicznie'!$H$1:$DM$1),0))))),1)))-J107</f>
        <v>32</v>
      </c>
      <c r="L107" s="62">
        <f>COUNTA('Typy - chronologicznie'!$F$2:$F$73)-J107-K107</f>
        <v>37</v>
      </c>
      <c r="M107" s="92">
        <f t="array" ref="M107">SUM(IF(LEN('Typy - chronologicznie'!F$75:F$121)=3,  IF('Typy - chronologicznie'!$F$75:$F$121=INDEX('Typy - chronologicznie'!$H$75:$DM$121,0,MATCH(C107,TRIM('Typy - chronologicznie'!$H$1:$DM$1),0)),1)))</f>
        <v>9</v>
      </c>
      <c r="N107" s="58">
        <f t="array" ref="N107">SUM(IF(LEN('Typy - chronologicznie'!F$75:F$121)=3,IF(ISERROR(SEARCH('Typy - chronologicznie'!F$75:F$121,INDEX('Typy - chronologicznie'!$H$73:$DM$119,0,MATCH(C107,TRIM('Typy - chronologicznie'!$H$1:$DM$1),0))&amp;INDEX('Typy - chronologicznie'!$H$74:$DM$120,0,MATCH(C107,TRIM('Typy - chronologicznie'!$H$1:$DM$1),0))&amp;INDEX('Typy - chronologicznie'!$H$75:$DM$121,0,MATCH(C107,TRIM('Typy - chronologicznie'!$H$1:$DM$1),0))&amp;INDEX('Typy - chronologicznie'!$H$76:$DM$122,0,MATCH(C107,TRIM('Typy - chronologicznie'!$H$1:$DM$1),0))&amp;INDEX('Typy - chronologicznie'!$H$77:$DM$123,0,MATCH(C107,TRIM('Typy - chronologicznie'!$H$1:$DM$1),0)),1))=FALSE,1,0)))-M107</f>
        <v>14</v>
      </c>
      <c r="O107" s="162">
        <f>COUNTA('Typy - chronologicznie'!$F$75:$F$121)-M107-N107</f>
        <v>9</v>
      </c>
      <c r="P107" s="159">
        <f t="array" ref="P107">SUM(IF(LEN('Typy - chronologicznie'!F$124)=3,  IF('Typy - chronologicznie'!$F$124=INDEX('Typy - chronologicznie'!$H$124:$DL$124,0,MATCH(C107,TRIM('Typy - chronologicznie'!$H$1:$DL$1),)),1)))</f>
        <v>0</v>
      </c>
      <c r="R107" s="105" t="str">
        <f>INDEX([0]!typy_chronol,MATCH(R$3,'Typy - chronologicznie'!$E$2:$E$73,0),MATCH($C107,'Typy - chronologicznie'!$H$1:$DM$1,0))</f>
        <v>2-3</v>
      </c>
      <c r="S107" s="102" t="str">
        <f>INDEX([0]!typy_chronol,MATCH(S$3,'Typy - chronologicznie'!$E$2:$E$73,0),MATCH($C107,'Typy - chronologicznie'!$H$1:$DM$1,0))</f>
        <v>3-2</v>
      </c>
      <c r="T107" s="102" t="str">
        <f>INDEX([0]!typy_chronol,MATCH(T$3,'Typy - chronologicznie'!$E$2:$E$73,0),MATCH($C107,'Typy - chronologicznie'!$H$1:$DM$1,0))</f>
        <v>3-1</v>
      </c>
      <c r="U107" s="102" t="str">
        <f>INDEX([0]!typy_chronol,MATCH(U$3,'Typy - chronologicznie'!$E$2:$E$73,0),MATCH($C107,'Typy - chronologicznie'!$H$1:$DM$1,0))</f>
        <v>1-0</v>
      </c>
      <c r="V107" s="102" t="str">
        <f>INDEX([0]!typy_chronol,MATCH(V$3,'Typy - chronologicznie'!$E$2:$E$73,0),MATCH($C107,'Typy - chronologicznie'!$H$1:$DM$1,0))</f>
        <v>1-3</v>
      </c>
      <c r="W107" s="102" t="str">
        <f>INDEX([0]!typy_chronol,MATCH(W$3,'Typy - chronologicznie'!$E$2:$E$73,0),MATCH($C107,'Typy - chronologicznie'!$H$1:$DM$1,0))</f>
        <v>1-1</v>
      </c>
      <c r="X107" s="102" t="str">
        <f>INDEX([0]!typy_chronol,MATCH(X$3,'Typy - chronologicznie'!$E$2:$E$73,0),MATCH($C107,'Typy - chronologicznie'!$H$1:$DM$1,0))</f>
        <v>2-1</v>
      </c>
      <c r="Y107" s="102" t="str">
        <f>INDEX([0]!typy_chronol,MATCH(Y$3,'Typy - chronologicznie'!$E$2:$E$73,0),MATCH($C107,'Typy - chronologicznie'!$H$1:$DM$1,0))</f>
        <v>2-1</v>
      </c>
      <c r="Z107" s="102" t="str">
        <f>INDEX([0]!typy_chronol,MATCH(Z$3,'Typy - chronologicznie'!$E$2:$E$73,0),MATCH($C107,'Typy - chronologicznie'!$H$1:$DM$1,0))</f>
        <v>2-1</v>
      </c>
      <c r="AA107" s="102" t="str">
        <f>INDEX([0]!typy_chronol,MATCH(AA$3,'Typy - chronologicznie'!$E$2:$E$73,0),MATCH($C107,'Typy - chronologicznie'!$H$1:$DM$1,0))</f>
        <v>2-0</v>
      </c>
      <c r="AB107" s="102" t="str">
        <f>INDEX([0]!typy_chronol,MATCH(AB$3,'Typy - chronologicznie'!$E$2:$E$73,0),MATCH($C107,'Typy - chronologicznie'!$H$1:$DM$1,0))</f>
        <v>2-3</v>
      </c>
      <c r="AC107" s="102" t="str">
        <f>INDEX([0]!typy_chronol,MATCH(AC$3,'Typy - chronologicznie'!$E$2:$E$73,0),MATCH($C107,'Typy - chronologicznie'!$H$1:$DM$1,0))</f>
        <v>2-1</v>
      </c>
      <c r="AD107" s="102" t="str">
        <f>INDEX([0]!typy_chronol,MATCH(AD$3,'Typy - chronologicznie'!$E$2:$E$73,0),MATCH($C107,'Typy - chronologicznie'!$H$1:$DM$1,0))</f>
        <v>3-4</v>
      </c>
      <c r="AE107" s="102" t="str">
        <f>INDEX([0]!typy_chronol,MATCH(AE$3,'Typy - chronologicznie'!$E$2:$E$73,0),MATCH($C107,'Typy - chronologicznie'!$H$1:$DM$1,0))</f>
        <v>1-3</v>
      </c>
      <c r="AF107" s="102" t="str">
        <f>INDEX([0]!typy_chronol,MATCH(AF$3,'Typy - chronologicznie'!$E$2:$E$73,0),MATCH($C107,'Typy - chronologicznie'!$H$1:$DM$1,0))</f>
        <v>2-2</v>
      </c>
      <c r="AG107" s="102" t="str">
        <f>INDEX([0]!typy_chronol,MATCH(AG$3,'Typy - chronologicznie'!$E$2:$E$73,0),MATCH($C107,'Typy - chronologicznie'!$H$1:$DM$1,0))</f>
        <v>3-2</v>
      </c>
      <c r="AH107" s="102" t="str">
        <f>INDEX([0]!typy_chronol,MATCH(AH$3,'Typy - chronologicznie'!$E$2:$E$73,0),MATCH($C107,'Typy - chronologicznie'!$H$1:$DM$1,0))</f>
        <v>3-0</v>
      </c>
      <c r="AI107" s="102" t="str">
        <f>INDEX([0]!typy_chronol,MATCH(AI$3,'Typy - chronologicznie'!$E$2:$E$73,0),MATCH($C107,'Typy - chronologicznie'!$H$1:$DM$1,0))</f>
        <v>1-1</v>
      </c>
      <c r="AJ107" s="102" t="str">
        <f>INDEX([0]!typy_chronol,MATCH(AJ$3,'Typy - chronologicznie'!$E$2:$E$73,0),MATCH($C107,'Typy - chronologicznie'!$H$1:$DM$1,0))</f>
        <v>2-0</v>
      </c>
      <c r="AK107" s="102" t="str">
        <f>INDEX([0]!typy_chronol,MATCH(AK$3,'Typy - chronologicznie'!$E$2:$E$73,0),MATCH($C107,'Typy - chronologicznie'!$H$1:$DM$1,0))</f>
        <v>2-1</v>
      </c>
      <c r="AL107" s="102" t="str">
        <f>INDEX([0]!typy_chronol,MATCH(AL$3,'Typy - chronologicznie'!$E$2:$E$73,0),MATCH($C107,'Typy - chronologicznie'!$H$1:$DM$1,0))</f>
        <v>3-2</v>
      </c>
      <c r="AM107" s="102" t="str">
        <f>INDEX([0]!typy_chronol,MATCH(AM$3,'Typy - chronologicznie'!$E$2:$E$73,0),MATCH($C107,'Typy - chronologicznie'!$H$1:$DM$1,0))</f>
        <v>1-3</v>
      </c>
      <c r="AN107" s="102" t="str">
        <f>INDEX([0]!typy_chronol,MATCH(AN$3,'Typy - chronologicznie'!$E$2:$E$73,0),MATCH($C107,'Typy - chronologicznie'!$H$1:$DM$1,0))</f>
        <v>4-3</v>
      </c>
      <c r="AO107" s="102" t="str">
        <f>INDEX([0]!typy_chronol,MATCH(AO$3,'Typy - chronologicznie'!$E$2:$E$73,0),MATCH($C107,'Typy - chronologicznie'!$H$1:$DM$1,0))</f>
        <v>0-2</v>
      </c>
      <c r="AP107" s="102" t="str">
        <f>INDEX([0]!typy_chronol,MATCH(AP$3,'Typy - chronologicznie'!$E$2:$E$73,0),MATCH($C107,'Typy - chronologicznie'!$H$1:$DM$1,0))</f>
        <v>4-3</v>
      </c>
      <c r="AQ107" s="102" t="str">
        <f>INDEX([0]!typy_chronol,MATCH(AQ$3,'Typy - chronologicznie'!$E$2:$E$73,0),MATCH($C107,'Typy - chronologicznie'!$H$1:$DM$1,0))</f>
        <v>2-0</v>
      </c>
      <c r="AR107" s="102" t="str">
        <f>INDEX([0]!typy_chronol,MATCH(AR$3,'Typy - chronologicznie'!$E$2:$E$73,0),MATCH($C107,'Typy - chronologicznie'!$H$1:$DM$1,0))</f>
        <v>3-1</v>
      </c>
      <c r="AS107" s="102" t="str">
        <f>INDEX([0]!typy_chronol,MATCH(AS$3,'Typy - chronologicznie'!$E$2:$E$73,0),MATCH($C107,'Typy - chronologicznie'!$H$1:$DM$1,0))</f>
        <v>4-2</v>
      </c>
      <c r="AT107" s="102" t="str">
        <f>INDEX([0]!typy_chronol,MATCH(AT$3,'Typy - chronologicznie'!$E$2:$E$73,0),MATCH($C107,'Typy - chronologicznie'!$H$1:$DM$1,0))</f>
        <v>2-0</v>
      </c>
      <c r="AU107" s="102" t="str">
        <f>INDEX([0]!typy_chronol,MATCH(AU$3,'Typy - chronologicznie'!$E$2:$E$73,0),MATCH($C107,'Typy - chronologicznie'!$H$1:$DM$1,0))</f>
        <v>1-1</v>
      </c>
      <c r="AV107" s="102" t="str">
        <f>INDEX([0]!typy_chronol,MATCH(AV$3,'Typy - chronologicznie'!$E$2:$E$73,0),MATCH($C107,'Typy - chronologicznie'!$H$1:$DM$1,0))</f>
        <v>2-1</v>
      </c>
      <c r="AW107" s="102" t="str">
        <f>INDEX([0]!typy_chronol,MATCH(AW$3,'Typy - chronologicznie'!$E$2:$E$73,0),MATCH($C107,'Typy - chronologicznie'!$H$1:$DM$1,0))</f>
        <v>1-1</v>
      </c>
      <c r="AX107" s="102" t="str">
        <f>INDEX([0]!typy_chronol,MATCH(AX$3,'Typy - chronologicznie'!$E$2:$E$73,0),MATCH($C107,'Typy - chronologicznie'!$H$1:$DM$1,0))</f>
        <v>2-0</v>
      </c>
      <c r="AY107" s="102" t="str">
        <f>INDEX([0]!typy_chronol,MATCH(AY$3,'Typy - chronologicznie'!$E$2:$E$73,0),MATCH($C107,'Typy - chronologicznie'!$H$1:$DM$1,0))</f>
        <v>1-1</v>
      </c>
      <c r="AZ107" s="102" t="str">
        <f>INDEX([0]!typy_chronol,MATCH(AZ$3,'Typy - chronologicznie'!$E$2:$E$73,0),MATCH($C107,'Typy - chronologicznie'!$H$1:$DM$1,0))</f>
        <v>2-2</v>
      </c>
      <c r="BA107" s="102" t="str">
        <f>INDEX([0]!typy_chronol,MATCH(BA$3,'Typy - chronologicznie'!$E$2:$E$73,0),MATCH($C107,'Typy - chronologicznie'!$H$1:$DM$1,0))</f>
        <v>3-3</v>
      </c>
      <c r="BB107" s="102" t="str">
        <f>INDEX([0]!typy_chronol,MATCH(BB$3,'Typy - chronologicznie'!$E$2:$E$73,0),MATCH($C107,'Typy - chronologicznie'!$H$1:$DM$1,0))</f>
        <v>3-2</v>
      </c>
      <c r="BC107" s="102" t="str">
        <f>INDEX([0]!typy_chronol,MATCH(BC$3,'Typy - chronologicznie'!$E$2:$E$73,0),MATCH($C107,'Typy - chronologicznie'!$H$1:$DM$1,0))</f>
        <v>2-2</v>
      </c>
      <c r="BD107" s="102" t="str">
        <f>INDEX([0]!typy_chronol,MATCH(BD$3,'Typy - chronologicznie'!$E$2:$E$73,0),MATCH($C107,'Typy - chronologicznie'!$H$1:$DM$1,0))</f>
        <v>6-7</v>
      </c>
      <c r="BE107" s="102" t="str">
        <f>INDEX([0]!typy_chronol,MATCH(BE$3,'Typy - chronologicznie'!$E$2:$E$73,0),MATCH($C107,'Typy - chronologicznie'!$H$1:$DM$1,0))</f>
        <v>1-3</v>
      </c>
      <c r="BF107" s="102" t="str">
        <f>INDEX([0]!typy_chronol,MATCH(BF$3,'Typy - chronologicznie'!$E$2:$E$73,0),MATCH($C107,'Typy - chronologicznie'!$H$1:$DM$1,0))</f>
        <v>2-0</v>
      </c>
      <c r="BG107" s="102" t="str">
        <f>INDEX([0]!typy_chronol,MATCH(BG$3,'Typy - chronologicznie'!$E$2:$E$73,0),MATCH($C107,'Typy - chronologicznie'!$H$1:$DM$1,0))</f>
        <v>2-3</v>
      </c>
      <c r="BH107" s="102" t="str">
        <f>INDEX([0]!typy_chronol,MATCH(BH$3,'Typy - chronologicznie'!$E$2:$E$73,0),MATCH($C107,'Typy - chronologicznie'!$H$1:$DM$1,0))</f>
        <v>2-1</v>
      </c>
      <c r="BI107" s="102" t="str">
        <f>INDEX([0]!typy_chronol,MATCH(BI$3,'Typy - chronologicznie'!$E$2:$E$73,0),MATCH($C107,'Typy - chronologicznie'!$H$1:$DM$1,0))</f>
        <v>0-3</v>
      </c>
      <c r="BJ107" s="102" t="str">
        <f>INDEX([0]!typy_chronol,MATCH(BJ$3,'Typy - chronologicznie'!$E$2:$E$73,0),MATCH($C107,'Typy - chronologicznie'!$H$1:$DM$1,0))</f>
        <v>2-0</v>
      </c>
      <c r="BK107" s="102" t="str">
        <f>INDEX([0]!typy_chronol,MATCH(BK$3,'Typy - chronologicznie'!$E$2:$E$73,0),MATCH($C107,'Typy - chronologicznie'!$H$1:$DM$1,0))</f>
        <v>0-2</v>
      </c>
      <c r="BL107" s="102" t="str">
        <f>INDEX([0]!typy_chronol,MATCH(BL$3,'Typy - chronologicznie'!$E$2:$E$73,0),MATCH($C107,'Typy - chronologicznie'!$H$1:$DM$1,0))</f>
        <v>3-0</v>
      </c>
      <c r="BM107" s="102" t="str">
        <f>INDEX([0]!typy_chronol,MATCH(BM$3,'Typy - chronologicznie'!$E$2:$E$73,0),MATCH($C107,'Typy - chronologicznie'!$H$1:$DM$1,0))</f>
        <v>2-1</v>
      </c>
      <c r="BN107" s="102" t="str">
        <f>INDEX([0]!typy_chronol,MATCH(BN$3,'Typy - chronologicznie'!$E$2:$E$73,0),MATCH($C107,'Typy - chronologicznie'!$H$1:$DM$1,0))</f>
        <v>1-3</v>
      </c>
      <c r="BO107" s="102" t="str">
        <f>INDEX([0]!typy_chronol,MATCH(BO$3,'Typy - chronologicznie'!$E$2:$E$73,0),MATCH($C107,'Typy - chronologicznie'!$H$1:$DM$1,0))</f>
        <v>1-1</v>
      </c>
      <c r="BP107" s="102" t="str">
        <f>INDEX([0]!typy_chronol,MATCH(BP$3,'Typy - chronologicznie'!$E$2:$E$73,0),MATCH($C107,'Typy - chronologicznie'!$H$1:$DM$1,0))</f>
        <v>3-0</v>
      </c>
      <c r="BQ107" s="102" t="str">
        <f>INDEX([0]!typy_chronol,MATCH(BQ$3,'Typy - chronologicznie'!$E$2:$E$73,0),MATCH($C107,'Typy - chronologicznie'!$H$1:$DM$1,0))</f>
        <v>2-2</v>
      </c>
      <c r="BR107" s="102" t="str">
        <f>INDEX([0]!typy_chronol,MATCH(BR$3,'Typy - chronologicznie'!$E$2:$E$73,0),MATCH($C107,'Typy - chronologicznie'!$H$1:$DM$1,0))</f>
        <v>1-2</v>
      </c>
      <c r="BS107" s="102" t="str">
        <f>INDEX([0]!typy_chronol,MATCH(BS$3,'Typy - chronologicznie'!$E$2:$E$73,0),MATCH($C107,'Typy - chronologicznie'!$H$1:$DM$1,0))</f>
        <v>3-3</v>
      </c>
      <c r="BT107" s="102" t="str">
        <f>INDEX([0]!typy_chronol,MATCH(BT$3,'Typy - chronologicznie'!$E$2:$E$73,0),MATCH($C107,'Typy - chronologicznie'!$H$1:$DM$1,0))</f>
        <v>1-1</v>
      </c>
      <c r="BU107" s="102" t="str">
        <f>INDEX([0]!typy_chronol,MATCH(BU$3,'Typy - chronologicznie'!$E$2:$E$73,0),MATCH($C107,'Typy - chronologicznie'!$H$1:$DM$1,0))</f>
        <v>1-3</v>
      </c>
      <c r="BV107" s="102" t="str">
        <f>INDEX([0]!typy_chronol,MATCH(BV$3,'Typy - chronologicznie'!$E$2:$E$73,0),MATCH($C107,'Typy - chronologicznie'!$H$1:$DM$1,0))</f>
        <v>2-1</v>
      </c>
      <c r="BW107" s="102" t="str">
        <f>INDEX([0]!typy_chronol,MATCH(BW$3,'Typy - chronologicznie'!$E$2:$E$73,0),MATCH($C107,'Typy - chronologicznie'!$H$1:$DM$1,0))</f>
        <v>2-4</v>
      </c>
      <c r="BX107" s="102" t="str">
        <f>INDEX([0]!typy_chronol,MATCH(BX$3,'Typy - chronologicznie'!$E$2:$E$73,0),MATCH($C107,'Typy - chronologicznie'!$H$1:$DM$1,0))</f>
        <v>1-2</v>
      </c>
      <c r="BY107" s="102" t="str">
        <f>INDEX([0]!typy_chronol,MATCH(BY$3,'Typy - chronologicznie'!$E$2:$E$73,0),MATCH($C107,'Typy - chronologicznie'!$H$1:$DM$1,0))</f>
        <v>0-2</v>
      </c>
      <c r="BZ107" s="102" t="str">
        <f>INDEX([0]!typy_chronol,MATCH(BZ$3,'Typy - chronologicznie'!$E$2:$E$73,0),MATCH($C107,'Typy - chronologicznie'!$H$1:$DM$1,0))</f>
        <v>0-1</v>
      </c>
      <c r="CA107" s="102" t="str">
        <f>INDEX([0]!typy_chronol,MATCH(CA$3,'Typy - chronologicznie'!$E$2:$E$73,0),MATCH($C107,'Typy - chronologicznie'!$H$1:$DM$1,0))</f>
        <v>2-1</v>
      </c>
      <c r="CB107" s="102" t="str">
        <f>INDEX([0]!typy_chronol,MATCH(CB$3,'Typy - chronologicznie'!$E$2:$E$73,0),MATCH($C107,'Typy - chronologicznie'!$H$1:$DM$1,0))</f>
        <v>4-4</v>
      </c>
      <c r="CC107" s="102" t="str">
        <f>INDEX([0]!typy_chronol,MATCH(CC$3,'Typy - chronologicznie'!$E$2:$E$73,0),MATCH($C107,'Typy - chronologicznie'!$H$1:$DM$1,0))</f>
        <v>5-4</v>
      </c>
      <c r="CD107" s="102" t="str">
        <f>INDEX([0]!typy_chronol,MATCH(CD$3,'Typy - chronologicznie'!$E$2:$E$73,0),MATCH($C107,'Typy - chronologicznie'!$H$1:$DM$1,0))</f>
        <v>1-3</v>
      </c>
      <c r="CE107" s="102" t="str">
        <f>INDEX([0]!typy_chronol,MATCH(CE$3,'Typy - chronologicznie'!$E$2:$E$73,0),MATCH($C107,'Typy - chronologicznie'!$H$1:$DM$1,0))</f>
        <v>3-3</v>
      </c>
      <c r="CF107" s="102" t="str">
        <f>INDEX([0]!typy_chronol,MATCH(CF$3,'Typy - chronologicznie'!$E$2:$E$73,0),MATCH($C107,'Typy - chronologicznie'!$H$1:$DM$1,0))</f>
        <v>0-2</v>
      </c>
      <c r="CG107" s="102" t="str">
        <f>INDEX([0]!typy_chronol,MATCH(CG$3,'Typy - chronologicznie'!$E$2:$E$73,0),MATCH($C107,'Typy - chronologicznie'!$H$1:$DM$1,0))</f>
        <v>2-0</v>
      </c>
      <c r="CH107" s="102" t="str">
        <f>INDEX([0]!typy_chronol,MATCH(CH$3,'Typy - chronologicznie'!$E$2:$E$73,0),MATCH($C107,'Typy - chronologicznie'!$H$1:$DM$1,0))</f>
        <v>0-2</v>
      </c>
      <c r="CI107" s="102" t="str">
        <f>INDEX([0]!typy_chronol,MATCH(CI$3,'Typy - chronologicznie'!$E$2:$E$73,0),MATCH($C107,'Typy - chronologicznie'!$H$1:$DM$1,0))</f>
        <v>1-2</v>
      </c>
      <c r="CJ107" s="102" t="str">
        <f>INDEX([0]!typy_chronol,MATCH(CJ$3,'Typy - chronologicznie'!$E$2:$E$73,0),MATCH($C107,'Typy - chronologicznie'!$H$1:$DM$1,0))</f>
        <v>1-2</v>
      </c>
      <c r="CK107" s="102" t="str">
        <f>INDEX([0]!typy_chronol,MATCH(CK$3,'Typy - chronologicznie'!$E$2:$E$73,0),MATCH($C107,'Typy - chronologicznie'!$H$1:$DM$1,0))</f>
        <v>2-2</v>
      </c>
      <c r="CL107" s="134"/>
      <c r="CM107" s="105" t="str">
        <f>IF(CM$3="","",INDEX('Typy - chronologicznie'!$H$75:$DM$121,MATCH(CM$3,'Typy - chronologicznie'!$A$75:$A$121,0),MATCH($C107,'Typy - chronologicznie'!$H$1:$DM$1,0)))</f>
        <v>CZE</v>
      </c>
      <c r="CN107" s="102" t="str">
        <f>IF(CN$3="","",INDEX('Typy - chronologicznie'!$H$75:$DM$121,MATCH(CN$3,'Typy - chronologicznie'!$A$75:$A$121,0),MATCH($C107,'Typy - chronologicznie'!$H$1:$DM$1,0)))</f>
        <v>KOR</v>
      </c>
      <c r="CO107" s="106" t="str">
        <f>IF(CO$3="","",INDEX('Typy - chronologicznie'!$H$75:$DM$121,MATCH(CO$3,'Typy - chronologicznie'!$A$75:$A$121,0),MATCH($C107,'Typy - chronologicznie'!$H$1:$DM$1,0)))</f>
        <v>RSA</v>
      </c>
      <c r="CP107" s="135" t="str">
        <f>IF(CP$3="","",INDEX('Typy - chronologicznie'!$H$75:$DM$121,MATCH(CP$3,'Typy - chronologicznie'!$A$75:$A$121,0),MATCH($C107,'Typy - chronologicznie'!$H$1:$DM$1,0)))</f>
        <v/>
      </c>
      <c r="CQ107" s="105" t="str">
        <f>IF(CQ$3="","",INDEX('Typy - chronologicznie'!$H$75:$DM$121,MATCH(CQ$3,'Typy - chronologicznie'!$A$75:$A$121,0),MATCH($C107,'Typy - chronologicznie'!$H$1:$DM$1,0)))</f>
        <v>CAN</v>
      </c>
      <c r="CR107" s="102" t="str">
        <f>IF(CR$3="","",INDEX('Typy - chronologicznie'!$H$75:$DM$121,MATCH(CR$3,'Typy - chronologicznie'!$A$75:$A$121,0),MATCH($C107,'Typy - chronologicznie'!$H$1:$DM$1,0)))</f>
        <v>SUI</v>
      </c>
      <c r="CS107" s="106" t="str">
        <f>IF(CS$3="","",INDEX('Typy - chronologicznie'!$H$75:$DM$121,MATCH(CS$3,'Typy - chronologicznie'!$A$75:$A$121,0),MATCH($C107,'Typy - chronologicznie'!$H$1:$DM$1,0)))</f>
        <v>BIH</v>
      </c>
      <c r="CT107" s="135" t="str">
        <f>IF(CT$3="","",INDEX('Typy - chronologicznie'!$H$75:$DM$121,MATCH(CT$3,'Typy - chronologicznie'!$A$75:$A$121,0),MATCH($C107,'Typy - chronologicznie'!$H$1:$DM$1,0)))</f>
        <v/>
      </c>
      <c r="CU107" s="105" t="str">
        <f>IF(CU$3="","",INDEX('Typy - chronologicznie'!$H$75:$DM$121,MATCH(CU$3,'Typy - chronologicznie'!$A$75:$A$121,0),MATCH($C107,'Typy - chronologicznie'!$H$1:$DM$1,0)))</f>
        <v>BRA</v>
      </c>
      <c r="CV107" s="102" t="str">
        <f>IF(CV$3="","",INDEX('Typy - chronologicznie'!$H$75:$DM$121,MATCH(CV$3,'Typy - chronologicznie'!$A$75:$A$121,0),MATCH($C107,'Typy - chronologicznie'!$H$1:$DM$1,0)))</f>
        <v>SCO</v>
      </c>
      <c r="CW107" s="106" t="str">
        <f>IF(CW$3="","",INDEX('Typy - chronologicznie'!$H$75:$DM$121,MATCH(CW$3,'Typy - chronologicznie'!$A$75:$A$121,0),MATCH($C107,'Typy - chronologicznie'!$H$1:$DM$1,0)))</f>
        <v>MAR</v>
      </c>
      <c r="CX107" s="135" t="str">
        <f>IF(CX$3="","",INDEX('Typy - chronologicznie'!$H$75:$DM$121,MATCH(CX$3,'Typy - chronologicznie'!$A$75:$A$121,0),MATCH($C107,'Typy - chronologicznie'!$H$1:$DM$1,0)))</f>
        <v/>
      </c>
      <c r="CY107" s="105" t="str">
        <f>IF(CY$3="","",INDEX('Typy - chronologicznie'!$H$75:$DM$121,MATCH(CY$3,'Typy - chronologicznie'!$A$75:$A$121,0),MATCH($C107,'Typy - chronologicznie'!$H$1:$DM$1,0)))</f>
        <v>TUR</v>
      </c>
      <c r="CZ107" s="102" t="str">
        <f>IF(CZ$3="","",INDEX('Typy - chronologicznie'!$H$75:$DM$121,MATCH(CZ$3,'Typy - chronologicznie'!$A$75:$A$121,0),MATCH($C107,'Typy - chronologicznie'!$H$1:$DM$1,0)))</f>
        <v>USA</v>
      </c>
      <c r="DA107" s="106" t="str">
        <f>IF(DA$3="","",INDEX('Typy - chronologicznie'!$H$75:$DM$121,MATCH(DA$3,'Typy - chronologicznie'!$A$75:$A$121,0),MATCH($C107,'Typy - chronologicznie'!$H$1:$DM$1,0)))</f>
        <v>PAR</v>
      </c>
      <c r="DB107" s="135" t="str">
        <f>IF(DB$3="","",INDEX('Typy - chronologicznie'!$H$75:$DM$121,MATCH(DB$3,'Typy - chronologicznie'!$A$75:$A$121,0),MATCH($C107,'Typy - chronologicznie'!$H$1:$DM$1,0)))</f>
        <v/>
      </c>
      <c r="DC107" s="105" t="str">
        <f>IF(DC$3="","",INDEX('Typy - chronologicznie'!$H$75:$DM$121,MATCH(DC$3,'Typy - chronologicznie'!$A$75:$A$121,0),MATCH($C107,'Typy - chronologicznie'!$H$1:$DM$1,0)))</f>
        <v>GER</v>
      </c>
      <c r="DD107" s="102" t="str">
        <f>IF(DD$3="","",INDEX('Typy - chronologicznie'!$H$75:$DM$121,MATCH(DD$3,'Typy - chronologicznie'!$A$75:$A$121,0),MATCH($C107,'Typy - chronologicznie'!$H$1:$DM$1,0)))</f>
        <v>ECU</v>
      </c>
      <c r="DE107" s="106" t="str">
        <f>IF(DE$3="","",INDEX('Typy - chronologicznie'!$H$75:$DM$121,MATCH(DE$3,'Typy - chronologicznie'!$A$75:$A$121,0),MATCH($C107,'Typy - chronologicznie'!$H$1:$DM$1,0)))</f>
        <v>CUW</v>
      </c>
      <c r="DF107" s="135" t="str">
        <f>IF(DF$3="","",INDEX('Typy - chronologicznie'!$H$75:$DM$121,MATCH(DF$3,'Typy - chronologicznie'!$A$75:$A$121,0),MATCH($C107,'Typy - chronologicznie'!$H$1:$DM$1,0)))</f>
        <v/>
      </c>
      <c r="DG107" s="105" t="str">
        <f>IF(DG$3="","",INDEX('Typy - chronologicznie'!$H$75:$DM$121,MATCH(DG$3,'Typy - chronologicznie'!$A$75:$A$121,0),MATCH($C107,'Typy - chronologicznie'!$H$1:$DM$1,0)))</f>
        <v>JPN</v>
      </c>
      <c r="DH107" s="102" t="str">
        <f>IF(DH$3="","",INDEX('Typy - chronologicznie'!$H$75:$DM$121,MATCH(DH$3,'Typy - chronologicznie'!$A$75:$A$121,0),MATCH($C107,'Typy - chronologicznie'!$H$1:$DM$1,0)))</f>
        <v>NED</v>
      </c>
      <c r="DI107" s="106" t="str">
        <f>IF(DI$3="","",INDEX('Typy - chronologicznie'!$H$75:$DM$121,MATCH(DI$3,'Typy - chronologicznie'!$A$75:$A$121,0),MATCH($C107,'Typy - chronologicznie'!$H$1:$DM$1,0)))</f>
        <v/>
      </c>
      <c r="DJ107" s="135" t="str">
        <f>IF(DJ$3="","",INDEX('Typy - chronologicznie'!$H$75:$DM$121,MATCH(DJ$3,'Typy - chronologicznie'!$A$75:$A$121,0),MATCH($C107,'Typy - chronologicznie'!$H$1:$DM$1,0)))</f>
        <v/>
      </c>
      <c r="DK107" s="105" t="str">
        <f>IF(DK$3="","",INDEX('Typy - chronologicznie'!$H$75:$DM$121,MATCH(DK$3,'Typy - chronologicznie'!$A$75:$A$121,0),MATCH($C107,'Typy - chronologicznie'!$H$1:$DM$1,0)))</f>
        <v>NZL</v>
      </c>
      <c r="DL107" s="102" t="str">
        <f>IF(DL$3="","",INDEX('Typy - chronologicznie'!$H$75:$DM$121,MATCH(DL$3,'Typy - chronologicznie'!$A$75:$A$121,0),MATCH($C107,'Typy - chronologicznie'!$H$1:$DM$1,0)))</f>
        <v>IRN</v>
      </c>
      <c r="DM107" s="106" t="str">
        <f>IF(DM$3="","",INDEX('Typy - chronologicznie'!$H$75:$DM$121,MATCH(DM$3,'Typy - chronologicznie'!$A$75:$A$121,0),MATCH($C107,'Typy - chronologicznie'!$H$1:$DM$1,0)))</f>
        <v>BEL</v>
      </c>
      <c r="DN107" s="135" t="str">
        <f>IF(DN$3="","",INDEX('Typy - chronologicznie'!$H$75:$DM$121,MATCH(DN$3,'Typy - chronologicznie'!$A$75:$A$121,0),MATCH($C107,'Typy - chronologicznie'!$H$1:$DM$1,0)))</f>
        <v/>
      </c>
      <c r="DO107" s="105" t="str">
        <f>IF(DO$3="","",INDEX('Typy - chronologicznie'!$H$75:$DM$121,MATCH(DO$3,'Typy - chronologicznie'!$A$75:$A$121,0),MATCH($C107,'Typy - chronologicznie'!$H$1:$DM$1,0)))</f>
        <v>URU</v>
      </c>
      <c r="DP107" s="102" t="str">
        <f>IF(DP$3="","",INDEX('Typy - chronologicznie'!$H$75:$DM$121,MATCH(DP$3,'Typy - chronologicznie'!$A$75:$A$121,0),MATCH($C107,'Typy - chronologicznie'!$H$1:$DM$1,0)))</f>
        <v>CPV</v>
      </c>
      <c r="DQ107" s="106" t="str">
        <f>IF(DQ$3="","",INDEX('Typy - chronologicznie'!$H$75:$DM$121,MATCH(DQ$3,'Typy - chronologicznie'!$A$75:$A$121,0),MATCH($C107,'Typy - chronologicznie'!$H$1:$DM$1,0)))</f>
        <v>ESP</v>
      </c>
      <c r="DR107" s="135" t="str">
        <f>IF(DR$3="","",INDEX('Typy - chronologicznie'!$H$75:$DM$121,MATCH(DR$3,'Typy - chronologicznie'!$A$75:$A$121,0),MATCH($C107,'Typy - chronologicznie'!$H$1:$DM$1,0)))</f>
        <v/>
      </c>
      <c r="DS107" s="105" t="str">
        <f>IF(DS$3="","",INDEX('Typy - chronologicznie'!$H$75:$DM$121,MATCH(DS$3,'Typy - chronologicznie'!$A$75:$A$121,0),MATCH($C107,'Typy - chronologicznie'!$H$1:$DM$1,0)))</f>
        <v>FRA</v>
      </c>
      <c r="DT107" s="102" t="str">
        <f>IF(DT$3="","",INDEX('Typy - chronologicznie'!$H$75:$DM$121,MATCH(DT$3,'Typy - chronologicznie'!$A$75:$A$121,0),MATCH($C107,'Typy - chronologicznie'!$H$1:$DM$1,0)))</f>
        <v>IRQ</v>
      </c>
      <c r="DU107" s="106" t="str">
        <f>IF(DU$3="","",INDEX('Typy - chronologicznie'!$H$75:$DM$121,MATCH(DU$3,'Typy - chronologicznie'!$A$75:$A$121,0),MATCH($C107,'Typy - chronologicznie'!$H$1:$DM$1,0)))</f>
        <v/>
      </c>
      <c r="DV107" s="135" t="str">
        <f>IF(DV$3="","",INDEX('Typy - chronologicznie'!$H$75:$DM$121,MATCH(DV$3,'Typy - chronologicznie'!$A$75:$A$121,0),MATCH($C107,'Typy - chronologicznie'!$H$1:$DM$1,0)))</f>
        <v/>
      </c>
      <c r="DW107" s="105" t="str">
        <f>IF(DW$3="","",INDEX('Typy - chronologicznie'!$H$75:$DM$121,MATCH(DW$3,'Typy - chronologicznie'!$A$75:$A$121,0),MATCH($C107,'Typy - chronologicznie'!$H$1:$DM$1,0)))</f>
        <v>ARG</v>
      </c>
      <c r="DX107" s="102" t="str">
        <f>IF(DX$3="","",INDEX('Typy - chronologicznie'!$H$75:$DM$121,MATCH(DX$3,'Typy - chronologicznie'!$A$75:$A$121,0),MATCH($C107,'Typy - chronologicznie'!$H$1:$DM$1,0)))</f>
        <v>AUT</v>
      </c>
      <c r="DY107" s="106" t="str">
        <f>IF(DY$3="","",INDEX('Typy - chronologicznie'!$H$75:$DM$121,MATCH(DY$3,'Typy - chronologicznie'!$A$75:$A$121,0),MATCH($C107,'Typy - chronologicznie'!$H$1:$DM$1,0)))</f>
        <v>ALG</v>
      </c>
      <c r="DZ107" s="135" t="str">
        <f>IF(DZ$3="","",INDEX('Typy - chronologicznie'!$H$75:$DM$121,MATCH(DZ$3,'Typy - chronologicznie'!$A$75:$A$121,0),MATCH($C107,'Typy - chronologicznie'!$H$1:$DM$1,0)))</f>
        <v/>
      </c>
      <c r="EA107" s="105" t="str">
        <f>IF(EA$3="","",INDEX('Typy - chronologicznie'!$H$75:$DM$121,MATCH(EA$3,'Typy - chronologicznie'!$A$75:$A$121,0),MATCH($C107,'Typy - chronologicznie'!$H$1:$DM$1,0)))</f>
        <v>POR</v>
      </c>
      <c r="EB107" s="102" t="str">
        <f>IF(EB$3="","",INDEX('Typy - chronologicznie'!$H$75:$DM$121,MATCH(EB$3,'Typy - chronologicznie'!$A$75:$A$121,0),MATCH($C107,'Typy - chronologicznie'!$H$1:$DM$1,0)))</f>
        <v>COL</v>
      </c>
      <c r="EC107" s="106" t="str">
        <f>IF(EC$3="","",INDEX('Typy - chronologicznie'!$H$75:$DM$121,MATCH(EC$3,'Typy - chronologicznie'!$A$75:$A$121,0),MATCH($C107,'Typy - chronologicznie'!$H$1:$DM$1,0)))</f>
        <v/>
      </c>
      <c r="ED107" s="135" t="str">
        <f>IF(ED$3="","",INDEX('Typy - chronologicznie'!$H$75:$DM$121,MATCH(ED$3,'Typy - chronologicznie'!$A$75:$A$121,0),MATCH($C107,'Typy - chronologicznie'!$H$1:$DM$1,0)))</f>
        <v/>
      </c>
      <c r="EE107" s="105" t="str">
        <f>IF(EE$3="","",INDEX('Typy - chronologicznie'!$H$75:$DM$121,MATCH(EE$3,'Typy - chronologicznie'!$A$75:$A$121,0),MATCH($C107,'Typy - chronologicznie'!$H$1:$DM$1,0)))</f>
        <v>GHA</v>
      </c>
      <c r="EF107" s="102" t="str">
        <f>IF(EF$3="","",INDEX('Typy - chronologicznie'!$H$75:$DM$121,MATCH(EF$3,'Typy - chronologicznie'!$A$75:$A$121,0),MATCH($C107,'Typy - chronologicznie'!$H$1:$DM$1,0)))</f>
        <v>ENG</v>
      </c>
      <c r="EG107" s="106" t="str">
        <f>IF(EG$3="","",INDEX('Typy - chronologicznie'!$H$75:$DM$121,MATCH(EG$3,'Typy - chronologicznie'!$A$75:$A$121,0),MATCH($C107,'Typy - chronologicznie'!$H$1:$DM$1,0)))</f>
        <v/>
      </c>
      <c r="EH107" s="134"/>
      <c r="EI107" s="136" t="str">
        <f>IF(EI$3="","",INDEX('Typy - chronologicznie'!$H$124:$DM$124,MATCH(EI$3,'Typy - chronologicznie'!$A$124:$A$124,0),MATCH($C107,'Typy - chronologicznie'!$H$1:$DM$1,0)))</f>
        <v>CRO</v>
      </c>
    </row>
    <row r="108" spans="1:139" ht="19.5" x14ac:dyDescent="0.25">
      <c r="A108" s="44"/>
      <c r="B108" s="48">
        <f>RANK(D108,D$4:D$113,0)</f>
        <v>105</v>
      </c>
      <c r="C108" s="81" t="s">
        <v>324</v>
      </c>
      <c r="D108" s="141">
        <f>3.0001*J108+1.000001*K108+2.00000001*M108+N108+0.0000000001*P108</f>
        <v>72.000232100000005</v>
      </c>
      <c r="E108" s="67">
        <f>J108</f>
        <v>2</v>
      </c>
      <c r="F108" s="89">
        <f>M108</f>
        <v>10</v>
      </c>
      <c r="G108" s="56">
        <f>K108+N108</f>
        <v>46</v>
      </c>
      <c r="H108" s="49">
        <f>L108+O108</f>
        <v>46</v>
      </c>
      <c r="I108" s="43"/>
      <c r="J108" s="61">
        <f t="array" ref="J108">SUM(IF('Typy - chronologicznie'!$F$2:$F$73=INDEX('Typy - chronologicznie'!$H$2:$DM$73,0,MATCH(C108,TRIM('Typy - chronologicznie'!$H$1:$DM$1),0)),1))</f>
        <v>2</v>
      </c>
      <c r="K108" s="58">
        <f t="array" ref="K108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chronologicznie'!$H$2:$DM$73,0,MATCH(C108,TRIM('Typy - chronologicznie'!$H$1:$DM$1),0)),FIND("-",INDEX('Typy - chronologicznie'!$H$2:$DM$73,0,MATCH(C108,TRIM('Typy - chronologicznie'!$H$1:$DM$1),0)))-1)-RIGHT(INDEX('Typy - chronologicznie'!$H$2:$DM$73,0,MATCH(C108,TRIM('Typy - chronologicznie'!$H$1:$DM$1),0)),LEN(INDEX('Typy - chronologicznie'!$H$2:$DM$73,0,MATCH(C108,TRIM('Typy - chronologicznie'!$H$1:$DM$1),0)))-FIND("-",INDEX('Typy - chronologicznie'!$H$2:$DM$73,0,MATCH(C108,TRIM('Typy - chronologicznie'!$H$1:$DM$1),0))))),1)))-J108</f>
        <v>32</v>
      </c>
      <c r="L108" s="62">
        <f>COUNTA('Typy - chronologicznie'!$F$2:$F$73)-J108-K108</f>
        <v>38</v>
      </c>
      <c r="M108" s="92">
        <f t="array" ref="M108">SUM(IF(LEN('Typy - chronologicznie'!F$75:F$121)=3,  IF('Typy - chronologicznie'!$F$75:$F$121=INDEX('Typy - chronologicznie'!$H$75:$DM$121,0,MATCH(C108,TRIM('Typy - chronologicznie'!$H$1:$DM$1),0)),1)))</f>
        <v>10</v>
      </c>
      <c r="N108" s="58">
        <f t="array" ref="N108">SUM(IF(LEN('Typy - chronologicznie'!F$75:F$121)=3,IF(ISERROR(SEARCH('Typy - chronologicznie'!F$75:F$121,INDEX('Typy - chronologicznie'!$H$73:$DM$119,0,MATCH(C108,TRIM('Typy - chronologicznie'!$H$1:$DM$1),0))&amp;INDEX('Typy - chronologicznie'!$H$74:$DM$120,0,MATCH(C108,TRIM('Typy - chronologicznie'!$H$1:$DM$1),0))&amp;INDEX('Typy - chronologicznie'!$H$75:$DM$121,0,MATCH(C108,TRIM('Typy - chronologicznie'!$H$1:$DM$1),0))&amp;INDEX('Typy - chronologicznie'!$H$76:$DM$122,0,MATCH(C108,TRIM('Typy - chronologicznie'!$H$1:$DM$1),0))&amp;INDEX('Typy - chronologicznie'!$H$77:$DM$123,0,MATCH(C108,TRIM('Typy - chronologicznie'!$H$1:$DM$1),0)),1))=FALSE,1,0)))-M108</f>
        <v>14</v>
      </c>
      <c r="O108" s="162">
        <f>COUNTA('Typy - chronologicznie'!$F$75:$F$121)-M108-N108</f>
        <v>8</v>
      </c>
      <c r="P108" s="159">
        <f t="array" ref="P108">SUM(IF(LEN('Typy - chronologicznie'!F$124)=3,  IF('Typy - chronologicznie'!$F$124=INDEX('Typy - chronologicznie'!$H$124:$DL$124,0,MATCH(C108,TRIM('Typy - chronologicznie'!$H$1:$DL$1),)),1)))</f>
        <v>0</v>
      </c>
      <c r="R108" s="105" t="str">
        <f>INDEX([0]!typy_chronol,MATCH(R$3,'Typy - chronologicznie'!$E$2:$E$73,0),MATCH($C108,'Typy - chronologicznie'!$H$1:$DM$1,0))</f>
        <v>1-2</v>
      </c>
      <c r="S108" s="102" t="str">
        <f>INDEX([0]!typy_chronol,MATCH(S$3,'Typy - chronologicznie'!$E$2:$E$73,0),MATCH($C108,'Typy - chronologicznie'!$H$1:$DM$1,0))</f>
        <v>1-1</v>
      </c>
      <c r="T108" s="102" t="str">
        <f>INDEX([0]!typy_chronol,MATCH(T$3,'Typy - chronologicznie'!$E$2:$E$73,0),MATCH($C108,'Typy - chronologicznie'!$H$1:$DM$1,0))</f>
        <v>0-1</v>
      </c>
      <c r="U108" s="102" t="str">
        <f>INDEX([0]!typy_chronol,MATCH(U$3,'Typy - chronologicznie'!$E$2:$E$73,0),MATCH($C108,'Typy - chronologicznie'!$H$1:$DM$1,0))</f>
        <v>2-1</v>
      </c>
      <c r="V108" s="102" t="str">
        <f>INDEX([0]!typy_chronol,MATCH(V$3,'Typy - chronologicznie'!$E$2:$E$73,0),MATCH($C108,'Typy - chronologicznie'!$H$1:$DM$1,0))</f>
        <v>0-2</v>
      </c>
      <c r="W108" s="102" t="str">
        <f>INDEX([0]!typy_chronol,MATCH(W$3,'Typy - chronologicznie'!$E$2:$E$73,0),MATCH($C108,'Typy - chronologicznie'!$H$1:$DM$1,0))</f>
        <v>0-0</v>
      </c>
      <c r="X108" s="102" t="str">
        <f>INDEX([0]!typy_chronol,MATCH(X$3,'Typy - chronologicznie'!$E$2:$E$73,0),MATCH($C108,'Typy - chronologicznie'!$H$1:$DM$1,0))</f>
        <v>3-0</v>
      </c>
      <c r="Y108" s="102" t="str">
        <f>INDEX([0]!typy_chronol,MATCH(Y$3,'Typy - chronologicznie'!$E$2:$E$73,0),MATCH($C108,'Typy - chronologicznie'!$H$1:$DM$1,0))</f>
        <v>1-0</v>
      </c>
      <c r="Z108" s="102" t="str">
        <f>INDEX([0]!typy_chronol,MATCH(Z$3,'Typy - chronologicznie'!$E$2:$E$73,0),MATCH($C108,'Typy - chronologicznie'!$H$1:$DM$1,0))</f>
        <v>0-1</v>
      </c>
      <c r="AA108" s="102" t="str">
        <f>INDEX([0]!typy_chronol,MATCH(AA$3,'Typy - chronologicznie'!$E$2:$E$73,0),MATCH($C108,'Typy - chronologicznie'!$H$1:$DM$1,0))</f>
        <v>3-0</v>
      </c>
      <c r="AB108" s="102" t="str">
        <f>INDEX([0]!typy_chronol,MATCH(AB$3,'Typy - chronologicznie'!$E$2:$E$73,0),MATCH($C108,'Typy - chronologicznie'!$H$1:$DM$1,0))</f>
        <v>1-1</v>
      </c>
      <c r="AC108" s="102" t="str">
        <f>INDEX([0]!typy_chronol,MATCH(AC$3,'Typy - chronologicznie'!$E$2:$E$73,0),MATCH($C108,'Typy - chronologicznie'!$H$1:$DM$1,0))</f>
        <v>3-0</v>
      </c>
      <c r="AD108" s="102" t="str">
        <f>INDEX([0]!typy_chronol,MATCH(AD$3,'Typy - chronologicznie'!$E$2:$E$73,0),MATCH($C108,'Typy - chronologicznie'!$H$1:$DM$1,0))</f>
        <v>1-2</v>
      </c>
      <c r="AE108" s="102" t="str">
        <f>INDEX([0]!typy_chronol,MATCH(AE$3,'Typy - chronologicznie'!$E$2:$E$73,0),MATCH($C108,'Typy - chronologicznie'!$H$1:$DM$1,0))</f>
        <v>5-0</v>
      </c>
      <c r="AF108" s="102" t="str">
        <f>INDEX([0]!typy_chronol,MATCH(AF$3,'Typy - chronologicznie'!$E$2:$E$73,0),MATCH($C108,'Typy - chronologicznie'!$H$1:$DM$1,0))</f>
        <v>1-0</v>
      </c>
      <c r="AG108" s="102" t="str">
        <f>INDEX([0]!typy_chronol,MATCH(AG$3,'Typy - chronologicznie'!$E$2:$E$73,0),MATCH($C108,'Typy - chronologicznie'!$H$1:$DM$1,0))</f>
        <v>2-0</v>
      </c>
      <c r="AH108" s="102" t="str">
        <f>INDEX([0]!typy_chronol,MATCH(AH$3,'Typy - chronologicznie'!$E$2:$E$73,0),MATCH($C108,'Typy - chronologicznie'!$H$1:$DM$1,0))</f>
        <v>5-1</v>
      </c>
      <c r="AI108" s="102" t="str">
        <f>INDEX([0]!typy_chronol,MATCH(AI$3,'Typy - chronologicznie'!$E$2:$E$73,0),MATCH($C108,'Typy - chronologicznie'!$H$1:$DM$1,0))</f>
        <v>1-1</v>
      </c>
      <c r="AJ108" s="102" t="str">
        <f>INDEX([0]!typy_chronol,MATCH(AJ$3,'Typy - chronologicznie'!$E$2:$E$73,0),MATCH($C108,'Typy - chronologicznie'!$H$1:$DM$1,0))</f>
        <v>5-1</v>
      </c>
      <c r="AK108" s="102" t="str">
        <f>INDEX([0]!typy_chronol,MATCH(AK$3,'Typy - chronologicznie'!$E$2:$E$73,0),MATCH($C108,'Typy - chronologicznie'!$H$1:$DM$1,0))</f>
        <v>1-0</v>
      </c>
      <c r="AL108" s="102" t="str">
        <f>INDEX([0]!typy_chronol,MATCH(AL$3,'Typy - chronologicznie'!$E$2:$E$73,0),MATCH($C108,'Typy - chronologicznie'!$H$1:$DM$1,0))</f>
        <v>1-1</v>
      </c>
      <c r="AM108" s="102" t="str">
        <f>INDEX([0]!typy_chronol,MATCH(AM$3,'Typy - chronologicznie'!$E$2:$E$73,0),MATCH($C108,'Typy - chronologicznie'!$H$1:$DM$1,0))</f>
        <v>2-2</v>
      </c>
      <c r="AN108" s="102" t="str">
        <f>INDEX([0]!typy_chronol,MATCH(AN$3,'Typy - chronologicznie'!$E$2:$E$73,0),MATCH($C108,'Typy - chronologicznie'!$H$1:$DM$1,0))</f>
        <v>2-0</v>
      </c>
      <c r="AO108" s="102" t="str">
        <f>INDEX([0]!typy_chronol,MATCH(AO$3,'Typy - chronologicznie'!$E$2:$E$73,0),MATCH($C108,'Typy - chronologicznie'!$H$1:$DM$1,0))</f>
        <v>0-1</v>
      </c>
      <c r="AP108" s="102" t="str">
        <f>INDEX([0]!typy_chronol,MATCH(AP$3,'Typy - chronologicznie'!$E$2:$E$73,0),MATCH($C108,'Typy - chronologicznie'!$H$1:$DM$1,0))</f>
        <v>0-0</v>
      </c>
      <c r="AQ108" s="102" t="str">
        <f>INDEX([0]!typy_chronol,MATCH(AQ$3,'Typy - chronologicznie'!$E$2:$E$73,0),MATCH($C108,'Typy - chronologicznie'!$H$1:$DM$1,0))</f>
        <v>1-1</v>
      </c>
      <c r="AR108" s="102" t="str">
        <f>INDEX([0]!typy_chronol,MATCH(AR$3,'Typy - chronologicznie'!$E$2:$E$73,0),MATCH($C108,'Typy - chronologicznie'!$H$1:$DM$1,0))</f>
        <v>0-1</v>
      </c>
      <c r="AS108" s="102" t="str">
        <f>INDEX([0]!typy_chronol,MATCH(AS$3,'Typy - chronologicznie'!$E$2:$E$73,0),MATCH($C108,'Typy - chronologicznie'!$H$1:$DM$1,0))</f>
        <v>1-1</v>
      </c>
      <c r="AT108" s="102" t="str">
        <f>INDEX([0]!typy_chronol,MATCH(AT$3,'Typy - chronologicznie'!$E$2:$E$73,0),MATCH($C108,'Typy - chronologicznie'!$H$1:$DM$1,0))</f>
        <v>5-0</v>
      </c>
      <c r="AU108" s="102" t="str">
        <f>INDEX([0]!typy_chronol,MATCH(AU$3,'Typy - chronologicznie'!$E$2:$E$73,0),MATCH($C108,'Typy - chronologicznie'!$H$1:$DM$1,0))</f>
        <v>1-0</v>
      </c>
      <c r="AV108" s="102" t="str">
        <f>INDEX([0]!typy_chronol,MATCH(AV$3,'Typy - chronologicznie'!$E$2:$E$73,0),MATCH($C108,'Typy - chronologicznie'!$H$1:$DM$1,0))</f>
        <v>0-1</v>
      </c>
      <c r="AW108" s="102" t="str">
        <f>INDEX([0]!typy_chronol,MATCH(AW$3,'Typy - chronologicznie'!$E$2:$E$73,0),MATCH($C108,'Typy - chronologicznie'!$H$1:$DM$1,0))</f>
        <v>1-0</v>
      </c>
      <c r="AX108" s="102" t="str">
        <f>INDEX([0]!typy_chronol,MATCH(AX$3,'Typy - chronologicznie'!$E$2:$E$73,0),MATCH($C108,'Typy - chronologicznie'!$H$1:$DM$1,0))</f>
        <v>2-0</v>
      </c>
      <c r="AY108" s="102" t="str">
        <f>INDEX([0]!typy_chronol,MATCH(AY$3,'Typy - chronologicznie'!$E$2:$E$73,0),MATCH($C108,'Typy - chronologicznie'!$H$1:$DM$1,0))</f>
        <v>1-0</v>
      </c>
      <c r="AZ108" s="102" t="str">
        <f>INDEX([0]!typy_chronol,MATCH(AZ$3,'Typy - chronologicznie'!$E$2:$E$73,0),MATCH($C108,'Typy - chronologicznie'!$H$1:$DM$1,0))</f>
        <v>1-1</v>
      </c>
      <c r="BA108" s="102" t="str">
        <f>INDEX([0]!typy_chronol,MATCH(BA$3,'Typy - chronologicznie'!$E$2:$E$73,0),MATCH($C108,'Typy - chronologicznie'!$H$1:$DM$1,0))</f>
        <v>0-2</v>
      </c>
      <c r="BB108" s="102" t="str">
        <f>INDEX([0]!typy_chronol,MATCH(BB$3,'Typy - chronologicznie'!$E$2:$E$73,0),MATCH($C108,'Typy - chronologicznie'!$H$1:$DM$1,0))</f>
        <v>2-0</v>
      </c>
      <c r="BC108" s="102" t="str">
        <f>INDEX([0]!typy_chronol,MATCH(BC$3,'Typy - chronologicznie'!$E$2:$E$73,0),MATCH($C108,'Typy - chronologicznie'!$H$1:$DM$1,0))</f>
        <v>6-1</v>
      </c>
      <c r="BD108" s="102" t="str">
        <f>INDEX([0]!typy_chronol,MATCH(BD$3,'Typy - chronologicznie'!$E$2:$E$73,0),MATCH($C108,'Typy - chronologicznie'!$H$1:$DM$1,0))</f>
        <v>2-1</v>
      </c>
      <c r="BE108" s="102" t="str">
        <f>INDEX([0]!typy_chronol,MATCH(BE$3,'Typy - chronologicznie'!$E$2:$E$73,0),MATCH($C108,'Typy - chronologicznie'!$H$1:$DM$1,0))</f>
        <v>1-1</v>
      </c>
      <c r="BF108" s="102" t="str">
        <f>INDEX([0]!typy_chronol,MATCH(BF$3,'Typy - chronologicznie'!$E$2:$E$73,0),MATCH($C108,'Typy - chronologicznie'!$H$1:$DM$1,0))</f>
        <v>1-3</v>
      </c>
      <c r="BG108" s="102" t="str">
        <f>INDEX([0]!typy_chronol,MATCH(BG$3,'Typy - chronologicznie'!$E$2:$E$73,0),MATCH($C108,'Typy - chronologicznie'!$H$1:$DM$1,0))</f>
        <v>6-1</v>
      </c>
      <c r="BH108" s="102" t="str">
        <f>INDEX([0]!typy_chronol,MATCH(BH$3,'Typy - chronologicznie'!$E$2:$E$73,0),MATCH($C108,'Typy - chronologicznie'!$H$1:$DM$1,0))</f>
        <v>2-1</v>
      </c>
      <c r="BI108" s="102" t="str">
        <f>INDEX([0]!typy_chronol,MATCH(BI$3,'Typy - chronologicznie'!$E$2:$E$73,0),MATCH($C108,'Typy - chronologicznie'!$H$1:$DM$1,0))</f>
        <v>0-1</v>
      </c>
      <c r="BJ108" s="102" t="str">
        <f>INDEX([0]!typy_chronol,MATCH(BJ$3,'Typy - chronologicznie'!$E$2:$E$73,0),MATCH($C108,'Typy - chronologicznie'!$H$1:$DM$1,0))</f>
        <v>2-0</v>
      </c>
      <c r="BK108" s="102" t="str">
        <f>INDEX([0]!typy_chronol,MATCH(BK$3,'Typy - chronologicznie'!$E$2:$E$73,0),MATCH($C108,'Typy - chronologicznie'!$H$1:$DM$1,0))</f>
        <v>0-3</v>
      </c>
      <c r="BL108" s="102" t="str">
        <f>INDEX([0]!typy_chronol,MATCH(BL$3,'Typy - chronologicznie'!$E$2:$E$73,0),MATCH($C108,'Typy - chronologicznie'!$H$1:$DM$1,0))</f>
        <v>3-0</v>
      </c>
      <c r="BM108" s="102" t="str">
        <f>INDEX([0]!typy_chronol,MATCH(BM$3,'Typy - chronologicznie'!$E$2:$E$73,0),MATCH($C108,'Typy - chronologicznie'!$H$1:$DM$1,0))</f>
        <v>1-0</v>
      </c>
      <c r="BN108" s="102" t="str">
        <f>INDEX([0]!typy_chronol,MATCH(BN$3,'Typy - chronologicznie'!$E$2:$E$73,0),MATCH($C108,'Typy - chronologicznie'!$H$1:$DM$1,0))</f>
        <v>1-2</v>
      </c>
      <c r="BO108" s="102" t="str">
        <f>INDEX([0]!typy_chronol,MATCH(BO$3,'Typy - chronologicznie'!$E$2:$E$73,0),MATCH($C108,'Typy - chronologicznie'!$H$1:$DM$1,0))</f>
        <v>0-0</v>
      </c>
      <c r="BP108" s="102" t="str">
        <f>INDEX([0]!typy_chronol,MATCH(BP$3,'Typy - chronologicznie'!$E$2:$E$73,0),MATCH($C108,'Typy - chronologicznie'!$H$1:$DM$1,0))</f>
        <v>2-0</v>
      </c>
      <c r="BQ108" s="102" t="str">
        <f>INDEX([0]!typy_chronol,MATCH(BQ$3,'Typy - chronologicznie'!$E$2:$E$73,0),MATCH($C108,'Typy - chronologicznie'!$H$1:$DM$1,0))</f>
        <v>1-1</v>
      </c>
      <c r="BR108" s="102" t="str">
        <f>INDEX([0]!typy_chronol,MATCH(BR$3,'Typy - chronologicznie'!$E$2:$E$73,0),MATCH($C108,'Typy - chronologicznie'!$H$1:$DM$1,0))</f>
        <v>1-0</v>
      </c>
      <c r="BS108" s="102" t="str">
        <f>INDEX([0]!typy_chronol,MATCH(BS$3,'Typy - chronologicznie'!$E$2:$E$73,0),MATCH($C108,'Typy - chronologicznie'!$H$1:$DM$1,0))</f>
        <v>2-0</v>
      </c>
      <c r="BT108" s="102" t="str">
        <f>INDEX([0]!typy_chronol,MATCH(BT$3,'Typy - chronologicznie'!$E$2:$E$73,0),MATCH($C108,'Typy - chronologicznie'!$H$1:$DM$1,0))</f>
        <v>0-0</v>
      </c>
      <c r="BU108" s="102" t="str">
        <f>INDEX([0]!typy_chronol,MATCH(BU$3,'Typy - chronologicznie'!$E$2:$E$73,0),MATCH($C108,'Typy - chronologicznie'!$H$1:$DM$1,0))</f>
        <v>1-3</v>
      </c>
      <c r="BV108" s="102" t="str">
        <f>INDEX([0]!typy_chronol,MATCH(BV$3,'Typy - chronologicznie'!$E$2:$E$73,0),MATCH($C108,'Typy - chronologicznie'!$H$1:$DM$1,0))</f>
        <v>0-2</v>
      </c>
      <c r="BW108" s="102" t="str">
        <f>INDEX([0]!typy_chronol,MATCH(BW$3,'Typy - chronologicznie'!$E$2:$E$73,0),MATCH($C108,'Typy - chronologicznie'!$H$1:$DM$1,0))</f>
        <v>0-2</v>
      </c>
      <c r="BX108" s="102" t="str">
        <f>INDEX([0]!typy_chronol,MATCH(BX$3,'Typy - chronologicznie'!$E$2:$E$73,0),MATCH($C108,'Typy - chronologicznie'!$H$1:$DM$1,0))</f>
        <v>0-1</v>
      </c>
      <c r="BY108" s="102" t="str">
        <f>INDEX([0]!typy_chronol,MATCH(BY$3,'Typy - chronologicznie'!$E$2:$E$73,0),MATCH($C108,'Typy - chronologicznie'!$H$1:$DM$1,0))</f>
        <v>1-0</v>
      </c>
      <c r="BZ108" s="102" t="str">
        <f>INDEX([0]!typy_chronol,MATCH(BZ$3,'Typy - chronologicznie'!$E$2:$E$73,0),MATCH($C108,'Typy - chronologicznie'!$H$1:$DM$1,0))</f>
        <v>1-3</v>
      </c>
      <c r="CA108" s="102" t="str">
        <f>INDEX([0]!typy_chronol,MATCH(CA$3,'Typy - chronologicznie'!$E$2:$E$73,0),MATCH($C108,'Typy - chronologicznie'!$H$1:$DM$1,0))</f>
        <v>2-0</v>
      </c>
      <c r="CB108" s="102" t="str">
        <f>INDEX([0]!typy_chronol,MATCH(CB$3,'Typy - chronologicznie'!$E$2:$E$73,0),MATCH($C108,'Typy - chronologicznie'!$H$1:$DM$1,0))</f>
        <v>0-1</v>
      </c>
      <c r="CC108" s="102" t="str">
        <f>INDEX([0]!typy_chronol,MATCH(CC$3,'Typy - chronologicznie'!$E$2:$E$73,0),MATCH($C108,'Typy - chronologicznie'!$H$1:$DM$1,0))</f>
        <v>0-2</v>
      </c>
      <c r="CD108" s="102" t="str">
        <f>INDEX([0]!typy_chronol,MATCH(CD$3,'Typy - chronologicznie'!$E$2:$E$73,0),MATCH($C108,'Typy - chronologicznie'!$H$1:$DM$1,0))</f>
        <v>0-2</v>
      </c>
      <c r="CE108" s="102" t="str">
        <f>INDEX([0]!typy_chronol,MATCH(CE$3,'Typy - chronologicznie'!$E$2:$E$73,0),MATCH($C108,'Typy - chronologicznie'!$H$1:$DM$1,0))</f>
        <v>1-2</v>
      </c>
      <c r="CF108" s="102" t="str">
        <f>INDEX([0]!typy_chronol,MATCH(CF$3,'Typy - chronologicznie'!$E$2:$E$73,0),MATCH($C108,'Typy - chronologicznie'!$H$1:$DM$1,0))</f>
        <v>0-3</v>
      </c>
      <c r="CG108" s="102" t="str">
        <f>INDEX([0]!typy_chronol,MATCH(CG$3,'Typy - chronologicznie'!$E$2:$E$73,0),MATCH($C108,'Typy - chronologicznie'!$H$1:$DM$1,0))</f>
        <v>2-0</v>
      </c>
      <c r="CH108" s="102" t="str">
        <f>INDEX([0]!typy_chronol,MATCH(CH$3,'Typy - chronologicznie'!$E$2:$E$73,0),MATCH($C108,'Typy - chronologicznie'!$H$1:$DM$1,0))</f>
        <v>1-1</v>
      </c>
      <c r="CI108" s="102" t="str">
        <f>INDEX([0]!typy_chronol,MATCH(CI$3,'Typy - chronologicznie'!$E$2:$E$73,0),MATCH($C108,'Typy - chronologicznie'!$H$1:$DM$1,0))</f>
        <v>1-4</v>
      </c>
      <c r="CJ108" s="102" t="str">
        <f>INDEX([0]!typy_chronol,MATCH(CJ$3,'Typy - chronologicznie'!$E$2:$E$73,0),MATCH($C108,'Typy - chronologicznie'!$H$1:$DM$1,0))</f>
        <v>1-2</v>
      </c>
      <c r="CK108" s="102" t="str">
        <f>INDEX([0]!typy_chronol,MATCH(CK$3,'Typy - chronologicznie'!$E$2:$E$73,0),MATCH($C108,'Typy - chronologicznie'!$H$1:$DM$1,0))</f>
        <v>1-1</v>
      </c>
      <c r="CL108" s="134"/>
      <c r="CM108" s="105" t="str">
        <f>IF(CM$3="","",INDEX('Typy - chronologicznie'!$H$75:$DM$121,MATCH(CM$3,'Typy - chronologicznie'!$A$75:$A$121,0),MATCH($C108,'Typy - chronologicznie'!$H$1:$DM$1,0)))</f>
        <v>RSA</v>
      </c>
      <c r="CN108" s="102" t="str">
        <f>IF(CN$3="","",INDEX('Typy - chronologicznie'!$H$75:$DM$121,MATCH(CN$3,'Typy - chronologicznie'!$A$75:$A$121,0),MATCH($C108,'Typy - chronologicznie'!$H$1:$DM$1,0)))</f>
        <v>CZE</v>
      </c>
      <c r="CO108" s="106" t="str">
        <f>IF(CO$3="","",INDEX('Typy - chronologicznie'!$H$75:$DM$121,MATCH(CO$3,'Typy - chronologicznie'!$A$75:$A$121,0),MATCH($C108,'Typy - chronologicznie'!$H$1:$DM$1,0)))</f>
        <v>MEX</v>
      </c>
      <c r="CP108" s="135" t="str">
        <f>IF(CP$3="","",INDEX('Typy - chronologicznie'!$H$75:$DM$121,MATCH(CP$3,'Typy - chronologicznie'!$A$75:$A$121,0),MATCH($C108,'Typy - chronologicznie'!$H$1:$DM$1,0)))</f>
        <v/>
      </c>
      <c r="CQ108" s="105" t="str">
        <f>IF(CQ$3="","",INDEX('Typy - chronologicznie'!$H$75:$DM$121,MATCH(CQ$3,'Typy - chronologicznie'!$A$75:$A$121,0),MATCH($C108,'Typy - chronologicznie'!$H$1:$DM$1,0)))</f>
        <v>QAT</v>
      </c>
      <c r="CR108" s="102" t="str">
        <f>IF(CR$3="","",INDEX('Typy - chronologicznie'!$H$75:$DM$121,MATCH(CR$3,'Typy - chronologicznie'!$A$75:$A$121,0),MATCH($C108,'Typy - chronologicznie'!$H$1:$DM$1,0)))</f>
        <v>SUI</v>
      </c>
      <c r="CS108" s="106" t="str">
        <f>IF(CS$3="","",INDEX('Typy - chronologicznie'!$H$75:$DM$121,MATCH(CS$3,'Typy - chronologicznie'!$A$75:$A$121,0),MATCH($C108,'Typy - chronologicznie'!$H$1:$DM$1,0)))</f>
        <v>BIH</v>
      </c>
      <c r="CT108" s="135" t="str">
        <f>IF(CT$3="","",INDEX('Typy - chronologicznie'!$H$75:$DM$121,MATCH(CT$3,'Typy - chronologicznie'!$A$75:$A$121,0),MATCH($C108,'Typy - chronologicznie'!$H$1:$DM$1,0)))</f>
        <v/>
      </c>
      <c r="CU108" s="105" t="str">
        <f>IF(CU$3="","",INDEX('Typy - chronologicznie'!$H$75:$DM$121,MATCH(CU$3,'Typy - chronologicznie'!$A$75:$A$121,0),MATCH($C108,'Typy - chronologicznie'!$H$1:$DM$1,0)))</f>
        <v>BRA</v>
      </c>
      <c r="CV108" s="102" t="str">
        <f>IF(CV$3="","",INDEX('Typy - chronologicznie'!$H$75:$DM$121,MATCH(CV$3,'Typy - chronologicznie'!$A$75:$A$121,0),MATCH($C108,'Typy - chronologicznie'!$H$1:$DM$1,0)))</f>
        <v>SCO</v>
      </c>
      <c r="CW108" s="106" t="str">
        <f>IF(CW$3="","",INDEX('Typy - chronologicznie'!$H$75:$DM$121,MATCH(CW$3,'Typy - chronologicznie'!$A$75:$A$121,0),MATCH($C108,'Typy - chronologicznie'!$H$1:$DM$1,0)))</f>
        <v/>
      </c>
      <c r="CX108" s="135" t="str">
        <f>IF(CX$3="","",INDEX('Typy - chronologicznie'!$H$75:$DM$121,MATCH(CX$3,'Typy - chronologicznie'!$A$75:$A$121,0),MATCH($C108,'Typy - chronologicznie'!$H$1:$DM$1,0)))</f>
        <v/>
      </c>
      <c r="CY108" s="105" t="str">
        <f>IF(CY$3="","",INDEX('Typy - chronologicznie'!$H$75:$DM$121,MATCH(CY$3,'Typy - chronologicznie'!$A$75:$A$121,0),MATCH($C108,'Typy - chronologicznie'!$H$1:$DM$1,0)))</f>
        <v>USA</v>
      </c>
      <c r="CZ108" s="102" t="str">
        <f>IF(CZ$3="","",INDEX('Typy - chronologicznie'!$H$75:$DM$121,MATCH(CZ$3,'Typy - chronologicznie'!$A$75:$A$121,0),MATCH($C108,'Typy - chronologicznie'!$H$1:$DM$1,0)))</f>
        <v>PAR</v>
      </c>
      <c r="DA108" s="106" t="str">
        <f>IF(DA$3="","",INDEX('Typy - chronologicznie'!$H$75:$DM$121,MATCH(DA$3,'Typy - chronologicznie'!$A$75:$A$121,0),MATCH($C108,'Typy - chronologicznie'!$H$1:$DM$1,0)))</f>
        <v/>
      </c>
      <c r="DB108" s="135" t="str">
        <f>IF(DB$3="","",INDEX('Typy - chronologicznie'!$H$75:$DM$121,MATCH(DB$3,'Typy - chronologicznie'!$A$75:$A$121,0),MATCH($C108,'Typy - chronologicznie'!$H$1:$DM$1,0)))</f>
        <v/>
      </c>
      <c r="DC108" s="105" t="str">
        <f>IF(DC$3="","",INDEX('Typy - chronologicznie'!$H$75:$DM$121,MATCH(DC$3,'Typy - chronologicznie'!$A$75:$A$121,0),MATCH($C108,'Typy - chronologicznie'!$H$1:$DM$1,0)))</f>
        <v>GER</v>
      </c>
      <c r="DD108" s="102" t="str">
        <f>IF(DD$3="","",INDEX('Typy - chronologicznie'!$H$75:$DM$121,MATCH(DD$3,'Typy - chronologicznie'!$A$75:$A$121,0),MATCH($C108,'Typy - chronologicznie'!$H$1:$DM$1,0)))</f>
        <v>ECU</v>
      </c>
      <c r="DE108" s="106" t="str">
        <f>IF(DE$3="","",INDEX('Typy - chronologicznie'!$H$75:$DM$121,MATCH(DE$3,'Typy - chronologicznie'!$A$75:$A$121,0),MATCH($C108,'Typy - chronologicznie'!$H$1:$DM$1,0)))</f>
        <v>CIV</v>
      </c>
      <c r="DF108" s="135" t="str">
        <f>IF(DF$3="","",INDEX('Typy - chronologicznie'!$H$75:$DM$121,MATCH(DF$3,'Typy - chronologicznie'!$A$75:$A$121,0),MATCH($C108,'Typy - chronologicznie'!$H$1:$DM$1,0)))</f>
        <v/>
      </c>
      <c r="DG108" s="105" t="str">
        <f>IF(DG$3="","",INDEX('Typy - chronologicznie'!$H$75:$DM$121,MATCH(DG$3,'Typy - chronologicznie'!$A$75:$A$121,0),MATCH($C108,'Typy - chronologicznie'!$H$1:$DM$1,0)))</f>
        <v>SWE</v>
      </c>
      <c r="DH108" s="102" t="str">
        <f>IF(DH$3="","",INDEX('Typy - chronologicznie'!$H$75:$DM$121,MATCH(DH$3,'Typy - chronologicznie'!$A$75:$A$121,0),MATCH($C108,'Typy - chronologicznie'!$H$1:$DM$1,0)))</f>
        <v>NED</v>
      </c>
      <c r="DI108" s="106" t="str">
        <f>IF(DI$3="","",INDEX('Typy - chronologicznie'!$H$75:$DM$121,MATCH(DI$3,'Typy - chronologicznie'!$A$75:$A$121,0),MATCH($C108,'Typy - chronologicznie'!$H$1:$DM$1,0)))</f>
        <v>JPN</v>
      </c>
      <c r="DJ108" s="135" t="str">
        <f>IF(DJ$3="","",INDEX('Typy - chronologicznie'!$H$75:$DM$121,MATCH(DJ$3,'Typy - chronologicznie'!$A$75:$A$121,0),MATCH($C108,'Typy - chronologicznie'!$H$1:$DM$1,0)))</f>
        <v/>
      </c>
      <c r="DK108" s="105" t="str">
        <f>IF(DK$3="","",INDEX('Typy - chronologicznie'!$H$75:$DM$121,MATCH(DK$3,'Typy - chronologicznie'!$A$75:$A$121,0),MATCH($C108,'Typy - chronologicznie'!$H$1:$DM$1,0)))</f>
        <v>BEL</v>
      </c>
      <c r="DL108" s="102" t="str">
        <f>IF(DL$3="","",INDEX('Typy - chronologicznie'!$H$75:$DM$121,MATCH(DL$3,'Typy - chronologicznie'!$A$75:$A$121,0),MATCH($C108,'Typy - chronologicznie'!$H$1:$DM$1,0)))</f>
        <v>IRN</v>
      </c>
      <c r="DM108" s="106" t="str">
        <f>IF(DM$3="","",INDEX('Typy - chronologicznie'!$H$75:$DM$121,MATCH(DM$3,'Typy - chronologicznie'!$A$75:$A$121,0),MATCH($C108,'Typy - chronologicznie'!$H$1:$DM$1,0)))</f>
        <v>NZL</v>
      </c>
      <c r="DN108" s="135" t="str">
        <f>IF(DN$3="","",INDEX('Typy - chronologicznie'!$H$75:$DM$121,MATCH(DN$3,'Typy - chronologicznie'!$A$75:$A$121,0),MATCH($C108,'Typy - chronologicznie'!$H$1:$DM$1,0)))</f>
        <v/>
      </c>
      <c r="DO108" s="105" t="str">
        <f>IF(DO$3="","",INDEX('Typy - chronologicznie'!$H$75:$DM$121,MATCH(DO$3,'Typy - chronologicznie'!$A$75:$A$121,0),MATCH($C108,'Typy - chronologicznie'!$H$1:$DM$1,0)))</f>
        <v>ESP</v>
      </c>
      <c r="DP108" s="102" t="str">
        <f>IF(DP$3="","",INDEX('Typy - chronologicznie'!$H$75:$DM$121,MATCH(DP$3,'Typy - chronologicznie'!$A$75:$A$121,0),MATCH($C108,'Typy - chronologicznie'!$H$1:$DM$1,0)))</f>
        <v>URU</v>
      </c>
      <c r="DQ108" s="106" t="str">
        <f>IF(DQ$3="","",INDEX('Typy - chronologicznie'!$H$75:$DM$121,MATCH(DQ$3,'Typy - chronologicznie'!$A$75:$A$121,0),MATCH($C108,'Typy - chronologicznie'!$H$1:$DM$1,0)))</f>
        <v>KSA</v>
      </c>
      <c r="DR108" s="135" t="str">
        <f>IF(DR$3="","",INDEX('Typy - chronologicznie'!$H$75:$DM$121,MATCH(DR$3,'Typy - chronologicznie'!$A$75:$A$121,0),MATCH($C108,'Typy - chronologicznie'!$H$1:$DM$1,0)))</f>
        <v/>
      </c>
      <c r="DS108" s="105" t="str">
        <f>IF(DS$3="","",INDEX('Typy - chronologicznie'!$H$75:$DM$121,MATCH(DS$3,'Typy - chronologicznie'!$A$75:$A$121,0),MATCH($C108,'Typy - chronologicznie'!$H$1:$DM$1,0)))</f>
        <v>FRA</v>
      </c>
      <c r="DT108" s="102" t="str">
        <f>IF(DT$3="","",INDEX('Typy - chronologicznie'!$H$75:$DM$121,MATCH(DT$3,'Typy - chronologicznie'!$A$75:$A$121,0),MATCH($C108,'Typy - chronologicznie'!$H$1:$DM$1,0)))</f>
        <v>SEN</v>
      </c>
      <c r="DU108" s="106" t="str">
        <f>IF(DU$3="","",INDEX('Typy - chronologicznie'!$H$75:$DM$121,MATCH(DU$3,'Typy - chronologicznie'!$A$75:$A$121,0),MATCH($C108,'Typy - chronologicznie'!$H$1:$DM$1,0)))</f>
        <v>IRQ</v>
      </c>
      <c r="DV108" s="135" t="str">
        <f>IF(DV$3="","",INDEX('Typy - chronologicznie'!$H$75:$DM$121,MATCH(DV$3,'Typy - chronologicznie'!$A$75:$A$121,0),MATCH($C108,'Typy - chronologicznie'!$H$1:$DM$1,0)))</f>
        <v/>
      </c>
      <c r="DW108" s="105" t="str">
        <f>IF(DW$3="","",INDEX('Typy - chronologicznie'!$H$75:$DM$121,MATCH(DW$3,'Typy - chronologicznie'!$A$75:$A$121,0),MATCH($C108,'Typy - chronologicznie'!$H$1:$DM$1,0)))</f>
        <v>ARG</v>
      </c>
      <c r="DX108" s="102" t="str">
        <f>IF(DX$3="","",INDEX('Typy - chronologicznie'!$H$75:$DM$121,MATCH(DX$3,'Typy - chronologicznie'!$A$75:$A$121,0),MATCH($C108,'Typy - chronologicznie'!$H$1:$DM$1,0)))</f>
        <v>AUT</v>
      </c>
      <c r="DY108" s="106" t="str">
        <f>IF(DY$3="","",INDEX('Typy - chronologicznie'!$H$75:$DM$121,MATCH(DY$3,'Typy - chronologicznie'!$A$75:$A$121,0),MATCH($C108,'Typy - chronologicznie'!$H$1:$DM$1,0)))</f>
        <v/>
      </c>
      <c r="DZ108" s="135" t="str">
        <f>IF(DZ$3="","",INDEX('Typy - chronologicznie'!$H$75:$DM$121,MATCH(DZ$3,'Typy - chronologicznie'!$A$75:$A$121,0),MATCH($C108,'Typy - chronologicznie'!$H$1:$DM$1,0)))</f>
        <v/>
      </c>
      <c r="EA108" s="105" t="str">
        <f>IF(EA$3="","",INDEX('Typy - chronologicznie'!$H$75:$DM$121,MATCH(EA$3,'Typy - chronologicznie'!$A$75:$A$121,0),MATCH($C108,'Typy - chronologicznie'!$H$1:$DM$1,0)))</f>
        <v>POR</v>
      </c>
      <c r="EB108" s="102" t="str">
        <f>IF(EB$3="","",INDEX('Typy - chronologicznie'!$H$75:$DM$121,MATCH(EB$3,'Typy - chronologicznie'!$A$75:$A$121,0),MATCH($C108,'Typy - chronologicznie'!$H$1:$DM$1,0)))</f>
        <v>COL</v>
      </c>
      <c r="EC108" s="106" t="str">
        <f>IF(EC$3="","",INDEX('Typy - chronologicznie'!$H$75:$DM$121,MATCH(EC$3,'Typy - chronologicznie'!$A$75:$A$121,0),MATCH($C108,'Typy - chronologicznie'!$H$1:$DM$1,0)))</f>
        <v/>
      </c>
      <c r="ED108" s="135" t="str">
        <f>IF(ED$3="","",INDEX('Typy - chronologicznie'!$H$75:$DM$121,MATCH(ED$3,'Typy - chronologicznie'!$A$75:$A$121,0),MATCH($C108,'Typy - chronologicznie'!$H$1:$DM$1,0)))</f>
        <v/>
      </c>
      <c r="EE108" s="105" t="str">
        <f>IF(EE$3="","",INDEX('Typy - chronologicznie'!$H$75:$DM$121,MATCH(EE$3,'Typy - chronologicznie'!$A$75:$A$121,0),MATCH($C108,'Typy - chronologicznie'!$H$1:$DM$1,0)))</f>
        <v>CRO</v>
      </c>
      <c r="EF108" s="102" t="str">
        <f>IF(EF$3="","",INDEX('Typy - chronologicznie'!$H$75:$DM$121,MATCH(EF$3,'Typy - chronologicznie'!$A$75:$A$121,0),MATCH($C108,'Typy - chronologicznie'!$H$1:$DM$1,0)))</f>
        <v>ENG</v>
      </c>
      <c r="EG108" s="106" t="str">
        <f>IF(EG$3="","",INDEX('Typy - chronologicznie'!$H$75:$DM$121,MATCH(EG$3,'Typy - chronologicznie'!$A$75:$A$121,0),MATCH($C108,'Typy - chronologicznie'!$H$1:$DM$1,0)))</f>
        <v>GHA</v>
      </c>
      <c r="EH108" s="134"/>
      <c r="EI108" s="136" t="str">
        <f>IF(EI$3="","",INDEX('Typy - chronologicznie'!$H$124:$DM$124,MATCH(EI$3,'Typy - chronologicznie'!$A$124:$A$124,0),MATCH($C108,'Typy - chronologicznie'!$H$1:$DM$1,0)))</f>
        <v>FRA</v>
      </c>
    </row>
    <row r="109" spans="1:139" ht="19.5" x14ac:dyDescent="0.25">
      <c r="A109" s="44"/>
      <c r="B109" s="48">
        <f>RANK(D109,D$4:D$113,0)</f>
        <v>106</v>
      </c>
      <c r="C109" s="81" t="s">
        <v>281</v>
      </c>
      <c r="D109" s="141">
        <f>3.0001*J109+1.000001*K109+2.00000001*M109+N109+0.0000000001*P109</f>
        <v>67.000227100000004</v>
      </c>
      <c r="E109" s="67">
        <f>J109</f>
        <v>2</v>
      </c>
      <c r="F109" s="89">
        <f>M109</f>
        <v>10</v>
      </c>
      <c r="G109" s="56">
        <f>K109+N109</f>
        <v>41</v>
      </c>
      <c r="H109" s="49">
        <f>L109+O109</f>
        <v>51</v>
      </c>
      <c r="I109" s="43"/>
      <c r="J109" s="61">
        <f t="array" ref="J109">SUM(IF('Typy - chronologicznie'!$F$2:$F$73=INDEX('Typy - chronologicznie'!$H$2:$DM$73,0,MATCH(C109,TRIM('Typy - chronologicznie'!$H$1:$DM$1),0)),1))</f>
        <v>2</v>
      </c>
      <c r="K109" s="58">
        <f t="array" ref="K109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chronologicznie'!$H$2:$DM$73,0,MATCH(C109,TRIM('Typy - chronologicznie'!$H$1:$DM$1),0)),FIND("-",INDEX('Typy - chronologicznie'!$H$2:$DM$73,0,MATCH(C109,TRIM('Typy - chronologicznie'!$H$1:$DM$1),0)))-1)-RIGHT(INDEX('Typy - chronologicznie'!$H$2:$DM$73,0,MATCH(C109,TRIM('Typy - chronologicznie'!$H$1:$DM$1),0)),LEN(INDEX('Typy - chronologicznie'!$H$2:$DM$73,0,MATCH(C109,TRIM('Typy - chronologicznie'!$H$1:$DM$1),0)))-FIND("-",INDEX('Typy - chronologicznie'!$H$2:$DM$73,0,MATCH(C109,TRIM('Typy - chronologicznie'!$H$1:$DM$1),0))))),1)))-J109</f>
        <v>27</v>
      </c>
      <c r="L109" s="62">
        <f>COUNTA('Typy - chronologicznie'!$F$2:$F$73)-J109-K109</f>
        <v>43</v>
      </c>
      <c r="M109" s="92">
        <f t="array" ref="M109">SUM(IF(LEN('Typy - chronologicznie'!F$75:F$121)=3,  IF('Typy - chronologicznie'!$F$75:$F$121=INDEX('Typy - chronologicznie'!$H$75:$DM$121,0,MATCH(C109,TRIM('Typy - chronologicznie'!$H$1:$DM$1),0)),1)))</f>
        <v>10</v>
      </c>
      <c r="N109" s="58">
        <f t="array" ref="N109">SUM(IF(LEN('Typy - chronologicznie'!F$75:F$121)=3,IF(ISERROR(SEARCH('Typy - chronologicznie'!F$75:F$121,INDEX('Typy - chronologicznie'!$H$73:$DM$119,0,MATCH(C109,TRIM('Typy - chronologicznie'!$H$1:$DM$1),0))&amp;INDEX('Typy - chronologicznie'!$H$74:$DM$120,0,MATCH(C109,TRIM('Typy - chronologicznie'!$H$1:$DM$1),0))&amp;INDEX('Typy - chronologicznie'!$H$75:$DM$121,0,MATCH(C109,TRIM('Typy - chronologicznie'!$H$1:$DM$1),0))&amp;INDEX('Typy - chronologicznie'!$H$76:$DM$122,0,MATCH(C109,TRIM('Typy - chronologicznie'!$H$1:$DM$1),0))&amp;INDEX('Typy - chronologicznie'!$H$77:$DM$123,0,MATCH(C109,TRIM('Typy - chronologicznie'!$H$1:$DM$1),0)),1))=FALSE,1,0)))-M109</f>
        <v>14</v>
      </c>
      <c r="O109" s="162">
        <f>COUNTA('Typy - chronologicznie'!$F$75:$F$121)-M109-N109</f>
        <v>8</v>
      </c>
      <c r="P109" s="159">
        <f t="array" ref="P109">SUM(IF(LEN('Typy - chronologicznie'!F$124)=3,  IF('Typy - chronologicznie'!$F$124=INDEX('Typy - chronologicznie'!$H$124:$DL$124,0,MATCH(C109,TRIM('Typy - chronologicznie'!$H$1:$DL$1),)),1)))</f>
        <v>0</v>
      </c>
      <c r="R109" s="105" t="str">
        <f>INDEX([0]!typy_chronol,MATCH(R$3,'Typy - chronologicznie'!$E$2:$E$73,0),MATCH($C109,'Typy - chronologicznie'!$H$1:$DM$1,0))</f>
        <v>2-2</v>
      </c>
      <c r="S109" s="102" t="str">
        <f>INDEX([0]!typy_chronol,MATCH(S$3,'Typy - chronologicznie'!$E$2:$E$73,0),MATCH($C109,'Typy - chronologicznie'!$H$1:$DM$1,0))</f>
        <v>2-2</v>
      </c>
      <c r="T109" s="102" t="str">
        <f>INDEX([0]!typy_chronol,MATCH(T$3,'Typy - chronologicznie'!$E$2:$E$73,0),MATCH($C109,'Typy - chronologicznie'!$H$1:$DM$1,0))</f>
        <v>3-2</v>
      </c>
      <c r="U109" s="102" t="str">
        <f>INDEX([0]!typy_chronol,MATCH(U$3,'Typy - chronologicznie'!$E$2:$E$73,0),MATCH($C109,'Typy - chronologicznie'!$H$1:$DM$1,0))</f>
        <v>2-2</v>
      </c>
      <c r="V109" s="102" t="str">
        <f>INDEX([0]!typy_chronol,MATCH(V$3,'Typy - chronologicznie'!$E$2:$E$73,0),MATCH($C109,'Typy - chronologicznie'!$H$1:$DM$1,0))</f>
        <v>0-4</v>
      </c>
      <c r="W109" s="102" t="str">
        <f>INDEX([0]!typy_chronol,MATCH(W$3,'Typy - chronologicznie'!$E$2:$E$73,0),MATCH($C109,'Typy - chronologicznie'!$H$1:$DM$1,0))</f>
        <v>1-3</v>
      </c>
      <c r="X109" s="102" t="str">
        <f>INDEX([0]!typy_chronol,MATCH(X$3,'Typy - chronologicznie'!$E$2:$E$73,0),MATCH($C109,'Typy - chronologicznie'!$H$1:$DM$1,0))</f>
        <v>4-1</v>
      </c>
      <c r="Y109" s="102" t="str">
        <f>INDEX([0]!typy_chronol,MATCH(Y$3,'Typy - chronologicznie'!$E$2:$E$73,0),MATCH($C109,'Typy - chronologicznie'!$H$1:$DM$1,0))</f>
        <v>0-3</v>
      </c>
      <c r="Z109" s="102" t="str">
        <f>INDEX([0]!typy_chronol,MATCH(Z$3,'Typy - chronologicznie'!$E$2:$E$73,0),MATCH($C109,'Typy - chronologicznie'!$H$1:$DM$1,0))</f>
        <v>3-4</v>
      </c>
      <c r="AA109" s="102" t="str">
        <f>INDEX([0]!typy_chronol,MATCH(AA$3,'Typy - chronologicznie'!$E$2:$E$73,0),MATCH($C109,'Typy - chronologicznie'!$H$1:$DM$1,0))</f>
        <v>5-1</v>
      </c>
      <c r="AB109" s="102" t="str">
        <f>INDEX([0]!typy_chronol,MATCH(AB$3,'Typy - chronologicznie'!$E$2:$E$73,0),MATCH($C109,'Typy - chronologicznie'!$H$1:$DM$1,0))</f>
        <v>4-1</v>
      </c>
      <c r="AC109" s="102" t="str">
        <f>INDEX([0]!typy_chronol,MATCH(AC$3,'Typy - chronologicznie'!$E$2:$E$73,0),MATCH($C109,'Typy - chronologicznie'!$H$1:$DM$1,0))</f>
        <v>2-2</v>
      </c>
      <c r="AD109" s="102" t="str">
        <f>INDEX([0]!typy_chronol,MATCH(AD$3,'Typy - chronologicznie'!$E$2:$E$73,0),MATCH($C109,'Typy - chronologicznie'!$H$1:$DM$1,0))</f>
        <v>2-5</v>
      </c>
      <c r="AE109" s="102" t="str">
        <f>INDEX([0]!typy_chronol,MATCH(AE$3,'Typy - chronologicznie'!$E$2:$E$73,0),MATCH($C109,'Typy - chronologicznie'!$H$1:$DM$1,0))</f>
        <v>4-0</v>
      </c>
      <c r="AF109" s="102" t="str">
        <f>INDEX([0]!typy_chronol,MATCH(AF$3,'Typy - chronologicznie'!$E$2:$E$73,0),MATCH($C109,'Typy - chronologicznie'!$H$1:$DM$1,0))</f>
        <v>2-4</v>
      </c>
      <c r="AG109" s="102" t="str">
        <f>INDEX([0]!typy_chronol,MATCH(AG$3,'Typy - chronologicznie'!$E$2:$E$73,0),MATCH($C109,'Typy - chronologicznie'!$H$1:$DM$1,0))</f>
        <v>4-0</v>
      </c>
      <c r="AH109" s="102" t="str">
        <f>INDEX([0]!typy_chronol,MATCH(AH$3,'Typy - chronologicznie'!$E$2:$E$73,0),MATCH($C109,'Typy - chronologicznie'!$H$1:$DM$1,0))</f>
        <v>2-2</v>
      </c>
      <c r="AI109" s="102" t="str">
        <f>INDEX([0]!typy_chronol,MATCH(AI$3,'Typy - chronologicznie'!$E$2:$E$73,0),MATCH($C109,'Typy - chronologicznie'!$H$1:$DM$1,0))</f>
        <v>0-3</v>
      </c>
      <c r="AJ109" s="102" t="str">
        <f>INDEX([0]!typy_chronol,MATCH(AJ$3,'Typy - chronologicznie'!$E$2:$E$73,0),MATCH($C109,'Typy - chronologicznie'!$H$1:$DM$1,0))</f>
        <v>5-0</v>
      </c>
      <c r="AK109" s="102" t="str">
        <f>INDEX([0]!typy_chronol,MATCH(AK$3,'Typy - chronologicznie'!$E$2:$E$73,0),MATCH($C109,'Typy - chronologicznie'!$H$1:$DM$1,0))</f>
        <v>2-0</v>
      </c>
      <c r="AL109" s="102" t="str">
        <f>INDEX([0]!typy_chronol,MATCH(AL$3,'Typy - chronologicznie'!$E$2:$E$73,0),MATCH($C109,'Typy - chronologicznie'!$H$1:$DM$1,0))</f>
        <v>4-4</v>
      </c>
      <c r="AM109" s="102" t="str">
        <f>INDEX([0]!typy_chronol,MATCH(AM$3,'Typy - chronologicznie'!$E$2:$E$73,0),MATCH($C109,'Typy - chronologicznie'!$H$1:$DM$1,0))</f>
        <v>2-1</v>
      </c>
      <c r="AN109" s="102" t="str">
        <f>INDEX([0]!typy_chronol,MATCH(AN$3,'Typy - chronologicznie'!$E$2:$E$73,0),MATCH($C109,'Typy - chronologicznie'!$H$1:$DM$1,0))</f>
        <v>6-0</v>
      </c>
      <c r="AO109" s="102" t="str">
        <f>INDEX([0]!typy_chronol,MATCH(AO$3,'Typy - chronologicznie'!$E$2:$E$73,0),MATCH($C109,'Typy - chronologicznie'!$H$1:$DM$1,0))</f>
        <v>0-1</v>
      </c>
      <c r="AP109" s="102" t="str">
        <f>INDEX([0]!typy_chronol,MATCH(AP$3,'Typy - chronologicznie'!$E$2:$E$73,0),MATCH($C109,'Typy - chronologicznie'!$H$1:$DM$1,0))</f>
        <v>3-0</v>
      </c>
      <c r="AQ109" s="102" t="str">
        <f>INDEX([0]!typy_chronol,MATCH(AQ$3,'Typy - chronologicznie'!$E$2:$E$73,0),MATCH($C109,'Typy - chronologicznie'!$H$1:$DM$1,0))</f>
        <v>3-1</v>
      </c>
      <c r="AR109" s="102" t="str">
        <f>INDEX([0]!typy_chronol,MATCH(AR$3,'Typy - chronologicznie'!$E$2:$E$73,0),MATCH($C109,'Typy - chronologicznie'!$H$1:$DM$1,0))</f>
        <v>2-1</v>
      </c>
      <c r="AS109" s="102" t="str">
        <f>INDEX([0]!typy_chronol,MATCH(AS$3,'Typy - chronologicznie'!$E$2:$E$73,0),MATCH($C109,'Typy - chronologicznie'!$H$1:$DM$1,0))</f>
        <v>1-1</v>
      </c>
      <c r="AT109" s="102" t="str">
        <f>INDEX([0]!typy_chronol,MATCH(AT$3,'Typy - chronologicznie'!$E$2:$E$73,0),MATCH($C109,'Typy - chronologicznie'!$H$1:$DM$1,0))</f>
        <v>5-0</v>
      </c>
      <c r="AU109" s="102" t="str">
        <f>INDEX([0]!typy_chronol,MATCH(AU$3,'Typy - chronologicznie'!$E$2:$E$73,0),MATCH($C109,'Typy - chronologicznie'!$H$1:$DM$1,0))</f>
        <v>3-1</v>
      </c>
      <c r="AV109" s="102" t="str">
        <f>INDEX([0]!typy_chronol,MATCH(AV$3,'Typy - chronologicznie'!$E$2:$E$73,0),MATCH($C109,'Typy - chronologicznie'!$H$1:$DM$1,0))</f>
        <v>4-1</v>
      </c>
      <c r="AW109" s="102" t="str">
        <f>INDEX([0]!typy_chronol,MATCH(AW$3,'Typy - chronologicznie'!$E$2:$E$73,0),MATCH($C109,'Typy - chronologicznie'!$H$1:$DM$1,0))</f>
        <v>3-1</v>
      </c>
      <c r="AX109" s="102" t="str">
        <f>INDEX([0]!typy_chronol,MATCH(AX$3,'Typy - chronologicznie'!$E$2:$E$73,0),MATCH($C109,'Typy - chronologicznie'!$H$1:$DM$1,0))</f>
        <v>4-0</v>
      </c>
      <c r="AY109" s="102" t="str">
        <f>INDEX([0]!typy_chronol,MATCH(AY$3,'Typy - chronologicznie'!$E$2:$E$73,0),MATCH($C109,'Typy - chronologicznie'!$H$1:$DM$1,0))</f>
        <v>3-3</v>
      </c>
      <c r="AZ109" s="102" t="str">
        <f>INDEX([0]!typy_chronol,MATCH(AZ$3,'Typy - chronologicznie'!$E$2:$E$73,0),MATCH($C109,'Typy - chronologicznie'!$H$1:$DM$1,0))</f>
        <v>1-1</v>
      </c>
      <c r="BA109" s="102" t="str">
        <f>INDEX([0]!typy_chronol,MATCH(BA$3,'Typy - chronologicznie'!$E$2:$E$73,0),MATCH($C109,'Typy - chronologicznie'!$H$1:$DM$1,0))</f>
        <v>3-0</v>
      </c>
      <c r="BB109" s="102" t="str">
        <f>INDEX([0]!typy_chronol,MATCH(BB$3,'Typy - chronologicznie'!$E$2:$E$73,0),MATCH($C109,'Typy - chronologicznie'!$H$1:$DM$1,0))</f>
        <v>4-1</v>
      </c>
      <c r="BC109" s="102" t="str">
        <f>INDEX([0]!typy_chronol,MATCH(BC$3,'Typy - chronologicznie'!$E$2:$E$73,0),MATCH($C109,'Typy - chronologicznie'!$H$1:$DM$1,0))</f>
        <v>3-1</v>
      </c>
      <c r="BD109" s="102" t="str">
        <f>INDEX([0]!typy_chronol,MATCH(BD$3,'Typy - chronologicznie'!$E$2:$E$73,0),MATCH($C109,'Typy - chronologicznie'!$H$1:$DM$1,0))</f>
        <v>3-1</v>
      </c>
      <c r="BE109" s="102" t="str">
        <f>INDEX([0]!typy_chronol,MATCH(BE$3,'Typy - chronologicznie'!$E$2:$E$73,0),MATCH($C109,'Typy - chronologicznie'!$H$1:$DM$1,0))</f>
        <v>3-0</v>
      </c>
      <c r="BF109" s="102" t="str">
        <f>INDEX([0]!typy_chronol,MATCH(BF$3,'Typy - chronologicznie'!$E$2:$E$73,0),MATCH($C109,'Typy - chronologicznie'!$H$1:$DM$1,0))</f>
        <v>1-3</v>
      </c>
      <c r="BG109" s="102" t="str">
        <f>INDEX([0]!typy_chronol,MATCH(BG$3,'Typy - chronologicznie'!$E$2:$E$73,0),MATCH($C109,'Typy - chronologicznie'!$H$1:$DM$1,0))</f>
        <v>3-0</v>
      </c>
      <c r="BH109" s="102" t="str">
        <f>INDEX([0]!typy_chronol,MATCH(BH$3,'Typy - chronologicznie'!$E$2:$E$73,0),MATCH($C109,'Typy - chronologicznie'!$H$1:$DM$1,0))</f>
        <v>4-0</v>
      </c>
      <c r="BI109" s="102" t="str">
        <f>INDEX([0]!typy_chronol,MATCH(BI$3,'Typy - chronologicznie'!$E$2:$E$73,0),MATCH($C109,'Typy - chronologicznie'!$H$1:$DM$1,0))</f>
        <v>0-3</v>
      </c>
      <c r="BJ109" s="102" t="str">
        <f>INDEX([0]!typy_chronol,MATCH(BJ$3,'Typy - chronologicznie'!$E$2:$E$73,0),MATCH($C109,'Typy - chronologicznie'!$H$1:$DM$1,0))</f>
        <v>4-1</v>
      </c>
      <c r="BK109" s="102" t="str">
        <f>INDEX([0]!typy_chronol,MATCH(BK$3,'Typy - chronologicznie'!$E$2:$E$73,0),MATCH($C109,'Typy - chronologicznie'!$H$1:$DM$1,0))</f>
        <v>0-4</v>
      </c>
      <c r="BL109" s="102" t="str">
        <f>INDEX([0]!typy_chronol,MATCH(BL$3,'Typy - chronologicznie'!$E$2:$E$73,0),MATCH($C109,'Typy - chronologicznie'!$H$1:$DM$1,0))</f>
        <v>5-0</v>
      </c>
      <c r="BM109" s="102" t="str">
        <f>INDEX([0]!typy_chronol,MATCH(BM$3,'Typy - chronologicznie'!$E$2:$E$73,0),MATCH($C109,'Typy - chronologicznie'!$H$1:$DM$1,0))</f>
        <v>4-1</v>
      </c>
      <c r="BN109" s="102" t="str">
        <f>INDEX([0]!typy_chronol,MATCH(BN$3,'Typy - chronologicznie'!$E$2:$E$73,0),MATCH($C109,'Typy - chronologicznie'!$H$1:$DM$1,0))</f>
        <v>2-2</v>
      </c>
      <c r="BO109" s="102" t="str">
        <f>INDEX([0]!typy_chronol,MATCH(BO$3,'Typy - chronologicznie'!$E$2:$E$73,0),MATCH($C109,'Typy - chronologicznie'!$H$1:$DM$1,0))</f>
        <v>3-3</v>
      </c>
      <c r="BP109" s="102" t="str">
        <f>INDEX([0]!typy_chronol,MATCH(BP$3,'Typy - chronologicznie'!$E$2:$E$73,0),MATCH($C109,'Typy - chronologicznie'!$H$1:$DM$1,0))</f>
        <v>2-2</v>
      </c>
      <c r="BQ109" s="102" t="str">
        <f>INDEX([0]!typy_chronol,MATCH(BQ$3,'Typy - chronologicznie'!$E$2:$E$73,0),MATCH($C109,'Typy - chronologicznie'!$H$1:$DM$1,0))</f>
        <v>1-1</v>
      </c>
      <c r="BR109" s="102" t="str">
        <f>INDEX([0]!typy_chronol,MATCH(BR$3,'Typy - chronologicznie'!$E$2:$E$73,0),MATCH($C109,'Typy - chronologicznie'!$H$1:$DM$1,0))</f>
        <v>3-3</v>
      </c>
      <c r="BS109" s="102" t="str">
        <f>INDEX([0]!typy_chronol,MATCH(BS$3,'Typy - chronologicznie'!$E$2:$E$73,0),MATCH($C109,'Typy - chronologicznie'!$H$1:$DM$1,0))</f>
        <v>0-2</v>
      </c>
      <c r="BT109" s="102" t="str">
        <f>INDEX([0]!typy_chronol,MATCH(BT$3,'Typy - chronologicznie'!$E$2:$E$73,0),MATCH($C109,'Typy - chronologicznie'!$H$1:$DM$1,0))</f>
        <v>2-2</v>
      </c>
      <c r="BU109" s="102" t="str">
        <f>INDEX([0]!typy_chronol,MATCH(BU$3,'Typy - chronologicznie'!$E$2:$E$73,0),MATCH($C109,'Typy - chronologicznie'!$H$1:$DM$1,0))</f>
        <v>1-5</v>
      </c>
      <c r="BV109" s="102" t="str">
        <f>INDEX([0]!typy_chronol,MATCH(BV$3,'Typy - chronologicznie'!$E$2:$E$73,0),MATCH($C109,'Typy - chronologicznie'!$H$1:$DM$1,0))</f>
        <v>0-4</v>
      </c>
      <c r="BW109" s="102" t="str">
        <f>INDEX([0]!typy_chronol,MATCH(BW$3,'Typy - chronologicznie'!$E$2:$E$73,0),MATCH($C109,'Typy - chronologicznie'!$H$1:$DM$1,0))</f>
        <v>1-5</v>
      </c>
      <c r="BX109" s="102" t="str">
        <f>INDEX([0]!typy_chronol,MATCH(BX$3,'Typy - chronologicznie'!$E$2:$E$73,0),MATCH($C109,'Typy - chronologicznie'!$H$1:$DM$1,0))</f>
        <v>4-2</v>
      </c>
      <c r="BY109" s="102" t="str">
        <f>INDEX([0]!typy_chronol,MATCH(BY$3,'Typy - chronologicznie'!$E$2:$E$73,0),MATCH($C109,'Typy - chronologicznie'!$H$1:$DM$1,0))</f>
        <v>3-3</v>
      </c>
      <c r="BZ109" s="102" t="str">
        <f>INDEX([0]!typy_chronol,MATCH(BZ$3,'Typy - chronologicznie'!$E$2:$E$73,0),MATCH($C109,'Typy - chronologicznie'!$H$1:$DM$1,0))</f>
        <v>0-2</v>
      </c>
      <c r="CA109" s="102" t="str">
        <f>INDEX([0]!typy_chronol,MATCH(CA$3,'Typy - chronologicznie'!$E$2:$E$73,0),MATCH($C109,'Typy - chronologicznie'!$H$1:$DM$1,0))</f>
        <v>4-0</v>
      </c>
      <c r="CB109" s="102" t="str">
        <f>INDEX([0]!typy_chronol,MATCH(CB$3,'Typy - chronologicznie'!$E$2:$E$73,0),MATCH($C109,'Typy - chronologicznie'!$H$1:$DM$1,0))</f>
        <v>3-2</v>
      </c>
      <c r="CC109" s="102" t="str">
        <f>INDEX([0]!typy_chronol,MATCH(CC$3,'Typy - chronologicznie'!$E$2:$E$73,0),MATCH($C109,'Typy - chronologicznie'!$H$1:$DM$1,0))</f>
        <v>2-3</v>
      </c>
      <c r="CD109" s="102" t="str">
        <f>INDEX([0]!typy_chronol,MATCH(CD$3,'Typy - chronologicznie'!$E$2:$E$73,0),MATCH($C109,'Typy - chronologicznie'!$H$1:$DM$1,0))</f>
        <v>0-2</v>
      </c>
      <c r="CE109" s="102" t="str">
        <f>INDEX([0]!typy_chronol,MATCH(CE$3,'Typy - chronologicznie'!$E$2:$E$73,0),MATCH($C109,'Typy - chronologicznie'!$H$1:$DM$1,0))</f>
        <v>3-3</v>
      </c>
      <c r="CF109" s="102" t="str">
        <f>INDEX([0]!typy_chronol,MATCH(CF$3,'Typy - chronologicznie'!$E$2:$E$73,0),MATCH($C109,'Typy - chronologicznie'!$H$1:$DM$1,0))</f>
        <v>0-3</v>
      </c>
      <c r="CG109" s="102" t="str">
        <f>INDEX([0]!typy_chronol,MATCH(CG$3,'Typy - chronologicznie'!$E$2:$E$73,0),MATCH($C109,'Typy - chronologicznie'!$H$1:$DM$1,0))</f>
        <v>3-0</v>
      </c>
      <c r="CH109" s="102" t="str">
        <f>INDEX([0]!typy_chronol,MATCH(CH$3,'Typy - chronologicznie'!$E$2:$E$73,0),MATCH($C109,'Typy - chronologicznie'!$H$1:$DM$1,0))</f>
        <v>3-1</v>
      </c>
      <c r="CI109" s="102" t="str">
        <f>INDEX([0]!typy_chronol,MATCH(CI$3,'Typy - chronologicznie'!$E$2:$E$73,0),MATCH($C109,'Typy - chronologicznie'!$H$1:$DM$1,0))</f>
        <v>0-4</v>
      </c>
      <c r="CJ109" s="102" t="str">
        <f>INDEX([0]!typy_chronol,MATCH(CJ$3,'Typy - chronologicznie'!$E$2:$E$73,0),MATCH($C109,'Typy - chronologicznie'!$H$1:$DM$1,0))</f>
        <v>0-4</v>
      </c>
      <c r="CK109" s="102" t="str">
        <f>INDEX([0]!typy_chronol,MATCH(CK$3,'Typy - chronologicznie'!$E$2:$E$73,0),MATCH($C109,'Typy - chronologicznie'!$H$1:$DM$1,0))</f>
        <v>0-0</v>
      </c>
      <c r="CL109" s="134"/>
      <c r="CM109" s="105" t="str">
        <f>IF(CM$3="","",INDEX('Typy - chronologicznie'!$H$75:$DM$121,MATCH(CM$3,'Typy - chronologicznie'!$A$75:$A$121,0),MATCH($C109,'Typy - chronologicznie'!$H$1:$DM$1,0)))</f>
        <v>CZE</v>
      </c>
      <c r="CN109" s="102" t="str">
        <f>IF(CN$3="","",INDEX('Typy - chronologicznie'!$H$75:$DM$121,MATCH(CN$3,'Typy - chronologicznie'!$A$75:$A$121,0),MATCH($C109,'Typy - chronologicznie'!$H$1:$DM$1,0)))</f>
        <v>KOR</v>
      </c>
      <c r="CO109" s="106" t="str">
        <f>IF(CO$3="","",INDEX('Typy - chronologicznie'!$H$75:$DM$121,MATCH(CO$3,'Typy - chronologicznie'!$A$75:$A$121,0),MATCH($C109,'Typy - chronologicznie'!$H$1:$DM$1,0)))</f>
        <v>MEX</v>
      </c>
      <c r="CP109" s="135" t="str">
        <f>IF(CP$3="","",INDEX('Typy - chronologicznie'!$H$75:$DM$121,MATCH(CP$3,'Typy - chronologicznie'!$A$75:$A$121,0),MATCH($C109,'Typy - chronologicznie'!$H$1:$DM$1,0)))</f>
        <v/>
      </c>
      <c r="CQ109" s="105" t="str">
        <f>IF(CQ$3="","",INDEX('Typy - chronologicznie'!$H$75:$DM$121,MATCH(CQ$3,'Typy - chronologicznie'!$A$75:$A$121,0),MATCH($C109,'Typy - chronologicznie'!$H$1:$DM$1,0)))</f>
        <v>SUI</v>
      </c>
      <c r="CR109" s="102" t="str">
        <f>IF(CR$3="","",INDEX('Typy - chronologicznie'!$H$75:$DM$121,MATCH(CR$3,'Typy - chronologicznie'!$A$75:$A$121,0),MATCH($C109,'Typy - chronologicznie'!$H$1:$DM$1,0)))</f>
        <v>CAN</v>
      </c>
      <c r="CS109" s="106" t="str">
        <f>IF(CS$3="","",INDEX('Typy - chronologicznie'!$H$75:$DM$121,MATCH(CS$3,'Typy - chronologicznie'!$A$75:$A$121,0),MATCH($C109,'Typy - chronologicznie'!$H$1:$DM$1,0)))</f>
        <v>BIH</v>
      </c>
      <c r="CT109" s="135" t="str">
        <f>IF(CT$3="","",INDEX('Typy - chronologicznie'!$H$75:$DM$121,MATCH(CT$3,'Typy - chronologicznie'!$A$75:$A$121,0),MATCH($C109,'Typy - chronologicznie'!$H$1:$DM$1,0)))</f>
        <v/>
      </c>
      <c r="CU109" s="105" t="str">
        <f>IF(CU$3="","",INDEX('Typy - chronologicznie'!$H$75:$DM$121,MATCH(CU$3,'Typy - chronologicznie'!$A$75:$A$121,0),MATCH($C109,'Typy - chronologicznie'!$H$1:$DM$1,0)))</f>
        <v>BRA</v>
      </c>
      <c r="CV109" s="102" t="str">
        <f>IF(CV$3="","",INDEX('Typy - chronologicznie'!$H$75:$DM$121,MATCH(CV$3,'Typy - chronologicznie'!$A$75:$A$121,0),MATCH($C109,'Typy - chronologicznie'!$H$1:$DM$1,0)))</f>
        <v>SCO</v>
      </c>
      <c r="CW109" s="106" t="str">
        <f>IF(CW$3="","",INDEX('Typy - chronologicznie'!$H$75:$DM$121,MATCH(CW$3,'Typy - chronologicznie'!$A$75:$A$121,0),MATCH($C109,'Typy - chronologicznie'!$H$1:$DM$1,0)))</f>
        <v>MAR</v>
      </c>
      <c r="CX109" s="135" t="str">
        <f>IF(CX$3="","",INDEX('Typy - chronologicznie'!$H$75:$DM$121,MATCH(CX$3,'Typy - chronologicznie'!$A$75:$A$121,0),MATCH($C109,'Typy - chronologicznie'!$H$1:$DM$1,0)))</f>
        <v/>
      </c>
      <c r="CY109" s="105" t="str">
        <f>IF(CY$3="","",INDEX('Typy - chronologicznie'!$H$75:$DM$121,MATCH(CY$3,'Typy - chronologicznie'!$A$75:$A$121,0),MATCH($C109,'Typy - chronologicznie'!$H$1:$DM$1,0)))</f>
        <v>TUR</v>
      </c>
      <c r="CZ109" s="102" t="str">
        <f>IF(CZ$3="","",INDEX('Typy - chronologicznie'!$H$75:$DM$121,MATCH(CZ$3,'Typy - chronologicznie'!$A$75:$A$121,0),MATCH($C109,'Typy - chronologicznie'!$H$1:$DM$1,0)))</f>
        <v>USA</v>
      </c>
      <c r="DA109" s="106" t="str">
        <f>IF(DA$3="","",INDEX('Typy - chronologicznie'!$H$75:$DM$121,MATCH(DA$3,'Typy - chronologicznie'!$A$75:$A$121,0),MATCH($C109,'Typy - chronologicznie'!$H$1:$DM$1,0)))</f>
        <v/>
      </c>
      <c r="DB109" s="135" t="str">
        <f>IF(DB$3="","",INDEX('Typy - chronologicznie'!$H$75:$DM$121,MATCH(DB$3,'Typy - chronologicznie'!$A$75:$A$121,0),MATCH($C109,'Typy - chronologicznie'!$H$1:$DM$1,0)))</f>
        <v/>
      </c>
      <c r="DC109" s="105" t="str">
        <f>IF(DC$3="","",INDEX('Typy - chronologicznie'!$H$75:$DM$121,MATCH(DC$3,'Typy - chronologicznie'!$A$75:$A$121,0),MATCH($C109,'Typy - chronologicznie'!$H$1:$DM$1,0)))</f>
        <v>GER</v>
      </c>
      <c r="DD109" s="102" t="str">
        <f>IF(DD$3="","",INDEX('Typy - chronologicznie'!$H$75:$DM$121,MATCH(DD$3,'Typy - chronologicznie'!$A$75:$A$121,0),MATCH($C109,'Typy - chronologicznie'!$H$1:$DM$1,0)))</f>
        <v>ECU</v>
      </c>
      <c r="DE109" s="106" t="str">
        <f>IF(DE$3="","",INDEX('Typy - chronologicznie'!$H$75:$DM$121,MATCH(DE$3,'Typy - chronologicznie'!$A$75:$A$121,0),MATCH($C109,'Typy - chronologicznie'!$H$1:$DM$1,0)))</f>
        <v/>
      </c>
      <c r="DF109" s="135" t="str">
        <f>IF(DF$3="","",INDEX('Typy - chronologicznie'!$H$75:$DM$121,MATCH(DF$3,'Typy - chronologicznie'!$A$75:$A$121,0),MATCH($C109,'Typy - chronologicznie'!$H$1:$DM$1,0)))</f>
        <v/>
      </c>
      <c r="DG109" s="105" t="str">
        <f>IF(DG$3="","",INDEX('Typy - chronologicznie'!$H$75:$DM$121,MATCH(DG$3,'Typy - chronologicznie'!$A$75:$A$121,0),MATCH($C109,'Typy - chronologicznie'!$H$1:$DM$1,0)))</f>
        <v>NED</v>
      </c>
      <c r="DH109" s="102" t="str">
        <f>IF(DH$3="","",INDEX('Typy - chronologicznie'!$H$75:$DM$121,MATCH(DH$3,'Typy - chronologicznie'!$A$75:$A$121,0),MATCH($C109,'Typy - chronologicznie'!$H$1:$DM$1,0)))</f>
        <v>SWE</v>
      </c>
      <c r="DI109" s="106" t="str">
        <f>IF(DI$3="","",INDEX('Typy - chronologicznie'!$H$75:$DM$121,MATCH(DI$3,'Typy - chronologicznie'!$A$75:$A$121,0),MATCH($C109,'Typy - chronologicznie'!$H$1:$DM$1,0)))</f>
        <v>TUN</v>
      </c>
      <c r="DJ109" s="135" t="str">
        <f>IF(DJ$3="","",INDEX('Typy - chronologicznie'!$H$75:$DM$121,MATCH(DJ$3,'Typy - chronologicznie'!$A$75:$A$121,0),MATCH($C109,'Typy - chronologicznie'!$H$1:$DM$1,0)))</f>
        <v/>
      </c>
      <c r="DK109" s="105" t="str">
        <f>IF(DK$3="","",INDEX('Typy - chronologicznie'!$H$75:$DM$121,MATCH(DK$3,'Typy - chronologicznie'!$A$75:$A$121,0),MATCH($C109,'Typy - chronologicznie'!$H$1:$DM$1,0)))</f>
        <v>BEL</v>
      </c>
      <c r="DL109" s="102" t="str">
        <f>IF(DL$3="","",INDEX('Typy - chronologicznie'!$H$75:$DM$121,MATCH(DL$3,'Typy - chronologicznie'!$A$75:$A$121,0),MATCH($C109,'Typy - chronologicznie'!$H$1:$DM$1,0)))</f>
        <v>NZL</v>
      </c>
      <c r="DM109" s="106" t="str">
        <f>IF(DM$3="","",INDEX('Typy - chronologicznie'!$H$75:$DM$121,MATCH(DM$3,'Typy - chronologicznie'!$A$75:$A$121,0),MATCH($C109,'Typy - chronologicznie'!$H$1:$DM$1,0)))</f>
        <v>EGY</v>
      </c>
      <c r="DN109" s="135" t="str">
        <f>IF(DN$3="","",INDEX('Typy - chronologicznie'!$H$75:$DM$121,MATCH(DN$3,'Typy - chronologicznie'!$A$75:$A$121,0),MATCH($C109,'Typy - chronologicznie'!$H$1:$DM$1,0)))</f>
        <v/>
      </c>
      <c r="DO109" s="105" t="str">
        <f>IF(DO$3="","",INDEX('Typy - chronologicznie'!$H$75:$DM$121,MATCH(DO$3,'Typy - chronologicznie'!$A$75:$A$121,0),MATCH($C109,'Typy - chronologicznie'!$H$1:$DM$1,0)))</f>
        <v>URU</v>
      </c>
      <c r="DP109" s="102" t="str">
        <f>IF(DP$3="","",INDEX('Typy - chronologicznie'!$H$75:$DM$121,MATCH(DP$3,'Typy - chronologicznie'!$A$75:$A$121,0),MATCH($C109,'Typy - chronologicznie'!$H$1:$DM$1,0)))</f>
        <v>ESP</v>
      </c>
      <c r="DQ109" s="106" t="str">
        <f>IF(DQ$3="","",INDEX('Typy - chronologicznie'!$H$75:$DM$121,MATCH(DQ$3,'Typy - chronologicznie'!$A$75:$A$121,0),MATCH($C109,'Typy - chronologicznie'!$H$1:$DM$1,0)))</f>
        <v>KSA</v>
      </c>
      <c r="DR109" s="135" t="str">
        <f>IF(DR$3="","",INDEX('Typy - chronologicznie'!$H$75:$DM$121,MATCH(DR$3,'Typy - chronologicznie'!$A$75:$A$121,0),MATCH($C109,'Typy - chronologicznie'!$H$1:$DM$1,0)))</f>
        <v/>
      </c>
      <c r="DS109" s="105" t="str">
        <f>IF(DS$3="","",INDEX('Typy - chronologicznie'!$H$75:$DM$121,MATCH(DS$3,'Typy - chronologicznie'!$A$75:$A$121,0),MATCH($C109,'Typy - chronologicznie'!$H$1:$DM$1,0)))</f>
        <v>SEN</v>
      </c>
      <c r="DT109" s="102" t="str">
        <f>IF(DT$3="","",INDEX('Typy - chronologicznie'!$H$75:$DM$121,MATCH(DT$3,'Typy - chronologicznie'!$A$75:$A$121,0),MATCH($C109,'Typy - chronologicznie'!$H$1:$DM$1,0)))</f>
        <v>FRA</v>
      </c>
      <c r="DU109" s="106" t="str">
        <f>IF(DU$3="","",INDEX('Typy - chronologicznie'!$H$75:$DM$121,MATCH(DU$3,'Typy - chronologicznie'!$A$75:$A$121,0),MATCH($C109,'Typy - chronologicznie'!$H$1:$DM$1,0)))</f>
        <v>NOR</v>
      </c>
      <c r="DV109" s="135" t="str">
        <f>IF(DV$3="","",INDEX('Typy - chronologicznie'!$H$75:$DM$121,MATCH(DV$3,'Typy - chronologicznie'!$A$75:$A$121,0),MATCH($C109,'Typy - chronologicznie'!$H$1:$DM$1,0)))</f>
        <v/>
      </c>
      <c r="DW109" s="105" t="str">
        <f>IF(DW$3="","",INDEX('Typy - chronologicznie'!$H$75:$DM$121,MATCH(DW$3,'Typy - chronologicznie'!$A$75:$A$121,0),MATCH($C109,'Typy - chronologicznie'!$H$1:$DM$1,0)))</f>
        <v>ARG</v>
      </c>
      <c r="DX109" s="102" t="str">
        <f>IF(DX$3="","",INDEX('Typy - chronologicznie'!$H$75:$DM$121,MATCH(DX$3,'Typy - chronologicznie'!$A$75:$A$121,0),MATCH($C109,'Typy - chronologicznie'!$H$1:$DM$1,0)))</f>
        <v>ALG</v>
      </c>
      <c r="DY109" s="106" t="str">
        <f>IF(DY$3="","",INDEX('Typy - chronologicznie'!$H$75:$DM$121,MATCH(DY$3,'Typy - chronologicznie'!$A$75:$A$121,0),MATCH($C109,'Typy - chronologicznie'!$H$1:$DM$1,0)))</f>
        <v>AUT</v>
      </c>
      <c r="DZ109" s="135" t="str">
        <f>IF(DZ$3="","",INDEX('Typy - chronologicznie'!$H$75:$DM$121,MATCH(DZ$3,'Typy - chronologicznie'!$A$75:$A$121,0),MATCH($C109,'Typy - chronologicznie'!$H$1:$DM$1,0)))</f>
        <v/>
      </c>
      <c r="EA109" s="105" t="str">
        <f>IF(EA$3="","",INDEX('Typy - chronologicznie'!$H$75:$DM$121,MATCH(EA$3,'Typy - chronologicznie'!$A$75:$A$121,0),MATCH($C109,'Typy - chronologicznie'!$H$1:$DM$1,0)))</f>
        <v>POR</v>
      </c>
      <c r="EB109" s="102" t="str">
        <f>IF(EB$3="","",INDEX('Typy - chronologicznie'!$H$75:$DM$121,MATCH(EB$3,'Typy - chronologicznie'!$A$75:$A$121,0),MATCH($C109,'Typy - chronologicznie'!$H$1:$DM$1,0)))</f>
        <v>COL</v>
      </c>
      <c r="EC109" s="106" t="str">
        <f>IF(EC$3="","",INDEX('Typy - chronologicznie'!$H$75:$DM$121,MATCH(EC$3,'Typy - chronologicznie'!$A$75:$A$121,0),MATCH($C109,'Typy - chronologicznie'!$H$1:$DM$1,0)))</f>
        <v/>
      </c>
      <c r="ED109" s="135" t="str">
        <f>IF(ED$3="","",INDEX('Typy - chronologicznie'!$H$75:$DM$121,MATCH(ED$3,'Typy - chronologicznie'!$A$75:$A$121,0),MATCH($C109,'Typy - chronologicznie'!$H$1:$DM$1,0)))</f>
        <v/>
      </c>
      <c r="EE109" s="105" t="str">
        <f>IF(EE$3="","",INDEX('Typy - chronologicznie'!$H$75:$DM$121,MATCH(EE$3,'Typy - chronologicznie'!$A$75:$A$121,0),MATCH($C109,'Typy - chronologicznie'!$H$1:$DM$1,0)))</f>
        <v>ENG</v>
      </c>
      <c r="EF109" s="102" t="str">
        <f>IF(EF$3="","",INDEX('Typy - chronologicznie'!$H$75:$DM$121,MATCH(EF$3,'Typy - chronologicznie'!$A$75:$A$121,0),MATCH($C109,'Typy - chronologicznie'!$H$1:$DM$1,0)))</f>
        <v>CRO</v>
      </c>
      <c r="EG109" s="106" t="str">
        <f>IF(EG$3="","",INDEX('Typy - chronologicznie'!$H$75:$DM$121,MATCH(EG$3,'Typy - chronologicznie'!$A$75:$A$121,0),MATCH($C109,'Typy - chronologicznie'!$H$1:$DM$1,0)))</f>
        <v/>
      </c>
      <c r="EH109" s="134"/>
      <c r="EI109" s="136" t="str">
        <f>IF(EI$3="","",INDEX('Typy - chronologicznie'!$H$124:$DM$124,MATCH(EI$3,'Typy - chronologicznie'!$A$124:$A$124,0),MATCH($C109,'Typy - chronologicznie'!$H$1:$DM$1,0)))</f>
        <v>ARG</v>
      </c>
    </row>
    <row r="110" spans="1:139" ht="19.5" x14ac:dyDescent="0.25">
      <c r="A110" s="50"/>
      <c r="B110" s="48">
        <f>RANK(D110,D$4:D$113,0)</f>
        <v>107</v>
      </c>
      <c r="C110" s="81" t="s">
        <v>380</v>
      </c>
      <c r="D110" s="141">
        <f>3.0001*J110+1.000001*K110+2.00000001*M110+N110+0.0000000001*P110</f>
        <v>64.000127109999994</v>
      </c>
      <c r="E110" s="67">
        <f>J110</f>
        <v>1</v>
      </c>
      <c r="F110" s="89">
        <f>M110</f>
        <v>11</v>
      </c>
      <c r="G110" s="56">
        <f>K110+N110</f>
        <v>39</v>
      </c>
      <c r="H110" s="49">
        <f>L110+O110</f>
        <v>53</v>
      </c>
      <c r="I110" s="43"/>
      <c r="J110" s="61">
        <f t="array" ref="J110">SUM(IF('Typy - chronologicznie'!$F$2:$F$73=INDEX('Typy - chronologicznie'!$H$2:$DM$73,0,MATCH(C110,TRIM('Typy - chronologicznie'!$H$1:$DM$1),0)),1))</f>
        <v>1</v>
      </c>
      <c r="K110" s="58">
        <f t="array" ref="K110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chronologicznie'!$H$2:$DM$73,0,MATCH(C110,TRIM('Typy - chronologicznie'!$H$1:$DM$1),0)),FIND("-",INDEX('Typy - chronologicznie'!$H$2:$DM$73,0,MATCH(C110,TRIM('Typy - chronologicznie'!$H$1:$DM$1),0)))-1)-RIGHT(INDEX('Typy - chronologicznie'!$H$2:$DM$73,0,MATCH(C110,TRIM('Typy - chronologicznie'!$H$1:$DM$1),0)),LEN(INDEX('Typy - chronologicznie'!$H$2:$DM$73,0,MATCH(C110,TRIM('Typy - chronologicznie'!$H$1:$DM$1),0)))-FIND("-",INDEX('Typy - chronologicznie'!$H$2:$DM$73,0,MATCH(C110,TRIM('Typy - chronologicznie'!$H$1:$DM$1),0))))),1)))-J110</f>
        <v>27</v>
      </c>
      <c r="L110" s="62">
        <f>COUNTA('Typy - chronologicznie'!$F$2:$F$73)-J110-K110</f>
        <v>44</v>
      </c>
      <c r="M110" s="92">
        <f t="array" ref="M110">SUM(IF(LEN('Typy - chronologicznie'!F$75:F$121)=3,  IF('Typy - chronologicznie'!$F$75:$F$121=INDEX('Typy - chronologicznie'!$H$75:$DM$121,0,MATCH(C110,TRIM('Typy - chronologicznie'!$H$1:$DM$1),0)),1)))</f>
        <v>11</v>
      </c>
      <c r="N110" s="58">
        <f t="array" ref="N110">SUM(IF(LEN('Typy - chronologicznie'!F$75:F$121)=3,IF(ISERROR(SEARCH('Typy - chronologicznie'!F$75:F$121,INDEX('Typy - chronologicznie'!$H$73:$DM$119,0,MATCH(C110,TRIM('Typy - chronologicznie'!$H$1:$DM$1),0))&amp;INDEX('Typy - chronologicznie'!$H$74:$DM$120,0,MATCH(C110,TRIM('Typy - chronologicznie'!$H$1:$DM$1),0))&amp;INDEX('Typy - chronologicznie'!$H$75:$DM$121,0,MATCH(C110,TRIM('Typy - chronologicznie'!$H$1:$DM$1),0))&amp;INDEX('Typy - chronologicznie'!$H$76:$DM$122,0,MATCH(C110,TRIM('Typy - chronologicznie'!$H$1:$DM$1),0))&amp;INDEX('Typy - chronologicznie'!$H$77:$DM$123,0,MATCH(C110,TRIM('Typy - chronologicznie'!$H$1:$DM$1),0)),1))=FALSE,1,0)))-M110</f>
        <v>12</v>
      </c>
      <c r="O110" s="162">
        <f>COUNTA('Typy - chronologicznie'!$F$75:$F$121)-M110-N110</f>
        <v>9</v>
      </c>
      <c r="P110" s="159">
        <f t="array" ref="P110">SUM(IF(LEN('Typy - chronologicznie'!F$124)=3,  IF('Typy - chronologicznie'!$F$124=INDEX('Typy - chronologicznie'!$H$124:$DL$124,0,MATCH(C110,TRIM('Typy - chronologicznie'!$H$1:$DL$1),)),1)))</f>
        <v>0</v>
      </c>
      <c r="R110" s="105" t="str">
        <f>INDEX([0]!typy_chronol,MATCH(R$3,'Typy - chronologicznie'!$E$2:$E$73,0),MATCH($C110,'Typy - chronologicznie'!$H$1:$DM$1,0))</f>
        <v>1-0</v>
      </c>
      <c r="S110" s="102" t="str">
        <f>INDEX([0]!typy_chronol,MATCH(S$3,'Typy - chronologicznie'!$E$2:$E$73,0),MATCH($C110,'Typy - chronologicznie'!$H$1:$DM$1,0))</f>
        <v>0-3</v>
      </c>
      <c r="T110" s="102" t="str">
        <f>INDEX([0]!typy_chronol,MATCH(T$3,'Typy - chronologicznie'!$E$2:$E$73,0),MATCH($C110,'Typy - chronologicznie'!$H$1:$DM$1,0))</f>
        <v>1-2</v>
      </c>
      <c r="U110" s="102" t="str">
        <f>INDEX([0]!typy_chronol,MATCH(U$3,'Typy - chronologicznie'!$E$2:$E$73,0),MATCH($C110,'Typy - chronologicznie'!$H$1:$DM$1,0))</f>
        <v>0-1</v>
      </c>
      <c r="V110" s="102" t="str">
        <f>INDEX([0]!typy_chronol,MATCH(V$3,'Typy - chronologicznie'!$E$2:$E$73,0),MATCH($C110,'Typy - chronologicznie'!$H$1:$DM$1,0))</f>
        <v>2-0</v>
      </c>
      <c r="W110" s="102" t="str">
        <f>INDEX([0]!typy_chronol,MATCH(W$3,'Typy - chronologicznie'!$E$2:$E$73,0),MATCH($C110,'Typy - chronologicznie'!$H$1:$DM$1,0))</f>
        <v>0-2</v>
      </c>
      <c r="X110" s="102" t="str">
        <f>INDEX([0]!typy_chronol,MATCH(X$3,'Typy - chronologicznie'!$E$2:$E$73,0),MATCH($C110,'Typy - chronologicznie'!$H$1:$DM$1,0))</f>
        <v>3-2</v>
      </c>
      <c r="Y110" s="102" t="str">
        <f>INDEX([0]!typy_chronol,MATCH(Y$3,'Typy - chronologicznie'!$E$2:$E$73,0),MATCH($C110,'Typy - chronologicznie'!$H$1:$DM$1,0))</f>
        <v>2-2</v>
      </c>
      <c r="Z110" s="102" t="str">
        <f>INDEX([0]!typy_chronol,MATCH(Z$3,'Typy - chronologicznie'!$E$2:$E$73,0),MATCH($C110,'Typy - chronologicznie'!$H$1:$DM$1,0))</f>
        <v>1-1</v>
      </c>
      <c r="AA110" s="102" t="str">
        <f>INDEX([0]!typy_chronol,MATCH(AA$3,'Typy - chronologicznie'!$E$2:$E$73,0),MATCH($C110,'Typy - chronologicznie'!$H$1:$DM$1,0))</f>
        <v>1-3</v>
      </c>
      <c r="AB110" s="102" t="str">
        <f>INDEX([0]!typy_chronol,MATCH(AB$3,'Typy - chronologicznie'!$E$2:$E$73,0),MATCH($C110,'Typy - chronologicznie'!$H$1:$DM$1,0))</f>
        <v>2-1</v>
      </c>
      <c r="AC110" s="102" t="str">
        <f>INDEX([0]!typy_chronol,MATCH(AC$3,'Typy - chronologicznie'!$E$2:$E$73,0),MATCH($C110,'Typy - chronologicznie'!$H$1:$DM$1,0))</f>
        <v>0-3</v>
      </c>
      <c r="AD110" s="102" t="str">
        <f>INDEX([0]!typy_chronol,MATCH(AD$3,'Typy - chronologicznie'!$E$2:$E$73,0),MATCH($C110,'Typy - chronologicznie'!$H$1:$DM$1,0))</f>
        <v>0-1</v>
      </c>
      <c r="AE110" s="102" t="str">
        <f>INDEX([0]!typy_chronol,MATCH(AE$3,'Typy - chronologicznie'!$E$2:$E$73,0),MATCH($C110,'Typy - chronologicznie'!$H$1:$DM$1,0))</f>
        <v>7-0</v>
      </c>
      <c r="AF110" s="102" t="str">
        <f>INDEX([0]!typy_chronol,MATCH(AF$3,'Typy - chronologicznie'!$E$2:$E$73,0),MATCH($C110,'Typy - chronologicznie'!$H$1:$DM$1,0))</f>
        <v>1-0</v>
      </c>
      <c r="AG110" s="102" t="str">
        <f>INDEX([0]!typy_chronol,MATCH(AG$3,'Typy - chronologicznie'!$E$2:$E$73,0),MATCH($C110,'Typy - chronologicznie'!$H$1:$DM$1,0))</f>
        <v>2-0</v>
      </c>
      <c r="AH110" s="102" t="str">
        <f>INDEX([0]!typy_chronol,MATCH(AH$3,'Typy - chronologicznie'!$E$2:$E$73,0),MATCH($C110,'Typy - chronologicznie'!$H$1:$DM$1,0))</f>
        <v>3-0</v>
      </c>
      <c r="AI110" s="102" t="str">
        <f>INDEX([0]!typy_chronol,MATCH(AI$3,'Typy - chronologicznie'!$E$2:$E$73,0),MATCH($C110,'Typy - chronologicznie'!$H$1:$DM$1,0))</f>
        <v>2-1</v>
      </c>
      <c r="AJ110" s="102" t="str">
        <f>INDEX([0]!typy_chronol,MATCH(AJ$3,'Typy - chronologicznie'!$E$2:$E$73,0),MATCH($C110,'Typy - chronologicznie'!$H$1:$DM$1,0))</f>
        <v>2-0</v>
      </c>
      <c r="AK110" s="102" t="str">
        <f>INDEX([0]!typy_chronol,MATCH(AK$3,'Typy - chronologicznie'!$E$2:$E$73,0),MATCH($C110,'Typy - chronologicznie'!$H$1:$DM$1,0))</f>
        <v>1-2</v>
      </c>
      <c r="AL110" s="102" t="str">
        <f>INDEX([0]!typy_chronol,MATCH(AL$3,'Typy - chronologicznie'!$E$2:$E$73,0),MATCH($C110,'Typy - chronologicznie'!$H$1:$DM$1,0))</f>
        <v>1-2</v>
      </c>
      <c r="AM110" s="102" t="str">
        <f>INDEX([0]!typy_chronol,MATCH(AM$3,'Typy - chronologicznie'!$E$2:$E$73,0),MATCH($C110,'Typy - chronologicznie'!$H$1:$DM$1,0))</f>
        <v>3-3</v>
      </c>
      <c r="AN110" s="102" t="str">
        <f>INDEX([0]!typy_chronol,MATCH(AN$3,'Typy - chronologicznie'!$E$2:$E$73,0),MATCH($C110,'Typy - chronologicznie'!$H$1:$DM$1,0))</f>
        <v>2-0</v>
      </c>
      <c r="AO110" s="102" t="str">
        <f>INDEX([0]!typy_chronol,MATCH(AO$3,'Typy - chronologicznie'!$E$2:$E$73,0),MATCH($C110,'Typy - chronologicznie'!$H$1:$DM$1,0))</f>
        <v>3-1</v>
      </c>
      <c r="AP110" s="102" t="str">
        <f>INDEX([0]!typy_chronol,MATCH(AP$3,'Typy - chronologicznie'!$E$2:$E$73,0),MATCH($C110,'Typy - chronologicznie'!$H$1:$DM$1,0))</f>
        <v>4-3</v>
      </c>
      <c r="AQ110" s="102" t="str">
        <f>INDEX([0]!typy_chronol,MATCH(AQ$3,'Typy - chronologicznie'!$E$2:$E$73,0),MATCH($C110,'Typy - chronologicznie'!$H$1:$DM$1,0))</f>
        <v>0-1</v>
      </c>
      <c r="AR110" s="102" t="str">
        <f>INDEX([0]!typy_chronol,MATCH(AR$3,'Typy - chronologicznie'!$E$2:$E$73,0),MATCH($C110,'Typy - chronologicznie'!$H$1:$DM$1,0))</f>
        <v>2-1</v>
      </c>
      <c r="AS110" s="102" t="str">
        <f>INDEX([0]!typy_chronol,MATCH(AS$3,'Typy - chronologicznie'!$E$2:$E$73,0),MATCH($C110,'Typy - chronologicznie'!$H$1:$DM$1,0))</f>
        <v>2-2</v>
      </c>
      <c r="AT110" s="102" t="str">
        <f>INDEX([0]!typy_chronol,MATCH(AT$3,'Typy - chronologicznie'!$E$2:$E$73,0),MATCH($C110,'Typy - chronologicznie'!$H$1:$DM$1,0))</f>
        <v>1-2</v>
      </c>
      <c r="AU110" s="102" t="str">
        <f>INDEX([0]!typy_chronol,MATCH(AU$3,'Typy - chronologicznie'!$E$2:$E$73,0),MATCH($C110,'Typy - chronologicznie'!$H$1:$DM$1,0))</f>
        <v>0-2</v>
      </c>
      <c r="AV110" s="102" t="str">
        <f>INDEX([0]!typy_chronol,MATCH(AV$3,'Typy - chronologicznie'!$E$2:$E$73,0),MATCH($C110,'Typy - chronologicznie'!$H$1:$DM$1,0))</f>
        <v>2-1</v>
      </c>
      <c r="AW110" s="102" t="str">
        <f>INDEX([0]!typy_chronol,MATCH(AW$3,'Typy - chronologicznie'!$E$2:$E$73,0),MATCH($C110,'Typy - chronologicznie'!$H$1:$DM$1,0))</f>
        <v>0-0</v>
      </c>
      <c r="AX110" s="102" t="str">
        <f>INDEX([0]!typy_chronol,MATCH(AX$3,'Typy - chronologicznie'!$E$2:$E$73,0),MATCH($C110,'Typy - chronologicznie'!$H$1:$DM$1,0))</f>
        <v>3-0</v>
      </c>
      <c r="AY110" s="102" t="str">
        <f>INDEX([0]!typy_chronol,MATCH(AY$3,'Typy - chronologicznie'!$E$2:$E$73,0),MATCH($C110,'Typy - chronologicznie'!$H$1:$DM$1,0))</f>
        <v>0-2</v>
      </c>
      <c r="AZ110" s="102" t="str">
        <f>INDEX([0]!typy_chronol,MATCH(AZ$3,'Typy - chronologicznie'!$E$2:$E$73,0),MATCH($C110,'Typy - chronologicznie'!$H$1:$DM$1,0))</f>
        <v>2-0</v>
      </c>
      <c r="BA110" s="102" t="str">
        <f>INDEX([0]!typy_chronol,MATCH(BA$3,'Typy - chronologicznie'!$E$2:$E$73,0),MATCH($C110,'Typy - chronologicznie'!$H$1:$DM$1,0))</f>
        <v>0-1</v>
      </c>
      <c r="BB110" s="102" t="str">
        <f>INDEX([0]!typy_chronol,MATCH(BB$3,'Typy - chronologicznie'!$E$2:$E$73,0),MATCH($C110,'Typy - chronologicznie'!$H$1:$DM$1,0))</f>
        <v>4-0</v>
      </c>
      <c r="BC110" s="102" t="str">
        <f>INDEX([0]!typy_chronol,MATCH(BC$3,'Typy - chronologicznie'!$E$2:$E$73,0),MATCH($C110,'Typy - chronologicznie'!$H$1:$DM$1,0))</f>
        <v>3-1</v>
      </c>
      <c r="BD110" s="102" t="str">
        <f>INDEX([0]!typy_chronol,MATCH(BD$3,'Typy - chronologicznie'!$E$2:$E$73,0),MATCH($C110,'Typy - chronologicznie'!$H$1:$DM$1,0))</f>
        <v>2-2</v>
      </c>
      <c r="BE110" s="102" t="str">
        <f>INDEX([0]!typy_chronol,MATCH(BE$3,'Typy - chronologicznie'!$E$2:$E$73,0),MATCH($C110,'Typy - chronologicznie'!$H$1:$DM$1,0))</f>
        <v>3-0</v>
      </c>
      <c r="BF110" s="102" t="str">
        <f>INDEX([0]!typy_chronol,MATCH(BF$3,'Typy - chronologicznie'!$E$2:$E$73,0),MATCH($C110,'Typy - chronologicznie'!$H$1:$DM$1,0))</f>
        <v>2-0</v>
      </c>
      <c r="BG110" s="102" t="str">
        <f>INDEX([0]!typy_chronol,MATCH(BG$3,'Typy - chronologicznie'!$E$2:$E$73,0),MATCH($C110,'Typy - chronologicznie'!$H$1:$DM$1,0))</f>
        <v>4-1</v>
      </c>
      <c r="BH110" s="102" t="str">
        <f>INDEX([0]!typy_chronol,MATCH(BH$3,'Typy - chronologicznie'!$E$2:$E$73,0),MATCH($C110,'Typy - chronologicznie'!$H$1:$DM$1,0))</f>
        <v>2-3</v>
      </c>
      <c r="BI110" s="102" t="str">
        <f>INDEX([0]!typy_chronol,MATCH(BI$3,'Typy - chronologicznie'!$E$2:$E$73,0),MATCH($C110,'Typy - chronologicznie'!$H$1:$DM$1,0))</f>
        <v>3-0</v>
      </c>
      <c r="BJ110" s="102" t="str">
        <f>INDEX([0]!typy_chronol,MATCH(BJ$3,'Typy - chronologicznie'!$E$2:$E$73,0),MATCH($C110,'Typy - chronologicznie'!$H$1:$DM$1,0))</f>
        <v>2-0</v>
      </c>
      <c r="BK110" s="102" t="str">
        <f>INDEX([0]!typy_chronol,MATCH(BK$3,'Typy - chronologicznie'!$E$2:$E$73,0),MATCH($C110,'Typy - chronologicznie'!$H$1:$DM$1,0))</f>
        <v>0-5</v>
      </c>
      <c r="BL110" s="102" t="str">
        <f>INDEX([0]!typy_chronol,MATCH(BL$3,'Typy - chronologicznie'!$E$2:$E$73,0),MATCH($C110,'Typy - chronologicznie'!$H$1:$DM$1,0))</f>
        <v>1-2</v>
      </c>
      <c r="BM110" s="102" t="str">
        <f>INDEX([0]!typy_chronol,MATCH(BM$3,'Typy - chronologicznie'!$E$2:$E$73,0),MATCH($C110,'Typy - chronologicznie'!$H$1:$DM$1,0))</f>
        <v>1-1</v>
      </c>
      <c r="BN110" s="102" t="str">
        <f>INDEX([0]!typy_chronol,MATCH(BN$3,'Typy - chronologicznie'!$E$2:$E$73,0),MATCH($C110,'Typy - chronologicznie'!$H$1:$DM$1,0))</f>
        <v>1-4</v>
      </c>
      <c r="BO110" s="102" t="str">
        <f>INDEX([0]!typy_chronol,MATCH(BO$3,'Typy - chronologicznie'!$E$2:$E$73,0),MATCH($C110,'Typy - chronologicznie'!$H$1:$DM$1,0))</f>
        <v>0-1</v>
      </c>
      <c r="BP110" s="102" t="str">
        <f>INDEX([0]!typy_chronol,MATCH(BP$3,'Typy - chronologicznie'!$E$2:$E$73,0),MATCH($C110,'Typy - chronologicznie'!$H$1:$DM$1,0))</f>
        <v>3-0</v>
      </c>
      <c r="BQ110" s="102" t="str">
        <f>INDEX([0]!typy_chronol,MATCH(BQ$3,'Typy - chronologicznie'!$E$2:$E$73,0),MATCH($C110,'Typy - chronologicznie'!$H$1:$DM$1,0))</f>
        <v>2-0</v>
      </c>
      <c r="BR110" s="102" t="str">
        <f>INDEX([0]!typy_chronol,MATCH(BR$3,'Typy - chronologicznie'!$E$2:$E$73,0),MATCH($C110,'Typy - chronologicznie'!$H$1:$DM$1,0))</f>
        <v>2-0</v>
      </c>
      <c r="BS110" s="102" t="str">
        <f>INDEX([0]!typy_chronol,MATCH(BS$3,'Typy - chronologicznie'!$E$2:$E$73,0),MATCH($C110,'Typy - chronologicznie'!$H$1:$DM$1,0))</f>
        <v>5-0</v>
      </c>
      <c r="BT110" s="102" t="str">
        <f>INDEX([0]!typy_chronol,MATCH(BT$3,'Typy - chronologicznie'!$E$2:$E$73,0),MATCH($C110,'Typy - chronologicznie'!$H$1:$DM$1,0))</f>
        <v>2-1</v>
      </c>
      <c r="BU110" s="102" t="str">
        <f>INDEX([0]!typy_chronol,MATCH(BU$3,'Typy - chronologicznie'!$E$2:$E$73,0),MATCH($C110,'Typy - chronologicznie'!$H$1:$DM$1,0))</f>
        <v>0-5</v>
      </c>
      <c r="BV110" s="102" t="str">
        <f>INDEX([0]!typy_chronol,MATCH(BV$3,'Typy - chronologicznie'!$E$2:$E$73,0),MATCH($C110,'Typy - chronologicznie'!$H$1:$DM$1,0))</f>
        <v>3-0</v>
      </c>
      <c r="BW110" s="102" t="str">
        <f>INDEX([0]!typy_chronol,MATCH(BW$3,'Typy - chronologicznie'!$E$2:$E$73,0),MATCH($C110,'Typy - chronologicznie'!$H$1:$DM$1,0))</f>
        <v>0-2</v>
      </c>
      <c r="BX110" s="102" t="str">
        <f>INDEX([0]!typy_chronol,MATCH(BX$3,'Typy - chronologicznie'!$E$2:$E$73,0),MATCH($C110,'Typy - chronologicznie'!$H$1:$DM$1,0))</f>
        <v>3-2</v>
      </c>
      <c r="BY110" s="102" t="str">
        <f>INDEX([0]!typy_chronol,MATCH(BY$3,'Typy - chronologicznie'!$E$2:$E$73,0),MATCH($C110,'Typy - chronologicznie'!$H$1:$DM$1,0))</f>
        <v>1-1</v>
      </c>
      <c r="BZ110" s="102" t="str">
        <f>INDEX([0]!typy_chronol,MATCH(BZ$3,'Typy - chronologicznie'!$E$2:$E$73,0),MATCH($C110,'Typy - chronologicznie'!$H$1:$DM$1,0))</f>
        <v>0-7</v>
      </c>
      <c r="CA110" s="102" t="str">
        <f>INDEX([0]!typy_chronol,MATCH(CA$3,'Typy - chronologicznie'!$E$2:$E$73,0),MATCH($C110,'Typy - chronologicznie'!$H$1:$DM$1,0))</f>
        <v>1-1</v>
      </c>
      <c r="CB110" s="102" t="str">
        <f>INDEX([0]!typy_chronol,MATCH(CB$3,'Typy - chronologicznie'!$E$2:$E$73,0),MATCH($C110,'Typy - chronologicznie'!$H$1:$DM$1,0))</f>
        <v>0-3</v>
      </c>
      <c r="CC110" s="102" t="str">
        <f>INDEX([0]!typy_chronol,MATCH(CC$3,'Typy - chronologicznie'!$E$2:$E$73,0),MATCH($C110,'Typy - chronologicznie'!$H$1:$DM$1,0))</f>
        <v>1-8</v>
      </c>
      <c r="CD110" s="102" t="str">
        <f>INDEX([0]!typy_chronol,MATCH(CD$3,'Typy - chronologicznie'!$E$2:$E$73,0),MATCH($C110,'Typy - chronologicznie'!$H$1:$DM$1,0))</f>
        <v>2-2</v>
      </c>
      <c r="CE110" s="102" t="str">
        <f>INDEX([0]!typy_chronol,MATCH(CE$3,'Typy - chronologicznie'!$E$2:$E$73,0),MATCH($C110,'Typy - chronologicznie'!$H$1:$DM$1,0))</f>
        <v>1-6</v>
      </c>
      <c r="CF110" s="102" t="str">
        <f>INDEX([0]!typy_chronol,MATCH(CF$3,'Typy - chronologicznie'!$E$2:$E$73,0),MATCH($C110,'Typy - chronologicznie'!$H$1:$DM$1,0))</f>
        <v>1-3</v>
      </c>
      <c r="CG110" s="102" t="str">
        <f>INDEX([0]!typy_chronol,MATCH(CG$3,'Typy - chronologicznie'!$E$2:$E$73,0),MATCH($C110,'Typy - chronologicznie'!$H$1:$DM$1,0))</f>
        <v>3-0</v>
      </c>
      <c r="CH110" s="102" t="str">
        <f>INDEX([0]!typy_chronol,MATCH(CH$3,'Typy - chronologicznie'!$E$2:$E$73,0),MATCH($C110,'Typy - chronologicznie'!$H$1:$DM$1,0))</f>
        <v>2-0</v>
      </c>
      <c r="CI110" s="102" t="str">
        <f>INDEX([0]!typy_chronol,MATCH(CI$3,'Typy - chronologicznie'!$E$2:$E$73,0),MATCH($C110,'Typy - chronologicznie'!$H$1:$DM$1,0))</f>
        <v>0-4</v>
      </c>
      <c r="CJ110" s="102" t="str">
        <f>INDEX([0]!typy_chronol,MATCH(CJ$3,'Typy - chronologicznie'!$E$2:$E$73,0),MATCH($C110,'Typy - chronologicznie'!$H$1:$DM$1,0))</f>
        <v>2-4</v>
      </c>
      <c r="CK110" s="102" t="str">
        <f>INDEX([0]!typy_chronol,MATCH(CK$3,'Typy - chronologicznie'!$E$2:$E$73,0),MATCH($C110,'Typy - chronologicznie'!$H$1:$DM$1,0))</f>
        <v>1-3</v>
      </c>
      <c r="CL110" s="134"/>
      <c r="CM110" s="105" t="str">
        <f>IF(CM$3="","",INDEX('Typy - chronologicznie'!$H$75:$DM$121,MATCH(CM$3,'Typy - chronologicznie'!$A$75:$A$121,0),MATCH($C110,'Typy - chronologicznie'!$H$1:$DM$1,0)))</f>
        <v>CZE</v>
      </c>
      <c r="CN110" s="102" t="str">
        <f>IF(CN$3="","",INDEX('Typy - chronologicznie'!$H$75:$DM$121,MATCH(CN$3,'Typy - chronologicznie'!$A$75:$A$121,0),MATCH($C110,'Typy - chronologicznie'!$H$1:$DM$1,0)))</f>
        <v>MEX</v>
      </c>
      <c r="CO110" s="106" t="str">
        <f>IF(CO$3="","",INDEX('Typy - chronologicznie'!$H$75:$DM$121,MATCH(CO$3,'Typy - chronologicznie'!$A$75:$A$121,0),MATCH($C110,'Typy - chronologicznie'!$H$1:$DM$1,0)))</f>
        <v/>
      </c>
      <c r="CP110" s="135" t="str">
        <f>IF(CP$3="","",INDEX('Typy - chronologicznie'!$H$75:$DM$121,MATCH(CP$3,'Typy - chronologicznie'!$A$75:$A$121,0),MATCH($C110,'Typy - chronologicznie'!$H$1:$DM$1,0)))</f>
        <v/>
      </c>
      <c r="CQ110" s="105" t="str">
        <f>IF(CQ$3="","",INDEX('Typy - chronologicznie'!$H$75:$DM$121,MATCH(CQ$3,'Typy - chronologicznie'!$A$75:$A$121,0),MATCH($C110,'Typy - chronologicznie'!$H$1:$DM$1,0)))</f>
        <v>SUI</v>
      </c>
      <c r="CR110" s="102" t="str">
        <f>IF(CR$3="","",INDEX('Typy - chronologicznie'!$H$75:$DM$121,MATCH(CR$3,'Typy - chronologicznie'!$A$75:$A$121,0),MATCH($C110,'Typy - chronologicznie'!$H$1:$DM$1,0)))</f>
        <v>BIH</v>
      </c>
      <c r="CS110" s="106" t="str">
        <f>IF(CS$3="","",INDEX('Typy - chronologicznie'!$H$75:$DM$121,MATCH(CS$3,'Typy - chronologicznie'!$A$75:$A$121,0),MATCH($C110,'Typy - chronologicznie'!$H$1:$DM$1,0)))</f>
        <v/>
      </c>
      <c r="CT110" s="135" t="str">
        <f>IF(CT$3="","",INDEX('Typy - chronologicznie'!$H$75:$DM$121,MATCH(CT$3,'Typy - chronologicznie'!$A$75:$A$121,0),MATCH($C110,'Typy - chronologicznie'!$H$1:$DM$1,0)))</f>
        <v/>
      </c>
      <c r="CU110" s="105" t="str">
        <f>IF(CU$3="","",INDEX('Typy - chronologicznie'!$H$75:$DM$121,MATCH(CU$3,'Typy - chronologicznie'!$A$75:$A$121,0),MATCH($C110,'Typy - chronologicznie'!$H$1:$DM$1,0)))</f>
        <v>BRA</v>
      </c>
      <c r="CV110" s="102" t="str">
        <f>IF(CV$3="","",INDEX('Typy - chronologicznie'!$H$75:$DM$121,MATCH(CV$3,'Typy - chronologicznie'!$A$75:$A$121,0),MATCH($C110,'Typy - chronologicznie'!$H$1:$DM$1,0)))</f>
        <v>MAR</v>
      </c>
      <c r="CW110" s="106" t="str">
        <f>IF(CW$3="","",INDEX('Typy - chronologicznie'!$H$75:$DM$121,MATCH(CW$3,'Typy - chronologicznie'!$A$75:$A$121,0),MATCH($C110,'Typy - chronologicznie'!$H$1:$DM$1,0)))</f>
        <v>HAI</v>
      </c>
      <c r="CX110" s="135" t="str">
        <f>IF(CX$3="","",INDEX('Typy - chronologicznie'!$H$75:$DM$121,MATCH(CX$3,'Typy - chronologicznie'!$A$75:$A$121,0),MATCH($C110,'Typy - chronologicznie'!$H$1:$DM$1,0)))</f>
        <v/>
      </c>
      <c r="CY110" s="105" t="str">
        <f>IF(CY$3="","",INDEX('Typy - chronologicznie'!$H$75:$DM$121,MATCH(CY$3,'Typy - chronologicznie'!$A$75:$A$121,0),MATCH($C110,'Typy - chronologicznie'!$H$1:$DM$1,0)))</f>
        <v>TUR</v>
      </c>
      <c r="CZ110" s="102" t="str">
        <f>IF(CZ$3="","",INDEX('Typy - chronologicznie'!$H$75:$DM$121,MATCH(CZ$3,'Typy - chronologicznie'!$A$75:$A$121,0),MATCH($C110,'Typy - chronologicznie'!$H$1:$DM$1,0)))</f>
        <v>USA</v>
      </c>
      <c r="DA110" s="106" t="str">
        <f>IF(DA$3="","",INDEX('Typy - chronologicznie'!$H$75:$DM$121,MATCH(DA$3,'Typy - chronologicznie'!$A$75:$A$121,0),MATCH($C110,'Typy - chronologicznie'!$H$1:$DM$1,0)))</f>
        <v>AUS</v>
      </c>
      <c r="DB110" s="135" t="str">
        <f>IF(DB$3="","",INDEX('Typy - chronologicznie'!$H$75:$DM$121,MATCH(DB$3,'Typy - chronologicznie'!$A$75:$A$121,0),MATCH($C110,'Typy - chronologicznie'!$H$1:$DM$1,0)))</f>
        <v/>
      </c>
      <c r="DC110" s="105" t="str">
        <f>IF(DC$3="","",INDEX('Typy - chronologicznie'!$H$75:$DM$121,MATCH(DC$3,'Typy - chronologicznie'!$A$75:$A$121,0),MATCH($C110,'Typy - chronologicznie'!$H$1:$DM$1,0)))</f>
        <v>GER</v>
      </c>
      <c r="DD110" s="102" t="str">
        <f>IF(DD$3="","",INDEX('Typy - chronologicznie'!$H$75:$DM$121,MATCH(DD$3,'Typy - chronologicznie'!$A$75:$A$121,0),MATCH($C110,'Typy - chronologicznie'!$H$1:$DM$1,0)))</f>
        <v>ECU</v>
      </c>
      <c r="DE110" s="106" t="str">
        <f>IF(DE$3="","",INDEX('Typy - chronologicznie'!$H$75:$DM$121,MATCH(DE$3,'Typy - chronologicznie'!$A$75:$A$121,0),MATCH($C110,'Typy - chronologicznie'!$H$1:$DM$1,0)))</f>
        <v/>
      </c>
      <c r="DF110" s="135" t="str">
        <f>IF(DF$3="","",INDEX('Typy - chronologicznie'!$H$75:$DM$121,MATCH(DF$3,'Typy - chronologicznie'!$A$75:$A$121,0),MATCH($C110,'Typy - chronologicznie'!$H$1:$DM$1,0)))</f>
        <v/>
      </c>
      <c r="DG110" s="105" t="str">
        <f>IF(DG$3="","",INDEX('Typy - chronologicznie'!$H$75:$DM$121,MATCH(DG$3,'Typy - chronologicznie'!$A$75:$A$121,0),MATCH($C110,'Typy - chronologicznie'!$H$1:$DM$1,0)))</f>
        <v>NED</v>
      </c>
      <c r="DH110" s="102" t="str">
        <f>IF(DH$3="","",INDEX('Typy - chronologicznie'!$H$75:$DM$121,MATCH(DH$3,'Typy - chronologicznie'!$A$75:$A$121,0),MATCH($C110,'Typy - chronologicznie'!$H$1:$DM$1,0)))</f>
        <v>JPN</v>
      </c>
      <c r="DI110" s="106" t="str">
        <f>IF(DI$3="","",INDEX('Typy - chronologicznie'!$H$75:$DM$121,MATCH(DI$3,'Typy - chronologicznie'!$A$75:$A$121,0),MATCH($C110,'Typy - chronologicznie'!$H$1:$DM$1,0)))</f>
        <v>TUN</v>
      </c>
      <c r="DJ110" s="135" t="str">
        <f>IF(DJ$3="","",INDEX('Typy - chronologicznie'!$H$75:$DM$121,MATCH(DJ$3,'Typy - chronologicznie'!$A$75:$A$121,0),MATCH($C110,'Typy - chronologicznie'!$H$1:$DM$1,0)))</f>
        <v/>
      </c>
      <c r="DK110" s="105" t="str">
        <f>IF(DK$3="","",INDEX('Typy - chronologicznie'!$H$75:$DM$121,MATCH(DK$3,'Typy - chronologicznie'!$A$75:$A$121,0),MATCH($C110,'Typy - chronologicznie'!$H$1:$DM$1,0)))</f>
        <v>BEL</v>
      </c>
      <c r="DL110" s="102" t="str">
        <f>IF(DL$3="","",INDEX('Typy - chronologicznie'!$H$75:$DM$121,MATCH(DL$3,'Typy - chronologicznie'!$A$75:$A$121,0),MATCH($C110,'Typy - chronologicznie'!$H$1:$DM$1,0)))</f>
        <v>IRN</v>
      </c>
      <c r="DM110" s="106" t="str">
        <f>IF(DM$3="","",INDEX('Typy - chronologicznie'!$H$75:$DM$121,MATCH(DM$3,'Typy - chronologicznie'!$A$75:$A$121,0),MATCH($C110,'Typy - chronologicznie'!$H$1:$DM$1,0)))</f>
        <v>NZL</v>
      </c>
      <c r="DN110" s="135" t="str">
        <f>IF(DN$3="","",INDEX('Typy - chronologicznie'!$H$75:$DM$121,MATCH(DN$3,'Typy - chronologicznie'!$A$75:$A$121,0),MATCH($C110,'Typy - chronologicznie'!$H$1:$DM$1,0)))</f>
        <v/>
      </c>
      <c r="DO110" s="105" t="str">
        <f>IF(DO$3="","",INDEX('Typy - chronologicznie'!$H$75:$DM$121,MATCH(DO$3,'Typy - chronologicznie'!$A$75:$A$121,0),MATCH($C110,'Typy - chronologicznie'!$H$1:$DM$1,0)))</f>
        <v>ESP</v>
      </c>
      <c r="DP110" s="102" t="str">
        <f>IF(DP$3="","",INDEX('Typy - chronologicznie'!$H$75:$DM$121,MATCH(DP$3,'Typy - chronologicznie'!$A$75:$A$121,0),MATCH($C110,'Typy - chronologicznie'!$H$1:$DM$1,0)))</f>
        <v>URU</v>
      </c>
      <c r="DQ110" s="106" t="str">
        <f>IF(DQ$3="","",INDEX('Typy - chronologicznie'!$H$75:$DM$121,MATCH(DQ$3,'Typy - chronologicznie'!$A$75:$A$121,0),MATCH($C110,'Typy - chronologicznie'!$H$1:$DM$1,0)))</f>
        <v/>
      </c>
      <c r="DR110" s="135" t="str">
        <f>IF(DR$3="","",INDEX('Typy - chronologicznie'!$H$75:$DM$121,MATCH(DR$3,'Typy - chronologicznie'!$A$75:$A$121,0),MATCH($C110,'Typy - chronologicznie'!$H$1:$DM$1,0)))</f>
        <v/>
      </c>
      <c r="DS110" s="105" t="str">
        <f>IF(DS$3="","",INDEX('Typy - chronologicznie'!$H$75:$DM$121,MATCH(DS$3,'Typy - chronologicznie'!$A$75:$A$121,0),MATCH($C110,'Typy - chronologicznie'!$H$1:$DM$1,0)))</f>
        <v>FRA</v>
      </c>
      <c r="DT110" s="102" t="str">
        <f>IF(DT$3="","",INDEX('Typy - chronologicznie'!$H$75:$DM$121,MATCH(DT$3,'Typy - chronologicznie'!$A$75:$A$121,0),MATCH($C110,'Typy - chronologicznie'!$H$1:$DM$1,0)))</f>
        <v>SEN</v>
      </c>
      <c r="DU110" s="106" t="str">
        <f>IF(DU$3="","",INDEX('Typy - chronologicznie'!$H$75:$DM$121,MATCH(DU$3,'Typy - chronologicznie'!$A$75:$A$121,0),MATCH($C110,'Typy - chronologicznie'!$H$1:$DM$1,0)))</f>
        <v>IRQ</v>
      </c>
      <c r="DV110" s="135" t="str">
        <f>IF(DV$3="","",INDEX('Typy - chronologicznie'!$H$75:$DM$121,MATCH(DV$3,'Typy - chronologicznie'!$A$75:$A$121,0),MATCH($C110,'Typy - chronologicznie'!$H$1:$DM$1,0)))</f>
        <v/>
      </c>
      <c r="DW110" s="105" t="str">
        <f>IF(DW$3="","",INDEX('Typy - chronologicznie'!$H$75:$DM$121,MATCH(DW$3,'Typy - chronologicznie'!$A$75:$A$121,0),MATCH($C110,'Typy - chronologicznie'!$H$1:$DM$1,0)))</f>
        <v>ARG</v>
      </c>
      <c r="DX110" s="102" t="str">
        <f>IF(DX$3="","",INDEX('Typy - chronologicznie'!$H$75:$DM$121,MATCH(DX$3,'Typy - chronologicznie'!$A$75:$A$121,0),MATCH($C110,'Typy - chronologicznie'!$H$1:$DM$1,0)))</f>
        <v>ALG</v>
      </c>
      <c r="DY110" s="106" t="str">
        <f>IF(DY$3="","",INDEX('Typy - chronologicznie'!$H$75:$DM$121,MATCH(DY$3,'Typy - chronologicznie'!$A$75:$A$121,0),MATCH($C110,'Typy - chronologicznie'!$H$1:$DM$1,0)))</f>
        <v>AUT</v>
      </c>
      <c r="DZ110" s="135" t="str">
        <f>IF(DZ$3="","",INDEX('Typy - chronologicznie'!$H$75:$DM$121,MATCH(DZ$3,'Typy - chronologicznie'!$A$75:$A$121,0),MATCH($C110,'Typy - chronologicznie'!$H$1:$DM$1,0)))</f>
        <v/>
      </c>
      <c r="EA110" s="105" t="str">
        <f>IF(EA$3="","",INDEX('Typy - chronologicznie'!$H$75:$DM$121,MATCH(EA$3,'Typy - chronologicznie'!$A$75:$A$121,0),MATCH($C110,'Typy - chronologicznie'!$H$1:$DM$1,0)))</f>
        <v>POR</v>
      </c>
      <c r="EB110" s="102" t="str">
        <f>IF(EB$3="","",INDEX('Typy - chronologicznie'!$H$75:$DM$121,MATCH(EB$3,'Typy - chronologicznie'!$A$75:$A$121,0),MATCH($C110,'Typy - chronologicznie'!$H$1:$DM$1,0)))</f>
        <v>COL</v>
      </c>
      <c r="EC110" s="106" t="str">
        <f>IF(EC$3="","",INDEX('Typy - chronologicznie'!$H$75:$DM$121,MATCH(EC$3,'Typy - chronologicznie'!$A$75:$A$121,0),MATCH($C110,'Typy - chronologicznie'!$H$1:$DM$1,0)))</f>
        <v>UZB</v>
      </c>
      <c r="ED110" s="135" t="str">
        <f>IF(ED$3="","",INDEX('Typy - chronologicznie'!$H$75:$DM$121,MATCH(ED$3,'Typy - chronologicznie'!$A$75:$A$121,0),MATCH($C110,'Typy - chronologicznie'!$H$1:$DM$1,0)))</f>
        <v/>
      </c>
      <c r="EE110" s="105" t="str">
        <f>IF(EE$3="","",INDEX('Typy - chronologicznie'!$H$75:$DM$121,MATCH(EE$3,'Typy - chronologicznie'!$A$75:$A$121,0),MATCH($C110,'Typy - chronologicznie'!$H$1:$DM$1,0)))</f>
        <v>CRO</v>
      </c>
      <c r="EF110" s="102" t="str">
        <f>IF(EF$3="","",INDEX('Typy - chronologicznie'!$H$75:$DM$121,MATCH(EF$3,'Typy - chronologicznie'!$A$75:$A$121,0),MATCH($C110,'Typy - chronologicznie'!$H$1:$DM$1,0)))</f>
        <v>ENG</v>
      </c>
      <c r="EG110" s="106" t="str">
        <f>IF(EG$3="","",INDEX('Typy - chronologicznie'!$H$75:$DM$121,MATCH(EG$3,'Typy - chronologicznie'!$A$75:$A$121,0),MATCH($C110,'Typy - chronologicznie'!$H$1:$DM$1,0)))</f>
        <v>GHA</v>
      </c>
      <c r="EH110" s="134"/>
      <c r="EI110" s="136" t="str">
        <f>IF(EI$3="","",INDEX('Typy - chronologicznie'!$H$124:$DM$124,MATCH(EI$3,'Typy - chronologicznie'!$A$124:$A$124,0),MATCH($C110,'Typy - chronologicznie'!$H$1:$DM$1,0)))</f>
        <v>ARG</v>
      </c>
    </row>
    <row r="111" spans="1:139" ht="19.5" x14ac:dyDescent="0.25">
      <c r="A111" s="44"/>
      <c r="B111" s="48">
        <f>RANK(D111,D$4:D$113,0)</f>
        <v>108</v>
      </c>
      <c r="C111" s="81" t="s">
        <v>372</v>
      </c>
      <c r="D111" s="141">
        <f>3.0001*J111+1.000001*K111+2.00000001*M111+N111+0.0000000001*P111</f>
        <v>57.000221079999996</v>
      </c>
      <c r="E111" s="67">
        <f>J111</f>
        <v>2</v>
      </c>
      <c r="F111" s="89">
        <f>M111</f>
        <v>8</v>
      </c>
      <c r="G111" s="56">
        <f>K111+N111</f>
        <v>35</v>
      </c>
      <c r="H111" s="49">
        <f>L111+O111</f>
        <v>59</v>
      </c>
      <c r="I111" s="43"/>
      <c r="J111" s="61">
        <f t="array" ref="J111">SUM(IF('Typy - chronologicznie'!$F$2:$F$73=INDEX('Typy - chronologicznie'!$H$2:$DM$73,0,MATCH(C111,TRIM('Typy - chronologicznie'!$H$1:$DM$1),0)),1))</f>
        <v>2</v>
      </c>
      <c r="K111" s="58">
        <f t="array" ref="K111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chronologicznie'!$H$2:$DM$73,0,MATCH(C111,TRIM('Typy - chronologicznie'!$H$1:$DM$1),0)),FIND("-",INDEX('Typy - chronologicznie'!$H$2:$DM$73,0,MATCH(C111,TRIM('Typy - chronologicznie'!$H$1:$DM$1),0)))-1)-RIGHT(INDEX('Typy - chronologicznie'!$H$2:$DM$73,0,MATCH(C111,TRIM('Typy - chronologicznie'!$H$1:$DM$1),0)),LEN(INDEX('Typy - chronologicznie'!$H$2:$DM$73,0,MATCH(C111,TRIM('Typy - chronologicznie'!$H$1:$DM$1),0)))-FIND("-",INDEX('Typy - chronologicznie'!$H$2:$DM$73,0,MATCH(C111,TRIM('Typy - chronologicznie'!$H$1:$DM$1),0))))),1)))-J111</f>
        <v>21</v>
      </c>
      <c r="L111" s="62">
        <f>COUNTA('Typy - chronologicznie'!$F$2:$F$73)-J111-K111</f>
        <v>49</v>
      </c>
      <c r="M111" s="92">
        <f t="array" ref="M111">SUM(IF(LEN('Typy - chronologicznie'!F$75:F$121)=3,  IF('Typy - chronologicznie'!$F$75:$F$121=INDEX('Typy - chronologicznie'!$H$75:$DM$121,0,MATCH(C111,TRIM('Typy - chronologicznie'!$H$1:$DM$1),0)),1)))</f>
        <v>8</v>
      </c>
      <c r="N111" s="58">
        <f t="array" ref="N111">SUM(IF(LEN('Typy - chronologicznie'!F$75:F$121)=3,IF(ISERROR(SEARCH('Typy - chronologicznie'!F$75:F$121,INDEX('Typy - chronologicznie'!$H$73:$DM$119,0,MATCH(C111,TRIM('Typy - chronologicznie'!$H$1:$DM$1),0))&amp;INDEX('Typy - chronologicznie'!$H$74:$DM$120,0,MATCH(C111,TRIM('Typy - chronologicznie'!$H$1:$DM$1),0))&amp;INDEX('Typy - chronologicznie'!$H$75:$DM$121,0,MATCH(C111,TRIM('Typy - chronologicznie'!$H$1:$DM$1),0))&amp;INDEX('Typy - chronologicznie'!$H$76:$DM$122,0,MATCH(C111,TRIM('Typy - chronologicznie'!$H$1:$DM$1),0))&amp;INDEX('Typy - chronologicznie'!$H$77:$DM$123,0,MATCH(C111,TRIM('Typy - chronologicznie'!$H$1:$DM$1),0)),1))=FALSE,1,0)))-M111</f>
        <v>14</v>
      </c>
      <c r="O111" s="162">
        <f>COUNTA('Typy - chronologicznie'!$F$75:$F$121)-M111-N111</f>
        <v>10</v>
      </c>
      <c r="P111" s="159">
        <f t="array" ref="P111">SUM(IF(LEN('Typy - chronologicznie'!F$124)=3,  IF('Typy - chronologicznie'!$F$124=INDEX('Typy - chronologicznie'!$H$124:$DL$124,0,MATCH(C111,TRIM('Typy - chronologicznie'!$H$1:$DL$1),)),1)))</f>
        <v>0</v>
      </c>
      <c r="R111" s="105" t="str">
        <f>INDEX([0]!typy_chronol,MATCH(R$3,'Typy - chronologicznie'!$E$2:$E$73,0),MATCH($C111,'Typy - chronologicznie'!$H$1:$DM$1,0))</f>
        <v>3-2</v>
      </c>
      <c r="S111" s="102" t="str">
        <f>INDEX([0]!typy_chronol,MATCH(S$3,'Typy - chronologicznie'!$E$2:$E$73,0),MATCH($C111,'Typy - chronologicznie'!$H$1:$DM$1,0))</f>
        <v>1-4</v>
      </c>
      <c r="T111" s="102" t="str">
        <f>INDEX([0]!typy_chronol,MATCH(T$3,'Typy - chronologicznie'!$E$2:$E$73,0),MATCH($C111,'Typy - chronologicznie'!$H$1:$DM$1,0))</f>
        <v>2-1</v>
      </c>
      <c r="U111" s="102" t="str">
        <f>INDEX([0]!typy_chronol,MATCH(U$3,'Typy - chronologicznie'!$E$2:$E$73,0),MATCH($C111,'Typy - chronologicznie'!$H$1:$DM$1,0))</f>
        <v>1-2</v>
      </c>
      <c r="V111" s="102" t="str">
        <f>INDEX([0]!typy_chronol,MATCH(V$3,'Typy - chronologicznie'!$E$2:$E$73,0),MATCH($C111,'Typy - chronologicznie'!$H$1:$DM$1,0))</f>
        <v>7-1</v>
      </c>
      <c r="W111" s="102" t="str">
        <f>INDEX([0]!typy_chronol,MATCH(W$3,'Typy - chronologicznie'!$E$2:$E$73,0),MATCH($C111,'Typy - chronologicznie'!$H$1:$DM$1,0))</f>
        <v>2-2</v>
      </c>
      <c r="X111" s="102" t="str">
        <f>INDEX([0]!typy_chronol,MATCH(X$3,'Typy - chronologicznie'!$E$2:$E$73,0),MATCH($C111,'Typy - chronologicznie'!$H$1:$DM$1,0))</f>
        <v>4-2</v>
      </c>
      <c r="Y111" s="102" t="str">
        <f>INDEX([0]!typy_chronol,MATCH(Y$3,'Typy - chronologicznie'!$E$2:$E$73,0),MATCH($C111,'Typy - chronologicznie'!$H$1:$DM$1,0))</f>
        <v>3-3</v>
      </c>
      <c r="Z111" s="102" t="str">
        <f>INDEX([0]!typy_chronol,MATCH(Z$3,'Typy - chronologicznie'!$E$2:$E$73,0),MATCH($C111,'Typy - chronologicznie'!$H$1:$DM$1,0))</f>
        <v>3-0</v>
      </c>
      <c r="AA111" s="102" t="str">
        <f>INDEX([0]!typy_chronol,MATCH(AA$3,'Typy - chronologicznie'!$E$2:$E$73,0),MATCH($C111,'Typy - chronologicznie'!$H$1:$DM$1,0))</f>
        <v>0-0</v>
      </c>
      <c r="AB111" s="102" t="str">
        <f>INDEX([0]!typy_chronol,MATCH(AB$3,'Typy - chronologicznie'!$E$2:$E$73,0),MATCH($C111,'Typy - chronologicznie'!$H$1:$DM$1,0))</f>
        <v>1-1</v>
      </c>
      <c r="AC111" s="102" t="str">
        <f>INDEX([0]!typy_chronol,MATCH(AC$3,'Typy - chronologicznie'!$E$2:$E$73,0),MATCH($C111,'Typy - chronologicznie'!$H$1:$DM$1,0))</f>
        <v>2-2</v>
      </c>
      <c r="AD111" s="102" t="str">
        <f>INDEX([0]!typy_chronol,MATCH(AD$3,'Typy - chronologicznie'!$E$2:$E$73,0),MATCH($C111,'Typy - chronologicznie'!$H$1:$DM$1,0))</f>
        <v>1-1</v>
      </c>
      <c r="AE111" s="102" t="str">
        <f>INDEX([0]!typy_chronol,MATCH(AE$3,'Typy - chronologicznie'!$E$2:$E$73,0),MATCH($C111,'Typy - chronologicznie'!$H$1:$DM$1,0))</f>
        <v>4-3</v>
      </c>
      <c r="AF111" s="102" t="str">
        <f>INDEX([0]!typy_chronol,MATCH(AF$3,'Typy - chronologicznie'!$E$2:$E$73,0),MATCH($C111,'Typy - chronologicznie'!$H$1:$DM$1,0))</f>
        <v>5-1</v>
      </c>
      <c r="AG111" s="102" t="str">
        <f>INDEX([0]!typy_chronol,MATCH(AG$3,'Typy - chronologicznie'!$E$2:$E$73,0),MATCH($C111,'Typy - chronologicznie'!$H$1:$DM$1,0))</f>
        <v>4-2</v>
      </c>
      <c r="AH111" s="102" t="str">
        <f>INDEX([0]!typy_chronol,MATCH(AH$3,'Typy - chronologicznie'!$E$2:$E$73,0),MATCH($C111,'Typy - chronologicznie'!$H$1:$DM$1,0))</f>
        <v>4-1</v>
      </c>
      <c r="AI111" s="102" t="str">
        <f>INDEX([0]!typy_chronol,MATCH(AI$3,'Typy - chronologicznie'!$E$2:$E$73,0),MATCH($C111,'Typy - chronologicznie'!$H$1:$DM$1,0))</f>
        <v>3-2</v>
      </c>
      <c r="AJ111" s="102" t="str">
        <f>INDEX([0]!typy_chronol,MATCH(AJ$3,'Typy - chronologicznie'!$E$2:$E$73,0),MATCH($C111,'Typy - chronologicznie'!$H$1:$DM$1,0))</f>
        <v>1-1</v>
      </c>
      <c r="AK111" s="102" t="str">
        <f>INDEX([0]!typy_chronol,MATCH(AK$3,'Typy - chronologicznie'!$E$2:$E$73,0),MATCH($C111,'Typy - chronologicznie'!$H$1:$DM$1,0))</f>
        <v>2-0</v>
      </c>
      <c r="AL111" s="102" t="str">
        <f>INDEX([0]!typy_chronol,MATCH(AL$3,'Typy - chronologicznie'!$E$2:$E$73,0),MATCH($C111,'Typy - chronologicznie'!$H$1:$DM$1,0))</f>
        <v>1-1</v>
      </c>
      <c r="AM111" s="102" t="str">
        <f>INDEX([0]!typy_chronol,MATCH(AM$3,'Typy - chronologicznie'!$E$2:$E$73,0),MATCH($C111,'Typy - chronologicznie'!$H$1:$DM$1,0))</f>
        <v>3-0</v>
      </c>
      <c r="AN111" s="102" t="str">
        <f>INDEX([0]!typy_chronol,MATCH(AN$3,'Typy - chronologicznie'!$E$2:$E$73,0),MATCH($C111,'Typy - chronologicznie'!$H$1:$DM$1,0))</f>
        <v>5-5</v>
      </c>
      <c r="AO111" s="102" t="str">
        <f>INDEX([0]!typy_chronol,MATCH(AO$3,'Typy - chronologicznie'!$E$2:$E$73,0),MATCH($C111,'Typy - chronologicznie'!$H$1:$DM$1,0))</f>
        <v>8-1</v>
      </c>
      <c r="AP111" s="102" t="str">
        <f>INDEX([0]!typy_chronol,MATCH(AP$3,'Typy - chronologicznie'!$E$2:$E$73,0),MATCH($C111,'Typy - chronologicznie'!$H$1:$DM$1,0))</f>
        <v>3-0</v>
      </c>
      <c r="AQ111" s="102" t="str">
        <f>INDEX([0]!typy_chronol,MATCH(AQ$3,'Typy - chronologicznie'!$E$2:$E$73,0),MATCH($C111,'Typy - chronologicznie'!$H$1:$DM$1,0))</f>
        <v>4-4</v>
      </c>
      <c r="AR111" s="102" t="str">
        <f>INDEX([0]!typy_chronol,MATCH(AR$3,'Typy - chronologicznie'!$E$2:$E$73,0),MATCH($C111,'Typy - chronologicznie'!$H$1:$DM$1,0))</f>
        <v>1-2</v>
      </c>
      <c r="AS111" s="102" t="str">
        <f>INDEX([0]!typy_chronol,MATCH(AS$3,'Typy - chronologicznie'!$E$2:$E$73,0),MATCH($C111,'Typy - chronologicznie'!$H$1:$DM$1,0))</f>
        <v>2-2</v>
      </c>
      <c r="AT111" s="102" t="str">
        <f>INDEX([0]!typy_chronol,MATCH(AT$3,'Typy - chronologicznie'!$E$2:$E$73,0),MATCH($C111,'Typy - chronologicznie'!$H$1:$DM$1,0))</f>
        <v>2-2</v>
      </c>
      <c r="AU111" s="102" t="str">
        <f>INDEX([0]!typy_chronol,MATCH(AU$3,'Typy - chronologicznie'!$E$2:$E$73,0),MATCH($C111,'Typy - chronologicznie'!$H$1:$DM$1,0))</f>
        <v>0-0</v>
      </c>
      <c r="AV111" s="102" t="str">
        <f>INDEX([0]!typy_chronol,MATCH(AV$3,'Typy - chronologicznie'!$E$2:$E$73,0),MATCH($C111,'Typy - chronologicznie'!$H$1:$DM$1,0))</f>
        <v>4-0</v>
      </c>
      <c r="AW111" s="102" t="str">
        <f>INDEX([0]!typy_chronol,MATCH(AW$3,'Typy - chronologicznie'!$E$2:$E$73,0),MATCH($C111,'Typy - chronologicznie'!$H$1:$DM$1,0))</f>
        <v>2-1</v>
      </c>
      <c r="AX111" s="102" t="str">
        <f>INDEX([0]!typy_chronol,MATCH(AX$3,'Typy - chronologicznie'!$E$2:$E$73,0),MATCH($C111,'Typy - chronologicznie'!$H$1:$DM$1,0))</f>
        <v>1-2</v>
      </c>
      <c r="AY111" s="102" t="str">
        <f>INDEX([0]!typy_chronol,MATCH(AY$3,'Typy - chronologicznie'!$E$2:$E$73,0),MATCH($C111,'Typy - chronologicznie'!$H$1:$DM$1,0))</f>
        <v>2-1</v>
      </c>
      <c r="AZ111" s="102" t="str">
        <f>INDEX([0]!typy_chronol,MATCH(AZ$3,'Typy - chronologicznie'!$E$2:$E$73,0),MATCH($C111,'Typy - chronologicznie'!$H$1:$DM$1,0))</f>
        <v>3-3</v>
      </c>
      <c r="BA111" s="102" t="str">
        <f>INDEX([0]!typy_chronol,MATCH(BA$3,'Typy - chronologicznie'!$E$2:$E$73,0),MATCH($C111,'Typy - chronologicznie'!$H$1:$DM$1,0))</f>
        <v>4-4</v>
      </c>
      <c r="BB111" s="102" t="str">
        <f>INDEX([0]!typy_chronol,MATCH(BB$3,'Typy - chronologicznie'!$E$2:$E$73,0),MATCH($C111,'Typy - chronologicznie'!$H$1:$DM$1,0))</f>
        <v>3-2</v>
      </c>
      <c r="BC111" s="102" t="str">
        <f>INDEX([0]!typy_chronol,MATCH(BC$3,'Typy - chronologicznie'!$E$2:$E$73,0),MATCH($C111,'Typy - chronologicznie'!$H$1:$DM$1,0))</f>
        <v>2-3</v>
      </c>
      <c r="BD111" s="102" t="str">
        <f>INDEX([0]!typy_chronol,MATCH(BD$3,'Typy - chronologicznie'!$E$2:$E$73,0),MATCH($C111,'Typy - chronologicznie'!$H$1:$DM$1,0))</f>
        <v>0-2</v>
      </c>
      <c r="BE111" s="102" t="str">
        <f>INDEX([0]!typy_chronol,MATCH(BE$3,'Typy - chronologicznie'!$E$2:$E$73,0),MATCH($C111,'Typy - chronologicznie'!$H$1:$DM$1,0))</f>
        <v>3-1</v>
      </c>
      <c r="BF111" s="102" t="str">
        <f>INDEX([0]!typy_chronol,MATCH(BF$3,'Typy - chronologicznie'!$E$2:$E$73,0),MATCH($C111,'Typy - chronologicznie'!$H$1:$DM$1,0))</f>
        <v>2-3</v>
      </c>
      <c r="BG111" s="102" t="str">
        <f>INDEX([0]!typy_chronol,MATCH(BG$3,'Typy - chronologicznie'!$E$2:$E$73,0),MATCH($C111,'Typy - chronologicznie'!$H$1:$DM$1,0))</f>
        <v>0-0</v>
      </c>
      <c r="BH111" s="102" t="str">
        <f>INDEX([0]!typy_chronol,MATCH(BH$3,'Typy - chronologicznie'!$E$2:$E$73,0),MATCH($C111,'Typy - chronologicznie'!$H$1:$DM$1,0))</f>
        <v>0-3</v>
      </c>
      <c r="BI111" s="102" t="str">
        <f>INDEX([0]!typy_chronol,MATCH(BI$3,'Typy - chronologicznie'!$E$2:$E$73,0),MATCH($C111,'Typy - chronologicznie'!$H$1:$DM$1,0))</f>
        <v>4-5</v>
      </c>
      <c r="BJ111" s="102" t="str">
        <f>INDEX([0]!typy_chronol,MATCH(BJ$3,'Typy - chronologicznie'!$E$2:$E$73,0),MATCH($C111,'Typy - chronologicznie'!$H$1:$DM$1,0))</f>
        <v>2-2</v>
      </c>
      <c r="BK111" s="102" t="str">
        <f>INDEX([0]!typy_chronol,MATCH(BK$3,'Typy - chronologicznie'!$E$2:$E$73,0),MATCH($C111,'Typy - chronologicznie'!$H$1:$DM$1,0))</f>
        <v>5-5</v>
      </c>
      <c r="BL111" s="102" t="str">
        <f>INDEX([0]!typy_chronol,MATCH(BL$3,'Typy - chronologicznie'!$E$2:$E$73,0),MATCH($C111,'Typy - chronologicznie'!$H$1:$DM$1,0))</f>
        <v>3-3</v>
      </c>
      <c r="BM111" s="102" t="str">
        <f>INDEX([0]!typy_chronol,MATCH(BM$3,'Typy - chronologicznie'!$E$2:$E$73,0),MATCH($C111,'Typy - chronologicznie'!$H$1:$DM$1,0))</f>
        <v>0-5</v>
      </c>
      <c r="BN111" s="102" t="str">
        <f>INDEX([0]!typy_chronol,MATCH(BN$3,'Typy - chronologicznie'!$E$2:$E$73,0),MATCH($C111,'Typy - chronologicznie'!$H$1:$DM$1,0))</f>
        <v>3-2</v>
      </c>
      <c r="BO111" s="102" t="str">
        <f>INDEX([0]!typy_chronol,MATCH(BO$3,'Typy - chronologicznie'!$E$2:$E$73,0),MATCH($C111,'Typy - chronologicznie'!$H$1:$DM$1,0))</f>
        <v>2-3</v>
      </c>
      <c r="BP111" s="102" t="str">
        <f>INDEX([0]!typy_chronol,MATCH(BP$3,'Typy - chronologicznie'!$E$2:$E$73,0),MATCH($C111,'Typy - chronologicznie'!$H$1:$DM$1,0))</f>
        <v>2-1</v>
      </c>
      <c r="BQ111" s="102" t="str">
        <f>INDEX([0]!typy_chronol,MATCH(BQ$3,'Typy - chronologicznie'!$E$2:$E$73,0),MATCH($C111,'Typy - chronologicznie'!$H$1:$DM$1,0))</f>
        <v>1-1</v>
      </c>
      <c r="BR111" s="102" t="str">
        <f>INDEX([0]!typy_chronol,MATCH(BR$3,'Typy - chronologicznie'!$E$2:$E$73,0),MATCH($C111,'Typy - chronologicznie'!$H$1:$DM$1,0))</f>
        <v>3-2</v>
      </c>
      <c r="BS111" s="102" t="str">
        <f>INDEX([0]!typy_chronol,MATCH(BS$3,'Typy - chronologicznie'!$E$2:$E$73,0),MATCH($C111,'Typy - chronologicznie'!$H$1:$DM$1,0))</f>
        <v>0-2</v>
      </c>
      <c r="BT111" s="102" t="str">
        <f>INDEX([0]!typy_chronol,MATCH(BT$3,'Typy - chronologicznie'!$E$2:$E$73,0),MATCH($C111,'Typy - chronologicznie'!$H$1:$DM$1,0))</f>
        <v>5-2</v>
      </c>
      <c r="BU111" s="102" t="str">
        <f>INDEX([0]!typy_chronol,MATCH(BU$3,'Typy - chronologicznie'!$E$2:$E$73,0),MATCH($C111,'Typy - chronologicznie'!$H$1:$DM$1,0))</f>
        <v>3-2</v>
      </c>
      <c r="BV111" s="102" t="str">
        <f>INDEX([0]!typy_chronol,MATCH(BV$3,'Typy - chronologicznie'!$E$2:$E$73,0),MATCH($C111,'Typy - chronologicznie'!$H$1:$DM$1,0))</f>
        <v>5-5</v>
      </c>
      <c r="BW111" s="102" t="str">
        <f>INDEX([0]!typy_chronol,MATCH(BW$3,'Typy - chronologicznie'!$E$2:$E$73,0),MATCH($C111,'Typy - chronologicznie'!$H$1:$DM$1,0))</f>
        <v>6-6</v>
      </c>
      <c r="BX111" s="102" t="str">
        <f>INDEX([0]!typy_chronol,MATCH(BX$3,'Typy - chronologicznie'!$E$2:$E$73,0),MATCH($C111,'Typy - chronologicznie'!$H$1:$DM$1,0))</f>
        <v>4-0</v>
      </c>
      <c r="BY111" s="102" t="str">
        <f>INDEX([0]!typy_chronol,MATCH(BY$3,'Typy - chronologicznie'!$E$2:$E$73,0),MATCH($C111,'Typy - chronologicznie'!$H$1:$DM$1,0))</f>
        <v>0-1</v>
      </c>
      <c r="BZ111" s="102" t="str">
        <f>INDEX([0]!typy_chronol,MATCH(BZ$3,'Typy - chronologicznie'!$E$2:$E$73,0),MATCH($C111,'Typy - chronologicznie'!$H$1:$DM$1,0))</f>
        <v>5-2</v>
      </c>
      <c r="CA111" s="102" t="str">
        <f>INDEX([0]!typy_chronol,MATCH(CA$3,'Typy - chronologicznie'!$E$2:$E$73,0),MATCH($C111,'Typy - chronologicznie'!$H$1:$DM$1,0))</f>
        <v>2-1</v>
      </c>
      <c r="CB111" s="102" t="str">
        <f>INDEX([0]!typy_chronol,MATCH(CB$3,'Typy - chronologicznie'!$E$2:$E$73,0),MATCH($C111,'Typy - chronologicznie'!$H$1:$DM$1,0))</f>
        <v>3-3</v>
      </c>
      <c r="CC111" s="102" t="str">
        <f>INDEX([0]!typy_chronol,MATCH(CC$3,'Typy - chronologicznie'!$E$2:$E$73,0),MATCH($C111,'Typy - chronologicznie'!$H$1:$DM$1,0))</f>
        <v>1-2</v>
      </c>
      <c r="CD111" s="102" t="str">
        <f>INDEX([0]!typy_chronol,MATCH(CD$3,'Typy - chronologicznie'!$E$2:$E$73,0),MATCH($C111,'Typy - chronologicznie'!$H$1:$DM$1,0))</f>
        <v>1-0</v>
      </c>
      <c r="CE111" s="102" t="str">
        <f>INDEX([0]!typy_chronol,MATCH(CE$3,'Typy - chronologicznie'!$E$2:$E$73,0),MATCH($C111,'Typy - chronologicznie'!$H$1:$DM$1,0))</f>
        <v>0-3</v>
      </c>
      <c r="CF111" s="102" t="str">
        <f>INDEX([0]!typy_chronol,MATCH(CF$3,'Typy - chronologicznie'!$E$2:$E$73,0),MATCH($C111,'Typy - chronologicznie'!$H$1:$DM$1,0))</f>
        <v>1-1</v>
      </c>
      <c r="CG111" s="102" t="str">
        <f>INDEX([0]!typy_chronol,MATCH(CG$3,'Typy - chronologicznie'!$E$2:$E$73,0),MATCH($C111,'Typy - chronologicznie'!$H$1:$DM$1,0))</f>
        <v>3-4</v>
      </c>
      <c r="CH111" s="102" t="str">
        <f>INDEX([0]!typy_chronol,MATCH(CH$3,'Typy - chronologicznie'!$E$2:$E$73,0),MATCH($C111,'Typy - chronologicznie'!$H$1:$DM$1,0))</f>
        <v>5-1</v>
      </c>
      <c r="CI111" s="102" t="str">
        <f>INDEX([0]!typy_chronol,MATCH(CI$3,'Typy - chronologicznie'!$E$2:$E$73,0),MATCH($C111,'Typy - chronologicznie'!$H$1:$DM$1,0))</f>
        <v>0-3</v>
      </c>
      <c r="CJ111" s="102" t="str">
        <f>INDEX([0]!typy_chronol,MATCH(CJ$3,'Typy - chronologicznie'!$E$2:$E$73,0),MATCH($C111,'Typy - chronologicznie'!$H$1:$DM$1,0))</f>
        <v>5-5</v>
      </c>
      <c r="CK111" s="102" t="str">
        <f>INDEX([0]!typy_chronol,MATCH(CK$3,'Typy - chronologicznie'!$E$2:$E$73,0),MATCH($C111,'Typy - chronologicznie'!$H$1:$DM$1,0))</f>
        <v>1-0</v>
      </c>
      <c r="CL111" s="134"/>
      <c r="CM111" s="105" t="str">
        <f>IF(CM$3="","",INDEX('Typy - chronologicznie'!$H$75:$DM$121,MATCH(CM$3,'Typy - chronologicznie'!$A$75:$A$121,0),MATCH($C111,'Typy - chronologicznie'!$H$1:$DM$1,0)))</f>
        <v>CZE</v>
      </c>
      <c r="CN111" s="102" t="str">
        <f>IF(CN$3="","",INDEX('Typy - chronologicznie'!$H$75:$DM$121,MATCH(CN$3,'Typy - chronologicznie'!$A$75:$A$121,0),MATCH($C111,'Typy - chronologicznie'!$H$1:$DM$1,0)))</f>
        <v>MEX</v>
      </c>
      <c r="CO111" s="106" t="str">
        <f>IF(CO$3="","",INDEX('Typy - chronologicznie'!$H$75:$DM$121,MATCH(CO$3,'Typy - chronologicznie'!$A$75:$A$121,0),MATCH($C111,'Typy - chronologicznie'!$H$1:$DM$1,0)))</f>
        <v>KOR</v>
      </c>
      <c r="CP111" s="135" t="str">
        <f>IF(CP$3="","",INDEX('Typy - chronologicznie'!$H$75:$DM$121,MATCH(CP$3,'Typy - chronologicznie'!$A$75:$A$121,0),MATCH($C111,'Typy - chronologicznie'!$H$1:$DM$1,0)))</f>
        <v/>
      </c>
      <c r="CQ111" s="105" t="str">
        <f>IF(CQ$3="","",INDEX('Typy - chronologicznie'!$H$75:$DM$121,MATCH(CQ$3,'Typy - chronologicznie'!$A$75:$A$121,0),MATCH($C111,'Typy - chronologicznie'!$H$1:$DM$1,0)))</f>
        <v>SUI</v>
      </c>
      <c r="CR111" s="102" t="str">
        <f>IF(CR$3="","",INDEX('Typy - chronologicznie'!$H$75:$DM$121,MATCH(CR$3,'Typy - chronologicznie'!$A$75:$A$121,0),MATCH($C111,'Typy - chronologicznie'!$H$1:$DM$1,0)))</f>
        <v>BIH</v>
      </c>
      <c r="CS111" s="106" t="str">
        <f>IF(CS$3="","",INDEX('Typy - chronologicznie'!$H$75:$DM$121,MATCH(CS$3,'Typy - chronologicznie'!$A$75:$A$121,0),MATCH($C111,'Typy - chronologicznie'!$H$1:$DM$1,0)))</f>
        <v/>
      </c>
      <c r="CT111" s="135" t="str">
        <f>IF(CT$3="","",INDEX('Typy - chronologicznie'!$H$75:$DM$121,MATCH(CT$3,'Typy - chronologicznie'!$A$75:$A$121,0),MATCH($C111,'Typy - chronologicznie'!$H$1:$DM$1,0)))</f>
        <v/>
      </c>
      <c r="CU111" s="105" t="str">
        <f>IF(CU$3="","",INDEX('Typy - chronologicznie'!$H$75:$DM$121,MATCH(CU$3,'Typy - chronologicznie'!$A$75:$A$121,0),MATCH($C111,'Typy - chronologicznie'!$H$1:$DM$1,0)))</f>
        <v>HAI</v>
      </c>
      <c r="CV111" s="102" t="str">
        <f>IF(CV$3="","",INDEX('Typy - chronologicznie'!$H$75:$DM$121,MATCH(CV$3,'Typy - chronologicznie'!$A$75:$A$121,0),MATCH($C111,'Typy - chronologicznie'!$H$1:$DM$1,0)))</f>
        <v>BRA</v>
      </c>
      <c r="CW111" s="106" t="str">
        <f>IF(CW$3="","",INDEX('Typy - chronologicznie'!$H$75:$DM$121,MATCH(CW$3,'Typy - chronologicznie'!$A$75:$A$121,0),MATCH($C111,'Typy - chronologicznie'!$H$1:$DM$1,0)))</f>
        <v>MAR</v>
      </c>
      <c r="CX111" s="135" t="str">
        <f>IF(CX$3="","",INDEX('Typy - chronologicznie'!$H$75:$DM$121,MATCH(CX$3,'Typy - chronologicznie'!$A$75:$A$121,0),MATCH($C111,'Typy - chronologicznie'!$H$1:$DM$1,0)))</f>
        <v/>
      </c>
      <c r="CY111" s="105" t="str">
        <f>IF(CY$3="","",INDEX('Typy - chronologicznie'!$H$75:$DM$121,MATCH(CY$3,'Typy - chronologicznie'!$A$75:$A$121,0),MATCH($C111,'Typy - chronologicznie'!$H$1:$DM$1,0)))</f>
        <v>TUR</v>
      </c>
      <c r="CZ111" s="102" t="str">
        <f>IF(CZ$3="","",INDEX('Typy - chronologicznie'!$H$75:$DM$121,MATCH(CZ$3,'Typy - chronologicznie'!$A$75:$A$121,0),MATCH($C111,'Typy - chronologicznie'!$H$1:$DM$1,0)))</f>
        <v>AUS</v>
      </c>
      <c r="DA111" s="106" t="str">
        <f>IF(DA$3="","",INDEX('Typy - chronologicznie'!$H$75:$DM$121,MATCH(DA$3,'Typy - chronologicznie'!$A$75:$A$121,0),MATCH($C111,'Typy - chronologicznie'!$H$1:$DM$1,0)))</f>
        <v>USA</v>
      </c>
      <c r="DB111" s="135" t="str">
        <f>IF(DB$3="","",INDEX('Typy - chronologicznie'!$H$75:$DM$121,MATCH(DB$3,'Typy - chronologicznie'!$A$75:$A$121,0),MATCH($C111,'Typy - chronologicznie'!$H$1:$DM$1,0)))</f>
        <v/>
      </c>
      <c r="DC111" s="105" t="str">
        <f>IF(DC$3="","",INDEX('Typy - chronologicznie'!$H$75:$DM$121,MATCH(DC$3,'Typy - chronologicznie'!$A$75:$A$121,0),MATCH($C111,'Typy - chronologicznie'!$H$1:$DM$1,0)))</f>
        <v>CIV</v>
      </c>
      <c r="DD111" s="102" t="str">
        <f>IF(DD$3="","",INDEX('Typy - chronologicznie'!$H$75:$DM$121,MATCH(DD$3,'Typy - chronologicznie'!$A$75:$A$121,0),MATCH($C111,'Typy - chronologicznie'!$H$1:$DM$1,0)))</f>
        <v>CUW</v>
      </c>
      <c r="DE111" s="106" t="str">
        <f>IF(DE$3="","",INDEX('Typy - chronologicznie'!$H$75:$DM$121,MATCH(DE$3,'Typy - chronologicznie'!$A$75:$A$121,0),MATCH($C111,'Typy - chronologicznie'!$H$1:$DM$1,0)))</f>
        <v>ECU</v>
      </c>
      <c r="DF111" s="135" t="str">
        <f>IF(DF$3="","",INDEX('Typy - chronologicznie'!$H$75:$DM$121,MATCH(DF$3,'Typy - chronologicznie'!$A$75:$A$121,0),MATCH($C111,'Typy - chronologicznie'!$H$1:$DM$1,0)))</f>
        <v/>
      </c>
      <c r="DG111" s="105" t="str">
        <f>IF(DG$3="","",INDEX('Typy - chronologicznie'!$H$75:$DM$121,MATCH(DG$3,'Typy - chronologicznie'!$A$75:$A$121,0),MATCH($C111,'Typy - chronologicznie'!$H$1:$DM$1,0)))</f>
        <v>TUN</v>
      </c>
      <c r="DH111" s="102" t="str">
        <f>IF(DH$3="","",INDEX('Typy - chronologicznie'!$H$75:$DM$121,MATCH(DH$3,'Typy - chronologicznie'!$A$75:$A$121,0),MATCH($C111,'Typy - chronologicznie'!$H$1:$DM$1,0)))</f>
        <v>JPN</v>
      </c>
      <c r="DI111" s="106" t="str">
        <f>IF(DI$3="","",INDEX('Typy - chronologicznie'!$H$75:$DM$121,MATCH(DI$3,'Typy - chronologicznie'!$A$75:$A$121,0),MATCH($C111,'Typy - chronologicznie'!$H$1:$DM$1,0)))</f>
        <v>SWE</v>
      </c>
      <c r="DJ111" s="135" t="str">
        <f>IF(DJ$3="","",INDEX('Typy - chronologicznie'!$H$75:$DM$121,MATCH(DJ$3,'Typy - chronologicznie'!$A$75:$A$121,0),MATCH($C111,'Typy - chronologicznie'!$H$1:$DM$1,0)))</f>
        <v/>
      </c>
      <c r="DK111" s="105" t="str">
        <f>IF(DK$3="","",INDEX('Typy - chronologicznie'!$H$75:$DM$121,MATCH(DK$3,'Typy - chronologicznie'!$A$75:$A$121,0),MATCH($C111,'Typy - chronologicznie'!$H$1:$DM$1,0)))</f>
        <v>IRN</v>
      </c>
      <c r="DL111" s="102" t="str">
        <f>IF(DL$3="","",INDEX('Typy - chronologicznie'!$H$75:$DM$121,MATCH(DL$3,'Typy - chronologicznie'!$A$75:$A$121,0),MATCH($C111,'Typy - chronologicznie'!$H$1:$DM$1,0)))</f>
        <v>BEL</v>
      </c>
      <c r="DM111" s="106" t="str">
        <f>IF(DM$3="","",INDEX('Typy - chronologicznie'!$H$75:$DM$121,MATCH(DM$3,'Typy - chronologicznie'!$A$75:$A$121,0),MATCH($C111,'Typy - chronologicznie'!$H$1:$DM$1,0)))</f>
        <v/>
      </c>
      <c r="DN111" s="135" t="str">
        <f>IF(DN$3="","",INDEX('Typy - chronologicznie'!$H$75:$DM$121,MATCH(DN$3,'Typy - chronologicznie'!$A$75:$A$121,0),MATCH($C111,'Typy - chronologicznie'!$H$1:$DM$1,0)))</f>
        <v/>
      </c>
      <c r="DO111" s="105" t="str">
        <f>IF(DO$3="","",INDEX('Typy - chronologicznie'!$H$75:$DM$121,MATCH(DO$3,'Typy - chronologicznie'!$A$75:$A$121,0),MATCH($C111,'Typy - chronologicznie'!$H$1:$DM$1,0)))</f>
        <v>ESP</v>
      </c>
      <c r="DP111" s="102" t="str">
        <f>IF(DP$3="","",INDEX('Typy - chronologicznie'!$H$75:$DM$121,MATCH(DP$3,'Typy - chronologicznie'!$A$75:$A$121,0),MATCH($C111,'Typy - chronologicznie'!$H$1:$DM$1,0)))</f>
        <v>CPV</v>
      </c>
      <c r="DQ111" s="106" t="str">
        <f>IF(DQ$3="","",INDEX('Typy - chronologicznie'!$H$75:$DM$121,MATCH(DQ$3,'Typy - chronologicznie'!$A$75:$A$121,0),MATCH($C111,'Typy - chronologicznie'!$H$1:$DM$1,0)))</f>
        <v/>
      </c>
      <c r="DR111" s="135" t="str">
        <f>IF(DR$3="","",INDEX('Typy - chronologicznie'!$H$75:$DM$121,MATCH(DR$3,'Typy - chronologicznie'!$A$75:$A$121,0),MATCH($C111,'Typy - chronologicznie'!$H$1:$DM$1,0)))</f>
        <v/>
      </c>
      <c r="DS111" s="105" t="str">
        <f>IF(DS$3="","",INDEX('Typy - chronologicznie'!$H$75:$DM$121,MATCH(DS$3,'Typy - chronologicznie'!$A$75:$A$121,0),MATCH($C111,'Typy - chronologicznie'!$H$1:$DM$1,0)))</f>
        <v>NOR</v>
      </c>
      <c r="DT111" s="102" t="str">
        <f>IF(DT$3="","",INDEX('Typy - chronologicznie'!$H$75:$DM$121,MATCH(DT$3,'Typy - chronologicznie'!$A$75:$A$121,0),MATCH($C111,'Typy - chronologicznie'!$H$1:$DM$1,0)))</f>
        <v>FRA</v>
      </c>
      <c r="DU111" s="106" t="str">
        <f>IF(DU$3="","",INDEX('Typy - chronologicznie'!$H$75:$DM$121,MATCH(DU$3,'Typy - chronologicznie'!$A$75:$A$121,0),MATCH($C111,'Typy - chronologicznie'!$H$1:$DM$1,0)))</f>
        <v/>
      </c>
      <c r="DV111" s="135" t="str">
        <f>IF(DV$3="","",INDEX('Typy - chronologicznie'!$H$75:$DM$121,MATCH(DV$3,'Typy - chronologicznie'!$A$75:$A$121,0),MATCH($C111,'Typy - chronologicznie'!$H$1:$DM$1,0)))</f>
        <v/>
      </c>
      <c r="DW111" s="105" t="str">
        <f>IF(DW$3="","",INDEX('Typy - chronologicznie'!$H$75:$DM$121,MATCH(DW$3,'Typy - chronologicznie'!$A$75:$A$121,0),MATCH($C111,'Typy - chronologicznie'!$H$1:$DM$1,0)))</f>
        <v>ALG</v>
      </c>
      <c r="DX111" s="102" t="str">
        <f>IF(DX$3="","",INDEX('Typy - chronologicznie'!$H$75:$DM$121,MATCH(DX$3,'Typy - chronologicznie'!$A$75:$A$121,0),MATCH($C111,'Typy - chronologicznie'!$H$1:$DM$1,0)))</f>
        <v>AUT</v>
      </c>
      <c r="DY111" s="106" t="str">
        <f>IF(DY$3="","",INDEX('Typy - chronologicznie'!$H$75:$DM$121,MATCH(DY$3,'Typy - chronologicznie'!$A$75:$A$121,0),MATCH($C111,'Typy - chronologicznie'!$H$1:$DM$1,0)))</f>
        <v>JOR</v>
      </c>
      <c r="DZ111" s="135" t="str">
        <f>IF(DZ$3="","",INDEX('Typy - chronologicznie'!$H$75:$DM$121,MATCH(DZ$3,'Typy - chronologicznie'!$A$75:$A$121,0),MATCH($C111,'Typy - chronologicznie'!$H$1:$DM$1,0)))</f>
        <v/>
      </c>
      <c r="EA111" s="105" t="str">
        <f>IF(EA$3="","",INDEX('Typy - chronologicznie'!$H$75:$DM$121,MATCH(EA$3,'Typy - chronologicznie'!$A$75:$A$121,0),MATCH($C111,'Typy - chronologicznie'!$H$1:$DM$1,0)))</f>
        <v>POR</v>
      </c>
      <c r="EB111" s="102" t="str">
        <f>IF(EB$3="","",INDEX('Typy - chronologicznie'!$H$75:$DM$121,MATCH(EB$3,'Typy - chronologicznie'!$A$75:$A$121,0),MATCH($C111,'Typy - chronologicznie'!$H$1:$DM$1,0)))</f>
        <v>COD</v>
      </c>
      <c r="EC111" s="106" t="str">
        <f>IF(EC$3="","",INDEX('Typy - chronologicznie'!$H$75:$DM$121,MATCH(EC$3,'Typy - chronologicznie'!$A$75:$A$121,0),MATCH($C111,'Typy - chronologicznie'!$H$1:$DM$1,0)))</f>
        <v>UZB</v>
      </c>
      <c r="ED111" s="135" t="str">
        <f>IF(ED$3="","",INDEX('Typy - chronologicznie'!$H$75:$DM$121,MATCH(ED$3,'Typy - chronologicznie'!$A$75:$A$121,0),MATCH($C111,'Typy - chronologicznie'!$H$1:$DM$1,0)))</f>
        <v/>
      </c>
      <c r="EE111" s="105" t="str">
        <f>IF(EE$3="","",INDEX('Typy - chronologicznie'!$H$75:$DM$121,MATCH(EE$3,'Typy - chronologicznie'!$A$75:$A$121,0),MATCH($C111,'Typy - chronologicznie'!$H$1:$DM$1,0)))</f>
        <v>CRO</v>
      </c>
      <c r="EF111" s="102" t="str">
        <f>IF(EF$3="","",INDEX('Typy - chronologicznie'!$H$75:$DM$121,MATCH(EF$3,'Typy - chronologicznie'!$A$75:$A$121,0),MATCH($C111,'Typy - chronologicznie'!$H$1:$DM$1,0)))</f>
        <v>GHA</v>
      </c>
      <c r="EG111" s="106" t="str">
        <f>IF(EG$3="","",INDEX('Typy - chronologicznie'!$H$75:$DM$121,MATCH(EG$3,'Typy - chronologicznie'!$A$75:$A$121,0),MATCH($C111,'Typy - chronologicznie'!$H$1:$DM$1,0)))</f>
        <v>PAN</v>
      </c>
      <c r="EH111" s="134"/>
      <c r="EI111" s="136" t="str">
        <f>IF(EI$3="","",INDEX('Typy - chronologicznie'!$H$124:$DM$124,MATCH(EI$3,'Typy - chronologicznie'!$A$124:$A$124,0),MATCH($C111,'Typy - chronologicznie'!$H$1:$DM$1,0)))</f>
        <v>BIH</v>
      </c>
    </row>
    <row r="112" spans="1:139" ht="19.5" x14ac:dyDescent="0.25">
      <c r="A112" s="44"/>
      <c r="B112" s="48">
        <f>RANK(D112,D$4:D$113,0)</f>
        <v>109</v>
      </c>
      <c r="C112" s="81" t="s">
        <v>355</v>
      </c>
      <c r="D112" s="141">
        <f>3.0001*J112+1.000001*K112+2.00000001*M112+N112+0.0000000001*P112</f>
        <v>56.000319050000002</v>
      </c>
      <c r="E112" s="67">
        <f>J112</f>
        <v>3</v>
      </c>
      <c r="F112" s="89">
        <f>M112</f>
        <v>5</v>
      </c>
      <c r="G112" s="56">
        <f>K112+N112</f>
        <v>37</v>
      </c>
      <c r="H112" s="49">
        <f>L112+O112</f>
        <v>59</v>
      </c>
      <c r="I112" s="43"/>
      <c r="J112" s="61">
        <f t="array" ref="J112">SUM(IF('Typy - chronologicznie'!$F$2:$F$73=INDEX('Typy - chronologicznie'!$H$2:$DM$73,0,MATCH(C112,TRIM('Typy - chronologicznie'!$H$1:$DM$1),0)),1))</f>
        <v>3</v>
      </c>
      <c r="K112" s="58">
        <f t="array" ref="K112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chronologicznie'!$H$2:$DM$73,0,MATCH(C112,TRIM('Typy - chronologicznie'!$H$1:$DM$1),0)),FIND("-",INDEX('Typy - chronologicznie'!$H$2:$DM$73,0,MATCH(C112,TRIM('Typy - chronologicznie'!$H$1:$DM$1),0)))-1)-RIGHT(INDEX('Typy - chronologicznie'!$H$2:$DM$73,0,MATCH(C112,TRIM('Typy - chronologicznie'!$H$1:$DM$1),0)),LEN(INDEX('Typy - chronologicznie'!$H$2:$DM$73,0,MATCH(C112,TRIM('Typy - chronologicznie'!$H$1:$DM$1),0)))-FIND("-",INDEX('Typy - chronologicznie'!$H$2:$DM$73,0,MATCH(C112,TRIM('Typy - chronologicznie'!$H$1:$DM$1),0))))),1)))-J112</f>
        <v>19</v>
      </c>
      <c r="L112" s="62">
        <f>COUNTA('Typy - chronologicznie'!$F$2:$F$73)-J112-K112</f>
        <v>50</v>
      </c>
      <c r="M112" s="92">
        <f t="array" ref="M112">SUM(IF(LEN('Typy - chronologicznie'!F$75:F$121)=3,  IF('Typy - chronologicznie'!$F$75:$F$121=INDEX('Typy - chronologicznie'!$H$75:$DM$121,0,MATCH(C112,TRIM('Typy - chronologicznie'!$H$1:$DM$1),0)),1)))</f>
        <v>5</v>
      </c>
      <c r="N112" s="58">
        <f t="array" ref="N112">SUM(IF(LEN('Typy - chronologicznie'!F$75:F$121)=3,IF(ISERROR(SEARCH('Typy - chronologicznie'!F$75:F$121,INDEX('Typy - chronologicznie'!$H$73:$DM$119,0,MATCH(C112,TRIM('Typy - chronologicznie'!$H$1:$DM$1),0))&amp;INDEX('Typy - chronologicznie'!$H$74:$DM$120,0,MATCH(C112,TRIM('Typy - chronologicznie'!$H$1:$DM$1),0))&amp;INDEX('Typy - chronologicznie'!$H$75:$DM$121,0,MATCH(C112,TRIM('Typy - chronologicznie'!$H$1:$DM$1),0))&amp;INDEX('Typy - chronologicznie'!$H$76:$DM$122,0,MATCH(C112,TRIM('Typy - chronologicznie'!$H$1:$DM$1),0))&amp;INDEX('Typy - chronologicznie'!$H$77:$DM$123,0,MATCH(C112,TRIM('Typy - chronologicznie'!$H$1:$DM$1),0)),1))=FALSE,1,0)))-M112</f>
        <v>18</v>
      </c>
      <c r="O112" s="162">
        <f>COUNTA('Typy - chronologicznie'!$F$75:$F$121)-M112-N112</f>
        <v>9</v>
      </c>
      <c r="P112" s="159">
        <f t="array" ref="P112">SUM(IF(LEN('Typy - chronologicznie'!F$124)=3,  IF('Typy - chronologicznie'!$F$124=INDEX('Typy - chronologicznie'!$H$124:$DL$124,0,MATCH(C112,TRIM('Typy - chronologicznie'!$H$1:$DL$1),)),1)))</f>
        <v>0</v>
      </c>
      <c r="R112" s="105" t="str">
        <f>INDEX([0]!typy_chronol,MATCH(R$3,'Typy - chronologicznie'!$E$2:$E$73,0),MATCH($C112,'Typy - chronologicznie'!$H$1:$DM$1,0))</f>
        <v>0-1</v>
      </c>
      <c r="S112" s="102" t="str">
        <f>INDEX([0]!typy_chronol,MATCH(S$3,'Typy - chronologicznie'!$E$2:$E$73,0),MATCH($C112,'Typy - chronologicznie'!$H$1:$DM$1,0))</f>
        <v>0-1</v>
      </c>
      <c r="T112" s="102" t="str">
        <f>INDEX([0]!typy_chronol,MATCH(T$3,'Typy - chronologicznie'!$E$2:$E$73,0),MATCH($C112,'Typy - chronologicznie'!$H$1:$DM$1,0))</f>
        <v>0-1</v>
      </c>
      <c r="U112" s="102" t="str">
        <f>INDEX([0]!typy_chronol,MATCH(U$3,'Typy - chronologicznie'!$E$2:$E$73,0),MATCH($C112,'Typy - chronologicznie'!$H$1:$DM$1,0))</f>
        <v>1-0</v>
      </c>
      <c r="V112" s="102" t="str">
        <f>INDEX([0]!typy_chronol,MATCH(V$3,'Typy - chronologicznie'!$E$2:$E$73,0),MATCH($C112,'Typy - chronologicznie'!$H$1:$DM$1,0))</f>
        <v>0-1</v>
      </c>
      <c r="W112" s="102" t="str">
        <f>INDEX([0]!typy_chronol,MATCH(W$3,'Typy - chronologicznie'!$E$2:$E$73,0),MATCH($C112,'Typy - chronologicznie'!$H$1:$DM$1,0))</f>
        <v>0-1</v>
      </c>
      <c r="X112" s="102" t="str">
        <f>INDEX([0]!typy_chronol,MATCH(X$3,'Typy - chronologicznie'!$E$2:$E$73,0),MATCH($C112,'Typy - chronologicznie'!$H$1:$DM$1,0))</f>
        <v>1-0</v>
      </c>
      <c r="Y112" s="102" t="str">
        <f>INDEX([0]!typy_chronol,MATCH(Y$3,'Typy - chronologicznie'!$E$2:$E$73,0),MATCH($C112,'Typy - chronologicznie'!$H$1:$DM$1,0))</f>
        <v>0-0</v>
      </c>
      <c r="Z112" s="102" t="str">
        <f>INDEX([0]!typy_chronol,MATCH(Z$3,'Typy - chronologicznie'!$E$2:$E$73,0),MATCH($C112,'Typy - chronologicznie'!$H$1:$DM$1,0))</f>
        <v>0-1</v>
      </c>
      <c r="AA112" s="102" t="str">
        <f>INDEX([0]!typy_chronol,MATCH(AA$3,'Typy - chronologicznie'!$E$2:$E$73,0),MATCH($C112,'Typy - chronologicznie'!$H$1:$DM$1,0))</f>
        <v>0-1</v>
      </c>
      <c r="AB112" s="102" t="str">
        <f>INDEX([0]!typy_chronol,MATCH(AB$3,'Typy - chronologicznie'!$E$2:$E$73,0),MATCH($C112,'Typy - chronologicznie'!$H$1:$DM$1,0))</f>
        <v>0-1</v>
      </c>
      <c r="AC112" s="102" t="str">
        <f>INDEX([0]!typy_chronol,MATCH(AC$3,'Typy - chronologicznie'!$E$2:$E$73,0),MATCH($C112,'Typy - chronologicznie'!$H$1:$DM$1,0))</f>
        <v>0-0</v>
      </c>
      <c r="AD112" s="102" t="str">
        <f>INDEX([0]!typy_chronol,MATCH(AD$3,'Typy - chronologicznie'!$E$2:$E$73,0),MATCH($C112,'Typy - chronologicznie'!$H$1:$DM$1,0))</f>
        <v>0-0</v>
      </c>
      <c r="AE112" s="102" t="str">
        <f>INDEX([0]!typy_chronol,MATCH(AE$3,'Typy - chronologicznie'!$E$2:$E$73,0),MATCH($C112,'Typy - chronologicznie'!$H$1:$DM$1,0))</f>
        <v>1-1</v>
      </c>
      <c r="AF112" s="102" t="str">
        <f>INDEX([0]!typy_chronol,MATCH(AF$3,'Typy - chronologicznie'!$E$2:$E$73,0),MATCH($C112,'Typy - chronologicznie'!$H$1:$DM$1,0))</f>
        <v>0-1</v>
      </c>
      <c r="AG112" s="102" t="str">
        <f>INDEX([0]!typy_chronol,MATCH(AG$3,'Typy - chronologicznie'!$E$2:$E$73,0),MATCH($C112,'Typy - chronologicznie'!$H$1:$DM$1,0))</f>
        <v>1-0</v>
      </c>
      <c r="AH112" s="102" t="str">
        <f>INDEX([0]!typy_chronol,MATCH(AH$3,'Typy - chronologicznie'!$E$2:$E$73,0),MATCH($C112,'Typy - chronologicznie'!$H$1:$DM$1,0))</f>
        <v>0-1</v>
      </c>
      <c r="AI112" s="102" t="str">
        <f>INDEX([0]!typy_chronol,MATCH(AI$3,'Typy - chronologicznie'!$E$2:$E$73,0),MATCH($C112,'Typy - chronologicznie'!$H$1:$DM$1,0))</f>
        <v>1-0</v>
      </c>
      <c r="AJ112" s="102" t="str">
        <f>INDEX([0]!typy_chronol,MATCH(AJ$3,'Typy - chronologicznie'!$E$2:$E$73,0),MATCH($C112,'Typy - chronologicznie'!$H$1:$DM$1,0))</f>
        <v>1-1</v>
      </c>
      <c r="AK112" s="102" t="str">
        <f>INDEX([0]!typy_chronol,MATCH(AK$3,'Typy - chronologicznie'!$E$2:$E$73,0),MATCH($C112,'Typy - chronologicznie'!$H$1:$DM$1,0))</f>
        <v>1-0</v>
      </c>
      <c r="AL112" s="102" t="str">
        <f>INDEX([0]!typy_chronol,MATCH(AL$3,'Typy - chronologicznie'!$E$2:$E$73,0),MATCH($C112,'Typy - chronologicznie'!$H$1:$DM$1,0))</f>
        <v>0-0</v>
      </c>
      <c r="AM112" s="102" t="str">
        <f>INDEX([0]!typy_chronol,MATCH(AM$3,'Typy - chronologicznie'!$E$2:$E$73,0),MATCH($C112,'Typy - chronologicznie'!$H$1:$DM$1,0))</f>
        <v>0-1</v>
      </c>
      <c r="AN112" s="102" t="str">
        <f>INDEX([0]!typy_chronol,MATCH(AN$3,'Typy - chronologicznie'!$E$2:$E$73,0),MATCH($C112,'Typy - chronologicznie'!$H$1:$DM$1,0))</f>
        <v>0-1</v>
      </c>
      <c r="AO112" s="102" t="str">
        <f>INDEX([0]!typy_chronol,MATCH(AO$3,'Typy - chronologicznie'!$E$2:$E$73,0),MATCH($C112,'Typy - chronologicznie'!$H$1:$DM$1,0))</f>
        <v>0-0</v>
      </c>
      <c r="AP112" s="102" t="str">
        <f>INDEX([0]!typy_chronol,MATCH(AP$3,'Typy - chronologicznie'!$E$2:$E$73,0),MATCH($C112,'Typy - chronologicznie'!$H$1:$DM$1,0))</f>
        <v>0-0</v>
      </c>
      <c r="AQ112" s="102" t="str">
        <f>INDEX([0]!typy_chronol,MATCH(AQ$3,'Typy - chronologicznie'!$E$2:$E$73,0),MATCH($C112,'Typy - chronologicznie'!$H$1:$DM$1,0))</f>
        <v>0-1</v>
      </c>
      <c r="AR112" s="102" t="str">
        <f>INDEX([0]!typy_chronol,MATCH(AR$3,'Typy - chronologicznie'!$E$2:$E$73,0),MATCH($C112,'Typy - chronologicznie'!$H$1:$DM$1,0))</f>
        <v>1-0</v>
      </c>
      <c r="AS112" s="102" t="str">
        <f>INDEX([0]!typy_chronol,MATCH(AS$3,'Typy - chronologicznie'!$E$2:$E$73,0),MATCH($C112,'Typy - chronologicznie'!$H$1:$DM$1,0))</f>
        <v>1-1</v>
      </c>
      <c r="AT112" s="102" t="str">
        <f>INDEX([0]!typy_chronol,MATCH(AT$3,'Typy - chronologicznie'!$E$2:$E$73,0),MATCH($C112,'Typy - chronologicznie'!$H$1:$DM$1,0))</f>
        <v>1-1</v>
      </c>
      <c r="AU112" s="102" t="str">
        <f>INDEX([0]!typy_chronol,MATCH(AU$3,'Typy - chronologicznie'!$E$2:$E$73,0),MATCH($C112,'Typy - chronologicznie'!$H$1:$DM$1,0))</f>
        <v>1-0</v>
      </c>
      <c r="AV112" s="102" t="str">
        <f>INDEX([0]!typy_chronol,MATCH(AV$3,'Typy - chronologicznie'!$E$2:$E$73,0),MATCH($C112,'Typy - chronologicznie'!$H$1:$DM$1,0))</f>
        <v>0-0</v>
      </c>
      <c r="AW112" s="102" t="str">
        <f>INDEX([0]!typy_chronol,MATCH(AW$3,'Typy - chronologicznie'!$E$2:$E$73,0),MATCH($C112,'Typy - chronologicznie'!$H$1:$DM$1,0))</f>
        <v>1-0</v>
      </c>
      <c r="AX112" s="102" t="str">
        <f>INDEX([0]!typy_chronol,MATCH(AX$3,'Typy - chronologicznie'!$E$2:$E$73,0),MATCH($C112,'Typy - chronologicznie'!$H$1:$DM$1,0))</f>
        <v>1-0</v>
      </c>
      <c r="AY112" s="102" t="str">
        <f>INDEX([0]!typy_chronol,MATCH(AY$3,'Typy - chronologicznie'!$E$2:$E$73,0),MATCH($C112,'Typy - chronologicznie'!$H$1:$DM$1,0))</f>
        <v>1-0</v>
      </c>
      <c r="AZ112" s="102" t="str">
        <f>INDEX([0]!typy_chronol,MATCH(AZ$3,'Typy - chronologicznie'!$E$2:$E$73,0),MATCH($C112,'Typy - chronologicznie'!$H$1:$DM$1,0))</f>
        <v>0-1</v>
      </c>
      <c r="BA112" s="102" t="str">
        <f>INDEX([0]!typy_chronol,MATCH(BA$3,'Typy - chronologicznie'!$E$2:$E$73,0),MATCH($C112,'Typy - chronologicznie'!$H$1:$DM$1,0))</f>
        <v>1-0</v>
      </c>
      <c r="BB112" s="102" t="str">
        <f>INDEX([0]!typy_chronol,MATCH(BB$3,'Typy - chronologicznie'!$E$2:$E$73,0),MATCH($C112,'Typy - chronologicznie'!$H$1:$DM$1,0))</f>
        <v>0-1</v>
      </c>
      <c r="BC112" s="102" t="str">
        <f>INDEX([0]!typy_chronol,MATCH(BC$3,'Typy - chronologicznie'!$E$2:$E$73,0),MATCH($C112,'Typy - chronologicznie'!$H$1:$DM$1,0))</f>
        <v>1-1</v>
      </c>
      <c r="BD112" s="102" t="str">
        <f>INDEX([0]!typy_chronol,MATCH(BD$3,'Typy - chronologicznie'!$E$2:$E$73,0),MATCH($C112,'Typy - chronologicznie'!$H$1:$DM$1,0))</f>
        <v>1-1</v>
      </c>
      <c r="BE112" s="102" t="str">
        <f>INDEX([0]!typy_chronol,MATCH(BE$3,'Typy - chronologicznie'!$E$2:$E$73,0),MATCH($C112,'Typy - chronologicznie'!$H$1:$DM$1,0))</f>
        <v>1-1</v>
      </c>
      <c r="BF112" s="102" t="str">
        <f>INDEX([0]!typy_chronol,MATCH(BF$3,'Typy - chronologicznie'!$E$2:$E$73,0),MATCH($C112,'Typy - chronologicznie'!$H$1:$DM$1,0))</f>
        <v>1-1</v>
      </c>
      <c r="BG112" s="102" t="str">
        <f>INDEX([0]!typy_chronol,MATCH(BG$3,'Typy - chronologicznie'!$E$2:$E$73,0),MATCH($C112,'Typy - chronologicznie'!$H$1:$DM$1,0))</f>
        <v>1-1</v>
      </c>
      <c r="BH112" s="102" t="str">
        <f>INDEX([0]!typy_chronol,MATCH(BH$3,'Typy - chronologicznie'!$E$2:$E$73,0),MATCH($C112,'Typy - chronologicznie'!$H$1:$DM$1,0))</f>
        <v>0-1</v>
      </c>
      <c r="BI112" s="102" t="str">
        <f>INDEX([0]!typy_chronol,MATCH(BI$3,'Typy - chronologicznie'!$E$2:$E$73,0),MATCH($C112,'Typy - chronologicznie'!$H$1:$DM$1,0))</f>
        <v>1-0</v>
      </c>
      <c r="BJ112" s="102" t="str">
        <f>INDEX([0]!typy_chronol,MATCH(BJ$3,'Typy - chronologicznie'!$E$2:$E$73,0),MATCH($C112,'Typy - chronologicznie'!$H$1:$DM$1,0))</f>
        <v>0-1</v>
      </c>
      <c r="BK112" s="102" t="str">
        <f>INDEX([0]!typy_chronol,MATCH(BK$3,'Typy - chronologicznie'!$E$2:$E$73,0),MATCH($C112,'Typy - chronologicznie'!$H$1:$DM$1,0))</f>
        <v>0-0</v>
      </c>
      <c r="BL112" s="102" t="str">
        <f>INDEX([0]!typy_chronol,MATCH(BL$3,'Typy - chronologicznie'!$E$2:$E$73,0),MATCH($C112,'Typy - chronologicznie'!$H$1:$DM$1,0))</f>
        <v>1-0</v>
      </c>
      <c r="BM112" s="102" t="str">
        <f>INDEX([0]!typy_chronol,MATCH(BM$3,'Typy - chronologicznie'!$E$2:$E$73,0),MATCH($C112,'Typy - chronologicznie'!$H$1:$DM$1,0))</f>
        <v>1-1</v>
      </c>
      <c r="BN112" s="102" t="str">
        <f>INDEX([0]!typy_chronol,MATCH(BN$3,'Typy - chronologicznie'!$E$2:$E$73,0),MATCH($C112,'Typy - chronologicznie'!$H$1:$DM$1,0))</f>
        <v>0-1</v>
      </c>
      <c r="BO112" s="102" t="str">
        <f>INDEX([0]!typy_chronol,MATCH(BO$3,'Typy - chronologicznie'!$E$2:$E$73,0),MATCH($C112,'Typy - chronologicznie'!$H$1:$DM$1,0))</f>
        <v>1-1</v>
      </c>
      <c r="BP112" s="102" t="str">
        <f>INDEX([0]!typy_chronol,MATCH(BP$3,'Typy - chronologicznie'!$E$2:$E$73,0),MATCH($C112,'Typy - chronologicznie'!$H$1:$DM$1,0))</f>
        <v>0-0</v>
      </c>
      <c r="BQ112" s="102" t="str">
        <f>INDEX([0]!typy_chronol,MATCH(BQ$3,'Typy - chronologicznie'!$E$2:$E$73,0),MATCH($C112,'Typy - chronologicznie'!$H$1:$DM$1,0))</f>
        <v>0-1</v>
      </c>
      <c r="BR112" s="102" t="str">
        <f>INDEX([0]!typy_chronol,MATCH(BR$3,'Typy - chronologicznie'!$E$2:$E$73,0),MATCH($C112,'Typy - chronologicznie'!$H$1:$DM$1,0))</f>
        <v>0-1</v>
      </c>
      <c r="BS112" s="102" t="str">
        <f>INDEX([0]!typy_chronol,MATCH(BS$3,'Typy - chronologicznie'!$E$2:$E$73,0),MATCH($C112,'Typy - chronologicznie'!$H$1:$DM$1,0))</f>
        <v>1-1</v>
      </c>
      <c r="BT112" s="102" t="str">
        <f>INDEX([0]!typy_chronol,MATCH(BT$3,'Typy - chronologicznie'!$E$2:$E$73,0),MATCH($C112,'Typy - chronologicznie'!$H$1:$DM$1,0))</f>
        <v>0-1</v>
      </c>
      <c r="BU112" s="102" t="str">
        <f>INDEX([0]!typy_chronol,MATCH(BU$3,'Typy - chronologicznie'!$E$2:$E$73,0),MATCH($C112,'Typy - chronologicznie'!$H$1:$DM$1,0))</f>
        <v>1-0</v>
      </c>
      <c r="BV112" s="102" t="str">
        <f>INDEX([0]!typy_chronol,MATCH(BV$3,'Typy - chronologicznie'!$E$2:$E$73,0),MATCH($C112,'Typy - chronologicznie'!$H$1:$DM$1,0))</f>
        <v>1-1</v>
      </c>
      <c r="BW112" s="102" t="str">
        <f>INDEX([0]!typy_chronol,MATCH(BW$3,'Typy - chronologicznie'!$E$2:$E$73,0),MATCH($C112,'Typy - chronologicznie'!$H$1:$DM$1,0))</f>
        <v>1-0</v>
      </c>
      <c r="BX112" s="102" t="str">
        <f>INDEX([0]!typy_chronol,MATCH(BX$3,'Typy - chronologicznie'!$E$2:$E$73,0),MATCH($C112,'Typy - chronologicznie'!$H$1:$DM$1,0))</f>
        <v>0-0</v>
      </c>
      <c r="BY112" s="102" t="str">
        <f>INDEX([0]!typy_chronol,MATCH(BY$3,'Typy - chronologicznie'!$E$2:$E$73,0),MATCH($C112,'Typy - chronologicznie'!$H$1:$DM$1,0))</f>
        <v>0-0</v>
      </c>
      <c r="BZ112" s="102" t="str">
        <f>INDEX([0]!typy_chronol,MATCH(BZ$3,'Typy - chronologicznie'!$E$2:$E$73,0),MATCH($C112,'Typy - chronologicznie'!$H$1:$DM$1,0))</f>
        <v>0-1</v>
      </c>
      <c r="CA112" s="102" t="str">
        <f>INDEX([0]!typy_chronol,MATCH(CA$3,'Typy - chronologicznie'!$E$2:$E$73,0),MATCH($C112,'Typy - chronologicznie'!$H$1:$DM$1,0))</f>
        <v>1-0</v>
      </c>
      <c r="CB112" s="102" t="str">
        <f>INDEX([0]!typy_chronol,MATCH(CB$3,'Typy - chronologicznie'!$E$2:$E$73,0),MATCH($C112,'Typy - chronologicznie'!$H$1:$DM$1,0))</f>
        <v>0-1</v>
      </c>
      <c r="CC112" s="102" t="str">
        <f>INDEX([0]!typy_chronol,MATCH(CC$3,'Typy - chronologicznie'!$E$2:$E$73,0),MATCH($C112,'Typy - chronologicznie'!$H$1:$DM$1,0))</f>
        <v>1-0</v>
      </c>
      <c r="CD112" s="102" t="str">
        <f>INDEX([0]!typy_chronol,MATCH(CD$3,'Typy - chronologicznie'!$E$2:$E$73,0),MATCH($C112,'Typy - chronologicznie'!$H$1:$DM$1,0))</f>
        <v>1-0</v>
      </c>
      <c r="CE112" s="102" t="str">
        <f>INDEX([0]!typy_chronol,MATCH(CE$3,'Typy - chronologicznie'!$E$2:$E$73,0),MATCH($C112,'Typy - chronologicznie'!$H$1:$DM$1,0))</f>
        <v>1-0</v>
      </c>
      <c r="CF112" s="102" t="str">
        <f>INDEX([0]!typy_chronol,MATCH(CF$3,'Typy - chronologicznie'!$E$2:$E$73,0),MATCH($C112,'Typy - chronologicznie'!$H$1:$DM$1,0))</f>
        <v>1-1</v>
      </c>
      <c r="CG112" s="102" t="str">
        <f>INDEX([0]!typy_chronol,MATCH(CG$3,'Typy - chronologicznie'!$E$2:$E$73,0),MATCH($C112,'Typy - chronologicznie'!$H$1:$DM$1,0))</f>
        <v>1-0</v>
      </c>
      <c r="CH112" s="102" t="str">
        <f>INDEX([0]!typy_chronol,MATCH(CH$3,'Typy - chronologicznie'!$E$2:$E$73,0),MATCH($C112,'Typy - chronologicznie'!$H$1:$DM$1,0))</f>
        <v>0-1</v>
      </c>
      <c r="CI112" s="102" t="str">
        <f>INDEX([0]!typy_chronol,MATCH(CI$3,'Typy - chronologicznie'!$E$2:$E$73,0),MATCH($C112,'Typy - chronologicznie'!$H$1:$DM$1,0))</f>
        <v>0-1</v>
      </c>
      <c r="CJ112" s="102" t="str">
        <f>INDEX([0]!typy_chronol,MATCH(CJ$3,'Typy - chronologicznie'!$E$2:$E$73,0),MATCH($C112,'Typy - chronologicznie'!$H$1:$DM$1,0))</f>
        <v>0-1</v>
      </c>
      <c r="CK112" s="102" t="str">
        <f>INDEX([0]!typy_chronol,MATCH(CK$3,'Typy - chronologicznie'!$E$2:$E$73,0),MATCH($C112,'Typy - chronologicznie'!$H$1:$DM$1,0))</f>
        <v>0-0</v>
      </c>
      <c r="CL112" s="134"/>
      <c r="CM112" s="105" t="str">
        <f>IF(CM$3="","",INDEX('Typy - chronologicznie'!$H$75:$DM$121,MATCH(CM$3,'Typy - chronologicznie'!$A$75:$A$121,0),MATCH($C112,'Typy - chronologicznie'!$H$1:$DM$1,0)))</f>
        <v>MEX</v>
      </c>
      <c r="CN112" s="102" t="str">
        <f>IF(CN$3="","",INDEX('Typy - chronologicznie'!$H$75:$DM$121,MATCH(CN$3,'Typy - chronologicznie'!$A$75:$A$121,0),MATCH($C112,'Typy - chronologicznie'!$H$1:$DM$1,0)))</f>
        <v>CZE</v>
      </c>
      <c r="CO112" s="106" t="str">
        <f>IF(CO$3="","",INDEX('Typy - chronologicznie'!$H$75:$DM$121,MATCH(CO$3,'Typy - chronologicznie'!$A$75:$A$121,0),MATCH($C112,'Typy - chronologicznie'!$H$1:$DM$1,0)))</f>
        <v>RSA</v>
      </c>
      <c r="CP112" s="135" t="str">
        <f>IF(CP$3="","",INDEX('Typy - chronologicznie'!$H$75:$DM$121,MATCH(CP$3,'Typy - chronologicznie'!$A$75:$A$121,0),MATCH($C112,'Typy - chronologicznie'!$H$1:$DM$1,0)))</f>
        <v/>
      </c>
      <c r="CQ112" s="105" t="str">
        <f>IF(CQ$3="","",INDEX('Typy - chronologicznie'!$H$75:$DM$121,MATCH(CQ$3,'Typy - chronologicznie'!$A$75:$A$121,0),MATCH($C112,'Typy - chronologicznie'!$H$1:$DM$1,0)))</f>
        <v>BIH</v>
      </c>
      <c r="CR112" s="102" t="str">
        <f>IF(CR$3="","",INDEX('Typy - chronologicznie'!$H$75:$DM$121,MATCH(CR$3,'Typy - chronologicznie'!$A$75:$A$121,0),MATCH($C112,'Typy - chronologicznie'!$H$1:$DM$1,0)))</f>
        <v>CAN</v>
      </c>
      <c r="CS112" s="106" t="str">
        <f>IF(CS$3="","",INDEX('Typy - chronologicznie'!$H$75:$DM$121,MATCH(CS$3,'Typy - chronologicznie'!$A$75:$A$121,0),MATCH($C112,'Typy - chronologicznie'!$H$1:$DM$1,0)))</f>
        <v/>
      </c>
      <c r="CT112" s="135" t="str">
        <f>IF(CT$3="","",INDEX('Typy - chronologicznie'!$H$75:$DM$121,MATCH(CT$3,'Typy - chronologicznie'!$A$75:$A$121,0),MATCH($C112,'Typy - chronologicznie'!$H$1:$DM$1,0)))</f>
        <v/>
      </c>
      <c r="CU112" s="105" t="str">
        <f>IF(CU$3="","",INDEX('Typy - chronologicznie'!$H$75:$DM$121,MATCH(CU$3,'Typy - chronologicznie'!$A$75:$A$121,0),MATCH($C112,'Typy - chronologicznie'!$H$1:$DM$1,0)))</f>
        <v>BRA</v>
      </c>
      <c r="CV112" s="102" t="str">
        <f>IF(CV$3="","",INDEX('Typy - chronologicznie'!$H$75:$DM$121,MATCH(CV$3,'Typy - chronologicznie'!$A$75:$A$121,0),MATCH($C112,'Typy - chronologicznie'!$H$1:$DM$1,0)))</f>
        <v>SCO</v>
      </c>
      <c r="CW112" s="106" t="str">
        <f>IF(CW$3="","",INDEX('Typy - chronologicznie'!$H$75:$DM$121,MATCH(CW$3,'Typy - chronologicznie'!$A$75:$A$121,0),MATCH($C112,'Typy - chronologicznie'!$H$1:$DM$1,0)))</f>
        <v/>
      </c>
      <c r="CX112" s="135" t="str">
        <f>IF(CX$3="","",INDEX('Typy - chronologicznie'!$H$75:$DM$121,MATCH(CX$3,'Typy - chronologicznie'!$A$75:$A$121,0),MATCH($C112,'Typy - chronologicznie'!$H$1:$DM$1,0)))</f>
        <v/>
      </c>
      <c r="CY112" s="105" t="str">
        <f>IF(CY$3="","",INDEX('Typy - chronologicznie'!$H$75:$DM$121,MATCH(CY$3,'Typy - chronologicznie'!$A$75:$A$121,0),MATCH($C112,'Typy - chronologicznie'!$H$1:$DM$1,0)))</f>
        <v>USA</v>
      </c>
      <c r="CZ112" s="102" t="str">
        <f>IF(CZ$3="","",INDEX('Typy - chronologicznie'!$H$75:$DM$121,MATCH(CZ$3,'Typy - chronologicznie'!$A$75:$A$121,0),MATCH($C112,'Typy - chronologicznie'!$H$1:$DM$1,0)))</f>
        <v>TUR</v>
      </c>
      <c r="DA112" s="106" t="str">
        <f>IF(DA$3="","",INDEX('Typy - chronologicznie'!$H$75:$DM$121,MATCH(DA$3,'Typy - chronologicznie'!$A$75:$A$121,0),MATCH($C112,'Typy - chronologicznie'!$H$1:$DM$1,0)))</f>
        <v>PAR</v>
      </c>
      <c r="DB112" s="135" t="str">
        <f>IF(DB$3="","",INDEX('Typy - chronologicznie'!$H$75:$DM$121,MATCH(DB$3,'Typy - chronologicznie'!$A$75:$A$121,0),MATCH($C112,'Typy - chronologicznie'!$H$1:$DM$1,0)))</f>
        <v/>
      </c>
      <c r="DC112" s="105" t="str">
        <f>IF(DC$3="","",INDEX('Typy - chronologicznie'!$H$75:$DM$121,MATCH(DC$3,'Typy - chronologicznie'!$A$75:$A$121,0),MATCH($C112,'Typy - chronologicznie'!$H$1:$DM$1,0)))</f>
        <v>ECU</v>
      </c>
      <c r="DD112" s="102" t="str">
        <f>IF(DD$3="","",INDEX('Typy - chronologicznie'!$H$75:$DM$121,MATCH(DD$3,'Typy - chronologicznie'!$A$75:$A$121,0),MATCH($C112,'Typy - chronologicznie'!$H$1:$DM$1,0)))</f>
        <v>GER</v>
      </c>
      <c r="DE112" s="106" t="str">
        <f>IF(DE$3="","",INDEX('Typy - chronologicznie'!$H$75:$DM$121,MATCH(DE$3,'Typy - chronologicznie'!$A$75:$A$121,0),MATCH($C112,'Typy - chronologicznie'!$H$1:$DM$1,0)))</f>
        <v/>
      </c>
      <c r="DF112" s="135" t="str">
        <f>IF(DF$3="","",INDEX('Typy - chronologicznie'!$H$75:$DM$121,MATCH(DF$3,'Typy - chronologicznie'!$A$75:$A$121,0),MATCH($C112,'Typy - chronologicznie'!$H$1:$DM$1,0)))</f>
        <v/>
      </c>
      <c r="DG112" s="105" t="str">
        <f>IF(DG$3="","",INDEX('Typy - chronologicznie'!$H$75:$DM$121,MATCH(DG$3,'Typy - chronologicznie'!$A$75:$A$121,0),MATCH($C112,'Typy - chronologicznie'!$H$1:$DM$1,0)))</f>
        <v>TUN</v>
      </c>
      <c r="DH112" s="102" t="str">
        <f>IF(DH$3="","",INDEX('Typy - chronologicznie'!$H$75:$DM$121,MATCH(DH$3,'Typy - chronologicznie'!$A$75:$A$121,0),MATCH($C112,'Typy - chronologicznie'!$H$1:$DM$1,0)))</f>
        <v>SWE</v>
      </c>
      <c r="DI112" s="106" t="str">
        <f>IF(DI$3="","",INDEX('Typy - chronologicznie'!$H$75:$DM$121,MATCH(DI$3,'Typy - chronologicznie'!$A$75:$A$121,0),MATCH($C112,'Typy - chronologicznie'!$H$1:$DM$1,0)))</f>
        <v>JPN</v>
      </c>
      <c r="DJ112" s="135" t="str">
        <f>IF(DJ$3="","",INDEX('Typy - chronologicznie'!$H$75:$DM$121,MATCH(DJ$3,'Typy - chronologicznie'!$A$75:$A$121,0),MATCH($C112,'Typy - chronologicznie'!$H$1:$DM$1,0)))</f>
        <v/>
      </c>
      <c r="DK112" s="105" t="str">
        <f>IF(DK$3="","",INDEX('Typy - chronologicznie'!$H$75:$DM$121,MATCH(DK$3,'Typy - chronologicznie'!$A$75:$A$121,0),MATCH($C112,'Typy - chronologicznie'!$H$1:$DM$1,0)))</f>
        <v>NZL</v>
      </c>
      <c r="DL112" s="102" t="str">
        <f>IF(DL$3="","",INDEX('Typy - chronologicznie'!$H$75:$DM$121,MATCH(DL$3,'Typy - chronologicznie'!$A$75:$A$121,0),MATCH($C112,'Typy - chronologicznie'!$H$1:$DM$1,0)))</f>
        <v>BEL</v>
      </c>
      <c r="DM112" s="106" t="str">
        <f>IF(DM$3="","",INDEX('Typy - chronologicznie'!$H$75:$DM$121,MATCH(DM$3,'Typy - chronologicznie'!$A$75:$A$121,0),MATCH($C112,'Typy - chronologicznie'!$H$1:$DM$1,0)))</f>
        <v>IRN</v>
      </c>
      <c r="DN112" s="135" t="str">
        <f>IF(DN$3="","",INDEX('Typy - chronologicznie'!$H$75:$DM$121,MATCH(DN$3,'Typy - chronologicznie'!$A$75:$A$121,0),MATCH($C112,'Typy - chronologicznie'!$H$1:$DM$1,0)))</f>
        <v/>
      </c>
      <c r="DO112" s="105" t="str">
        <f>IF(DO$3="","",INDEX('Typy - chronologicznie'!$H$75:$DM$121,MATCH(DO$3,'Typy - chronologicznie'!$A$75:$A$121,0),MATCH($C112,'Typy - chronologicznie'!$H$1:$DM$1,0)))</f>
        <v>CPV</v>
      </c>
      <c r="DP112" s="102" t="str">
        <f>IF(DP$3="","",INDEX('Typy - chronologicznie'!$H$75:$DM$121,MATCH(DP$3,'Typy - chronologicznie'!$A$75:$A$121,0),MATCH($C112,'Typy - chronologicznie'!$H$1:$DM$1,0)))</f>
        <v>URU</v>
      </c>
      <c r="DQ112" s="106" t="str">
        <f>IF(DQ$3="","",INDEX('Typy - chronologicznie'!$H$75:$DM$121,MATCH(DQ$3,'Typy - chronologicznie'!$A$75:$A$121,0),MATCH($C112,'Typy - chronologicznie'!$H$1:$DM$1,0)))</f>
        <v>ESP</v>
      </c>
      <c r="DR112" s="135" t="str">
        <f>IF(DR$3="","",INDEX('Typy - chronologicznie'!$H$75:$DM$121,MATCH(DR$3,'Typy - chronologicznie'!$A$75:$A$121,0),MATCH($C112,'Typy - chronologicznie'!$H$1:$DM$1,0)))</f>
        <v/>
      </c>
      <c r="DS112" s="105" t="str">
        <f>IF(DS$3="","",INDEX('Typy - chronologicznie'!$H$75:$DM$121,MATCH(DS$3,'Typy - chronologicznie'!$A$75:$A$121,0),MATCH($C112,'Typy - chronologicznie'!$H$1:$DM$1,0)))</f>
        <v>SEN</v>
      </c>
      <c r="DT112" s="102" t="str">
        <f>IF(DT$3="","",INDEX('Typy - chronologicznie'!$H$75:$DM$121,MATCH(DT$3,'Typy - chronologicznie'!$A$75:$A$121,0),MATCH($C112,'Typy - chronologicznie'!$H$1:$DM$1,0)))</f>
        <v>FRA</v>
      </c>
      <c r="DU112" s="106" t="str">
        <f>IF(DU$3="","",INDEX('Typy - chronologicznie'!$H$75:$DM$121,MATCH(DU$3,'Typy - chronologicznie'!$A$75:$A$121,0),MATCH($C112,'Typy - chronologicznie'!$H$1:$DM$1,0)))</f>
        <v/>
      </c>
      <c r="DV112" s="135" t="str">
        <f>IF(DV$3="","",INDEX('Typy - chronologicznie'!$H$75:$DM$121,MATCH(DV$3,'Typy - chronologicznie'!$A$75:$A$121,0),MATCH($C112,'Typy - chronologicznie'!$H$1:$DM$1,0)))</f>
        <v/>
      </c>
      <c r="DW112" s="105" t="str">
        <f>IF(DW$3="","",INDEX('Typy - chronologicznie'!$H$75:$DM$121,MATCH(DW$3,'Typy - chronologicznie'!$A$75:$A$121,0),MATCH($C112,'Typy - chronologicznie'!$H$1:$DM$1,0)))</f>
        <v>AUT</v>
      </c>
      <c r="DX112" s="102" t="str">
        <f>IF(DX$3="","",INDEX('Typy - chronologicznie'!$H$75:$DM$121,MATCH(DX$3,'Typy - chronologicznie'!$A$75:$A$121,0),MATCH($C112,'Typy - chronologicznie'!$H$1:$DM$1,0)))</f>
        <v>ARG</v>
      </c>
      <c r="DY112" s="106" t="str">
        <f>IF(DY$3="","",INDEX('Typy - chronologicznie'!$H$75:$DM$121,MATCH(DY$3,'Typy - chronologicznie'!$A$75:$A$121,0),MATCH($C112,'Typy - chronologicznie'!$H$1:$DM$1,0)))</f>
        <v>JOR</v>
      </c>
      <c r="DZ112" s="135" t="str">
        <f>IF(DZ$3="","",INDEX('Typy - chronologicznie'!$H$75:$DM$121,MATCH(DZ$3,'Typy - chronologicznie'!$A$75:$A$121,0),MATCH($C112,'Typy - chronologicznie'!$H$1:$DM$1,0)))</f>
        <v/>
      </c>
      <c r="EA112" s="105" t="str">
        <f>IF(EA$3="","",INDEX('Typy - chronologicznie'!$H$75:$DM$121,MATCH(EA$3,'Typy - chronologicznie'!$A$75:$A$121,0),MATCH($C112,'Typy - chronologicznie'!$H$1:$DM$1,0)))</f>
        <v>POR</v>
      </c>
      <c r="EB112" s="102" t="str">
        <f>IF(EB$3="","",INDEX('Typy - chronologicznie'!$H$75:$DM$121,MATCH(EB$3,'Typy - chronologicznie'!$A$75:$A$121,0),MATCH($C112,'Typy - chronologicznie'!$H$1:$DM$1,0)))</f>
        <v>COD</v>
      </c>
      <c r="EC112" s="106" t="str">
        <f>IF(EC$3="","",INDEX('Typy - chronologicznie'!$H$75:$DM$121,MATCH(EC$3,'Typy - chronologicznie'!$A$75:$A$121,0),MATCH($C112,'Typy - chronologicznie'!$H$1:$DM$1,0)))</f>
        <v>COL</v>
      </c>
      <c r="ED112" s="135" t="str">
        <f>IF(ED$3="","",INDEX('Typy - chronologicznie'!$H$75:$DM$121,MATCH(ED$3,'Typy - chronologicznie'!$A$75:$A$121,0),MATCH($C112,'Typy - chronologicznie'!$H$1:$DM$1,0)))</f>
        <v/>
      </c>
      <c r="EE112" s="105" t="str">
        <f>IF(EE$3="","",INDEX('Typy - chronologicznie'!$H$75:$DM$121,MATCH(EE$3,'Typy - chronologicznie'!$A$75:$A$121,0),MATCH($C112,'Typy - chronologicznie'!$H$1:$DM$1,0)))</f>
        <v>CRO</v>
      </c>
      <c r="EF112" s="102" t="str">
        <f>IF(EF$3="","",INDEX('Typy - chronologicznie'!$H$75:$DM$121,MATCH(EF$3,'Typy - chronologicznie'!$A$75:$A$121,0),MATCH($C112,'Typy - chronologicznie'!$H$1:$DM$1,0)))</f>
        <v>GHA</v>
      </c>
      <c r="EG112" s="106" t="str">
        <f>IF(EG$3="","",INDEX('Typy - chronologicznie'!$H$75:$DM$121,MATCH(EG$3,'Typy - chronologicznie'!$A$75:$A$121,0),MATCH($C112,'Typy - chronologicznie'!$H$1:$DM$1,0)))</f>
        <v>PAN</v>
      </c>
      <c r="EH112" s="134"/>
      <c r="EI112" s="136" t="str">
        <f>IF(EI$3="","",INDEX('Typy - chronologicznie'!$H$124:$DM$124,MATCH(EI$3,'Typy - chronologicznie'!$A$124:$A$124,0),MATCH($C112,'Typy - chronologicznie'!$H$1:$DM$1,0)))</f>
        <v>BEL</v>
      </c>
    </row>
    <row r="113" spans="1:139" ht="20.25" thickBot="1" x14ac:dyDescent="0.3">
      <c r="A113" s="50"/>
      <c r="B113" s="51">
        <f>RANK(D113,D$4:D$113,0)</f>
        <v>110</v>
      </c>
      <c r="C113" s="82" t="s">
        <v>350</v>
      </c>
      <c r="D113" s="142">
        <f>3.0001*J113+1.000001*K113+2.00000001*M113+N113+0.0000000001*P113</f>
        <v>51.000512069999999</v>
      </c>
      <c r="E113" s="68">
        <f>J113</f>
        <v>5</v>
      </c>
      <c r="F113" s="90">
        <f>M113</f>
        <v>7</v>
      </c>
      <c r="G113" s="57">
        <f>K113+N113</f>
        <v>22</v>
      </c>
      <c r="H113" s="52">
        <f>L113+O113</f>
        <v>70</v>
      </c>
      <c r="I113" s="43"/>
      <c r="J113" s="63">
        <f t="array" ref="J113">SUM(IF('Typy - chronologicznie'!$F$2:$F$73=INDEX('Typy - chronologicznie'!$H$2:$DM$73,0,MATCH(C113,TRIM('Typy - chronologicznie'!$H$1:$DM$1),0)),1))</f>
        <v>5</v>
      </c>
      <c r="K113" s="64">
        <f t="array" ref="K113">SUM(IF(LEN('Typy - chronologicznie'!$F$2:$F$73)&gt;=3,IF(SIGN(LEFT('Typy - chronologicznie'!$F$2:$F$73,FIND("-",'Typy - chronologicznie'!$F$2:$F$73)-1)-RIGHT('Typy - chronologicznie'!$F$2:$F$73,LEN('Typy - chronologicznie'!$F$2:$F$73)-FIND("-",'Typy - chronologicznie'!$F$2:$F$73))) = SIGN(LEFT(INDEX('Typy - chronologicznie'!$H$2:$DM$73,0,MATCH(C113,TRIM('Typy - chronologicznie'!$H$1:$DM$1),0)),FIND("-",INDEX('Typy - chronologicznie'!$H$2:$DM$73,0,MATCH(C113,TRIM('Typy - chronologicznie'!$H$1:$DM$1),0)))-1)-RIGHT(INDEX('Typy - chronologicznie'!$H$2:$DM$73,0,MATCH(C113,TRIM('Typy - chronologicznie'!$H$1:$DM$1),0)),LEN(INDEX('Typy - chronologicznie'!$H$2:$DM$73,0,MATCH(C113,TRIM('Typy - chronologicznie'!$H$1:$DM$1),0)))-FIND("-",INDEX('Typy - chronologicznie'!$H$2:$DM$73,0,MATCH(C113,TRIM('Typy - chronologicznie'!$H$1:$DM$1),0))))),1)))-J113</f>
        <v>12</v>
      </c>
      <c r="L113" s="65">
        <f>COUNTA('Typy - chronologicznie'!$F$2:$F$73)-J113-K113</f>
        <v>55</v>
      </c>
      <c r="M113" s="94">
        <f t="array" ref="M113">SUM(IF(LEN('Typy - chronologicznie'!F$75:F$121)=3,  IF('Typy - chronologicznie'!$F$75:$F$121=INDEX('Typy - chronologicznie'!$H$75:$DM$121,0,MATCH(C113,TRIM('Typy - chronologicznie'!$H$1:$DM$1),0)),1)))</f>
        <v>7</v>
      </c>
      <c r="N113" s="64">
        <f t="array" ref="N113">SUM(IF(LEN('Typy - chronologicznie'!F$75:F$121)=3,IF(ISERROR(SEARCH('Typy - chronologicznie'!F$75:F$121,INDEX('Typy - chronologicznie'!$H$73:$DM$119,0,MATCH(C113,TRIM('Typy - chronologicznie'!$H$1:$DM$1),0))&amp;INDEX('Typy - chronologicznie'!$H$74:$DM$120,0,MATCH(C113,TRIM('Typy - chronologicznie'!$H$1:$DM$1),0))&amp;INDEX('Typy - chronologicznie'!$H$75:$DM$121,0,MATCH(C113,TRIM('Typy - chronologicznie'!$H$1:$DM$1),0))&amp;INDEX('Typy - chronologicznie'!$H$76:$DM$122,0,MATCH(C113,TRIM('Typy - chronologicznie'!$H$1:$DM$1),0))&amp;INDEX('Typy - chronologicznie'!$H$77:$DM$123,0,MATCH(C113,TRIM('Typy - chronologicznie'!$H$1:$DM$1),0)),1))=FALSE,1,0)))-M113</f>
        <v>10</v>
      </c>
      <c r="O113" s="163">
        <f>COUNTA('Typy - chronologicznie'!$F$75:$F$121)-M113-N113</f>
        <v>15</v>
      </c>
      <c r="P113" s="160">
        <f t="array" ref="P113">SUM(IF(LEN('Typy - chronologicznie'!F$124)=3,  IF('Typy - chronologicznie'!$F$124=INDEX('Typy - chronologicznie'!$H$124:$DL$124,0,MATCH(C113,TRIM('Typy - chronologicznie'!$H$1:$DL$1),)),1)))</f>
        <v>0</v>
      </c>
      <c r="R113" s="107" t="str">
        <f>INDEX([0]!typy_chronol,MATCH(R$3,'Typy - chronologicznie'!$E$2:$E$73,0),MATCH($C113,'Typy - chronologicznie'!$H$1:$DM$1,0))</f>
        <v>1-2</v>
      </c>
      <c r="S113" s="108" t="str">
        <f>INDEX([0]!typy_chronol,MATCH(S$3,'Typy - chronologicznie'!$E$2:$E$73,0),MATCH($C113,'Typy - chronologicznie'!$H$1:$DM$1,0))</f>
        <v>2-1</v>
      </c>
      <c r="T113" s="108" t="str">
        <f>INDEX([0]!typy_chronol,MATCH(T$3,'Typy - chronologicznie'!$E$2:$E$73,0),MATCH($C113,'Typy - chronologicznie'!$H$1:$DM$1,0))</f>
        <v>1-0</v>
      </c>
      <c r="U113" s="108" t="str">
        <f>INDEX([0]!typy_chronol,MATCH(U$3,'Typy - chronologicznie'!$E$2:$E$73,0),MATCH($C113,'Typy - chronologicznie'!$H$1:$DM$1,0))</f>
        <v>0-5</v>
      </c>
      <c r="V113" s="108" t="str">
        <f>INDEX([0]!typy_chronol,MATCH(V$3,'Typy - chronologicznie'!$E$2:$E$73,0),MATCH($C113,'Typy - chronologicznie'!$H$1:$DM$1,0))</f>
        <v>2-0</v>
      </c>
      <c r="W113" s="108" t="str">
        <f>INDEX([0]!typy_chronol,MATCH(W$3,'Typy - chronologicznie'!$E$2:$E$73,0),MATCH($C113,'Typy - chronologicznie'!$H$1:$DM$1,0))</f>
        <v>1-0</v>
      </c>
      <c r="X113" s="108" t="str">
        <f>INDEX([0]!typy_chronol,MATCH(X$3,'Typy - chronologicznie'!$E$2:$E$73,0),MATCH($C113,'Typy - chronologicznie'!$H$1:$DM$1,0))</f>
        <v>0-3</v>
      </c>
      <c r="Y113" s="108" t="str">
        <f>INDEX([0]!typy_chronol,MATCH(Y$3,'Typy - chronologicznie'!$E$2:$E$73,0),MATCH($C113,'Typy - chronologicznie'!$H$1:$DM$1,0))</f>
        <v>1-0</v>
      </c>
      <c r="Z113" s="108" t="str">
        <f>INDEX([0]!typy_chronol,MATCH(Z$3,'Typy - chronologicznie'!$E$2:$E$73,0),MATCH($C113,'Typy - chronologicznie'!$H$1:$DM$1,0))</f>
        <v>1-1</v>
      </c>
      <c r="AA113" s="108" t="str">
        <f>INDEX([0]!typy_chronol,MATCH(AA$3,'Typy - chronologicznie'!$E$2:$E$73,0),MATCH($C113,'Typy - chronologicznie'!$H$1:$DM$1,0))</f>
        <v>1-0</v>
      </c>
      <c r="AB113" s="108" t="str">
        <f>INDEX([0]!typy_chronol,MATCH(AB$3,'Typy - chronologicznie'!$E$2:$E$73,0),MATCH($C113,'Typy - chronologicznie'!$H$1:$DM$1,0))</f>
        <v>1-1</v>
      </c>
      <c r="AC113" s="108" t="str">
        <f>INDEX([0]!typy_chronol,MATCH(AC$3,'Typy - chronologicznie'!$E$2:$E$73,0),MATCH($C113,'Typy - chronologicznie'!$H$1:$DM$1,0))</f>
        <v>0-3</v>
      </c>
      <c r="AD113" s="108" t="str">
        <f>INDEX([0]!typy_chronol,MATCH(AD$3,'Typy - chronologicznie'!$E$2:$E$73,0),MATCH($C113,'Typy - chronologicznie'!$H$1:$DM$1,0))</f>
        <v>0-0</v>
      </c>
      <c r="AE113" s="108" t="str">
        <f>INDEX([0]!typy_chronol,MATCH(AE$3,'Typy - chronologicznie'!$E$2:$E$73,0),MATCH($C113,'Typy - chronologicznie'!$H$1:$DM$1,0))</f>
        <v>1-1</v>
      </c>
      <c r="AF113" s="108" t="str">
        <f>INDEX([0]!typy_chronol,MATCH(AF$3,'Typy - chronologicznie'!$E$2:$E$73,0),MATCH($C113,'Typy - chronologicznie'!$H$1:$DM$1,0))</f>
        <v>1-1</v>
      </c>
      <c r="AG113" s="108" t="str">
        <f>INDEX([0]!typy_chronol,MATCH(AG$3,'Typy - chronologicznie'!$E$2:$E$73,0),MATCH($C113,'Typy - chronologicznie'!$H$1:$DM$1,0))</f>
        <v>3-1</v>
      </c>
      <c r="AH113" s="108" t="str">
        <f>INDEX([0]!typy_chronol,MATCH(AH$3,'Typy - chronologicznie'!$E$2:$E$73,0),MATCH($C113,'Typy - chronologicznie'!$H$1:$DM$1,0))</f>
        <v>1-1</v>
      </c>
      <c r="AI113" s="108" t="str">
        <f>INDEX([0]!typy_chronol,MATCH(AI$3,'Typy - chronologicznie'!$E$2:$E$73,0),MATCH($C113,'Typy - chronologicznie'!$H$1:$DM$1,0))</f>
        <v>1-1</v>
      </c>
      <c r="AJ113" s="108" t="str">
        <f>INDEX([0]!typy_chronol,MATCH(AJ$3,'Typy - chronologicznie'!$E$2:$E$73,0),MATCH($C113,'Typy - chronologicznie'!$H$1:$DM$1,0))</f>
        <v>1-1</v>
      </c>
      <c r="AK113" s="108" t="str">
        <f>INDEX([0]!typy_chronol,MATCH(AK$3,'Typy - chronologicznie'!$E$2:$E$73,0),MATCH($C113,'Typy - chronologicznie'!$H$1:$DM$1,0))</f>
        <v>0-3</v>
      </c>
      <c r="AL113" s="108" t="str">
        <f>INDEX([0]!typy_chronol,MATCH(AL$3,'Typy - chronologicznie'!$E$2:$E$73,0),MATCH($C113,'Typy - chronologicznie'!$H$1:$DM$1,0))</f>
        <v>1-1</v>
      </c>
      <c r="AM113" s="108" t="str">
        <f>INDEX([0]!typy_chronol,MATCH(AM$3,'Typy - chronologicznie'!$E$2:$E$73,0),MATCH($C113,'Typy - chronologicznie'!$H$1:$DM$1,0))</f>
        <v>0-9</v>
      </c>
      <c r="AN113" s="108" t="str">
        <f>INDEX([0]!typy_chronol,MATCH(AN$3,'Typy - chronologicznie'!$E$2:$E$73,0),MATCH($C113,'Typy - chronologicznie'!$H$1:$DM$1,0))</f>
        <v>1-3</v>
      </c>
      <c r="AO113" s="108" t="str">
        <f>INDEX([0]!typy_chronol,MATCH(AO$3,'Typy - chronologicznie'!$E$2:$E$73,0),MATCH($C113,'Typy - chronologicznie'!$H$1:$DM$1,0))</f>
        <v>1-1</v>
      </c>
      <c r="AP113" s="108" t="str">
        <f>INDEX([0]!typy_chronol,MATCH(AP$3,'Typy - chronologicznie'!$E$2:$E$73,0),MATCH($C113,'Typy - chronologicznie'!$H$1:$DM$1,0))</f>
        <v>1-3</v>
      </c>
      <c r="AQ113" s="108" t="str">
        <f>INDEX([0]!typy_chronol,MATCH(AQ$3,'Typy - chronologicznie'!$E$2:$E$73,0),MATCH($C113,'Typy - chronologicznie'!$H$1:$DM$1,0))</f>
        <v>0-1</v>
      </c>
      <c r="AR113" s="108" t="str">
        <f>INDEX([0]!typy_chronol,MATCH(AR$3,'Typy - chronologicznie'!$E$2:$E$73,0),MATCH($C113,'Typy - chronologicznie'!$H$1:$DM$1,0))</f>
        <v>1-0</v>
      </c>
      <c r="AS113" s="108" t="str">
        <f>INDEX([0]!typy_chronol,MATCH(AS$3,'Typy - chronologicznie'!$E$2:$E$73,0),MATCH($C113,'Typy - chronologicznie'!$H$1:$DM$1,0))</f>
        <v>1-1</v>
      </c>
      <c r="AT113" s="108" t="str">
        <f>INDEX([0]!typy_chronol,MATCH(AT$3,'Typy - chronologicznie'!$E$2:$E$73,0),MATCH($C113,'Typy - chronologicznie'!$H$1:$DM$1,0))</f>
        <v>1-1</v>
      </c>
      <c r="AU113" s="108" t="str">
        <f>INDEX([0]!typy_chronol,MATCH(AU$3,'Typy - chronologicznie'!$E$2:$E$73,0),MATCH($C113,'Typy - chronologicznie'!$H$1:$DM$1,0))</f>
        <v>1-0</v>
      </c>
      <c r="AV113" s="108" t="str">
        <f>INDEX([0]!typy_chronol,MATCH(AV$3,'Typy - chronologicznie'!$E$2:$E$73,0),MATCH($C113,'Typy - chronologicznie'!$H$1:$DM$1,0))</f>
        <v>2-1</v>
      </c>
      <c r="AW113" s="108" t="str">
        <f>INDEX([0]!typy_chronol,MATCH(AW$3,'Typy - chronologicznie'!$E$2:$E$73,0),MATCH($C113,'Typy - chronologicznie'!$H$1:$DM$1,0))</f>
        <v>0-3</v>
      </c>
      <c r="AX113" s="108" t="str">
        <f>INDEX([0]!typy_chronol,MATCH(AX$3,'Typy - chronologicznie'!$E$2:$E$73,0),MATCH($C113,'Typy - chronologicznie'!$H$1:$DM$1,0))</f>
        <v>0-1</v>
      </c>
      <c r="AY113" s="108" t="str">
        <f>INDEX([0]!typy_chronol,MATCH(AY$3,'Typy - chronologicznie'!$E$2:$E$73,0),MATCH($C113,'Typy - chronologicznie'!$H$1:$DM$1,0))</f>
        <v>0-3</v>
      </c>
      <c r="AZ113" s="108" t="str">
        <f>INDEX([0]!typy_chronol,MATCH(AZ$3,'Typy - chronologicznie'!$E$2:$E$73,0),MATCH($C113,'Typy - chronologicznie'!$H$1:$DM$1,0))</f>
        <v>2-1</v>
      </c>
      <c r="BA113" s="108" t="str">
        <f>INDEX([0]!typy_chronol,MATCH(BA$3,'Typy - chronologicznie'!$E$2:$E$73,0),MATCH($C113,'Typy - chronologicznie'!$H$1:$DM$1,0))</f>
        <v>0-0</v>
      </c>
      <c r="BB113" s="108" t="str">
        <f>INDEX([0]!typy_chronol,MATCH(BB$3,'Typy - chronologicznie'!$E$2:$E$73,0),MATCH($C113,'Typy - chronologicznie'!$H$1:$DM$1,0))</f>
        <v>2-1</v>
      </c>
      <c r="BC113" s="108" t="str">
        <f>INDEX([0]!typy_chronol,MATCH(BC$3,'Typy - chronologicznie'!$E$2:$E$73,0),MATCH($C113,'Typy - chronologicznie'!$H$1:$DM$1,0))</f>
        <v>1-2</v>
      </c>
      <c r="BD113" s="108" t="str">
        <f>INDEX([0]!typy_chronol,MATCH(BD$3,'Typy - chronologicznie'!$E$2:$E$73,0),MATCH($C113,'Typy - chronologicznie'!$H$1:$DM$1,0))</f>
        <v>2-5</v>
      </c>
      <c r="BE113" s="108" t="str">
        <f>INDEX([0]!typy_chronol,MATCH(BE$3,'Typy - chronologicznie'!$E$2:$E$73,0),MATCH($C113,'Typy - chronologicznie'!$H$1:$DM$1,0))</f>
        <v>1-1</v>
      </c>
      <c r="BF113" s="108" t="str">
        <f>INDEX([0]!typy_chronol,MATCH(BF$3,'Typy - chronologicznie'!$E$2:$E$73,0),MATCH($C113,'Typy - chronologicznie'!$H$1:$DM$1,0))</f>
        <v>1-1</v>
      </c>
      <c r="BG113" s="108" t="str">
        <f>INDEX([0]!typy_chronol,MATCH(BG$3,'Typy - chronologicznie'!$E$2:$E$73,0),MATCH($C113,'Typy - chronologicznie'!$H$1:$DM$1,0))</f>
        <v>1-1</v>
      </c>
      <c r="BH113" s="108" t="str">
        <f>INDEX([0]!typy_chronol,MATCH(BH$3,'Typy - chronologicznie'!$E$2:$E$73,0),MATCH($C113,'Typy - chronologicznie'!$H$1:$DM$1,0))</f>
        <v>1-1</v>
      </c>
      <c r="BI113" s="108" t="str">
        <f>INDEX([0]!typy_chronol,MATCH(BI$3,'Typy - chronologicznie'!$E$2:$E$73,0),MATCH($C113,'Typy - chronologicznie'!$H$1:$DM$1,0))</f>
        <v>0-3</v>
      </c>
      <c r="BJ113" s="108" t="str">
        <f>INDEX([0]!typy_chronol,MATCH(BJ$3,'Typy - chronologicznie'!$E$2:$E$73,0),MATCH($C113,'Typy - chronologicznie'!$H$1:$DM$1,0))</f>
        <v>0-1</v>
      </c>
      <c r="BK113" s="108" t="str">
        <f>INDEX([0]!typy_chronol,MATCH(BK$3,'Typy - chronologicznie'!$E$2:$E$73,0),MATCH($C113,'Typy - chronologicznie'!$H$1:$DM$1,0))</f>
        <v>1-1</v>
      </c>
      <c r="BL113" s="108" t="str">
        <f>INDEX([0]!typy_chronol,MATCH(BL$3,'Typy - chronologicznie'!$E$2:$E$73,0),MATCH($C113,'Typy - chronologicznie'!$H$1:$DM$1,0))</f>
        <v>2-4</v>
      </c>
      <c r="BM113" s="108" t="str">
        <f>INDEX([0]!typy_chronol,MATCH(BM$3,'Typy - chronologicznie'!$E$2:$E$73,0),MATCH($C113,'Typy - chronologicznie'!$H$1:$DM$1,0))</f>
        <v>1-0</v>
      </c>
      <c r="BN113" s="108" t="str">
        <f>INDEX([0]!typy_chronol,MATCH(BN$3,'Typy - chronologicznie'!$E$2:$E$73,0),MATCH($C113,'Typy - chronologicznie'!$H$1:$DM$1,0))</f>
        <v>2-0</v>
      </c>
      <c r="BO113" s="108" t="str">
        <f>INDEX([0]!typy_chronol,MATCH(BO$3,'Typy - chronologicznie'!$E$2:$E$73,0),MATCH($C113,'Typy - chronologicznie'!$H$1:$DM$1,0))</f>
        <v>0-1</v>
      </c>
      <c r="BP113" s="108" t="str">
        <f>INDEX([0]!typy_chronol,MATCH(BP$3,'Typy - chronologicznie'!$E$2:$E$73,0),MATCH($C113,'Typy - chronologicznie'!$H$1:$DM$1,0))</f>
        <v>0-1</v>
      </c>
      <c r="BQ113" s="108" t="str">
        <f>INDEX([0]!typy_chronol,MATCH(BQ$3,'Typy - chronologicznie'!$E$2:$E$73,0),MATCH($C113,'Typy - chronologicznie'!$H$1:$DM$1,0))</f>
        <v>1-0</v>
      </c>
      <c r="BR113" s="108" t="str">
        <f>INDEX([0]!typy_chronol,MATCH(BR$3,'Typy - chronologicznie'!$E$2:$E$73,0),MATCH($C113,'Typy - chronologicznie'!$H$1:$DM$1,0))</f>
        <v>1-1</v>
      </c>
      <c r="BS113" s="108" t="str">
        <f>INDEX([0]!typy_chronol,MATCH(BS$3,'Typy - chronologicznie'!$E$2:$E$73,0),MATCH($C113,'Typy - chronologicznie'!$H$1:$DM$1,0))</f>
        <v>1-5</v>
      </c>
      <c r="BT113" s="108" t="str">
        <f>INDEX([0]!typy_chronol,MATCH(BT$3,'Typy - chronologicznie'!$E$2:$E$73,0),MATCH($C113,'Typy - chronologicznie'!$H$1:$DM$1,0))</f>
        <v>1-0</v>
      </c>
      <c r="BU113" s="108" t="str">
        <f>INDEX([0]!typy_chronol,MATCH(BU$3,'Typy - chronologicznie'!$E$2:$E$73,0),MATCH($C113,'Typy - chronologicznie'!$H$1:$DM$1,0))</f>
        <v>0-0</v>
      </c>
      <c r="BV113" s="108" t="str">
        <f>INDEX([0]!typy_chronol,MATCH(BV$3,'Typy - chronologicznie'!$E$2:$E$73,0),MATCH($C113,'Typy - chronologicznie'!$H$1:$DM$1,0))</f>
        <v>1-0</v>
      </c>
      <c r="BW113" s="108" t="str">
        <f>INDEX([0]!typy_chronol,MATCH(BW$3,'Typy - chronologicznie'!$E$2:$E$73,0),MATCH($C113,'Typy - chronologicznie'!$H$1:$DM$1,0))</f>
        <v>2-0</v>
      </c>
      <c r="BX113" s="108" t="str">
        <f>INDEX([0]!typy_chronol,MATCH(BX$3,'Typy - chronologicznie'!$E$2:$E$73,0),MATCH($C113,'Typy - chronologicznie'!$H$1:$DM$1,0))</f>
        <v>0-3</v>
      </c>
      <c r="BY113" s="108" t="str">
        <f>INDEX([0]!typy_chronol,MATCH(BY$3,'Typy - chronologicznie'!$E$2:$E$73,0),MATCH($C113,'Typy - chronologicznie'!$H$1:$DM$1,0))</f>
        <v>1-1</v>
      </c>
      <c r="BZ113" s="108" t="str">
        <f>INDEX([0]!typy_chronol,MATCH(BZ$3,'Typy - chronologicznie'!$E$2:$E$73,0),MATCH($C113,'Typy - chronologicznie'!$H$1:$DM$1,0))</f>
        <v>1-1</v>
      </c>
      <c r="CA113" s="108" t="str">
        <f>INDEX([0]!typy_chronol,MATCH(CA$3,'Typy - chronologicznie'!$E$2:$E$73,0),MATCH($C113,'Typy - chronologicznie'!$H$1:$DM$1,0))</f>
        <v>1-1</v>
      </c>
      <c r="CB113" s="108" t="str">
        <f>INDEX([0]!typy_chronol,MATCH(CB$3,'Typy - chronologicznie'!$E$2:$E$73,0),MATCH($C113,'Typy - chronologicznie'!$H$1:$DM$1,0))</f>
        <v>1-3</v>
      </c>
      <c r="CC113" s="108" t="str">
        <f>INDEX([0]!typy_chronol,MATCH(CC$3,'Typy - chronologicznie'!$E$2:$E$73,0),MATCH($C113,'Typy - chronologicznie'!$H$1:$DM$1,0))</f>
        <v>1-1</v>
      </c>
      <c r="CD113" s="108" t="str">
        <f>INDEX([0]!typy_chronol,MATCH(CD$3,'Typy - chronologicznie'!$E$2:$E$73,0),MATCH($C113,'Typy - chronologicznie'!$H$1:$DM$1,0))</f>
        <v>1-1</v>
      </c>
      <c r="CE113" s="108" t="str">
        <f>INDEX([0]!typy_chronol,MATCH(CE$3,'Typy - chronologicznie'!$E$2:$E$73,0),MATCH($C113,'Typy - chronologicznie'!$H$1:$DM$1,0))</f>
        <v>0-1</v>
      </c>
      <c r="CF113" s="108" t="str">
        <f>INDEX([0]!typy_chronol,MATCH(CF$3,'Typy - chronologicznie'!$E$2:$E$73,0),MATCH($C113,'Typy - chronologicznie'!$H$1:$DM$1,0))</f>
        <v>3-1</v>
      </c>
      <c r="CG113" s="108" t="str">
        <f>INDEX([0]!typy_chronol,MATCH(CG$3,'Typy - chronologicznie'!$E$2:$E$73,0),MATCH($C113,'Typy - chronologicznie'!$H$1:$DM$1,0))</f>
        <v>0-0</v>
      </c>
      <c r="CH113" s="108" t="str">
        <f>INDEX([0]!typy_chronol,MATCH(CH$3,'Typy - chronologicznie'!$E$2:$E$73,0),MATCH($C113,'Typy - chronologicznie'!$H$1:$DM$1,0))</f>
        <v>1-2</v>
      </c>
      <c r="CI113" s="108" t="str">
        <f>INDEX([0]!typy_chronol,MATCH(CI$3,'Typy - chronologicznie'!$E$2:$E$73,0),MATCH($C113,'Typy - chronologicznie'!$H$1:$DM$1,0))</f>
        <v>0-0</v>
      </c>
      <c r="CJ113" s="108" t="str">
        <f>INDEX([0]!typy_chronol,MATCH(CJ$3,'Typy - chronologicznie'!$E$2:$E$73,0),MATCH($C113,'Typy - chronologicznie'!$H$1:$DM$1,0))</f>
        <v>0-0</v>
      </c>
      <c r="CK113" s="108" t="str">
        <f>INDEX([0]!typy_chronol,MATCH(CK$3,'Typy - chronologicznie'!$E$2:$E$73,0),MATCH($C113,'Typy - chronologicznie'!$H$1:$DM$1,0))</f>
        <v>3-1</v>
      </c>
      <c r="CL113" s="137"/>
      <c r="CM113" s="107" t="str">
        <f>IF(CM$3="","",INDEX('Typy - chronologicznie'!$H$75:$DM$121,MATCH(CM$3,'Typy - chronologicznie'!$A$75:$A$121,0),MATCH($C113,'Typy - chronologicznie'!$H$1:$DM$1,0)))</f>
        <v>MEX</v>
      </c>
      <c r="CN113" s="108" t="str">
        <f>IF(CN$3="","",INDEX('Typy - chronologicznie'!$H$75:$DM$121,MATCH(CN$3,'Typy - chronologicznie'!$A$75:$A$121,0),MATCH($C113,'Typy - chronologicznie'!$H$1:$DM$1,0)))</f>
        <v>KOR</v>
      </c>
      <c r="CO113" s="109" t="str">
        <f>IF(CO$3="","",INDEX('Typy - chronologicznie'!$H$75:$DM$121,MATCH(CO$3,'Typy - chronologicznie'!$A$75:$A$121,0),MATCH($C113,'Typy - chronologicznie'!$H$1:$DM$1,0)))</f>
        <v>CZE</v>
      </c>
      <c r="CP113" s="138" t="str">
        <f>IF(CP$3="","",INDEX('Typy - chronologicznie'!$H$75:$DM$121,MATCH(CP$3,'Typy - chronologicznie'!$A$75:$A$121,0),MATCH($C113,'Typy - chronologicznie'!$H$1:$DM$1,0)))</f>
        <v/>
      </c>
      <c r="CQ113" s="107" t="str">
        <f>IF(CQ$3="","",INDEX('Typy - chronologicznie'!$H$75:$DM$121,MATCH(CQ$3,'Typy - chronologicznie'!$A$75:$A$121,0),MATCH($C113,'Typy - chronologicznie'!$H$1:$DM$1,0)))</f>
        <v>CAN</v>
      </c>
      <c r="CR113" s="108" t="str">
        <f>IF(CR$3="","",INDEX('Typy - chronologicznie'!$H$75:$DM$121,MATCH(CR$3,'Typy - chronologicznie'!$A$75:$A$121,0),MATCH($C113,'Typy - chronologicznie'!$H$1:$DM$1,0)))</f>
        <v>QAT</v>
      </c>
      <c r="CS113" s="109" t="str">
        <f>IF(CS$3="","",INDEX('Typy - chronologicznie'!$H$75:$DM$121,MATCH(CS$3,'Typy - chronologicznie'!$A$75:$A$121,0),MATCH($C113,'Typy - chronologicznie'!$H$1:$DM$1,0)))</f>
        <v>BIH</v>
      </c>
      <c r="CT113" s="138" t="str">
        <f>IF(CT$3="","",INDEX('Typy - chronologicznie'!$H$75:$DM$121,MATCH(CT$3,'Typy - chronologicznie'!$A$75:$A$121,0),MATCH($C113,'Typy - chronologicznie'!$H$1:$DM$1,0)))</f>
        <v/>
      </c>
      <c r="CU113" s="107" t="str">
        <f>IF(CU$3="","",INDEX('Typy - chronologicznie'!$H$75:$DM$121,MATCH(CU$3,'Typy - chronologicznie'!$A$75:$A$121,0),MATCH($C113,'Typy - chronologicznie'!$H$1:$DM$1,0)))</f>
        <v>HAI</v>
      </c>
      <c r="CV113" s="108" t="str">
        <f>IF(CV$3="","",INDEX('Typy - chronologicznie'!$H$75:$DM$121,MATCH(CV$3,'Typy - chronologicznie'!$A$75:$A$121,0),MATCH($C113,'Typy - chronologicznie'!$H$1:$DM$1,0)))</f>
        <v>SCO</v>
      </c>
      <c r="CW113" s="109" t="str">
        <f>IF(CW$3="","",INDEX('Typy - chronologicznie'!$H$75:$DM$121,MATCH(CW$3,'Typy - chronologicznie'!$A$75:$A$121,0),MATCH($C113,'Typy - chronologicznie'!$H$1:$DM$1,0)))</f>
        <v>MAR</v>
      </c>
      <c r="CX113" s="138" t="str">
        <f>IF(CX$3="","",INDEX('Typy - chronologicznie'!$H$75:$DM$121,MATCH(CX$3,'Typy - chronologicznie'!$A$75:$A$121,0),MATCH($C113,'Typy - chronologicznie'!$H$1:$DM$1,0)))</f>
        <v/>
      </c>
      <c r="CY113" s="107" t="str">
        <f>IF(CY$3="","",INDEX('Typy - chronologicznie'!$H$75:$DM$121,MATCH(CY$3,'Typy - chronologicznie'!$A$75:$A$121,0),MATCH($C113,'Typy - chronologicznie'!$H$1:$DM$1,0)))</f>
        <v>TUR</v>
      </c>
      <c r="CZ113" s="108" t="str">
        <f>IF(CZ$3="","",INDEX('Typy - chronologicznie'!$H$75:$DM$121,MATCH(CZ$3,'Typy - chronologicznie'!$A$75:$A$121,0),MATCH($C113,'Typy - chronologicznie'!$H$1:$DM$1,0)))</f>
        <v>AUS</v>
      </c>
      <c r="DA113" s="109" t="str">
        <f>IF(DA$3="","",INDEX('Typy - chronologicznie'!$H$75:$DM$121,MATCH(DA$3,'Typy - chronologicznie'!$A$75:$A$121,0),MATCH($C113,'Typy - chronologicznie'!$H$1:$DM$1,0)))</f>
        <v/>
      </c>
      <c r="DB113" s="138" t="str">
        <f>IF(DB$3="","",INDEX('Typy - chronologicznie'!$H$75:$DM$121,MATCH(DB$3,'Typy - chronologicznie'!$A$75:$A$121,0),MATCH($C113,'Typy - chronologicznie'!$H$1:$DM$1,0)))</f>
        <v/>
      </c>
      <c r="DC113" s="107" t="str">
        <f>IF(DC$3="","",INDEX('Typy - chronologicznie'!$H$75:$DM$121,MATCH(DC$3,'Typy - chronologicznie'!$A$75:$A$121,0),MATCH($C113,'Typy - chronologicznie'!$H$1:$DM$1,0)))</f>
        <v>CUW</v>
      </c>
      <c r="DD113" s="108" t="str">
        <f>IF(DD$3="","",INDEX('Typy - chronologicznie'!$H$75:$DM$121,MATCH(DD$3,'Typy - chronologicznie'!$A$75:$A$121,0),MATCH($C113,'Typy - chronologicznie'!$H$1:$DM$1,0)))</f>
        <v>CIV</v>
      </c>
      <c r="DE113" s="109" t="str">
        <f>IF(DE$3="","",INDEX('Typy - chronologicznie'!$H$75:$DM$121,MATCH(DE$3,'Typy - chronologicznie'!$A$75:$A$121,0),MATCH($C113,'Typy - chronologicznie'!$H$1:$DM$1,0)))</f>
        <v>ECU</v>
      </c>
      <c r="DF113" s="138" t="str">
        <f>IF(DF$3="","",INDEX('Typy - chronologicznie'!$H$75:$DM$121,MATCH(DF$3,'Typy - chronologicznie'!$A$75:$A$121,0),MATCH($C113,'Typy - chronologicznie'!$H$1:$DM$1,0)))</f>
        <v/>
      </c>
      <c r="DG113" s="107" t="str">
        <f>IF(DG$3="","",INDEX('Typy - chronologicznie'!$H$75:$DM$121,MATCH(DG$3,'Typy - chronologicznie'!$A$75:$A$121,0),MATCH($C113,'Typy - chronologicznie'!$H$1:$DM$1,0)))</f>
        <v>JPN</v>
      </c>
      <c r="DH113" s="108" t="str">
        <f>IF(DH$3="","",INDEX('Typy - chronologicznie'!$H$75:$DM$121,MATCH(DH$3,'Typy - chronologicznie'!$A$75:$A$121,0),MATCH($C113,'Typy - chronologicznie'!$H$1:$DM$1,0)))</f>
        <v>SWE</v>
      </c>
      <c r="DI113" s="109" t="str">
        <f>IF(DI$3="","",INDEX('Typy - chronologicznie'!$H$75:$DM$121,MATCH(DI$3,'Typy - chronologicznie'!$A$75:$A$121,0),MATCH($C113,'Typy - chronologicznie'!$H$1:$DM$1,0)))</f>
        <v>TUN</v>
      </c>
      <c r="DJ113" s="138" t="str">
        <f>IF(DJ$3="","",INDEX('Typy - chronologicznie'!$H$75:$DM$121,MATCH(DJ$3,'Typy - chronologicznie'!$A$75:$A$121,0),MATCH($C113,'Typy - chronologicznie'!$H$1:$DM$1,0)))</f>
        <v/>
      </c>
      <c r="DK113" s="107" t="str">
        <f>IF(DK$3="","",INDEX('Typy - chronologicznie'!$H$75:$DM$121,MATCH(DK$3,'Typy - chronologicznie'!$A$75:$A$121,0),MATCH($C113,'Typy - chronologicznie'!$H$1:$DM$1,0)))</f>
        <v>IRN</v>
      </c>
      <c r="DL113" s="108" t="str">
        <f>IF(DL$3="","",INDEX('Typy - chronologicznie'!$H$75:$DM$121,MATCH(DL$3,'Typy - chronologicznie'!$A$75:$A$121,0),MATCH($C113,'Typy - chronologicznie'!$H$1:$DM$1,0)))</f>
        <v>NZL</v>
      </c>
      <c r="DM113" s="109" t="str">
        <f>IF(DM$3="","",INDEX('Typy - chronologicznie'!$H$75:$DM$121,MATCH(DM$3,'Typy - chronologicznie'!$A$75:$A$121,0),MATCH($C113,'Typy - chronologicznie'!$H$1:$DM$1,0)))</f>
        <v>EGY</v>
      </c>
      <c r="DN113" s="138" t="str">
        <f>IF(DN$3="","",INDEX('Typy - chronologicznie'!$H$75:$DM$121,MATCH(DN$3,'Typy - chronologicznie'!$A$75:$A$121,0),MATCH($C113,'Typy - chronologicznie'!$H$1:$DM$1,0)))</f>
        <v/>
      </c>
      <c r="DO113" s="107" t="str">
        <f>IF(DO$3="","",INDEX('Typy - chronologicznie'!$H$75:$DM$121,MATCH(DO$3,'Typy - chronologicznie'!$A$75:$A$121,0),MATCH($C113,'Typy - chronologicznie'!$H$1:$DM$1,0)))</f>
        <v>KSA</v>
      </c>
      <c r="DP113" s="108" t="str">
        <f>IF(DP$3="","",INDEX('Typy - chronologicznie'!$H$75:$DM$121,MATCH(DP$3,'Typy - chronologicznie'!$A$75:$A$121,0),MATCH($C113,'Typy - chronologicznie'!$H$1:$DM$1,0)))</f>
        <v>CPV</v>
      </c>
      <c r="DQ113" s="109" t="str">
        <f>IF(DQ$3="","",INDEX('Typy - chronologicznie'!$H$75:$DM$121,MATCH(DQ$3,'Typy - chronologicznie'!$A$75:$A$121,0),MATCH($C113,'Typy - chronologicznie'!$H$1:$DM$1,0)))</f>
        <v/>
      </c>
      <c r="DR113" s="138" t="str">
        <f>IF(DR$3="","",INDEX('Typy - chronologicznie'!$H$75:$DM$121,MATCH(DR$3,'Typy - chronologicznie'!$A$75:$A$121,0),MATCH($C113,'Typy - chronologicznie'!$H$1:$DM$1,0)))</f>
        <v/>
      </c>
      <c r="DS113" s="107" t="str">
        <f>IF(DS$3="","",INDEX('Typy - chronologicznie'!$H$75:$DM$121,MATCH(DS$3,'Typy - chronologicznie'!$A$75:$A$121,0),MATCH($C113,'Typy - chronologicznie'!$H$1:$DM$1,0)))</f>
        <v>IRQ</v>
      </c>
      <c r="DT113" s="108" t="str">
        <f>IF(DT$3="","",INDEX('Typy - chronologicznie'!$H$75:$DM$121,MATCH(DT$3,'Typy - chronologicznie'!$A$75:$A$121,0),MATCH($C113,'Typy - chronologicznie'!$H$1:$DM$1,0)))</f>
        <v>NOR</v>
      </c>
      <c r="DU113" s="109" t="str">
        <f>IF(DU$3="","",INDEX('Typy - chronologicznie'!$H$75:$DM$121,MATCH(DU$3,'Typy - chronologicznie'!$A$75:$A$121,0),MATCH($C113,'Typy - chronologicznie'!$H$1:$DM$1,0)))</f>
        <v/>
      </c>
      <c r="DV113" s="138" t="str">
        <f>IF(DV$3="","",INDEX('Typy - chronologicznie'!$H$75:$DM$121,MATCH(DV$3,'Typy - chronologicznie'!$A$75:$A$121,0),MATCH($C113,'Typy - chronologicznie'!$H$1:$DM$1,0)))</f>
        <v/>
      </c>
      <c r="DW113" s="107" t="str">
        <f>IF(DW$3="","",INDEX('Typy - chronologicznie'!$H$75:$DM$121,MATCH(DW$3,'Typy - chronologicznie'!$A$75:$A$121,0),MATCH($C113,'Typy - chronologicznie'!$H$1:$DM$1,0)))</f>
        <v>JOR</v>
      </c>
      <c r="DX113" s="108" t="str">
        <f>IF(DX$3="","",INDEX('Typy - chronologicznie'!$H$75:$DM$121,MATCH(DX$3,'Typy - chronologicznie'!$A$75:$A$121,0),MATCH($C113,'Typy - chronologicznie'!$H$1:$DM$1,0)))</f>
        <v>ALG</v>
      </c>
      <c r="DY113" s="109" t="str">
        <f>IF(DY$3="","",INDEX('Typy - chronologicznie'!$H$75:$DM$121,MATCH(DY$3,'Typy - chronologicznie'!$A$75:$A$121,0),MATCH($C113,'Typy - chronologicznie'!$H$1:$DM$1,0)))</f>
        <v>AUT</v>
      </c>
      <c r="DZ113" s="138" t="str">
        <f>IF(DZ$3="","",INDEX('Typy - chronologicznie'!$H$75:$DM$121,MATCH(DZ$3,'Typy - chronologicznie'!$A$75:$A$121,0),MATCH($C113,'Typy - chronologicznie'!$H$1:$DM$1,0)))</f>
        <v/>
      </c>
      <c r="EA113" s="107" t="str">
        <f>IF(EA$3="","",INDEX('Typy - chronologicznie'!$H$75:$DM$121,MATCH(EA$3,'Typy - chronologicznie'!$A$75:$A$121,0),MATCH($C113,'Typy - chronologicznie'!$H$1:$DM$1,0)))</f>
        <v>COD</v>
      </c>
      <c r="EB113" s="108" t="str">
        <f>IF(EB$3="","",INDEX('Typy - chronologicznie'!$H$75:$DM$121,MATCH(EB$3,'Typy - chronologicznie'!$A$75:$A$121,0),MATCH($C113,'Typy - chronologicznie'!$H$1:$DM$1,0)))</f>
        <v>COL</v>
      </c>
      <c r="EC113" s="109" t="str">
        <f>IF(EC$3="","",INDEX('Typy - chronologicznie'!$H$75:$DM$121,MATCH(EC$3,'Typy - chronologicznie'!$A$75:$A$121,0),MATCH($C113,'Typy - chronologicznie'!$H$1:$DM$1,0)))</f>
        <v>UZB</v>
      </c>
      <c r="ED113" s="138" t="str">
        <f>IF(ED$3="","",INDEX('Typy - chronologicznie'!$H$75:$DM$121,MATCH(ED$3,'Typy - chronologicznie'!$A$75:$A$121,0),MATCH($C113,'Typy - chronologicznie'!$H$1:$DM$1,0)))</f>
        <v/>
      </c>
      <c r="EE113" s="107" t="str">
        <f>IF(EE$3="","",INDEX('Typy - chronologicznie'!$H$75:$DM$121,MATCH(EE$3,'Typy - chronologicznie'!$A$75:$A$121,0),MATCH($C113,'Typy - chronologicznie'!$H$1:$DM$1,0)))</f>
        <v>GHA</v>
      </c>
      <c r="EF113" s="108" t="str">
        <f>IF(EF$3="","",INDEX('Typy - chronologicznie'!$H$75:$DM$121,MATCH(EF$3,'Typy - chronologicznie'!$A$75:$A$121,0),MATCH($C113,'Typy - chronologicznie'!$H$1:$DM$1,0)))</f>
        <v>PAN</v>
      </c>
      <c r="EG113" s="109" t="str">
        <f>IF(EG$3="","",INDEX('Typy - chronologicznie'!$H$75:$DM$121,MATCH(EG$3,'Typy - chronologicznie'!$A$75:$A$121,0),MATCH($C113,'Typy - chronologicznie'!$H$1:$DM$1,0)))</f>
        <v/>
      </c>
      <c r="EH113" s="137"/>
      <c r="EI113" s="139" t="str">
        <f>IF(EI$3="","",INDEX('Typy - chronologicznie'!$H$124:$DM$124,MATCH(EI$3,'Typy - chronologicznie'!$A$124:$A$124,0),MATCH($C113,'Typy - chronologicznie'!$H$1:$DM$1,0)))</f>
        <v>CAN</v>
      </c>
    </row>
    <row r="116" spans="1:139" x14ac:dyDescent="0.25">
      <c r="E116" s="69"/>
      <c r="F116" s="69"/>
      <c r="G116" s="69"/>
      <c r="H116" s="69"/>
      <c r="J116" s="70"/>
      <c r="K116" s="70"/>
      <c r="L116" s="70"/>
      <c r="M116" s="70"/>
      <c r="N116" s="70"/>
      <c r="O116" s="70"/>
    </row>
  </sheetData>
  <sortState xmlns:xlrd2="http://schemas.microsoft.com/office/spreadsheetml/2017/richdata2" ref="B4:H113">
    <sortCondition ref="B4:B113"/>
  </sortState>
  <mergeCells count="4">
    <mergeCell ref="E2:H2"/>
    <mergeCell ref="B1:O1"/>
    <mergeCell ref="J2:L3"/>
    <mergeCell ref="M2:O3"/>
  </mergeCells>
  <phoneticPr fontId="0" type="noConversion"/>
  <conditionalFormatting sqref="R4:CK113">
    <cfRule type="expression" dxfId="17" priority="13" stopIfTrue="1">
      <formula>IF(R$2=R4,1,0)</formula>
    </cfRule>
    <cfRule type="expression" dxfId="16" priority="14" stopIfTrue="1">
      <formula>IF(R$2="",0,IF(AND((LEFT(R$2,FIND("-",R$2)-1)=RIGHT(R$2,LEN(R$2)-FIND("-",R$2))),(LEFT(R4,FIND("-",R4)-1)=RIGHT(R4,LEN(R4)-FIND("-",R4)))),1,0))</formula>
    </cfRule>
    <cfRule type="expression" dxfId="15" priority="15" stopIfTrue="1">
      <formula>IF(AND((VALUE(LEFT(R$2,FIND("-",R$2)-1))&lt;VALUE(RIGHT(R$2,LEN(R$2)-FIND("-",R$2)))),(VALUE(LEFT(R4,FIND("-",R4)-1))&lt;VALUE(RIGHT(R4,LEN(R4)-FIND("-",R4))))),1,IF(AND((VALUE(LEFT(R$2,FIND("-",R$2)-1))&gt;VALUE(RIGHT(R$2,LEN(R$2)-FIND("-",R$2)))),(VALUE(LEFT(R4,FIND("-",R4)-1))&gt;VALUE(RIGHT(R4,LEN(R4)-FIND("-",R4))))),1,0))</formula>
    </cfRule>
  </conditionalFormatting>
  <conditionalFormatting sqref="CM4:CO113 CQ4:CS113 CU4:CW113 CY4:DA113 DC4:DE113 DG4:DI113 DK4:DM113 DO4:DQ113 DS4:DU113 DW4:DY113 EA4:EC113 EE4:EG113">
    <cfRule type="expression" dxfId="14" priority="16" stopIfTrue="1">
      <formula>IF(CM$2="",0,IF(CM4=CM$2,1,0))</formula>
    </cfRule>
    <cfRule type="expression" dxfId="13" priority="17" stopIfTrue="1">
      <formula>IF(CM4="",0,IF(OR(CK$2=CM4,CL$2=CM4,CN$2=CM4,AND(CO$3&lt;&gt;"M",CO$2=CM4)),1,0))</formula>
    </cfRule>
  </conditionalFormatting>
  <conditionalFormatting sqref="EI4:EI113">
    <cfRule type="expression" dxfId="12" priority="25" stopIfTrue="1">
      <formula>IF(EI$2="",0,IF(EI4=EI$2,1,0))</formula>
    </cfRule>
  </conditionalFormatting>
  <pageMargins left="0.39370078740157483" right="0.39370078740157483" top="0.39370078740157483" bottom="0.39370078740157483" header="0.51181102362204722" footer="0.51181102362204722"/>
  <pageSetup paperSize="9" orientation="portrait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DEAF2-984F-4CC7-8FF6-FEC0F9E219B4}">
  <sheetPr codeName="Arkusz2"/>
  <dimension ref="A1:HX172"/>
  <sheetViews>
    <sheetView workbookViewId="0">
      <pane xSplit="7" ySplit="1" topLeftCell="H2" activePane="bottomRight" state="frozen"/>
      <selection activeCell="K4" sqref="K4"/>
      <selection pane="topRight" activeCell="K4" sqref="K4"/>
      <selection pane="bottomLeft" activeCell="K4" sqref="K4"/>
      <selection pane="bottomRight" activeCell="F1" sqref="F1"/>
    </sheetView>
  </sheetViews>
  <sheetFormatPr defaultColWidth="9.28515625" defaultRowHeight="18" x14ac:dyDescent="0.25"/>
  <cols>
    <col min="1" max="1" width="3" style="4" customWidth="1"/>
    <col min="2" max="2" width="3.28515625" style="4" bestFit="1" customWidth="1"/>
    <col min="3" max="3" width="6.28515625" style="4" bestFit="1" customWidth="1"/>
    <col min="4" max="4" width="6" style="4" bestFit="1" customWidth="1"/>
    <col min="5" max="5" width="34.7109375" style="4" bestFit="1" customWidth="1"/>
    <col min="6" max="6" width="9.7109375" style="3" bestFit="1" customWidth="1"/>
    <col min="7" max="7" width="4" style="4" customWidth="1"/>
    <col min="8" max="48" width="6.7109375" style="5" customWidth="1"/>
    <col min="49" max="111" width="6.7109375" style="6" customWidth="1"/>
    <col min="112" max="117" width="6.7109375" style="5" customWidth="1"/>
    <col min="118" max="118" width="5.7109375" style="5" customWidth="1"/>
    <col min="119" max="119" width="5.7109375" style="6" customWidth="1"/>
    <col min="120" max="120" width="5.7109375" style="5" customWidth="1"/>
    <col min="121" max="121" width="5.7109375" style="7" customWidth="1"/>
    <col min="122" max="122" width="5.7109375" style="5" customWidth="1"/>
    <col min="123" max="123" width="5.7109375" style="6" customWidth="1"/>
    <col min="124" max="124" width="5.7109375" style="5" customWidth="1"/>
    <col min="125" max="125" width="5.7109375" style="6" customWidth="1"/>
    <col min="126" max="126" width="5.7109375" style="5" customWidth="1"/>
    <col min="127" max="127" width="5.7109375" style="7" customWidth="1"/>
    <col min="128" max="128" width="5.7109375" style="5" customWidth="1"/>
    <col min="129" max="129" width="5.7109375" style="6" customWidth="1"/>
    <col min="130" max="130" width="5.7109375" style="5" customWidth="1"/>
    <col min="131" max="131" width="5.7109375" style="7" customWidth="1"/>
    <col min="132" max="132" width="5.7109375" style="5" customWidth="1"/>
    <col min="133" max="133" width="5.7109375" style="6" customWidth="1"/>
    <col min="134" max="134" width="5.7109375" style="5" customWidth="1"/>
    <col min="135" max="135" width="5.7109375" style="6" customWidth="1"/>
    <col min="136" max="136" width="5.7109375" style="5" customWidth="1"/>
    <col min="137" max="137" width="5.7109375" style="6" customWidth="1"/>
    <col min="138" max="138" width="5.7109375" style="5" customWidth="1"/>
    <col min="139" max="139" width="5.7109375" style="6" customWidth="1"/>
    <col min="140" max="140" width="5.7109375" style="5" customWidth="1"/>
    <col min="141" max="141" width="5.7109375" style="6" customWidth="1"/>
    <col min="142" max="142" width="5.7109375" style="5" customWidth="1"/>
    <col min="143" max="143" width="5.7109375" style="6" customWidth="1"/>
    <col min="144" max="144" width="5.7109375" style="5" customWidth="1"/>
    <col min="145" max="145" width="5.7109375" style="4" customWidth="1"/>
    <col min="146" max="146" width="5.7109375" style="5" customWidth="1"/>
    <col min="147" max="147" width="5.7109375" style="6" customWidth="1"/>
    <col min="148" max="16384" width="9.28515625" style="6"/>
  </cols>
  <sheetData>
    <row r="1" spans="1:232" s="3" customFormat="1" ht="101.25" customHeight="1" thickBot="1" x14ac:dyDescent="0.3">
      <c r="A1" s="26" t="s">
        <v>4</v>
      </c>
      <c r="B1" s="27" t="s">
        <v>5</v>
      </c>
      <c r="C1" s="27" t="s">
        <v>6</v>
      </c>
      <c r="D1" s="27" t="s">
        <v>7</v>
      </c>
      <c r="E1" s="27" t="s">
        <v>8</v>
      </c>
      <c r="F1" s="34" t="s">
        <v>9</v>
      </c>
      <c r="G1" s="28"/>
      <c r="H1" s="165" t="s">
        <v>304</v>
      </c>
      <c r="I1" s="96" t="s">
        <v>310</v>
      </c>
      <c r="J1" s="96" t="s">
        <v>232</v>
      </c>
      <c r="K1" s="96" t="s">
        <v>348</v>
      </c>
      <c r="L1" s="96" t="s">
        <v>349</v>
      </c>
      <c r="M1" s="96" t="s">
        <v>330</v>
      </c>
      <c r="N1" s="96" t="s">
        <v>256</v>
      </c>
      <c r="O1" s="96" t="s">
        <v>372</v>
      </c>
      <c r="P1" s="96" t="s">
        <v>339</v>
      </c>
      <c r="Q1" s="96" t="s">
        <v>340</v>
      </c>
      <c r="R1" s="96" t="s">
        <v>305</v>
      </c>
      <c r="S1" s="96" t="s">
        <v>341</v>
      </c>
      <c r="T1" s="96" t="s">
        <v>263</v>
      </c>
      <c r="U1" s="96" t="s">
        <v>295</v>
      </c>
      <c r="V1" s="96" t="s">
        <v>356</v>
      </c>
      <c r="W1" s="96" t="s">
        <v>389</v>
      </c>
      <c r="X1" s="96" t="s">
        <v>293</v>
      </c>
      <c r="Y1" s="96" t="s">
        <v>294</v>
      </c>
      <c r="Z1" s="96" t="s">
        <v>257</v>
      </c>
      <c r="AA1" s="96" t="s">
        <v>228</v>
      </c>
      <c r="AB1" s="96" t="s">
        <v>273</v>
      </c>
      <c r="AC1" s="96" t="s">
        <v>292</v>
      </c>
      <c r="AD1" s="96" t="s">
        <v>254</v>
      </c>
      <c r="AE1" s="96" t="s">
        <v>286</v>
      </c>
      <c r="AF1" s="96" t="s">
        <v>378</v>
      </c>
      <c r="AG1" s="96" t="s">
        <v>388</v>
      </c>
      <c r="AH1" s="96" t="s">
        <v>287</v>
      </c>
      <c r="AI1" s="96" t="s">
        <v>265</v>
      </c>
      <c r="AJ1" s="96" t="s">
        <v>323</v>
      </c>
      <c r="AK1" s="96" t="s">
        <v>324</v>
      </c>
      <c r="AL1" s="96" t="s">
        <v>325</v>
      </c>
      <c r="AM1" s="96" t="s">
        <v>342</v>
      </c>
      <c r="AN1" s="96" t="s">
        <v>369</v>
      </c>
      <c r="AO1" s="96" t="s">
        <v>311</v>
      </c>
      <c r="AP1" s="96" t="s">
        <v>357</v>
      </c>
      <c r="AQ1" s="96" t="s">
        <v>260</v>
      </c>
      <c r="AR1" s="96" t="s">
        <v>274</v>
      </c>
      <c r="AS1" s="96" t="s">
        <v>373</v>
      </c>
      <c r="AT1" s="96" t="s">
        <v>362</v>
      </c>
      <c r="AU1" s="96" t="s">
        <v>296</v>
      </c>
      <c r="AV1" s="96" t="s">
        <v>312</v>
      </c>
      <c r="AW1" s="96" t="s">
        <v>313</v>
      </c>
      <c r="AX1" s="96" t="s">
        <v>314</v>
      </c>
      <c r="AY1" s="96" t="s">
        <v>331</v>
      </c>
      <c r="AZ1" s="96" t="s">
        <v>358</v>
      </c>
      <c r="BA1" s="96" t="s">
        <v>275</v>
      </c>
      <c r="BB1" s="96" t="s">
        <v>335</v>
      </c>
      <c r="BC1" s="96" t="s">
        <v>336</v>
      </c>
      <c r="BD1" s="96" t="s">
        <v>350</v>
      </c>
      <c r="BE1" s="96" t="s">
        <v>276</v>
      </c>
      <c r="BF1" s="96" t="s">
        <v>261</v>
      </c>
      <c r="BG1" s="96" t="s">
        <v>359</v>
      </c>
      <c r="BH1" s="96" t="s">
        <v>288</v>
      </c>
      <c r="BI1" s="96" t="s">
        <v>315</v>
      </c>
      <c r="BJ1" s="96" t="s">
        <v>343</v>
      </c>
      <c r="BK1" s="96" t="s">
        <v>233</v>
      </c>
      <c r="BL1" s="96" t="s">
        <v>262</v>
      </c>
      <c r="BM1" s="96" t="s">
        <v>297</v>
      </c>
      <c r="BN1" s="96" t="s">
        <v>332</v>
      </c>
      <c r="BO1" s="96" t="s">
        <v>333</v>
      </c>
      <c r="BP1" s="96" t="s">
        <v>231</v>
      </c>
      <c r="BQ1" s="96" t="s">
        <v>360</v>
      </c>
      <c r="BR1" s="96" t="s">
        <v>345</v>
      </c>
      <c r="BS1" s="96" t="s">
        <v>367</v>
      </c>
      <c r="BT1" s="96" t="s">
        <v>306</v>
      </c>
      <c r="BU1" s="96" t="s">
        <v>337</v>
      </c>
      <c r="BV1" s="96" t="s">
        <v>307</v>
      </c>
      <c r="BW1" s="96" t="s">
        <v>277</v>
      </c>
      <c r="BX1" s="96" t="s">
        <v>278</v>
      </c>
      <c r="BY1" s="96" t="s">
        <v>279</v>
      </c>
      <c r="BZ1" s="96" t="s">
        <v>346</v>
      </c>
      <c r="CA1" s="96" t="s">
        <v>334</v>
      </c>
      <c r="CB1" s="96" t="s">
        <v>264</v>
      </c>
      <c r="CC1" s="96" t="s">
        <v>266</v>
      </c>
      <c r="CD1" s="96" t="s">
        <v>326</v>
      </c>
      <c r="CE1" s="96" t="s">
        <v>344</v>
      </c>
      <c r="CF1" s="96" t="s">
        <v>327</v>
      </c>
      <c r="CG1" s="96" t="s">
        <v>216</v>
      </c>
      <c r="CH1" s="96" t="s">
        <v>217</v>
      </c>
      <c r="CI1" s="96" t="s">
        <v>328</v>
      </c>
      <c r="CJ1" s="96" t="s">
        <v>298</v>
      </c>
      <c r="CK1" s="96" t="s">
        <v>361</v>
      </c>
      <c r="CL1" s="96" t="s">
        <v>338</v>
      </c>
      <c r="CM1" s="96" t="s">
        <v>251</v>
      </c>
      <c r="CN1" s="96" t="s">
        <v>370</v>
      </c>
      <c r="CO1" s="96" t="s">
        <v>368</v>
      </c>
      <c r="CP1" s="96" t="s">
        <v>316</v>
      </c>
      <c r="CQ1" s="96" t="s">
        <v>308</v>
      </c>
      <c r="CR1" s="96" t="s">
        <v>317</v>
      </c>
      <c r="CS1" s="96" t="s">
        <v>351</v>
      </c>
      <c r="CT1" s="96" t="s">
        <v>354</v>
      </c>
      <c r="CU1" s="96" t="s">
        <v>352</v>
      </c>
      <c r="CV1" s="96" t="s">
        <v>309</v>
      </c>
      <c r="CW1" s="96" t="s">
        <v>299</v>
      </c>
      <c r="CX1" s="96" t="s">
        <v>267</v>
      </c>
      <c r="CY1" s="96" t="s">
        <v>289</v>
      </c>
      <c r="CZ1" s="96" t="s">
        <v>268</v>
      </c>
      <c r="DA1" s="96" t="s">
        <v>269</v>
      </c>
      <c r="DB1" s="96" t="s">
        <v>371</v>
      </c>
      <c r="DC1" s="96" t="s">
        <v>363</v>
      </c>
      <c r="DD1" s="96" t="s">
        <v>364</v>
      </c>
      <c r="DE1" s="96" t="s">
        <v>280</v>
      </c>
      <c r="DF1" s="96" t="s">
        <v>380</v>
      </c>
      <c r="DG1" s="96" t="s">
        <v>381</v>
      </c>
      <c r="DH1" s="96" t="s">
        <v>281</v>
      </c>
      <c r="DI1" s="96" t="s">
        <v>318</v>
      </c>
      <c r="DJ1" s="96" t="s">
        <v>250</v>
      </c>
      <c r="DK1" s="96" t="s">
        <v>365</v>
      </c>
      <c r="DL1" s="96" t="s">
        <v>270</v>
      </c>
      <c r="DM1" s="166" t="s">
        <v>355</v>
      </c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"/>
      <c r="EQ1" s="1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</row>
    <row r="2" spans="1:232" x14ac:dyDescent="0.25">
      <c r="A2" s="22">
        <v>1</v>
      </c>
      <c r="B2" s="23" t="s">
        <v>10</v>
      </c>
      <c r="C2" s="23" t="str">
        <f>INDEX('Typy - wg grup'!$B$2:$B$145,MATCH($A2,'Typy - wg grup'!$A$2:$A$145,0))</f>
        <v>11.06.</v>
      </c>
      <c r="D2" s="148">
        <v>0.875</v>
      </c>
      <c r="E2" s="23" t="str">
        <f>INDEX('Typy - wg grup'!$C$2:$C$145,MATCH($A2,'Typy - wg grup'!$A$2:$A$145,0))</f>
        <v>Meksyk - RPA</v>
      </c>
      <c r="F2" s="37" t="s">
        <v>68</v>
      </c>
      <c r="G2" s="151"/>
      <c r="H2" s="101" t="str">
        <f>INDEX('Typy - wg grup'!$F$2:$DK$145,MATCH($A2,'Typy - wg grup'!$A$2:$A$145,0),MATCH(H$1,'Typy - wg grup'!$F$1:$DK$1,0))</f>
        <v>3-0</v>
      </c>
      <c r="I2" s="103" t="str">
        <f>INDEX('Typy - wg grup'!$F$2:$DK$145,MATCH($A2,'Typy - wg grup'!$A$2:$A$145,0),MATCH(I$1,'Typy - wg grup'!$F$1:$DK$1,0))</f>
        <v>2-0</v>
      </c>
      <c r="J2" s="103" t="str">
        <f>INDEX('Typy - wg grup'!$F$2:$DK$145,MATCH($A2,'Typy - wg grup'!$A$2:$A$145,0),MATCH(J$1,'Typy - wg grup'!$F$1:$DK$1,0))</f>
        <v>3-0</v>
      </c>
      <c r="K2" s="103" t="str">
        <f>INDEX('Typy - wg grup'!$F$2:$DK$145,MATCH($A2,'Typy - wg grup'!$A$2:$A$145,0),MATCH(K$1,'Typy - wg grup'!$F$1:$DK$1,0))</f>
        <v>2-0</v>
      </c>
      <c r="L2" s="103" t="str">
        <f>INDEX('Typy - wg grup'!$F$2:$DK$145,MATCH($A2,'Typy - wg grup'!$A$2:$A$145,0),MATCH(L$1,'Typy - wg grup'!$F$1:$DK$1,0))</f>
        <v>3-0</v>
      </c>
      <c r="M2" s="103" t="str">
        <f>INDEX('Typy - wg grup'!$F$2:$DK$145,MATCH($A2,'Typy - wg grup'!$A$2:$A$145,0),MATCH(M$1,'Typy - wg grup'!$F$1:$DK$1,0))</f>
        <v>3-1</v>
      </c>
      <c r="N2" s="103" t="str">
        <f>INDEX('Typy - wg grup'!$F$2:$DK$145,MATCH($A2,'Typy - wg grup'!$A$2:$A$145,0),MATCH(N$1,'Typy - wg grup'!$F$1:$DK$1,0))</f>
        <v>2-0</v>
      </c>
      <c r="O2" s="103" t="str">
        <f>INDEX('Typy - wg grup'!$F$2:$DK$145,MATCH($A2,'Typy - wg grup'!$A$2:$A$145,0),MATCH(O$1,'Typy - wg grup'!$F$1:$DK$1,0))</f>
        <v>3-2</v>
      </c>
      <c r="P2" s="103" t="str">
        <f>INDEX('Typy - wg grup'!$F$2:$DK$145,MATCH($A2,'Typy - wg grup'!$A$2:$A$145,0),MATCH(P$1,'Typy - wg grup'!$F$1:$DK$1,0))</f>
        <v>2-0</v>
      </c>
      <c r="Q2" s="103" t="str">
        <f>INDEX('Typy - wg grup'!$F$2:$DK$145,MATCH($A2,'Typy - wg grup'!$A$2:$A$145,0),MATCH(Q$1,'Typy - wg grup'!$F$1:$DK$1,0))</f>
        <v>1-0</v>
      </c>
      <c r="R2" s="103" t="str">
        <f>INDEX('Typy - wg grup'!$F$2:$DK$145,MATCH($A2,'Typy - wg grup'!$A$2:$A$145,0),MATCH(R$1,'Typy - wg grup'!$F$1:$DK$1,0))</f>
        <v>1-0</v>
      </c>
      <c r="S2" s="103" t="str">
        <f>INDEX('Typy - wg grup'!$F$2:$DK$145,MATCH($A2,'Typy - wg grup'!$A$2:$A$145,0),MATCH(S$1,'Typy - wg grup'!$F$1:$DK$1,0))</f>
        <v>2-1</v>
      </c>
      <c r="T2" s="103" t="str">
        <f>INDEX('Typy - wg grup'!$F$2:$DK$145,MATCH($A2,'Typy - wg grup'!$A$2:$A$145,0),MATCH(T$1,'Typy - wg grup'!$F$1:$DK$1,0))</f>
        <v>2-0</v>
      </c>
      <c r="U2" s="103" t="str">
        <f>INDEX('Typy - wg grup'!$F$2:$DK$145,MATCH($A2,'Typy - wg grup'!$A$2:$A$145,0),MATCH(U$1,'Typy - wg grup'!$F$1:$DK$1,0))</f>
        <v>2-1</v>
      </c>
      <c r="V2" s="103" t="str">
        <f>INDEX('Typy - wg grup'!$F$2:$DK$145,MATCH($A2,'Typy - wg grup'!$A$2:$A$145,0),MATCH(V$1,'Typy - wg grup'!$F$1:$DK$1,0))</f>
        <v>1-0</v>
      </c>
      <c r="W2" s="103" t="str">
        <f>INDEX('Typy - wg grup'!$F$2:$DK$145,MATCH($A2,'Typy - wg grup'!$A$2:$A$145,0),MATCH(W$1,'Typy - wg grup'!$F$1:$DK$1,0))</f>
        <v>2-1</v>
      </c>
      <c r="X2" s="103" t="str">
        <f>INDEX('Typy - wg grup'!$F$2:$DK$145,MATCH($A2,'Typy - wg grup'!$A$2:$A$145,0),MATCH(X$1,'Typy - wg grup'!$F$1:$DK$1,0))</f>
        <v>1-0</v>
      </c>
      <c r="Y2" s="103" t="str">
        <f>INDEX('Typy - wg grup'!$F$2:$DK$145,MATCH($A2,'Typy - wg grup'!$A$2:$A$145,0),MATCH(Y$1,'Typy - wg grup'!$F$1:$DK$1,0))</f>
        <v>3-0</v>
      </c>
      <c r="Z2" s="103" t="str">
        <f>INDEX('Typy - wg grup'!$F$2:$DK$145,MATCH($A2,'Typy - wg grup'!$A$2:$A$145,0),MATCH(Z$1,'Typy - wg grup'!$F$1:$DK$1,0))</f>
        <v>2-0</v>
      </c>
      <c r="AA2" s="103" t="str">
        <f>INDEX('Typy - wg grup'!$F$2:$DK$145,MATCH($A2,'Typy - wg grup'!$A$2:$A$145,0),MATCH(AA$1,'Typy - wg grup'!$F$1:$DK$1,0))</f>
        <v>2-0</v>
      </c>
      <c r="AB2" s="103" t="str">
        <f>INDEX('Typy - wg grup'!$F$2:$DK$145,MATCH($A2,'Typy - wg grup'!$A$2:$A$145,0),MATCH(AB$1,'Typy - wg grup'!$F$1:$DK$1,0))</f>
        <v>2-1</v>
      </c>
      <c r="AC2" s="103" t="str">
        <f>INDEX('Typy - wg grup'!$F$2:$DK$145,MATCH($A2,'Typy - wg grup'!$A$2:$A$145,0),MATCH(AC$1,'Typy - wg grup'!$F$1:$DK$1,0))</f>
        <v>0-0</v>
      </c>
      <c r="AD2" s="103" t="str">
        <f>INDEX('Typy - wg grup'!$F$2:$DK$145,MATCH($A2,'Typy - wg grup'!$A$2:$A$145,0),MATCH(AD$1,'Typy - wg grup'!$F$1:$DK$1,0))</f>
        <v>3-0</v>
      </c>
      <c r="AE2" s="103" t="str">
        <f>INDEX('Typy - wg grup'!$F$2:$DK$145,MATCH($A2,'Typy - wg grup'!$A$2:$A$145,0),MATCH(AE$1,'Typy - wg grup'!$F$1:$DK$1,0))</f>
        <v>1-2</v>
      </c>
      <c r="AF2" s="103" t="str">
        <f>INDEX('Typy - wg grup'!$F$2:$DK$145,MATCH($A2,'Typy - wg grup'!$A$2:$A$145,0),MATCH(AF$1,'Typy - wg grup'!$F$1:$DK$1,0))</f>
        <v>3-1</v>
      </c>
      <c r="AG2" s="103" t="str">
        <f>INDEX('Typy - wg grup'!$F$2:$DK$145,MATCH($A2,'Typy - wg grup'!$A$2:$A$145,0),MATCH(AG$1,'Typy - wg grup'!$F$1:$DK$1,0))</f>
        <v>2-0</v>
      </c>
      <c r="AH2" s="103" t="str">
        <f>INDEX('Typy - wg grup'!$F$2:$DK$145,MATCH($A2,'Typy - wg grup'!$A$2:$A$145,0),MATCH(AH$1,'Typy - wg grup'!$F$1:$DK$1,0))</f>
        <v>2-0</v>
      </c>
      <c r="AI2" s="103" t="str">
        <f>INDEX('Typy - wg grup'!$F$2:$DK$145,MATCH($A2,'Typy - wg grup'!$A$2:$A$145,0),MATCH(AI$1,'Typy - wg grup'!$F$1:$DK$1,0))</f>
        <v>2-1</v>
      </c>
      <c r="AJ2" s="103" t="str">
        <f>INDEX('Typy - wg grup'!$F$2:$DK$145,MATCH($A2,'Typy - wg grup'!$A$2:$A$145,0),MATCH(AJ$1,'Typy - wg grup'!$F$1:$DK$1,0))</f>
        <v>1-2</v>
      </c>
      <c r="AK2" s="103" t="str">
        <f>INDEX('Typy - wg grup'!$F$2:$DK$145,MATCH($A2,'Typy - wg grup'!$A$2:$A$145,0),MATCH(AK$1,'Typy - wg grup'!$F$1:$DK$1,0))</f>
        <v>1-2</v>
      </c>
      <c r="AL2" s="103" t="str">
        <f>INDEX('Typy - wg grup'!$F$2:$DK$145,MATCH($A2,'Typy - wg grup'!$A$2:$A$145,0),MATCH(AL$1,'Typy - wg grup'!$F$1:$DK$1,0))</f>
        <v>2-1</v>
      </c>
      <c r="AM2" s="103" t="str">
        <f>INDEX('Typy - wg grup'!$F$2:$DK$145,MATCH($A2,'Typy - wg grup'!$A$2:$A$145,0),MATCH(AM$1,'Typy - wg grup'!$F$1:$DK$1,0))</f>
        <v>1-1</v>
      </c>
      <c r="AN2" s="103" t="str">
        <f>INDEX('Typy - wg grup'!$F$2:$DK$145,MATCH($A2,'Typy - wg grup'!$A$2:$A$145,0),MATCH(AN$1,'Typy - wg grup'!$F$1:$DK$1,0))</f>
        <v>3-1</v>
      </c>
      <c r="AO2" s="103" t="str">
        <f>INDEX('Typy - wg grup'!$F$2:$DK$145,MATCH($A2,'Typy - wg grup'!$A$2:$A$145,0),MATCH(AO$1,'Typy - wg grup'!$F$1:$DK$1,0))</f>
        <v>1-1</v>
      </c>
      <c r="AP2" s="103" t="str">
        <f>INDEX('Typy - wg grup'!$F$2:$DK$145,MATCH($A2,'Typy - wg grup'!$A$2:$A$145,0),MATCH(AP$1,'Typy - wg grup'!$F$1:$DK$1,0))</f>
        <v>2-0</v>
      </c>
      <c r="AQ2" s="103" t="str">
        <f>INDEX('Typy - wg grup'!$F$2:$DK$145,MATCH($A2,'Typy - wg grup'!$A$2:$A$145,0),MATCH(AQ$1,'Typy - wg grup'!$F$1:$DK$1,0))</f>
        <v>2-1</v>
      </c>
      <c r="AR2" s="103" t="str">
        <f>INDEX('Typy - wg grup'!$F$2:$DK$145,MATCH($A2,'Typy - wg grup'!$A$2:$A$145,0),MATCH(AR$1,'Typy - wg grup'!$F$1:$DK$1,0))</f>
        <v>1-2</v>
      </c>
      <c r="AS2" s="103" t="str">
        <f>INDEX('Typy - wg grup'!$F$2:$DK$145,MATCH($A2,'Typy - wg grup'!$A$2:$A$145,0),MATCH(AS$1,'Typy - wg grup'!$F$1:$DK$1,0))</f>
        <v>2-0</v>
      </c>
      <c r="AT2" s="103" t="str">
        <f>INDEX('Typy - wg grup'!$F$2:$DK$145,MATCH($A2,'Typy - wg grup'!$A$2:$A$145,0),MATCH(AT$1,'Typy - wg grup'!$F$1:$DK$1,0))</f>
        <v>3-1</v>
      </c>
      <c r="AU2" s="103" t="str">
        <f>INDEX('Typy - wg grup'!$F$2:$DK$145,MATCH($A2,'Typy - wg grup'!$A$2:$A$145,0),MATCH(AU$1,'Typy - wg grup'!$F$1:$DK$1,0))</f>
        <v>2-0</v>
      </c>
      <c r="AV2" s="103" t="str">
        <f>INDEX('Typy - wg grup'!$F$2:$DK$145,MATCH($A2,'Typy - wg grup'!$A$2:$A$145,0),MATCH(AV$1,'Typy - wg grup'!$F$1:$DK$1,0))</f>
        <v>1-0</v>
      </c>
      <c r="AW2" s="103" t="str">
        <f>INDEX('Typy - wg grup'!$F$2:$DK$145,MATCH($A2,'Typy - wg grup'!$A$2:$A$145,0),MATCH(AW$1,'Typy - wg grup'!$F$1:$DK$1,0))</f>
        <v>3-0</v>
      </c>
      <c r="AX2" s="103" t="str">
        <f>INDEX('Typy - wg grup'!$F$2:$DK$145,MATCH($A2,'Typy - wg grup'!$A$2:$A$145,0),MATCH(AX$1,'Typy - wg grup'!$F$1:$DK$1,0))</f>
        <v>0-0</v>
      </c>
      <c r="AY2" s="103" t="str">
        <f>INDEX('Typy - wg grup'!$F$2:$DK$145,MATCH($A2,'Typy - wg grup'!$A$2:$A$145,0),MATCH(AY$1,'Typy - wg grup'!$F$1:$DK$1,0))</f>
        <v>2-1</v>
      </c>
      <c r="AZ2" s="103" t="str">
        <f>INDEX('Typy - wg grup'!$F$2:$DK$145,MATCH($A2,'Typy - wg grup'!$A$2:$A$145,0),MATCH(AZ$1,'Typy - wg grup'!$F$1:$DK$1,0))</f>
        <v>2-0</v>
      </c>
      <c r="BA2" s="103" t="str">
        <f>INDEX('Typy - wg grup'!$F$2:$DK$145,MATCH($A2,'Typy - wg grup'!$A$2:$A$145,0),MATCH(BA$1,'Typy - wg grup'!$F$1:$DK$1,0))</f>
        <v>3-1</v>
      </c>
      <c r="BB2" s="103" t="str">
        <f>INDEX('Typy - wg grup'!$F$2:$DK$145,MATCH($A2,'Typy - wg grup'!$A$2:$A$145,0),MATCH(BB$1,'Typy - wg grup'!$F$1:$DK$1,0))</f>
        <v>3-1</v>
      </c>
      <c r="BC2" s="103" t="str">
        <f>INDEX('Typy - wg grup'!$F$2:$DK$145,MATCH($A2,'Typy - wg grup'!$A$2:$A$145,0),MATCH(BC$1,'Typy - wg grup'!$F$1:$DK$1,0))</f>
        <v>2-1</v>
      </c>
      <c r="BD2" s="103" t="str">
        <f>INDEX('Typy - wg grup'!$F$2:$DK$145,MATCH($A2,'Typy - wg grup'!$A$2:$A$145,0),MATCH(BD$1,'Typy - wg grup'!$F$1:$DK$1,0))</f>
        <v>1-2</v>
      </c>
      <c r="BE2" s="103" t="str">
        <f>INDEX('Typy - wg grup'!$F$2:$DK$145,MATCH($A2,'Typy - wg grup'!$A$2:$A$145,0),MATCH(BE$1,'Typy - wg grup'!$F$1:$DK$1,0))</f>
        <v>2-0</v>
      </c>
      <c r="BF2" s="103" t="str">
        <f>INDEX('Typy - wg grup'!$F$2:$DK$145,MATCH($A2,'Typy - wg grup'!$A$2:$A$145,0),MATCH(BF$1,'Typy - wg grup'!$F$1:$DK$1,0))</f>
        <v>3-1</v>
      </c>
      <c r="BG2" s="103" t="str">
        <f>INDEX('Typy - wg grup'!$F$2:$DK$145,MATCH($A2,'Typy - wg grup'!$A$2:$A$145,0),MATCH(BG$1,'Typy - wg grup'!$F$1:$DK$1,0))</f>
        <v>1-2</v>
      </c>
      <c r="BH2" s="103" t="str">
        <f>INDEX('Typy - wg grup'!$F$2:$DK$145,MATCH($A2,'Typy - wg grup'!$A$2:$A$145,0),MATCH(BH$1,'Typy - wg grup'!$F$1:$DK$1,0))</f>
        <v>2-1</v>
      </c>
      <c r="BI2" s="103" t="str">
        <f>INDEX('Typy - wg grup'!$F$2:$DK$145,MATCH($A2,'Typy - wg grup'!$A$2:$A$145,0),MATCH(BI$1,'Typy - wg grup'!$F$1:$DK$1,0))</f>
        <v>3-0</v>
      </c>
      <c r="BJ2" s="103" t="str">
        <f>INDEX('Typy - wg grup'!$F$2:$DK$145,MATCH($A2,'Typy - wg grup'!$A$2:$A$145,0),MATCH(BJ$1,'Typy - wg grup'!$F$1:$DK$1,0))</f>
        <v>2-0</v>
      </c>
      <c r="BK2" s="103" t="str">
        <f>INDEX('Typy - wg grup'!$F$2:$DK$145,MATCH($A2,'Typy - wg grup'!$A$2:$A$145,0),MATCH(BK$1,'Typy - wg grup'!$F$1:$DK$1,0))</f>
        <v>1-1</v>
      </c>
      <c r="BL2" s="103" t="str">
        <f>INDEX('Typy - wg grup'!$F$2:$DK$145,MATCH($A2,'Typy - wg grup'!$A$2:$A$145,0),MATCH(BL$1,'Typy - wg grup'!$F$1:$DK$1,0))</f>
        <v>1-0</v>
      </c>
      <c r="BM2" s="103" t="str">
        <f>INDEX('Typy - wg grup'!$F$2:$DK$145,MATCH($A2,'Typy - wg grup'!$A$2:$A$145,0),MATCH(BM$1,'Typy - wg grup'!$F$1:$DK$1,0))</f>
        <v>3-1</v>
      </c>
      <c r="BN2" s="103" t="str">
        <f>INDEX('Typy - wg grup'!$F$2:$DK$145,MATCH($A2,'Typy - wg grup'!$A$2:$A$145,0),MATCH(BN$1,'Typy - wg grup'!$F$1:$DK$1,0))</f>
        <v>2-0</v>
      </c>
      <c r="BO2" s="103" t="str">
        <f>INDEX('Typy - wg grup'!$F$2:$DK$145,MATCH($A2,'Typy - wg grup'!$A$2:$A$145,0),MATCH(BO$1,'Typy - wg grup'!$F$1:$DK$1,0))</f>
        <v>2-0</v>
      </c>
      <c r="BP2" s="103" t="str">
        <f>INDEX('Typy - wg grup'!$F$2:$DK$145,MATCH($A2,'Typy - wg grup'!$A$2:$A$145,0),MATCH(BP$1,'Typy - wg grup'!$F$1:$DK$1,0))</f>
        <v>2-0</v>
      </c>
      <c r="BQ2" s="103" t="str">
        <f>INDEX('Typy - wg grup'!$F$2:$DK$145,MATCH($A2,'Typy - wg grup'!$A$2:$A$145,0),MATCH(BQ$1,'Typy - wg grup'!$F$1:$DK$1,0))</f>
        <v>1-1</v>
      </c>
      <c r="BR2" s="103" t="str">
        <f>INDEX('Typy - wg grup'!$F$2:$DK$145,MATCH($A2,'Typy - wg grup'!$A$2:$A$145,0),MATCH(BR$1,'Typy - wg grup'!$F$1:$DK$1,0))</f>
        <v>2-1</v>
      </c>
      <c r="BS2" s="103" t="str">
        <f>INDEX('Typy - wg grup'!$F$2:$DK$145,MATCH($A2,'Typy - wg grup'!$A$2:$A$145,0),MATCH(BS$1,'Typy - wg grup'!$F$1:$DK$1,0))</f>
        <v>3-1</v>
      </c>
      <c r="BT2" s="103" t="str">
        <f>INDEX('Typy - wg grup'!$F$2:$DK$145,MATCH($A2,'Typy - wg grup'!$A$2:$A$145,0),MATCH(BT$1,'Typy - wg grup'!$F$1:$DK$1,0))</f>
        <v>2-0</v>
      </c>
      <c r="BU2" s="103" t="str">
        <f>INDEX('Typy - wg grup'!$F$2:$DK$145,MATCH($A2,'Typy - wg grup'!$A$2:$A$145,0),MATCH(BU$1,'Typy - wg grup'!$F$1:$DK$1,0))</f>
        <v>2-0</v>
      </c>
      <c r="BV2" s="103" t="str">
        <f>INDEX('Typy - wg grup'!$F$2:$DK$145,MATCH($A2,'Typy - wg grup'!$A$2:$A$145,0),MATCH(BV$1,'Typy - wg grup'!$F$1:$DK$1,0))</f>
        <v>2-1</v>
      </c>
      <c r="BW2" s="103" t="str">
        <f>INDEX('Typy - wg grup'!$F$2:$DK$145,MATCH($A2,'Typy - wg grup'!$A$2:$A$145,0),MATCH(BW$1,'Typy - wg grup'!$F$1:$DK$1,0))</f>
        <v>2-1</v>
      </c>
      <c r="BX2" s="103" t="str">
        <f>INDEX('Typy - wg grup'!$F$2:$DK$145,MATCH($A2,'Typy - wg grup'!$A$2:$A$145,0),MATCH(BX$1,'Typy - wg grup'!$F$1:$DK$1,0))</f>
        <v>2-1</v>
      </c>
      <c r="BY2" s="103" t="str">
        <f>INDEX('Typy - wg grup'!$F$2:$DK$145,MATCH($A2,'Typy - wg grup'!$A$2:$A$145,0),MATCH(BY$1,'Typy - wg grup'!$F$1:$DK$1,0))</f>
        <v>3-1</v>
      </c>
      <c r="BZ2" s="103" t="str">
        <f>INDEX('Typy - wg grup'!$F$2:$DK$145,MATCH($A2,'Typy - wg grup'!$A$2:$A$145,0),MATCH(BZ$1,'Typy - wg grup'!$F$1:$DK$1,0))</f>
        <v>2-0</v>
      </c>
      <c r="CA2" s="103" t="str">
        <f>INDEX('Typy - wg grup'!$F$2:$DK$145,MATCH($A2,'Typy - wg grup'!$A$2:$A$145,0),MATCH(CA$1,'Typy - wg grup'!$F$1:$DK$1,0))</f>
        <v>2-0</v>
      </c>
      <c r="CB2" s="103" t="str">
        <f>INDEX('Typy - wg grup'!$F$2:$DK$145,MATCH($A2,'Typy - wg grup'!$A$2:$A$145,0),MATCH(CB$1,'Typy - wg grup'!$F$1:$DK$1,0))</f>
        <v>1-1</v>
      </c>
      <c r="CC2" s="103" t="str">
        <f>INDEX('Typy - wg grup'!$F$2:$DK$145,MATCH($A2,'Typy - wg grup'!$A$2:$A$145,0),MATCH(CC$1,'Typy - wg grup'!$F$1:$DK$1,0))</f>
        <v>3-1</v>
      </c>
      <c r="CD2" s="103" t="str">
        <f>INDEX('Typy - wg grup'!$F$2:$DK$145,MATCH($A2,'Typy - wg grup'!$A$2:$A$145,0),MATCH(CD$1,'Typy - wg grup'!$F$1:$DK$1,0))</f>
        <v>2-0</v>
      </c>
      <c r="CE2" s="103" t="str">
        <f>INDEX('Typy - wg grup'!$F$2:$DK$145,MATCH($A2,'Typy - wg grup'!$A$2:$A$145,0),MATCH(CE$1,'Typy - wg grup'!$F$1:$DK$1,0))</f>
        <v>2-0</v>
      </c>
      <c r="CF2" s="103" t="str">
        <f>INDEX('Typy - wg grup'!$F$2:$DK$145,MATCH($A2,'Typy - wg grup'!$A$2:$A$145,0),MATCH(CF$1,'Typy - wg grup'!$F$1:$DK$1,0))</f>
        <v>3-1</v>
      </c>
      <c r="CG2" s="103" t="str">
        <f>INDEX('Typy - wg grup'!$F$2:$DK$145,MATCH($A2,'Typy - wg grup'!$A$2:$A$145,0),MATCH(CG$1,'Typy - wg grup'!$F$1:$DK$1,0))</f>
        <v>1-0</v>
      </c>
      <c r="CH2" s="103" t="str">
        <f>INDEX('Typy - wg grup'!$F$2:$DK$145,MATCH($A2,'Typy - wg grup'!$A$2:$A$145,0),MATCH(CH$1,'Typy - wg grup'!$F$1:$DK$1,0))</f>
        <v>2-1</v>
      </c>
      <c r="CI2" s="103" t="str">
        <f>INDEX('Typy - wg grup'!$F$2:$DK$145,MATCH($A2,'Typy - wg grup'!$A$2:$A$145,0),MATCH(CI$1,'Typy - wg grup'!$F$1:$DK$1,0))</f>
        <v>2-1</v>
      </c>
      <c r="CJ2" s="103" t="str">
        <f>INDEX('Typy - wg grup'!$F$2:$DK$145,MATCH($A2,'Typy - wg grup'!$A$2:$A$145,0),MATCH(CJ$1,'Typy - wg grup'!$F$1:$DK$1,0))</f>
        <v>3-0</v>
      </c>
      <c r="CK2" s="103" t="str">
        <f>INDEX('Typy - wg grup'!$F$2:$DK$145,MATCH($A2,'Typy - wg grup'!$A$2:$A$145,0),MATCH(CK$1,'Typy - wg grup'!$F$1:$DK$1,0))</f>
        <v>2-0</v>
      </c>
      <c r="CL2" s="103" t="str">
        <f>INDEX('Typy - wg grup'!$F$2:$DK$145,MATCH($A2,'Typy - wg grup'!$A$2:$A$145,0),MATCH(CL$1,'Typy - wg grup'!$F$1:$DK$1,0))</f>
        <v>2-0</v>
      </c>
      <c r="CM2" s="103" t="str">
        <f>INDEX('Typy - wg grup'!$F$2:$DK$145,MATCH($A2,'Typy - wg grup'!$A$2:$A$145,0),MATCH(CM$1,'Typy - wg grup'!$F$1:$DK$1,0))</f>
        <v>2-0</v>
      </c>
      <c r="CN2" s="103" t="str">
        <f>INDEX('Typy - wg grup'!$F$2:$DK$145,MATCH($A2,'Typy - wg grup'!$A$2:$A$145,0),MATCH(CN$1,'Typy - wg grup'!$F$1:$DK$1,0))</f>
        <v>2-3</v>
      </c>
      <c r="CO2" s="103" t="str">
        <f>INDEX('Typy - wg grup'!$F$2:$DK$145,MATCH($A2,'Typy - wg grup'!$A$2:$A$145,0),MATCH(CO$1,'Typy - wg grup'!$F$1:$DK$1,0))</f>
        <v>2-0</v>
      </c>
      <c r="CP2" s="103" t="str">
        <f>INDEX('Typy - wg grup'!$F$2:$DK$145,MATCH($A2,'Typy - wg grup'!$A$2:$A$145,0),MATCH(CP$1,'Typy - wg grup'!$F$1:$DK$1,0))</f>
        <v>2-0</v>
      </c>
      <c r="CQ2" s="103" t="str">
        <f>INDEX('Typy - wg grup'!$F$2:$DK$145,MATCH($A2,'Typy - wg grup'!$A$2:$A$145,0),MATCH(CQ$1,'Typy - wg grup'!$F$1:$DK$1,0))</f>
        <v>2-0</v>
      </c>
      <c r="CR2" s="103" t="str">
        <f>INDEX('Typy - wg grup'!$F$2:$DK$145,MATCH($A2,'Typy - wg grup'!$A$2:$A$145,0),MATCH(CR$1,'Typy - wg grup'!$F$1:$DK$1,0))</f>
        <v>0-2</v>
      </c>
      <c r="CS2" s="103" t="str">
        <f>INDEX('Typy - wg grup'!$F$2:$DK$145,MATCH($A2,'Typy - wg grup'!$A$2:$A$145,0),MATCH(CS$1,'Typy - wg grup'!$F$1:$DK$1,0))</f>
        <v>1-0</v>
      </c>
      <c r="CT2" s="103" t="str">
        <f>INDEX('Typy - wg grup'!$F$2:$DK$145,MATCH($A2,'Typy - wg grup'!$A$2:$A$145,0),MATCH(CT$1,'Typy - wg grup'!$F$1:$DK$1,0))</f>
        <v>2-0</v>
      </c>
      <c r="CU2" s="103" t="str">
        <f>INDEX('Typy - wg grup'!$F$2:$DK$145,MATCH($A2,'Typy - wg grup'!$A$2:$A$145,0),MATCH(CU$1,'Typy - wg grup'!$F$1:$DK$1,0))</f>
        <v>2-1</v>
      </c>
      <c r="CV2" s="103" t="str">
        <f>INDEX('Typy - wg grup'!$F$2:$DK$145,MATCH($A2,'Typy - wg grup'!$A$2:$A$145,0),MATCH(CV$1,'Typy - wg grup'!$F$1:$DK$1,0))</f>
        <v>1-0</v>
      </c>
      <c r="CW2" s="103" t="str">
        <f>INDEX('Typy - wg grup'!$F$2:$DK$145,MATCH($A2,'Typy - wg grup'!$A$2:$A$145,0),MATCH(CW$1,'Typy - wg grup'!$F$1:$DK$1,0))</f>
        <v>2-0</v>
      </c>
      <c r="CX2" s="103" t="str">
        <f>INDEX('Typy - wg grup'!$F$2:$DK$145,MATCH($A2,'Typy - wg grup'!$A$2:$A$145,0),MATCH(CX$1,'Typy - wg grup'!$F$1:$DK$1,0))</f>
        <v>2-0</v>
      </c>
      <c r="CY2" s="103" t="str">
        <f>INDEX('Typy - wg grup'!$F$2:$DK$145,MATCH($A2,'Typy - wg grup'!$A$2:$A$145,0),MATCH(CY$1,'Typy - wg grup'!$F$1:$DK$1,0))</f>
        <v>2-0</v>
      </c>
      <c r="CZ2" s="103" t="str">
        <f>INDEX('Typy - wg grup'!$F$2:$DK$145,MATCH($A2,'Typy - wg grup'!$A$2:$A$145,0),MATCH(CZ$1,'Typy - wg grup'!$F$1:$DK$1,0))</f>
        <v>2-0</v>
      </c>
      <c r="DA2" s="103" t="str">
        <f>INDEX('Typy - wg grup'!$F$2:$DK$145,MATCH($A2,'Typy - wg grup'!$A$2:$A$145,0),MATCH(DA$1,'Typy - wg grup'!$F$1:$DK$1,0))</f>
        <v>2-0</v>
      </c>
      <c r="DB2" s="103" t="str">
        <f>INDEX('Typy - wg grup'!$F$2:$DK$145,MATCH($A2,'Typy - wg grup'!$A$2:$A$145,0),MATCH(DB$1,'Typy - wg grup'!$F$1:$DK$1,0))</f>
        <v>3-2</v>
      </c>
      <c r="DC2" s="103" t="str">
        <f>INDEX('Typy - wg grup'!$F$2:$DK$145,MATCH($A2,'Typy - wg grup'!$A$2:$A$145,0),MATCH(DC$1,'Typy - wg grup'!$F$1:$DK$1,0))</f>
        <v>3-1</v>
      </c>
      <c r="DD2" s="103" t="str">
        <f>INDEX('Typy - wg grup'!$F$2:$DK$145,MATCH($A2,'Typy - wg grup'!$A$2:$A$145,0),MATCH(DD$1,'Typy - wg grup'!$F$1:$DK$1,0))</f>
        <v>2-0</v>
      </c>
      <c r="DE2" s="103" t="str">
        <f>INDEX('Typy - wg grup'!$F$2:$DK$145,MATCH($A2,'Typy - wg grup'!$A$2:$A$145,0),MATCH(DE$1,'Typy - wg grup'!$F$1:$DK$1,0))</f>
        <v>0-0</v>
      </c>
      <c r="DF2" s="103" t="str">
        <f>INDEX('Typy - wg grup'!$F$2:$DK$145,MATCH($A2,'Typy - wg grup'!$A$2:$A$145,0),MATCH(DF$1,'Typy - wg grup'!$F$1:$DK$1,0))</f>
        <v>1-0</v>
      </c>
      <c r="DG2" s="103" t="str">
        <f>INDEX('Typy - wg grup'!$F$2:$DK$145,MATCH($A2,'Typy - wg grup'!$A$2:$A$145,0),MATCH(DG$1,'Typy - wg grup'!$F$1:$DK$1,0))</f>
        <v>2-1</v>
      </c>
      <c r="DH2" s="103" t="str">
        <f>INDEX('Typy - wg grup'!$F$2:$DK$145,MATCH($A2,'Typy - wg grup'!$A$2:$A$145,0),MATCH(DH$1,'Typy - wg grup'!$F$1:$DK$1,0))</f>
        <v>2-2</v>
      </c>
      <c r="DI2" s="103" t="str">
        <f>INDEX('Typy - wg grup'!$F$2:$DK$145,MATCH($A2,'Typy - wg grup'!$A$2:$A$145,0),MATCH(DI$1,'Typy - wg grup'!$F$1:$DK$1,0))</f>
        <v>2-1</v>
      </c>
      <c r="DJ2" s="103" t="str">
        <f>INDEX('Typy - wg grup'!$F$2:$DK$145,MATCH($A2,'Typy - wg grup'!$A$2:$A$145,0),MATCH(DJ$1,'Typy - wg grup'!$F$1:$DK$1,0))</f>
        <v>2-1</v>
      </c>
      <c r="DK2" s="103" t="str">
        <f>INDEX('Typy - wg grup'!$F$2:$DK$145,MATCH($A2,'Typy - wg grup'!$A$2:$A$145,0),MATCH(DK$1,'Typy - wg grup'!$F$1:$DK$1,0))</f>
        <v>2-1</v>
      </c>
      <c r="DL2" s="103" t="str">
        <f>INDEX('Typy - wg grup'!$F$2:$DK$145,MATCH($A2,'Typy - wg grup'!$A$2:$A$145,0),MATCH(DL$1,'Typy - wg grup'!$F$1:$DK$1,0))</f>
        <v>3-2</v>
      </c>
      <c r="DM2" s="104" t="str">
        <f>INDEX('Typy - wg grup'!$F$2:$DK$145,MATCH($A2,'Typy - wg grup'!$A$2:$A$145,0),MATCH(DM$1,'Typy - wg grup'!$F$1:$DK$1,0))</f>
        <v>0-1</v>
      </c>
      <c r="DO2" s="15"/>
      <c r="DQ2" s="14"/>
      <c r="DS2" s="15"/>
      <c r="DU2" s="15"/>
      <c r="DW2" s="14"/>
      <c r="DY2" s="15"/>
      <c r="EA2" s="14"/>
      <c r="EC2" s="15"/>
      <c r="EE2" s="15"/>
      <c r="EG2" s="15"/>
      <c r="EI2" s="15"/>
      <c r="EK2" s="15"/>
      <c r="EM2" s="15"/>
      <c r="EO2" s="16"/>
      <c r="EQ2" s="15"/>
    </row>
    <row r="3" spans="1:232" x14ac:dyDescent="0.25">
      <c r="A3" s="19">
        <v>2</v>
      </c>
      <c r="B3" s="4" t="s">
        <v>10</v>
      </c>
      <c r="C3" s="4" t="str">
        <f>INDEX('Typy - wg grup'!$B$2:$B$145,MATCH($A3,'Typy - wg grup'!$A$2:$A$145,0))</f>
        <v>12.06.</v>
      </c>
      <c r="D3" s="20">
        <v>0.16666666666666666</v>
      </c>
      <c r="E3" s="4" t="str">
        <f>INDEX('Typy - wg grup'!$C$2:$C$145,MATCH($A3,'Typy - wg grup'!$A$2:$A$145,0))</f>
        <v>Korea Południowa - Czechy</v>
      </c>
      <c r="F3" s="35" t="s">
        <v>65</v>
      </c>
      <c r="G3" s="144"/>
      <c r="H3" s="105" t="str">
        <f>INDEX('Typy - wg grup'!$F$2:$DK$145,MATCH($A3,'Typy - wg grup'!$A$2:$A$145,0),MATCH(H$1,'Typy - wg grup'!$F$1:$DK$1,0))</f>
        <v>0-2</v>
      </c>
      <c r="I3" s="102" t="str">
        <f>INDEX('Typy - wg grup'!$F$2:$DK$145,MATCH($A3,'Typy - wg grup'!$A$2:$A$145,0),MATCH(I$1,'Typy - wg grup'!$F$1:$DK$1,0))</f>
        <v>1-3</v>
      </c>
      <c r="J3" s="102" t="str">
        <f>INDEX('Typy - wg grup'!$F$2:$DK$145,MATCH($A3,'Typy - wg grup'!$A$2:$A$145,0),MATCH(J$1,'Typy - wg grup'!$F$1:$DK$1,0))</f>
        <v>0-1</v>
      </c>
      <c r="K3" s="102" t="str">
        <f>INDEX('Typy - wg grup'!$F$2:$DK$145,MATCH($A3,'Typy - wg grup'!$A$2:$A$145,0),MATCH(K$1,'Typy - wg grup'!$F$1:$DK$1,0))</f>
        <v>2-1</v>
      </c>
      <c r="L3" s="102" t="str">
        <f>INDEX('Typy - wg grup'!$F$2:$DK$145,MATCH($A3,'Typy - wg grup'!$A$2:$A$145,0),MATCH(L$1,'Typy - wg grup'!$F$1:$DK$1,0))</f>
        <v>1-1</v>
      </c>
      <c r="M3" s="102" t="str">
        <f>INDEX('Typy - wg grup'!$F$2:$DK$145,MATCH($A3,'Typy - wg grup'!$A$2:$A$145,0),MATCH(M$1,'Typy - wg grup'!$F$1:$DK$1,0))</f>
        <v>0-2</v>
      </c>
      <c r="N3" s="102" t="str">
        <f>INDEX('Typy - wg grup'!$F$2:$DK$145,MATCH($A3,'Typy - wg grup'!$A$2:$A$145,0),MATCH(N$1,'Typy - wg grup'!$F$1:$DK$1,0))</f>
        <v>1-1</v>
      </c>
      <c r="O3" s="102" t="str">
        <f>INDEX('Typy - wg grup'!$F$2:$DK$145,MATCH($A3,'Typy - wg grup'!$A$2:$A$145,0),MATCH(O$1,'Typy - wg grup'!$F$1:$DK$1,0))</f>
        <v>1-4</v>
      </c>
      <c r="P3" s="102" t="str">
        <f>INDEX('Typy - wg grup'!$F$2:$DK$145,MATCH($A3,'Typy - wg grup'!$A$2:$A$145,0),MATCH(P$1,'Typy - wg grup'!$F$1:$DK$1,0))</f>
        <v>1-2</v>
      </c>
      <c r="Q3" s="102" t="str">
        <f>INDEX('Typy - wg grup'!$F$2:$DK$145,MATCH($A3,'Typy - wg grup'!$A$2:$A$145,0),MATCH(Q$1,'Typy - wg grup'!$F$1:$DK$1,0))</f>
        <v>2-1</v>
      </c>
      <c r="R3" s="102" t="str">
        <f>INDEX('Typy - wg grup'!$F$2:$DK$145,MATCH($A3,'Typy - wg grup'!$A$2:$A$145,0),MATCH(R$1,'Typy - wg grup'!$F$1:$DK$1,0))</f>
        <v>1-2</v>
      </c>
      <c r="S3" s="102" t="str">
        <f>INDEX('Typy - wg grup'!$F$2:$DK$145,MATCH($A3,'Typy - wg grup'!$A$2:$A$145,0),MATCH(S$1,'Typy - wg grup'!$F$1:$DK$1,0))</f>
        <v>1-1</v>
      </c>
      <c r="T3" s="102" t="str">
        <f>INDEX('Typy - wg grup'!$F$2:$DK$145,MATCH($A3,'Typy - wg grup'!$A$2:$A$145,0),MATCH(T$1,'Typy - wg grup'!$F$1:$DK$1,0))</f>
        <v>2-1</v>
      </c>
      <c r="U3" s="102" t="str">
        <f>INDEX('Typy - wg grup'!$F$2:$DK$145,MATCH($A3,'Typy - wg grup'!$A$2:$A$145,0),MATCH(U$1,'Typy - wg grup'!$F$1:$DK$1,0))</f>
        <v>2-2</v>
      </c>
      <c r="V3" s="102" t="str">
        <f>INDEX('Typy - wg grup'!$F$2:$DK$145,MATCH($A3,'Typy - wg grup'!$A$2:$A$145,0),MATCH(V$1,'Typy - wg grup'!$F$1:$DK$1,0))</f>
        <v>1-0</v>
      </c>
      <c r="W3" s="102" t="str">
        <f>INDEX('Typy - wg grup'!$F$2:$DK$145,MATCH($A3,'Typy - wg grup'!$A$2:$A$145,0),MATCH(W$1,'Typy - wg grup'!$F$1:$DK$1,0))</f>
        <v>1-1</v>
      </c>
      <c r="X3" s="102" t="str">
        <f>INDEX('Typy - wg grup'!$F$2:$DK$145,MATCH($A3,'Typy - wg grup'!$A$2:$A$145,0),MATCH(X$1,'Typy - wg grup'!$F$1:$DK$1,0))</f>
        <v>0-1</v>
      </c>
      <c r="Y3" s="102" t="str">
        <f>INDEX('Typy - wg grup'!$F$2:$DK$145,MATCH($A3,'Typy - wg grup'!$A$2:$A$145,0),MATCH(Y$1,'Typy - wg grup'!$F$1:$DK$1,0))</f>
        <v>1-1</v>
      </c>
      <c r="Z3" s="102" t="str">
        <f>INDEX('Typy - wg grup'!$F$2:$DK$145,MATCH($A3,'Typy - wg grup'!$A$2:$A$145,0),MATCH(Z$1,'Typy - wg grup'!$F$1:$DK$1,0))</f>
        <v>1-2</v>
      </c>
      <c r="AA3" s="102" t="str">
        <f>INDEX('Typy - wg grup'!$F$2:$DK$145,MATCH($A3,'Typy - wg grup'!$A$2:$A$145,0),MATCH(AA$1,'Typy - wg grup'!$F$1:$DK$1,0))</f>
        <v>2-1</v>
      </c>
      <c r="AB3" s="102" t="str">
        <f>INDEX('Typy - wg grup'!$F$2:$DK$145,MATCH($A3,'Typy - wg grup'!$A$2:$A$145,0),MATCH(AB$1,'Typy - wg grup'!$F$1:$DK$1,0))</f>
        <v>0-1</v>
      </c>
      <c r="AC3" s="102" t="str">
        <f>INDEX('Typy - wg grup'!$F$2:$DK$145,MATCH($A3,'Typy - wg grup'!$A$2:$A$145,0),MATCH(AC$1,'Typy - wg grup'!$F$1:$DK$1,0))</f>
        <v>0-2</v>
      </c>
      <c r="AD3" s="102" t="str">
        <f>INDEX('Typy - wg grup'!$F$2:$DK$145,MATCH($A3,'Typy - wg grup'!$A$2:$A$145,0),MATCH(AD$1,'Typy - wg grup'!$F$1:$DK$1,0))</f>
        <v>1-2</v>
      </c>
      <c r="AE3" s="102" t="str">
        <f>INDEX('Typy - wg grup'!$F$2:$DK$145,MATCH($A3,'Typy - wg grup'!$A$2:$A$145,0),MATCH(AE$1,'Typy - wg grup'!$F$1:$DK$1,0))</f>
        <v>0-1</v>
      </c>
      <c r="AF3" s="102" t="str">
        <f>INDEX('Typy - wg grup'!$F$2:$DK$145,MATCH($A3,'Typy - wg grup'!$A$2:$A$145,0),MATCH(AF$1,'Typy - wg grup'!$F$1:$DK$1,0))</f>
        <v>2-2</v>
      </c>
      <c r="AG3" s="102" t="str">
        <f>INDEX('Typy - wg grup'!$F$2:$DK$145,MATCH($A3,'Typy - wg grup'!$A$2:$A$145,0),MATCH(AG$1,'Typy - wg grup'!$F$1:$DK$1,0))</f>
        <v>1-1</v>
      </c>
      <c r="AH3" s="102" t="str">
        <f>INDEX('Typy - wg grup'!$F$2:$DK$145,MATCH($A3,'Typy - wg grup'!$A$2:$A$145,0),MATCH(AH$1,'Typy - wg grup'!$F$1:$DK$1,0))</f>
        <v>1-2</v>
      </c>
      <c r="AI3" s="102" t="str">
        <f>INDEX('Typy - wg grup'!$F$2:$DK$145,MATCH($A3,'Typy - wg grup'!$A$2:$A$145,0),MATCH(AI$1,'Typy - wg grup'!$F$1:$DK$1,0))</f>
        <v>1-2</v>
      </c>
      <c r="AJ3" s="102" t="str">
        <f>INDEX('Typy - wg grup'!$F$2:$DK$145,MATCH($A3,'Typy - wg grup'!$A$2:$A$145,0),MATCH(AJ$1,'Typy - wg grup'!$F$1:$DK$1,0))</f>
        <v>2-1</v>
      </c>
      <c r="AK3" s="102" t="str">
        <f>INDEX('Typy - wg grup'!$F$2:$DK$145,MATCH($A3,'Typy - wg grup'!$A$2:$A$145,0),MATCH(AK$1,'Typy - wg grup'!$F$1:$DK$1,0))</f>
        <v>1-1</v>
      </c>
      <c r="AL3" s="102" t="str">
        <f>INDEX('Typy - wg grup'!$F$2:$DK$145,MATCH($A3,'Typy - wg grup'!$A$2:$A$145,0),MATCH(AL$1,'Typy - wg grup'!$F$1:$DK$1,0))</f>
        <v>2-1</v>
      </c>
      <c r="AM3" s="102" t="str">
        <f>INDEX('Typy - wg grup'!$F$2:$DK$145,MATCH($A3,'Typy - wg grup'!$A$2:$A$145,0),MATCH(AM$1,'Typy - wg grup'!$F$1:$DK$1,0))</f>
        <v>2-1</v>
      </c>
      <c r="AN3" s="102" t="str">
        <f>INDEX('Typy - wg grup'!$F$2:$DK$145,MATCH($A3,'Typy - wg grup'!$A$2:$A$145,0),MATCH(AN$1,'Typy - wg grup'!$F$1:$DK$1,0))</f>
        <v>2-2</v>
      </c>
      <c r="AO3" s="102" t="str">
        <f>INDEX('Typy - wg grup'!$F$2:$DK$145,MATCH($A3,'Typy - wg grup'!$A$2:$A$145,0),MATCH(AO$1,'Typy - wg grup'!$F$1:$DK$1,0))</f>
        <v>0-2</v>
      </c>
      <c r="AP3" s="102" t="str">
        <f>INDEX('Typy - wg grup'!$F$2:$DK$145,MATCH($A3,'Typy - wg grup'!$A$2:$A$145,0),MATCH(AP$1,'Typy - wg grup'!$F$1:$DK$1,0))</f>
        <v>1-1</v>
      </c>
      <c r="AQ3" s="102" t="str">
        <f>INDEX('Typy - wg grup'!$F$2:$DK$145,MATCH($A3,'Typy - wg grup'!$A$2:$A$145,0),MATCH(AQ$1,'Typy - wg grup'!$F$1:$DK$1,0))</f>
        <v>1-1</v>
      </c>
      <c r="AR3" s="102" t="str">
        <f>INDEX('Typy - wg grup'!$F$2:$DK$145,MATCH($A3,'Typy - wg grup'!$A$2:$A$145,0),MATCH(AR$1,'Typy - wg grup'!$F$1:$DK$1,0))</f>
        <v>2-0</v>
      </c>
      <c r="AS3" s="102" t="str">
        <f>INDEX('Typy - wg grup'!$F$2:$DK$145,MATCH($A3,'Typy - wg grup'!$A$2:$A$145,0),MATCH(AS$1,'Typy - wg grup'!$F$1:$DK$1,0))</f>
        <v>1-1</v>
      </c>
      <c r="AT3" s="102" t="str">
        <f>INDEX('Typy - wg grup'!$F$2:$DK$145,MATCH($A3,'Typy - wg grup'!$A$2:$A$145,0),MATCH(AT$1,'Typy - wg grup'!$F$1:$DK$1,0))</f>
        <v>0-2</v>
      </c>
      <c r="AU3" s="102" t="str">
        <f>INDEX('Typy - wg grup'!$F$2:$DK$145,MATCH($A3,'Typy - wg grup'!$A$2:$A$145,0),MATCH(AU$1,'Typy - wg grup'!$F$1:$DK$1,0))</f>
        <v>2-1</v>
      </c>
      <c r="AV3" s="102" t="str">
        <f>INDEX('Typy - wg grup'!$F$2:$DK$145,MATCH($A3,'Typy - wg grup'!$A$2:$A$145,0),MATCH(AV$1,'Typy - wg grup'!$F$1:$DK$1,0))</f>
        <v>1-2</v>
      </c>
      <c r="AW3" s="102" t="str">
        <f>INDEX('Typy - wg grup'!$F$2:$DK$145,MATCH($A3,'Typy - wg grup'!$A$2:$A$145,0),MATCH(AW$1,'Typy - wg grup'!$F$1:$DK$1,0))</f>
        <v>1-2</v>
      </c>
      <c r="AX3" s="102" t="str">
        <f>INDEX('Typy - wg grup'!$F$2:$DK$145,MATCH($A3,'Typy - wg grup'!$A$2:$A$145,0),MATCH(AX$1,'Typy - wg grup'!$F$1:$DK$1,0))</f>
        <v>1-1</v>
      </c>
      <c r="AY3" s="102" t="str">
        <f>INDEX('Typy - wg grup'!$F$2:$DK$145,MATCH($A3,'Typy - wg grup'!$A$2:$A$145,0),MATCH(AY$1,'Typy - wg grup'!$F$1:$DK$1,0))</f>
        <v>1-1</v>
      </c>
      <c r="AZ3" s="102" t="str">
        <f>INDEX('Typy - wg grup'!$F$2:$DK$145,MATCH($A3,'Typy - wg grup'!$A$2:$A$145,0),MATCH(AZ$1,'Typy - wg grup'!$F$1:$DK$1,0))</f>
        <v>1-1</v>
      </c>
      <c r="BA3" s="102" t="str">
        <f>INDEX('Typy - wg grup'!$F$2:$DK$145,MATCH($A3,'Typy - wg grup'!$A$2:$A$145,0),MATCH(BA$1,'Typy - wg grup'!$F$1:$DK$1,0))</f>
        <v>1-0</v>
      </c>
      <c r="BB3" s="102" t="str">
        <f>INDEX('Typy - wg grup'!$F$2:$DK$145,MATCH($A3,'Typy - wg grup'!$A$2:$A$145,0),MATCH(BB$1,'Typy - wg grup'!$F$1:$DK$1,0))</f>
        <v>1-3</v>
      </c>
      <c r="BC3" s="102" t="str">
        <f>INDEX('Typy - wg grup'!$F$2:$DK$145,MATCH($A3,'Typy - wg grup'!$A$2:$A$145,0),MATCH(BC$1,'Typy - wg grup'!$F$1:$DK$1,0))</f>
        <v>0-3</v>
      </c>
      <c r="BD3" s="102" t="str">
        <f>INDEX('Typy - wg grup'!$F$2:$DK$145,MATCH($A3,'Typy - wg grup'!$A$2:$A$145,0),MATCH(BD$1,'Typy - wg grup'!$F$1:$DK$1,0))</f>
        <v>2-1</v>
      </c>
      <c r="BE3" s="102" t="str">
        <f>INDEX('Typy - wg grup'!$F$2:$DK$145,MATCH($A3,'Typy - wg grup'!$A$2:$A$145,0),MATCH(BE$1,'Typy - wg grup'!$F$1:$DK$1,0))</f>
        <v>1-1</v>
      </c>
      <c r="BF3" s="102" t="str">
        <f>INDEX('Typy - wg grup'!$F$2:$DK$145,MATCH($A3,'Typy - wg grup'!$A$2:$A$145,0),MATCH(BF$1,'Typy - wg grup'!$F$1:$DK$1,0))</f>
        <v>0-1</v>
      </c>
      <c r="BG3" s="102" t="str">
        <f>INDEX('Typy - wg grup'!$F$2:$DK$145,MATCH($A3,'Typy - wg grup'!$A$2:$A$145,0),MATCH(BG$1,'Typy - wg grup'!$F$1:$DK$1,0))</f>
        <v>2-1</v>
      </c>
      <c r="BH3" s="102" t="str">
        <f>INDEX('Typy - wg grup'!$F$2:$DK$145,MATCH($A3,'Typy - wg grup'!$A$2:$A$145,0),MATCH(BH$1,'Typy - wg grup'!$F$1:$DK$1,0))</f>
        <v>1-1</v>
      </c>
      <c r="BI3" s="102" t="str">
        <f>INDEX('Typy - wg grup'!$F$2:$DK$145,MATCH($A3,'Typy - wg grup'!$A$2:$A$145,0),MATCH(BI$1,'Typy - wg grup'!$F$1:$DK$1,0))</f>
        <v>2-1</v>
      </c>
      <c r="BJ3" s="102" t="str">
        <f>INDEX('Typy - wg grup'!$F$2:$DK$145,MATCH($A3,'Typy - wg grup'!$A$2:$A$145,0),MATCH(BJ$1,'Typy - wg grup'!$F$1:$DK$1,0))</f>
        <v>2-1</v>
      </c>
      <c r="BK3" s="102" t="str">
        <f>INDEX('Typy - wg grup'!$F$2:$DK$145,MATCH($A3,'Typy - wg grup'!$A$2:$A$145,0),MATCH(BK$1,'Typy - wg grup'!$F$1:$DK$1,0))</f>
        <v>2-1</v>
      </c>
      <c r="BL3" s="102" t="str">
        <f>INDEX('Typy - wg grup'!$F$2:$DK$145,MATCH($A3,'Typy - wg grup'!$A$2:$A$145,0),MATCH(BL$1,'Typy - wg grup'!$F$1:$DK$1,0))</f>
        <v>2-0</v>
      </c>
      <c r="BM3" s="102" t="str">
        <f>INDEX('Typy - wg grup'!$F$2:$DK$145,MATCH($A3,'Typy - wg grup'!$A$2:$A$145,0),MATCH(BM$1,'Typy - wg grup'!$F$1:$DK$1,0))</f>
        <v>2-1</v>
      </c>
      <c r="BN3" s="102" t="str">
        <f>INDEX('Typy - wg grup'!$F$2:$DK$145,MATCH($A3,'Typy - wg grup'!$A$2:$A$145,0),MATCH(BN$1,'Typy - wg grup'!$F$1:$DK$1,0))</f>
        <v>1-2</v>
      </c>
      <c r="BO3" s="102" t="str">
        <f>INDEX('Typy - wg grup'!$F$2:$DK$145,MATCH($A3,'Typy - wg grup'!$A$2:$A$145,0),MATCH(BO$1,'Typy - wg grup'!$F$1:$DK$1,0))</f>
        <v>0-0</v>
      </c>
      <c r="BP3" s="102" t="str">
        <f>INDEX('Typy - wg grup'!$F$2:$DK$145,MATCH($A3,'Typy - wg grup'!$A$2:$A$145,0),MATCH(BP$1,'Typy - wg grup'!$F$1:$DK$1,0))</f>
        <v>1-0</v>
      </c>
      <c r="BQ3" s="102" t="str">
        <f>INDEX('Typy - wg grup'!$F$2:$DK$145,MATCH($A3,'Typy - wg grup'!$A$2:$A$145,0),MATCH(BQ$1,'Typy - wg grup'!$F$1:$DK$1,0))</f>
        <v>0-1</v>
      </c>
      <c r="BR3" s="102" t="str">
        <f>INDEX('Typy - wg grup'!$F$2:$DK$145,MATCH($A3,'Typy - wg grup'!$A$2:$A$145,0),MATCH(BR$1,'Typy - wg grup'!$F$1:$DK$1,0))</f>
        <v>2-0</v>
      </c>
      <c r="BS3" s="102" t="str">
        <f>INDEX('Typy - wg grup'!$F$2:$DK$145,MATCH($A3,'Typy - wg grup'!$A$2:$A$145,0),MATCH(BS$1,'Typy - wg grup'!$F$1:$DK$1,0))</f>
        <v>1-2</v>
      </c>
      <c r="BT3" s="102" t="str">
        <f>INDEX('Typy - wg grup'!$F$2:$DK$145,MATCH($A3,'Typy - wg grup'!$A$2:$A$145,0),MATCH(BT$1,'Typy - wg grup'!$F$1:$DK$1,0))</f>
        <v>1-2</v>
      </c>
      <c r="BU3" s="102" t="str">
        <f>INDEX('Typy - wg grup'!$F$2:$DK$145,MATCH($A3,'Typy - wg grup'!$A$2:$A$145,0),MATCH(BU$1,'Typy - wg grup'!$F$1:$DK$1,0))</f>
        <v>1-1</v>
      </c>
      <c r="BV3" s="102" t="str">
        <f>INDEX('Typy - wg grup'!$F$2:$DK$145,MATCH($A3,'Typy - wg grup'!$A$2:$A$145,0),MATCH(BV$1,'Typy - wg grup'!$F$1:$DK$1,0))</f>
        <v>1-1</v>
      </c>
      <c r="BW3" s="102" t="str">
        <f>INDEX('Typy - wg grup'!$F$2:$DK$145,MATCH($A3,'Typy - wg grup'!$A$2:$A$145,0),MATCH(BW$1,'Typy - wg grup'!$F$1:$DK$1,0))</f>
        <v>1-1</v>
      </c>
      <c r="BX3" s="102" t="str">
        <f>INDEX('Typy - wg grup'!$F$2:$DK$145,MATCH($A3,'Typy - wg grup'!$A$2:$A$145,0),MATCH(BX$1,'Typy - wg grup'!$F$1:$DK$1,0))</f>
        <v>1-1</v>
      </c>
      <c r="BY3" s="102" t="str">
        <f>INDEX('Typy - wg grup'!$F$2:$DK$145,MATCH($A3,'Typy - wg grup'!$A$2:$A$145,0),MATCH(BY$1,'Typy - wg grup'!$F$1:$DK$1,0))</f>
        <v>1-1</v>
      </c>
      <c r="BZ3" s="102" t="str">
        <f>INDEX('Typy - wg grup'!$F$2:$DK$145,MATCH($A3,'Typy - wg grup'!$A$2:$A$145,0),MATCH(BZ$1,'Typy - wg grup'!$F$1:$DK$1,0))</f>
        <v>1-2</v>
      </c>
      <c r="CA3" s="102" t="str">
        <f>INDEX('Typy - wg grup'!$F$2:$DK$145,MATCH($A3,'Typy - wg grup'!$A$2:$A$145,0),MATCH(CA$1,'Typy - wg grup'!$F$1:$DK$1,0))</f>
        <v>1-1</v>
      </c>
      <c r="CB3" s="102" t="str">
        <f>INDEX('Typy - wg grup'!$F$2:$DK$145,MATCH($A3,'Typy - wg grup'!$A$2:$A$145,0),MATCH(CB$1,'Typy - wg grup'!$F$1:$DK$1,0))</f>
        <v>1-2</v>
      </c>
      <c r="CC3" s="102" t="str">
        <f>INDEX('Typy - wg grup'!$F$2:$DK$145,MATCH($A3,'Typy - wg grup'!$A$2:$A$145,0),MATCH(CC$1,'Typy - wg grup'!$F$1:$DK$1,0))</f>
        <v>1-2</v>
      </c>
      <c r="CD3" s="102" t="str">
        <f>INDEX('Typy - wg grup'!$F$2:$DK$145,MATCH($A3,'Typy - wg grup'!$A$2:$A$145,0),MATCH(CD$1,'Typy - wg grup'!$F$1:$DK$1,0))</f>
        <v>1-1</v>
      </c>
      <c r="CE3" s="102" t="str">
        <f>INDEX('Typy - wg grup'!$F$2:$DK$145,MATCH($A3,'Typy - wg grup'!$A$2:$A$145,0),MATCH(CE$1,'Typy - wg grup'!$F$1:$DK$1,0))</f>
        <v>1-0</v>
      </c>
      <c r="CF3" s="102" t="str">
        <f>INDEX('Typy - wg grup'!$F$2:$DK$145,MATCH($A3,'Typy - wg grup'!$A$2:$A$145,0),MATCH(CF$1,'Typy - wg grup'!$F$1:$DK$1,0))</f>
        <v>1-1</v>
      </c>
      <c r="CG3" s="102" t="str">
        <f>INDEX('Typy - wg grup'!$F$2:$DK$145,MATCH($A3,'Typy - wg grup'!$A$2:$A$145,0),MATCH(CG$1,'Typy - wg grup'!$F$1:$DK$1,0))</f>
        <v>1-1</v>
      </c>
      <c r="CH3" s="102" t="str">
        <f>INDEX('Typy - wg grup'!$F$2:$DK$145,MATCH($A3,'Typy - wg grup'!$A$2:$A$145,0),MATCH(CH$1,'Typy - wg grup'!$F$1:$DK$1,0))</f>
        <v>1-1</v>
      </c>
      <c r="CI3" s="102" t="str">
        <f>INDEX('Typy - wg grup'!$F$2:$DK$145,MATCH($A3,'Typy - wg grup'!$A$2:$A$145,0),MATCH(CI$1,'Typy - wg grup'!$F$1:$DK$1,0))</f>
        <v>1-1</v>
      </c>
      <c r="CJ3" s="102" t="str">
        <f>INDEX('Typy - wg grup'!$F$2:$DK$145,MATCH($A3,'Typy - wg grup'!$A$2:$A$145,0),MATCH(CJ$1,'Typy - wg grup'!$F$1:$DK$1,0))</f>
        <v>1-3</v>
      </c>
      <c r="CK3" s="102" t="str">
        <f>INDEX('Typy - wg grup'!$F$2:$DK$145,MATCH($A3,'Typy - wg grup'!$A$2:$A$145,0),MATCH(CK$1,'Typy - wg grup'!$F$1:$DK$1,0))</f>
        <v>2-1</v>
      </c>
      <c r="CL3" s="102" t="str">
        <f>INDEX('Typy - wg grup'!$F$2:$DK$145,MATCH($A3,'Typy - wg grup'!$A$2:$A$145,0),MATCH(CL$1,'Typy - wg grup'!$F$1:$DK$1,0))</f>
        <v>1-1</v>
      </c>
      <c r="CM3" s="102" t="str">
        <f>INDEX('Typy - wg grup'!$F$2:$DK$145,MATCH($A3,'Typy - wg grup'!$A$2:$A$145,0),MATCH(CM$1,'Typy - wg grup'!$F$1:$DK$1,0))</f>
        <v>1-2</v>
      </c>
      <c r="CN3" s="102" t="str">
        <f>INDEX('Typy - wg grup'!$F$2:$DK$145,MATCH($A3,'Typy - wg grup'!$A$2:$A$145,0),MATCH(CN$1,'Typy - wg grup'!$F$1:$DK$1,0))</f>
        <v>3-2</v>
      </c>
      <c r="CO3" s="102" t="str">
        <f>INDEX('Typy - wg grup'!$F$2:$DK$145,MATCH($A3,'Typy - wg grup'!$A$2:$A$145,0),MATCH(CO$1,'Typy - wg grup'!$F$1:$DK$1,0))</f>
        <v>1-1</v>
      </c>
      <c r="CP3" s="102" t="str">
        <f>INDEX('Typy - wg grup'!$F$2:$DK$145,MATCH($A3,'Typy - wg grup'!$A$2:$A$145,0),MATCH(CP$1,'Typy - wg grup'!$F$1:$DK$1,0))</f>
        <v>1-1</v>
      </c>
      <c r="CQ3" s="102" t="str">
        <f>INDEX('Typy - wg grup'!$F$2:$DK$145,MATCH($A3,'Typy - wg grup'!$A$2:$A$145,0),MATCH(CQ$1,'Typy - wg grup'!$F$1:$DK$1,0))</f>
        <v>1-1</v>
      </c>
      <c r="CR3" s="102" t="str">
        <f>INDEX('Typy - wg grup'!$F$2:$DK$145,MATCH($A3,'Typy - wg grup'!$A$2:$A$145,0),MATCH(CR$1,'Typy - wg grup'!$F$1:$DK$1,0))</f>
        <v>1-2</v>
      </c>
      <c r="CS3" s="102" t="str">
        <f>INDEX('Typy - wg grup'!$F$2:$DK$145,MATCH($A3,'Typy - wg grup'!$A$2:$A$145,0),MATCH(CS$1,'Typy - wg grup'!$F$1:$DK$1,0))</f>
        <v>2-3</v>
      </c>
      <c r="CT3" s="102" t="str">
        <f>INDEX('Typy - wg grup'!$F$2:$DK$145,MATCH($A3,'Typy - wg grup'!$A$2:$A$145,0),MATCH(CT$1,'Typy - wg grup'!$F$1:$DK$1,0))</f>
        <v>1-2</v>
      </c>
      <c r="CU3" s="102" t="str">
        <f>INDEX('Typy - wg grup'!$F$2:$DK$145,MATCH($A3,'Typy - wg grup'!$A$2:$A$145,0),MATCH(CU$1,'Typy - wg grup'!$F$1:$DK$1,0))</f>
        <v>0-2</v>
      </c>
      <c r="CV3" s="102" t="str">
        <f>INDEX('Typy - wg grup'!$F$2:$DK$145,MATCH($A3,'Typy - wg grup'!$A$2:$A$145,0),MATCH(CV$1,'Typy - wg grup'!$F$1:$DK$1,0))</f>
        <v>1-2</v>
      </c>
      <c r="CW3" s="102" t="str">
        <f>INDEX('Typy - wg grup'!$F$2:$DK$145,MATCH($A3,'Typy - wg grup'!$A$2:$A$145,0),MATCH(CW$1,'Typy - wg grup'!$F$1:$DK$1,0))</f>
        <v>1-1</v>
      </c>
      <c r="CX3" s="102" t="str">
        <f>INDEX('Typy - wg grup'!$F$2:$DK$145,MATCH($A3,'Typy - wg grup'!$A$2:$A$145,0),MATCH(CX$1,'Typy - wg grup'!$F$1:$DK$1,0))</f>
        <v>1-1</v>
      </c>
      <c r="CY3" s="102" t="str">
        <f>INDEX('Typy - wg grup'!$F$2:$DK$145,MATCH($A3,'Typy - wg grup'!$A$2:$A$145,0),MATCH(CY$1,'Typy - wg grup'!$F$1:$DK$1,0))</f>
        <v>1-1</v>
      </c>
      <c r="CZ3" s="102" t="str">
        <f>INDEX('Typy - wg grup'!$F$2:$DK$145,MATCH($A3,'Typy - wg grup'!$A$2:$A$145,0),MATCH(CZ$1,'Typy - wg grup'!$F$1:$DK$1,0))</f>
        <v>1-2</v>
      </c>
      <c r="DA3" s="102" t="str">
        <f>INDEX('Typy - wg grup'!$F$2:$DK$145,MATCH($A3,'Typy - wg grup'!$A$2:$A$145,0),MATCH(DA$1,'Typy - wg grup'!$F$1:$DK$1,0))</f>
        <v>1-1</v>
      </c>
      <c r="DB3" s="102" t="str">
        <f>INDEX('Typy - wg grup'!$F$2:$DK$145,MATCH($A3,'Typy - wg grup'!$A$2:$A$145,0),MATCH(DB$1,'Typy - wg grup'!$F$1:$DK$1,0))</f>
        <v>2-2</v>
      </c>
      <c r="DC3" s="102" t="str">
        <f>INDEX('Typy - wg grup'!$F$2:$DK$145,MATCH($A3,'Typy - wg grup'!$A$2:$A$145,0),MATCH(DC$1,'Typy - wg grup'!$F$1:$DK$1,0))</f>
        <v>1-1</v>
      </c>
      <c r="DD3" s="102" t="str">
        <f>INDEX('Typy - wg grup'!$F$2:$DK$145,MATCH($A3,'Typy - wg grup'!$A$2:$A$145,0),MATCH(DD$1,'Typy - wg grup'!$F$1:$DK$1,0))</f>
        <v>2-2</v>
      </c>
      <c r="DE3" s="102" t="str">
        <f>INDEX('Typy - wg grup'!$F$2:$DK$145,MATCH($A3,'Typy - wg grup'!$A$2:$A$145,0),MATCH(DE$1,'Typy - wg grup'!$F$1:$DK$1,0))</f>
        <v>0-1</v>
      </c>
      <c r="DF3" s="102" t="str">
        <f>INDEX('Typy - wg grup'!$F$2:$DK$145,MATCH($A3,'Typy - wg grup'!$A$2:$A$145,0),MATCH(DF$1,'Typy - wg grup'!$F$1:$DK$1,0))</f>
        <v>0-3</v>
      </c>
      <c r="DG3" s="102" t="str">
        <f>INDEX('Typy - wg grup'!$F$2:$DK$145,MATCH($A3,'Typy - wg grup'!$A$2:$A$145,0),MATCH(DG$1,'Typy - wg grup'!$F$1:$DK$1,0))</f>
        <v>1-1</v>
      </c>
      <c r="DH3" s="102" t="str">
        <f>INDEX('Typy - wg grup'!$F$2:$DK$145,MATCH($A3,'Typy - wg grup'!$A$2:$A$145,0),MATCH(DH$1,'Typy - wg grup'!$F$1:$DK$1,0))</f>
        <v>2-2</v>
      </c>
      <c r="DI3" s="102" t="str">
        <f>INDEX('Typy - wg grup'!$F$2:$DK$145,MATCH($A3,'Typy - wg grup'!$A$2:$A$145,0),MATCH(DI$1,'Typy - wg grup'!$F$1:$DK$1,0))</f>
        <v>1-2</v>
      </c>
      <c r="DJ3" s="102" t="str">
        <f>INDEX('Typy - wg grup'!$F$2:$DK$145,MATCH($A3,'Typy - wg grup'!$A$2:$A$145,0),MATCH(DJ$1,'Typy - wg grup'!$F$1:$DK$1,0))</f>
        <v>1-1</v>
      </c>
      <c r="DK3" s="102" t="str">
        <f>INDEX('Typy - wg grup'!$F$2:$DK$145,MATCH($A3,'Typy - wg grup'!$A$2:$A$145,0),MATCH(DK$1,'Typy - wg grup'!$F$1:$DK$1,0))</f>
        <v>1-1</v>
      </c>
      <c r="DL3" s="102" t="str">
        <f>INDEX('Typy - wg grup'!$F$2:$DK$145,MATCH($A3,'Typy - wg grup'!$A$2:$A$145,0),MATCH(DL$1,'Typy - wg grup'!$F$1:$DK$1,0))</f>
        <v>2-1</v>
      </c>
      <c r="DM3" s="106" t="str">
        <f>INDEX('Typy - wg grup'!$F$2:$DK$145,MATCH($A3,'Typy - wg grup'!$A$2:$A$145,0),MATCH(DM$1,'Typy - wg grup'!$F$1:$DK$1,0))</f>
        <v>0-1</v>
      </c>
      <c r="DO3" s="15"/>
      <c r="DQ3" s="14"/>
      <c r="DS3" s="15"/>
      <c r="DU3" s="15"/>
      <c r="DW3" s="14"/>
      <c r="DY3" s="15"/>
      <c r="EA3" s="14"/>
      <c r="EC3" s="15"/>
      <c r="EE3" s="15"/>
      <c r="EG3" s="15"/>
      <c r="EI3" s="15"/>
      <c r="EK3" s="15"/>
      <c r="EM3" s="15"/>
      <c r="EO3" s="16"/>
      <c r="EQ3" s="15"/>
    </row>
    <row r="4" spans="1:232" x14ac:dyDescent="0.25">
      <c r="A4" s="19">
        <v>3</v>
      </c>
      <c r="B4" s="4" t="s">
        <v>11</v>
      </c>
      <c r="C4" s="4" t="str">
        <f>INDEX('Typy - wg grup'!$B$2:$B$145,MATCH($A4,'Typy - wg grup'!$A$2:$A$145,0))</f>
        <v>12.06.</v>
      </c>
      <c r="D4" s="20">
        <v>0.875</v>
      </c>
      <c r="E4" s="4" t="str">
        <f>INDEX('Typy - wg grup'!$C$2:$C$145,MATCH($A4,'Typy - wg grup'!$A$2:$A$145,0))</f>
        <v>Kanada - Bośnia i Hercegowina</v>
      </c>
      <c r="F4" s="35" t="s">
        <v>70</v>
      </c>
      <c r="G4" s="144"/>
      <c r="H4" s="105" t="str">
        <f>INDEX('Typy - wg grup'!$F$2:$DK$145,MATCH($A4,'Typy - wg grup'!$A$2:$A$145,0),MATCH(H$1,'Typy - wg grup'!$F$1:$DK$1,0))</f>
        <v>2-1</v>
      </c>
      <c r="I4" s="102" t="str">
        <f>INDEX('Typy - wg grup'!$F$2:$DK$145,MATCH($A4,'Typy - wg grup'!$A$2:$A$145,0),MATCH(I$1,'Typy - wg grup'!$F$1:$DK$1,0))</f>
        <v>1-1</v>
      </c>
      <c r="J4" s="102" t="str">
        <f>INDEX('Typy - wg grup'!$F$2:$DK$145,MATCH($A4,'Typy - wg grup'!$A$2:$A$145,0),MATCH(J$1,'Typy - wg grup'!$F$1:$DK$1,0))</f>
        <v>2-2</v>
      </c>
      <c r="K4" s="102" t="str">
        <f>INDEX('Typy - wg grup'!$F$2:$DK$145,MATCH($A4,'Typy - wg grup'!$A$2:$A$145,0),MATCH(K$1,'Typy - wg grup'!$F$1:$DK$1,0))</f>
        <v>1-0</v>
      </c>
      <c r="L4" s="102" t="str">
        <f>INDEX('Typy - wg grup'!$F$2:$DK$145,MATCH($A4,'Typy - wg grup'!$A$2:$A$145,0),MATCH(L$1,'Typy - wg grup'!$F$1:$DK$1,0))</f>
        <v>1-3</v>
      </c>
      <c r="M4" s="102" t="str">
        <f>INDEX('Typy - wg grup'!$F$2:$DK$145,MATCH($A4,'Typy - wg grup'!$A$2:$A$145,0),MATCH(M$1,'Typy - wg grup'!$F$1:$DK$1,0))</f>
        <v>1-2</v>
      </c>
      <c r="N4" s="102" t="str">
        <f>INDEX('Typy - wg grup'!$F$2:$DK$145,MATCH($A4,'Typy - wg grup'!$A$2:$A$145,0),MATCH(N$1,'Typy - wg grup'!$F$1:$DK$1,0))</f>
        <v>1-2</v>
      </c>
      <c r="O4" s="102" t="str">
        <f>INDEX('Typy - wg grup'!$F$2:$DK$145,MATCH($A4,'Typy - wg grup'!$A$2:$A$145,0),MATCH(O$1,'Typy - wg grup'!$F$1:$DK$1,0))</f>
        <v>2-1</v>
      </c>
      <c r="P4" s="102" t="str">
        <f>INDEX('Typy - wg grup'!$F$2:$DK$145,MATCH($A4,'Typy - wg grup'!$A$2:$A$145,0),MATCH(P$1,'Typy - wg grup'!$F$1:$DK$1,0))</f>
        <v>1-3</v>
      </c>
      <c r="Q4" s="102" t="str">
        <f>INDEX('Typy - wg grup'!$F$2:$DK$145,MATCH($A4,'Typy - wg grup'!$A$2:$A$145,0),MATCH(Q$1,'Typy - wg grup'!$F$1:$DK$1,0))</f>
        <v>2-1</v>
      </c>
      <c r="R4" s="102" t="str">
        <f>INDEX('Typy - wg grup'!$F$2:$DK$145,MATCH($A4,'Typy - wg grup'!$A$2:$A$145,0),MATCH(R$1,'Typy - wg grup'!$F$1:$DK$1,0))</f>
        <v>1-2</v>
      </c>
      <c r="S4" s="102" t="str">
        <f>INDEX('Typy - wg grup'!$F$2:$DK$145,MATCH($A4,'Typy - wg grup'!$A$2:$A$145,0),MATCH(S$1,'Typy - wg grup'!$F$1:$DK$1,0))</f>
        <v>2-1</v>
      </c>
      <c r="T4" s="102" t="str">
        <f>INDEX('Typy - wg grup'!$F$2:$DK$145,MATCH($A4,'Typy - wg grup'!$A$2:$A$145,0),MATCH(T$1,'Typy - wg grup'!$F$1:$DK$1,0))</f>
        <v>1-1</v>
      </c>
      <c r="U4" s="102" t="str">
        <f>INDEX('Typy - wg grup'!$F$2:$DK$145,MATCH($A4,'Typy - wg grup'!$A$2:$A$145,0),MATCH(U$1,'Typy - wg grup'!$F$1:$DK$1,0))</f>
        <v>2-1</v>
      </c>
      <c r="V4" s="102" t="str">
        <f>INDEX('Typy - wg grup'!$F$2:$DK$145,MATCH($A4,'Typy - wg grup'!$A$2:$A$145,0),MATCH(V$1,'Typy - wg grup'!$F$1:$DK$1,0))</f>
        <v>1-0</v>
      </c>
      <c r="W4" s="102" t="str">
        <f>INDEX('Typy - wg grup'!$F$2:$DK$145,MATCH($A4,'Typy - wg grup'!$A$2:$A$145,0),MATCH(W$1,'Typy - wg grup'!$F$1:$DK$1,0))</f>
        <v>2-2</v>
      </c>
      <c r="X4" s="102" t="str">
        <f>INDEX('Typy - wg grup'!$F$2:$DK$145,MATCH($A4,'Typy - wg grup'!$A$2:$A$145,0),MATCH(X$1,'Typy - wg grup'!$F$1:$DK$1,0))</f>
        <v>0-0</v>
      </c>
      <c r="Y4" s="102" t="str">
        <f>INDEX('Typy - wg grup'!$F$2:$DK$145,MATCH($A4,'Typy - wg grup'!$A$2:$A$145,0),MATCH(Y$1,'Typy - wg grup'!$F$1:$DK$1,0))</f>
        <v>1-1</v>
      </c>
      <c r="Z4" s="102" t="str">
        <f>INDEX('Typy - wg grup'!$F$2:$DK$145,MATCH($A4,'Typy - wg grup'!$A$2:$A$145,0),MATCH(Z$1,'Typy - wg grup'!$F$1:$DK$1,0))</f>
        <v>1-0</v>
      </c>
      <c r="AA4" s="102" t="str">
        <f>INDEX('Typy - wg grup'!$F$2:$DK$145,MATCH($A4,'Typy - wg grup'!$A$2:$A$145,0),MATCH(AA$1,'Typy - wg grup'!$F$1:$DK$1,0))</f>
        <v>0-2</v>
      </c>
      <c r="AB4" s="102" t="str">
        <f>INDEX('Typy - wg grup'!$F$2:$DK$145,MATCH($A4,'Typy - wg grup'!$A$2:$A$145,0),MATCH(AB$1,'Typy - wg grup'!$F$1:$DK$1,0))</f>
        <v>0-1</v>
      </c>
      <c r="AC4" s="102" t="str">
        <f>INDEX('Typy - wg grup'!$F$2:$DK$145,MATCH($A4,'Typy - wg grup'!$A$2:$A$145,0),MATCH(AC$1,'Typy - wg grup'!$F$1:$DK$1,0))</f>
        <v>1-1</v>
      </c>
      <c r="AD4" s="102" t="str">
        <f>INDEX('Typy - wg grup'!$F$2:$DK$145,MATCH($A4,'Typy - wg grup'!$A$2:$A$145,0),MATCH(AD$1,'Typy - wg grup'!$F$1:$DK$1,0))</f>
        <v>0-1</v>
      </c>
      <c r="AE4" s="102" t="str">
        <f>INDEX('Typy - wg grup'!$F$2:$DK$145,MATCH($A4,'Typy - wg grup'!$A$2:$A$145,0),MATCH(AE$1,'Typy - wg grup'!$F$1:$DK$1,0))</f>
        <v>2-0</v>
      </c>
      <c r="AF4" s="102" t="str">
        <f>INDEX('Typy - wg grup'!$F$2:$DK$145,MATCH($A4,'Typy - wg grup'!$A$2:$A$145,0),MATCH(AF$1,'Typy - wg grup'!$F$1:$DK$1,0))</f>
        <v>4-1</v>
      </c>
      <c r="AG4" s="102" t="str">
        <f>INDEX('Typy - wg grup'!$F$2:$DK$145,MATCH($A4,'Typy - wg grup'!$A$2:$A$145,0),MATCH(AG$1,'Typy - wg grup'!$F$1:$DK$1,0))</f>
        <v>2-1</v>
      </c>
      <c r="AH4" s="102" t="str">
        <f>INDEX('Typy - wg grup'!$F$2:$DK$145,MATCH($A4,'Typy - wg grup'!$A$2:$A$145,0),MATCH(AH$1,'Typy - wg grup'!$F$1:$DK$1,0))</f>
        <v>0-3</v>
      </c>
      <c r="AI4" s="102" t="str">
        <f>INDEX('Typy - wg grup'!$F$2:$DK$145,MATCH($A4,'Typy - wg grup'!$A$2:$A$145,0),MATCH(AI$1,'Typy - wg grup'!$F$1:$DK$1,0))</f>
        <v>2-1</v>
      </c>
      <c r="AJ4" s="102" t="str">
        <f>INDEX('Typy - wg grup'!$F$2:$DK$145,MATCH($A4,'Typy - wg grup'!$A$2:$A$145,0),MATCH(AJ$1,'Typy - wg grup'!$F$1:$DK$1,0))</f>
        <v>2-1</v>
      </c>
      <c r="AK4" s="102" t="str">
        <f>INDEX('Typy - wg grup'!$F$2:$DK$145,MATCH($A4,'Typy - wg grup'!$A$2:$A$145,0),MATCH(AK$1,'Typy - wg grup'!$F$1:$DK$1,0))</f>
        <v>0-1</v>
      </c>
      <c r="AL4" s="102" t="str">
        <f>INDEX('Typy - wg grup'!$F$2:$DK$145,MATCH($A4,'Typy - wg grup'!$A$2:$A$145,0),MATCH(AL$1,'Typy - wg grup'!$F$1:$DK$1,0))</f>
        <v>1-1</v>
      </c>
      <c r="AM4" s="102" t="str">
        <f>INDEX('Typy - wg grup'!$F$2:$DK$145,MATCH($A4,'Typy - wg grup'!$A$2:$A$145,0),MATCH(AM$1,'Typy - wg grup'!$F$1:$DK$1,0))</f>
        <v>1-2</v>
      </c>
      <c r="AN4" s="102" t="str">
        <f>INDEX('Typy - wg grup'!$F$2:$DK$145,MATCH($A4,'Typy - wg grup'!$A$2:$A$145,0),MATCH(AN$1,'Typy - wg grup'!$F$1:$DK$1,0))</f>
        <v>2-3</v>
      </c>
      <c r="AO4" s="102" t="str">
        <f>INDEX('Typy - wg grup'!$F$2:$DK$145,MATCH($A4,'Typy - wg grup'!$A$2:$A$145,0),MATCH(AO$1,'Typy - wg grup'!$F$1:$DK$1,0))</f>
        <v>0-2</v>
      </c>
      <c r="AP4" s="102" t="str">
        <f>INDEX('Typy - wg grup'!$F$2:$DK$145,MATCH($A4,'Typy - wg grup'!$A$2:$A$145,0),MATCH(AP$1,'Typy - wg grup'!$F$1:$DK$1,0))</f>
        <v>1-1</v>
      </c>
      <c r="AQ4" s="102" t="str">
        <f>INDEX('Typy - wg grup'!$F$2:$DK$145,MATCH($A4,'Typy - wg grup'!$A$2:$A$145,0),MATCH(AQ$1,'Typy - wg grup'!$F$1:$DK$1,0))</f>
        <v>1-2</v>
      </c>
      <c r="AR4" s="102" t="str">
        <f>INDEX('Typy - wg grup'!$F$2:$DK$145,MATCH($A4,'Typy - wg grup'!$A$2:$A$145,0),MATCH(AR$1,'Typy - wg grup'!$F$1:$DK$1,0))</f>
        <v>0-3</v>
      </c>
      <c r="AS4" s="102" t="str">
        <f>INDEX('Typy - wg grup'!$F$2:$DK$145,MATCH($A4,'Typy - wg grup'!$A$2:$A$145,0),MATCH(AS$1,'Typy - wg grup'!$F$1:$DK$1,0))</f>
        <v>0-1</v>
      </c>
      <c r="AT4" s="102" t="str">
        <f>INDEX('Typy - wg grup'!$F$2:$DK$145,MATCH($A4,'Typy - wg grup'!$A$2:$A$145,0),MATCH(AT$1,'Typy - wg grup'!$F$1:$DK$1,0))</f>
        <v>1-1</v>
      </c>
      <c r="AU4" s="102" t="str">
        <f>INDEX('Typy - wg grup'!$F$2:$DK$145,MATCH($A4,'Typy - wg grup'!$A$2:$A$145,0),MATCH(AU$1,'Typy - wg grup'!$F$1:$DK$1,0))</f>
        <v>0-4</v>
      </c>
      <c r="AV4" s="102" t="str">
        <f>INDEX('Typy - wg grup'!$F$2:$DK$145,MATCH($A4,'Typy - wg grup'!$A$2:$A$145,0),MATCH(AV$1,'Typy - wg grup'!$F$1:$DK$1,0))</f>
        <v>1-1</v>
      </c>
      <c r="AW4" s="102" t="str">
        <f>INDEX('Typy - wg grup'!$F$2:$DK$145,MATCH($A4,'Typy - wg grup'!$A$2:$A$145,0),MATCH(AW$1,'Typy - wg grup'!$F$1:$DK$1,0))</f>
        <v>2-1</v>
      </c>
      <c r="AX4" s="102" t="str">
        <f>INDEX('Typy - wg grup'!$F$2:$DK$145,MATCH($A4,'Typy - wg grup'!$A$2:$A$145,0),MATCH(AX$1,'Typy - wg grup'!$F$1:$DK$1,0))</f>
        <v>2-1</v>
      </c>
      <c r="AY4" s="102" t="str">
        <f>INDEX('Typy - wg grup'!$F$2:$DK$145,MATCH($A4,'Typy - wg grup'!$A$2:$A$145,0),MATCH(AY$1,'Typy - wg grup'!$F$1:$DK$1,0))</f>
        <v>1-0</v>
      </c>
      <c r="AZ4" s="102" t="str">
        <f>INDEX('Typy - wg grup'!$F$2:$DK$145,MATCH($A4,'Typy - wg grup'!$A$2:$A$145,0),MATCH(AZ$1,'Typy - wg grup'!$F$1:$DK$1,0))</f>
        <v>1-0</v>
      </c>
      <c r="BA4" s="102" t="str">
        <f>INDEX('Typy - wg grup'!$F$2:$DK$145,MATCH($A4,'Typy - wg grup'!$A$2:$A$145,0),MATCH(BA$1,'Typy - wg grup'!$F$1:$DK$1,0))</f>
        <v>2-1</v>
      </c>
      <c r="BB4" s="102" t="str">
        <f>INDEX('Typy - wg grup'!$F$2:$DK$145,MATCH($A4,'Typy - wg grup'!$A$2:$A$145,0),MATCH(BB$1,'Typy - wg grup'!$F$1:$DK$1,0))</f>
        <v>0-2</v>
      </c>
      <c r="BC4" s="102" t="str">
        <f>INDEX('Typy - wg grup'!$F$2:$DK$145,MATCH($A4,'Typy - wg grup'!$A$2:$A$145,0),MATCH(BC$1,'Typy - wg grup'!$F$1:$DK$1,0))</f>
        <v>0-2</v>
      </c>
      <c r="BD4" s="102" t="str">
        <f>INDEX('Typy - wg grup'!$F$2:$DK$145,MATCH($A4,'Typy - wg grup'!$A$2:$A$145,0),MATCH(BD$1,'Typy - wg grup'!$F$1:$DK$1,0))</f>
        <v>1-0</v>
      </c>
      <c r="BE4" s="102" t="str">
        <f>INDEX('Typy - wg grup'!$F$2:$DK$145,MATCH($A4,'Typy - wg grup'!$A$2:$A$145,0),MATCH(BE$1,'Typy - wg grup'!$F$1:$DK$1,0))</f>
        <v>1-1</v>
      </c>
      <c r="BF4" s="102" t="str">
        <f>INDEX('Typy - wg grup'!$F$2:$DK$145,MATCH($A4,'Typy - wg grup'!$A$2:$A$145,0),MATCH(BF$1,'Typy - wg grup'!$F$1:$DK$1,0))</f>
        <v>1-1</v>
      </c>
      <c r="BG4" s="102" t="str">
        <f>INDEX('Typy - wg grup'!$F$2:$DK$145,MATCH($A4,'Typy - wg grup'!$A$2:$A$145,0),MATCH(BG$1,'Typy - wg grup'!$F$1:$DK$1,0))</f>
        <v>2-1</v>
      </c>
      <c r="BH4" s="102" t="str">
        <f>INDEX('Typy - wg grup'!$F$2:$DK$145,MATCH($A4,'Typy - wg grup'!$A$2:$A$145,0),MATCH(BH$1,'Typy - wg grup'!$F$1:$DK$1,0))</f>
        <v>0-2</v>
      </c>
      <c r="BI4" s="102" t="str">
        <f>INDEX('Typy - wg grup'!$F$2:$DK$145,MATCH($A4,'Typy - wg grup'!$A$2:$A$145,0),MATCH(BI$1,'Typy - wg grup'!$F$1:$DK$1,0))</f>
        <v>1-1</v>
      </c>
      <c r="BJ4" s="102" t="str">
        <f>INDEX('Typy - wg grup'!$F$2:$DK$145,MATCH($A4,'Typy - wg grup'!$A$2:$A$145,0),MATCH(BJ$1,'Typy - wg grup'!$F$1:$DK$1,0))</f>
        <v>3-1</v>
      </c>
      <c r="BK4" s="102" t="str">
        <f>INDEX('Typy - wg grup'!$F$2:$DK$145,MATCH($A4,'Typy - wg grup'!$A$2:$A$145,0),MATCH(BK$1,'Typy - wg grup'!$F$1:$DK$1,0))</f>
        <v>2-1</v>
      </c>
      <c r="BL4" s="102" t="str">
        <f>INDEX('Typy - wg grup'!$F$2:$DK$145,MATCH($A4,'Typy - wg grup'!$A$2:$A$145,0),MATCH(BL$1,'Typy - wg grup'!$F$1:$DK$1,0))</f>
        <v>3-1</v>
      </c>
      <c r="BM4" s="102" t="str">
        <f>INDEX('Typy - wg grup'!$F$2:$DK$145,MATCH($A4,'Typy - wg grup'!$A$2:$A$145,0),MATCH(BM$1,'Typy - wg grup'!$F$1:$DK$1,0))</f>
        <v>2-1</v>
      </c>
      <c r="BN4" s="102" t="str">
        <f>INDEX('Typy - wg grup'!$F$2:$DK$145,MATCH($A4,'Typy - wg grup'!$A$2:$A$145,0),MATCH(BN$1,'Typy - wg grup'!$F$1:$DK$1,0))</f>
        <v>2-1</v>
      </c>
      <c r="BO4" s="102" t="str">
        <f>INDEX('Typy - wg grup'!$F$2:$DK$145,MATCH($A4,'Typy - wg grup'!$A$2:$A$145,0),MATCH(BO$1,'Typy - wg grup'!$F$1:$DK$1,0))</f>
        <v>1-1</v>
      </c>
      <c r="BP4" s="102" t="str">
        <f>INDEX('Typy - wg grup'!$F$2:$DK$145,MATCH($A4,'Typy - wg grup'!$A$2:$A$145,0),MATCH(BP$1,'Typy - wg grup'!$F$1:$DK$1,0))</f>
        <v>2-1</v>
      </c>
      <c r="BQ4" s="102" t="str">
        <f>INDEX('Typy - wg grup'!$F$2:$DK$145,MATCH($A4,'Typy - wg grup'!$A$2:$A$145,0),MATCH(BQ$1,'Typy - wg grup'!$F$1:$DK$1,0))</f>
        <v>1-0</v>
      </c>
      <c r="BR4" s="102" t="str">
        <f>INDEX('Typy - wg grup'!$F$2:$DK$145,MATCH($A4,'Typy - wg grup'!$A$2:$A$145,0),MATCH(BR$1,'Typy - wg grup'!$F$1:$DK$1,0))</f>
        <v>1-1</v>
      </c>
      <c r="BS4" s="102" t="str">
        <f>INDEX('Typy - wg grup'!$F$2:$DK$145,MATCH($A4,'Typy - wg grup'!$A$2:$A$145,0),MATCH(BS$1,'Typy - wg grup'!$F$1:$DK$1,0))</f>
        <v>1-1</v>
      </c>
      <c r="BT4" s="102" t="str">
        <f>INDEX('Typy - wg grup'!$F$2:$DK$145,MATCH($A4,'Typy - wg grup'!$A$2:$A$145,0),MATCH(BT$1,'Typy - wg grup'!$F$1:$DK$1,0))</f>
        <v>2-0</v>
      </c>
      <c r="BU4" s="102" t="str">
        <f>INDEX('Typy - wg grup'!$F$2:$DK$145,MATCH($A4,'Typy - wg grup'!$A$2:$A$145,0),MATCH(BU$1,'Typy - wg grup'!$F$1:$DK$1,0))</f>
        <v>1-1</v>
      </c>
      <c r="BV4" s="102" t="str">
        <f>INDEX('Typy - wg grup'!$F$2:$DK$145,MATCH($A4,'Typy - wg grup'!$A$2:$A$145,0),MATCH(BV$1,'Typy - wg grup'!$F$1:$DK$1,0))</f>
        <v>2-0</v>
      </c>
      <c r="BW4" s="102" t="str">
        <f>INDEX('Typy - wg grup'!$F$2:$DK$145,MATCH($A4,'Typy - wg grup'!$A$2:$A$145,0),MATCH(BW$1,'Typy - wg grup'!$F$1:$DK$1,0))</f>
        <v>2-1</v>
      </c>
      <c r="BX4" s="102" t="str">
        <f>INDEX('Typy - wg grup'!$F$2:$DK$145,MATCH($A4,'Typy - wg grup'!$A$2:$A$145,0),MATCH(BX$1,'Typy - wg grup'!$F$1:$DK$1,0))</f>
        <v>1-1</v>
      </c>
      <c r="BY4" s="102" t="str">
        <f>INDEX('Typy - wg grup'!$F$2:$DK$145,MATCH($A4,'Typy - wg grup'!$A$2:$A$145,0),MATCH(BY$1,'Typy - wg grup'!$F$1:$DK$1,0))</f>
        <v>1-2</v>
      </c>
      <c r="BZ4" s="102" t="str">
        <f>INDEX('Typy - wg grup'!$F$2:$DK$145,MATCH($A4,'Typy - wg grup'!$A$2:$A$145,0),MATCH(BZ$1,'Typy - wg grup'!$F$1:$DK$1,0))</f>
        <v>0-2</v>
      </c>
      <c r="CA4" s="102" t="str">
        <f>INDEX('Typy - wg grup'!$F$2:$DK$145,MATCH($A4,'Typy - wg grup'!$A$2:$A$145,0),MATCH(CA$1,'Typy - wg grup'!$F$1:$DK$1,0))</f>
        <v>1-1</v>
      </c>
      <c r="CB4" s="102" t="str">
        <f>INDEX('Typy - wg grup'!$F$2:$DK$145,MATCH($A4,'Typy - wg grup'!$A$2:$A$145,0),MATCH(CB$1,'Typy - wg grup'!$F$1:$DK$1,0))</f>
        <v>2-0</v>
      </c>
      <c r="CC4" s="102" t="str">
        <f>INDEX('Typy - wg grup'!$F$2:$DK$145,MATCH($A4,'Typy - wg grup'!$A$2:$A$145,0),MATCH(CC$1,'Typy - wg grup'!$F$1:$DK$1,0))</f>
        <v>1-1</v>
      </c>
      <c r="CD4" s="102" t="str">
        <f>INDEX('Typy - wg grup'!$F$2:$DK$145,MATCH($A4,'Typy - wg grup'!$A$2:$A$145,0),MATCH(CD$1,'Typy - wg grup'!$F$1:$DK$1,0))</f>
        <v>2-1</v>
      </c>
      <c r="CE4" s="102" t="str">
        <f>INDEX('Typy - wg grup'!$F$2:$DK$145,MATCH($A4,'Typy - wg grup'!$A$2:$A$145,0),MATCH(CE$1,'Typy - wg grup'!$F$1:$DK$1,0))</f>
        <v>1-3</v>
      </c>
      <c r="CF4" s="102" t="str">
        <f>INDEX('Typy - wg grup'!$F$2:$DK$145,MATCH($A4,'Typy - wg grup'!$A$2:$A$145,0),MATCH(CF$1,'Typy - wg grup'!$F$1:$DK$1,0))</f>
        <v>1-2</v>
      </c>
      <c r="CG4" s="102" t="str">
        <f>INDEX('Typy - wg grup'!$F$2:$DK$145,MATCH($A4,'Typy - wg grup'!$A$2:$A$145,0),MATCH(CG$1,'Typy - wg grup'!$F$1:$DK$1,0))</f>
        <v>2-1</v>
      </c>
      <c r="CH4" s="102" t="str">
        <f>INDEX('Typy - wg grup'!$F$2:$DK$145,MATCH($A4,'Typy - wg grup'!$A$2:$A$145,0),MATCH(CH$1,'Typy - wg grup'!$F$1:$DK$1,0))</f>
        <v>1-1</v>
      </c>
      <c r="CI4" s="102" t="str">
        <f>INDEX('Typy - wg grup'!$F$2:$DK$145,MATCH($A4,'Typy - wg grup'!$A$2:$A$145,0),MATCH(CI$1,'Typy - wg grup'!$F$1:$DK$1,0))</f>
        <v>0-2</v>
      </c>
      <c r="CJ4" s="102" t="str">
        <f>INDEX('Typy - wg grup'!$F$2:$DK$145,MATCH($A4,'Typy - wg grup'!$A$2:$A$145,0),MATCH(CJ$1,'Typy - wg grup'!$F$1:$DK$1,0))</f>
        <v>2-1</v>
      </c>
      <c r="CK4" s="102" t="str">
        <f>INDEX('Typy - wg grup'!$F$2:$DK$145,MATCH($A4,'Typy - wg grup'!$A$2:$A$145,0),MATCH(CK$1,'Typy - wg grup'!$F$1:$DK$1,0))</f>
        <v>1-1</v>
      </c>
      <c r="CL4" s="102" t="str">
        <f>INDEX('Typy - wg grup'!$F$2:$DK$145,MATCH($A4,'Typy - wg grup'!$A$2:$A$145,0),MATCH(CL$1,'Typy - wg grup'!$F$1:$DK$1,0))</f>
        <v>2-0</v>
      </c>
      <c r="CM4" s="102" t="str">
        <f>INDEX('Typy - wg grup'!$F$2:$DK$145,MATCH($A4,'Typy - wg grup'!$A$2:$A$145,0),MATCH(CM$1,'Typy - wg grup'!$F$1:$DK$1,0))</f>
        <v>1-2</v>
      </c>
      <c r="CN4" s="102" t="str">
        <f>INDEX('Typy - wg grup'!$F$2:$DK$145,MATCH($A4,'Typy - wg grup'!$A$2:$A$145,0),MATCH(CN$1,'Typy - wg grup'!$F$1:$DK$1,0))</f>
        <v>3-1</v>
      </c>
      <c r="CO4" s="102" t="str">
        <f>INDEX('Typy - wg grup'!$F$2:$DK$145,MATCH($A4,'Typy - wg grup'!$A$2:$A$145,0),MATCH(CO$1,'Typy - wg grup'!$F$1:$DK$1,0))</f>
        <v>1-0</v>
      </c>
      <c r="CP4" s="102" t="str">
        <f>INDEX('Typy - wg grup'!$F$2:$DK$145,MATCH($A4,'Typy - wg grup'!$A$2:$A$145,0),MATCH(CP$1,'Typy - wg grup'!$F$1:$DK$1,0))</f>
        <v>1-0</v>
      </c>
      <c r="CQ4" s="102" t="str">
        <f>INDEX('Typy - wg grup'!$F$2:$DK$145,MATCH($A4,'Typy - wg grup'!$A$2:$A$145,0),MATCH(CQ$1,'Typy - wg grup'!$F$1:$DK$1,0))</f>
        <v>2-1</v>
      </c>
      <c r="CR4" s="102" t="str">
        <f>INDEX('Typy - wg grup'!$F$2:$DK$145,MATCH($A4,'Typy - wg grup'!$A$2:$A$145,0),MATCH(CR$1,'Typy - wg grup'!$F$1:$DK$1,0))</f>
        <v>2-0</v>
      </c>
      <c r="CS4" s="102" t="str">
        <f>INDEX('Typy - wg grup'!$F$2:$DK$145,MATCH($A4,'Typy - wg grup'!$A$2:$A$145,0),MATCH(CS$1,'Typy - wg grup'!$F$1:$DK$1,0))</f>
        <v>2-1</v>
      </c>
      <c r="CT4" s="102" t="str">
        <f>INDEX('Typy - wg grup'!$F$2:$DK$145,MATCH($A4,'Typy - wg grup'!$A$2:$A$145,0),MATCH(CT$1,'Typy - wg grup'!$F$1:$DK$1,0))</f>
        <v>2-1</v>
      </c>
      <c r="CU4" s="102" t="str">
        <f>INDEX('Typy - wg grup'!$F$2:$DK$145,MATCH($A4,'Typy - wg grup'!$A$2:$A$145,0),MATCH(CU$1,'Typy - wg grup'!$F$1:$DK$1,0))</f>
        <v>1-0</v>
      </c>
      <c r="CV4" s="102" t="str">
        <f>INDEX('Typy - wg grup'!$F$2:$DK$145,MATCH($A4,'Typy - wg grup'!$A$2:$A$145,0),MATCH(CV$1,'Typy - wg grup'!$F$1:$DK$1,0))</f>
        <v>0-1</v>
      </c>
      <c r="CW4" s="102" t="str">
        <f>INDEX('Typy - wg grup'!$F$2:$DK$145,MATCH($A4,'Typy - wg grup'!$A$2:$A$145,0),MATCH(CW$1,'Typy - wg grup'!$F$1:$DK$1,0))</f>
        <v>0-0</v>
      </c>
      <c r="CX4" s="102" t="str">
        <f>INDEX('Typy - wg grup'!$F$2:$DK$145,MATCH($A4,'Typy - wg grup'!$A$2:$A$145,0),MATCH(CX$1,'Typy - wg grup'!$F$1:$DK$1,0))</f>
        <v>1-0</v>
      </c>
      <c r="CY4" s="102" t="str">
        <f>INDEX('Typy - wg grup'!$F$2:$DK$145,MATCH($A4,'Typy - wg grup'!$A$2:$A$145,0),MATCH(CY$1,'Typy - wg grup'!$F$1:$DK$1,0))</f>
        <v>1-0</v>
      </c>
      <c r="CZ4" s="102" t="str">
        <f>INDEX('Typy - wg grup'!$F$2:$DK$145,MATCH($A4,'Typy - wg grup'!$A$2:$A$145,0),MATCH(CZ$1,'Typy - wg grup'!$F$1:$DK$1,0))</f>
        <v>0-2</v>
      </c>
      <c r="DA4" s="102" t="str">
        <f>INDEX('Typy - wg grup'!$F$2:$DK$145,MATCH($A4,'Typy - wg grup'!$A$2:$A$145,0),MATCH(DA$1,'Typy - wg grup'!$F$1:$DK$1,0))</f>
        <v>1-1</v>
      </c>
      <c r="DB4" s="102" t="str">
        <f>INDEX('Typy - wg grup'!$F$2:$DK$145,MATCH($A4,'Typy - wg grup'!$A$2:$A$145,0),MATCH(DB$1,'Typy - wg grup'!$F$1:$DK$1,0))</f>
        <v>0-1</v>
      </c>
      <c r="DC4" s="102" t="str">
        <f>INDEX('Typy - wg grup'!$F$2:$DK$145,MATCH($A4,'Typy - wg grup'!$A$2:$A$145,0),MATCH(DC$1,'Typy - wg grup'!$F$1:$DK$1,0))</f>
        <v>1-3</v>
      </c>
      <c r="DD4" s="102" t="str">
        <f>INDEX('Typy - wg grup'!$F$2:$DK$145,MATCH($A4,'Typy - wg grup'!$A$2:$A$145,0),MATCH(DD$1,'Typy - wg grup'!$F$1:$DK$1,0))</f>
        <v>1-0</v>
      </c>
      <c r="DE4" s="102" t="str">
        <f>INDEX('Typy - wg grup'!$F$2:$DK$145,MATCH($A4,'Typy - wg grup'!$A$2:$A$145,0),MATCH(DE$1,'Typy - wg grup'!$F$1:$DK$1,0))</f>
        <v>1-0</v>
      </c>
      <c r="DF4" s="102" t="str">
        <f>INDEX('Typy - wg grup'!$F$2:$DK$145,MATCH($A4,'Typy - wg grup'!$A$2:$A$145,0),MATCH(DF$1,'Typy - wg grup'!$F$1:$DK$1,0))</f>
        <v>1-2</v>
      </c>
      <c r="DG4" s="102" t="str">
        <f>INDEX('Typy - wg grup'!$F$2:$DK$145,MATCH($A4,'Typy - wg grup'!$A$2:$A$145,0),MATCH(DG$1,'Typy - wg grup'!$F$1:$DK$1,0))</f>
        <v>1-1</v>
      </c>
      <c r="DH4" s="102" t="str">
        <f>INDEX('Typy - wg grup'!$F$2:$DK$145,MATCH($A4,'Typy - wg grup'!$A$2:$A$145,0),MATCH(DH$1,'Typy - wg grup'!$F$1:$DK$1,0))</f>
        <v>3-2</v>
      </c>
      <c r="DI4" s="102" t="str">
        <f>INDEX('Typy - wg grup'!$F$2:$DK$145,MATCH($A4,'Typy - wg grup'!$A$2:$A$145,0),MATCH(DI$1,'Typy - wg grup'!$F$1:$DK$1,0))</f>
        <v>2-0</v>
      </c>
      <c r="DJ4" s="102" t="str">
        <f>INDEX('Typy - wg grup'!$F$2:$DK$145,MATCH($A4,'Typy - wg grup'!$A$2:$A$145,0),MATCH(DJ$1,'Typy - wg grup'!$F$1:$DK$1,0))</f>
        <v>2-1</v>
      </c>
      <c r="DK4" s="102" t="str">
        <f>INDEX('Typy - wg grup'!$F$2:$DK$145,MATCH($A4,'Typy - wg grup'!$A$2:$A$145,0),MATCH(DK$1,'Typy - wg grup'!$F$1:$DK$1,0))</f>
        <v>2-1</v>
      </c>
      <c r="DL4" s="102" t="str">
        <f>INDEX('Typy - wg grup'!$F$2:$DK$145,MATCH($A4,'Typy - wg grup'!$A$2:$A$145,0),MATCH(DL$1,'Typy - wg grup'!$F$1:$DK$1,0))</f>
        <v>3-1</v>
      </c>
      <c r="DM4" s="106" t="str">
        <f>INDEX('Typy - wg grup'!$F$2:$DK$145,MATCH($A4,'Typy - wg grup'!$A$2:$A$145,0),MATCH(DM$1,'Typy - wg grup'!$F$1:$DK$1,0))</f>
        <v>0-1</v>
      </c>
      <c r="DO4" s="15"/>
      <c r="DQ4" s="14"/>
      <c r="DS4" s="15"/>
      <c r="DU4" s="15"/>
      <c r="DW4" s="14"/>
      <c r="DY4" s="15"/>
      <c r="EA4" s="14"/>
      <c r="EC4" s="15"/>
      <c r="EE4" s="15"/>
      <c r="EG4" s="15"/>
      <c r="EI4" s="15"/>
      <c r="EK4" s="15"/>
      <c r="EM4" s="15"/>
      <c r="EO4" s="16"/>
      <c r="EQ4" s="15"/>
    </row>
    <row r="5" spans="1:232" x14ac:dyDescent="0.25">
      <c r="A5" s="19">
        <v>4</v>
      </c>
      <c r="B5" s="4" t="s">
        <v>13</v>
      </c>
      <c r="C5" s="4" t="str">
        <f>INDEX('Typy - wg grup'!$B$2:$B$145,MATCH($A5,'Typy - wg grup'!$A$2:$A$145,0))</f>
        <v>13.06.</v>
      </c>
      <c r="D5" s="20">
        <v>0.125</v>
      </c>
      <c r="E5" s="4" t="str">
        <f>INDEX('Typy - wg grup'!$C$2:$C$145,MATCH($A5,'Typy - wg grup'!$A$2:$A$145,0))</f>
        <v>USA - Paragwaj</v>
      </c>
      <c r="F5" s="35" t="s">
        <v>226</v>
      </c>
      <c r="G5" s="144"/>
      <c r="H5" s="105" t="str">
        <f>INDEX('Typy - wg grup'!$F$2:$DK$145,MATCH($A5,'Typy - wg grup'!$A$2:$A$145,0),MATCH(H$1,'Typy - wg grup'!$F$1:$DK$1,0))</f>
        <v>3-1</v>
      </c>
      <c r="I5" s="102" t="str">
        <f>INDEX('Typy - wg grup'!$F$2:$DK$145,MATCH($A5,'Typy - wg grup'!$A$2:$A$145,0),MATCH(I$1,'Typy - wg grup'!$F$1:$DK$1,0))</f>
        <v>0-1</v>
      </c>
      <c r="J5" s="102" t="str">
        <f>INDEX('Typy - wg grup'!$F$2:$DK$145,MATCH($A5,'Typy - wg grup'!$A$2:$A$145,0),MATCH(J$1,'Typy - wg grup'!$F$1:$DK$1,0))</f>
        <v>2-0</v>
      </c>
      <c r="K5" s="102" t="str">
        <f>INDEX('Typy - wg grup'!$F$2:$DK$145,MATCH($A5,'Typy - wg grup'!$A$2:$A$145,0),MATCH(K$1,'Typy - wg grup'!$F$1:$DK$1,0))</f>
        <v>2-1</v>
      </c>
      <c r="L5" s="102" t="str">
        <f>INDEX('Typy - wg grup'!$F$2:$DK$145,MATCH($A5,'Typy - wg grup'!$A$2:$A$145,0),MATCH(L$1,'Typy - wg grup'!$F$1:$DK$1,0))</f>
        <v>3-0</v>
      </c>
      <c r="M5" s="102" t="str">
        <f>INDEX('Typy - wg grup'!$F$2:$DK$145,MATCH($A5,'Typy - wg grup'!$A$2:$A$145,0),MATCH(M$1,'Typy - wg grup'!$F$1:$DK$1,0))</f>
        <v>0-2</v>
      </c>
      <c r="N5" s="102" t="str">
        <f>INDEX('Typy - wg grup'!$F$2:$DK$145,MATCH($A5,'Typy - wg grup'!$A$2:$A$145,0),MATCH(N$1,'Typy - wg grup'!$F$1:$DK$1,0))</f>
        <v>1-0</v>
      </c>
      <c r="O5" s="102" t="str">
        <f>INDEX('Typy - wg grup'!$F$2:$DK$145,MATCH($A5,'Typy - wg grup'!$A$2:$A$145,0),MATCH(O$1,'Typy - wg grup'!$F$1:$DK$1,0))</f>
        <v>1-2</v>
      </c>
      <c r="P5" s="102" t="str">
        <f>INDEX('Typy - wg grup'!$F$2:$DK$145,MATCH($A5,'Typy - wg grup'!$A$2:$A$145,0),MATCH(P$1,'Typy - wg grup'!$F$1:$DK$1,0))</f>
        <v>1-0</v>
      </c>
      <c r="Q5" s="102" t="str">
        <f>INDEX('Typy - wg grup'!$F$2:$DK$145,MATCH($A5,'Typy - wg grup'!$A$2:$A$145,0),MATCH(Q$1,'Typy - wg grup'!$F$1:$DK$1,0))</f>
        <v>1-0</v>
      </c>
      <c r="R5" s="102" t="str">
        <f>INDEX('Typy - wg grup'!$F$2:$DK$145,MATCH($A5,'Typy - wg grup'!$A$2:$A$145,0),MATCH(R$1,'Typy - wg grup'!$F$1:$DK$1,0))</f>
        <v>1-1</v>
      </c>
      <c r="S5" s="102" t="str">
        <f>INDEX('Typy - wg grup'!$F$2:$DK$145,MATCH($A5,'Typy - wg grup'!$A$2:$A$145,0),MATCH(S$1,'Typy - wg grup'!$F$1:$DK$1,0))</f>
        <v>1-1</v>
      </c>
      <c r="T5" s="102" t="str">
        <f>INDEX('Typy - wg grup'!$F$2:$DK$145,MATCH($A5,'Typy - wg grup'!$A$2:$A$145,0),MATCH(T$1,'Typy - wg grup'!$F$1:$DK$1,0))</f>
        <v>1-0</v>
      </c>
      <c r="U5" s="102" t="str">
        <f>INDEX('Typy - wg grup'!$F$2:$DK$145,MATCH($A5,'Typy - wg grup'!$A$2:$A$145,0),MATCH(U$1,'Typy - wg grup'!$F$1:$DK$1,0))</f>
        <v>1-0</v>
      </c>
      <c r="V5" s="102" t="str">
        <f>INDEX('Typy - wg grup'!$F$2:$DK$145,MATCH($A5,'Typy - wg grup'!$A$2:$A$145,0),MATCH(V$1,'Typy - wg grup'!$F$1:$DK$1,0))</f>
        <v>1-0</v>
      </c>
      <c r="W5" s="102" t="str">
        <f>INDEX('Typy - wg grup'!$F$2:$DK$145,MATCH($A5,'Typy - wg grup'!$A$2:$A$145,0),MATCH(W$1,'Typy - wg grup'!$F$1:$DK$1,0))</f>
        <v>1-1</v>
      </c>
      <c r="X5" s="102" t="str">
        <f>INDEX('Typy - wg grup'!$F$2:$DK$145,MATCH($A5,'Typy - wg grup'!$A$2:$A$145,0),MATCH(X$1,'Typy - wg grup'!$F$1:$DK$1,0))</f>
        <v>1-0</v>
      </c>
      <c r="Y5" s="102" t="str">
        <f>INDEX('Typy - wg grup'!$F$2:$DK$145,MATCH($A5,'Typy - wg grup'!$A$2:$A$145,0),MATCH(Y$1,'Typy - wg grup'!$F$1:$DK$1,0))</f>
        <v>1-1</v>
      </c>
      <c r="Z5" s="102" t="str">
        <f>INDEX('Typy - wg grup'!$F$2:$DK$145,MATCH($A5,'Typy - wg grup'!$A$2:$A$145,0),MATCH(Z$1,'Typy - wg grup'!$F$1:$DK$1,0))</f>
        <v>2-0</v>
      </c>
      <c r="AA5" s="102" t="str">
        <f>INDEX('Typy - wg grup'!$F$2:$DK$145,MATCH($A5,'Typy - wg grup'!$A$2:$A$145,0),MATCH(AA$1,'Typy - wg grup'!$F$1:$DK$1,0))</f>
        <v>1-1</v>
      </c>
      <c r="AB5" s="102" t="str">
        <f>INDEX('Typy - wg grup'!$F$2:$DK$145,MATCH($A5,'Typy - wg grup'!$A$2:$A$145,0),MATCH(AB$1,'Typy - wg grup'!$F$1:$DK$1,0))</f>
        <v>2-0</v>
      </c>
      <c r="AC5" s="102" t="str">
        <f>INDEX('Typy - wg grup'!$F$2:$DK$145,MATCH($A5,'Typy - wg grup'!$A$2:$A$145,0),MATCH(AC$1,'Typy - wg grup'!$F$1:$DK$1,0))</f>
        <v>2-1</v>
      </c>
      <c r="AD5" s="102" t="str">
        <f>INDEX('Typy - wg grup'!$F$2:$DK$145,MATCH($A5,'Typy - wg grup'!$A$2:$A$145,0),MATCH(AD$1,'Typy - wg grup'!$F$1:$DK$1,0))</f>
        <v>1-1</v>
      </c>
      <c r="AE5" s="102" t="str">
        <f>INDEX('Typy - wg grup'!$F$2:$DK$145,MATCH($A5,'Typy - wg grup'!$A$2:$A$145,0),MATCH(AE$1,'Typy - wg grup'!$F$1:$DK$1,0))</f>
        <v>2-1</v>
      </c>
      <c r="AF5" s="102" t="str">
        <f>INDEX('Typy - wg grup'!$F$2:$DK$145,MATCH($A5,'Typy - wg grup'!$A$2:$A$145,0),MATCH(AF$1,'Typy - wg grup'!$F$1:$DK$1,0))</f>
        <v>4-1</v>
      </c>
      <c r="AG5" s="102" t="str">
        <f>INDEX('Typy - wg grup'!$F$2:$DK$145,MATCH($A5,'Typy - wg grup'!$A$2:$A$145,0),MATCH(AG$1,'Typy - wg grup'!$F$1:$DK$1,0))</f>
        <v>1-0</v>
      </c>
      <c r="AH5" s="102" t="str">
        <f>INDEX('Typy - wg grup'!$F$2:$DK$145,MATCH($A5,'Typy - wg grup'!$A$2:$A$145,0),MATCH(AH$1,'Typy - wg grup'!$F$1:$DK$1,0))</f>
        <v>2-1</v>
      </c>
      <c r="AI5" s="102" t="str">
        <f>INDEX('Typy - wg grup'!$F$2:$DK$145,MATCH($A5,'Typy - wg grup'!$A$2:$A$145,0),MATCH(AI$1,'Typy - wg grup'!$F$1:$DK$1,0))</f>
        <v>2-0</v>
      </c>
      <c r="AJ5" s="102" t="str">
        <f>INDEX('Typy - wg grup'!$F$2:$DK$145,MATCH($A5,'Typy - wg grup'!$A$2:$A$145,0),MATCH(AJ$1,'Typy - wg grup'!$F$1:$DK$1,0))</f>
        <v>0-1</v>
      </c>
      <c r="AK5" s="102" t="str">
        <f>INDEX('Typy - wg grup'!$F$2:$DK$145,MATCH($A5,'Typy - wg grup'!$A$2:$A$145,0),MATCH(AK$1,'Typy - wg grup'!$F$1:$DK$1,0))</f>
        <v>2-1</v>
      </c>
      <c r="AL5" s="102" t="str">
        <f>INDEX('Typy - wg grup'!$F$2:$DK$145,MATCH($A5,'Typy - wg grup'!$A$2:$A$145,0),MATCH(AL$1,'Typy - wg grup'!$F$1:$DK$1,0))</f>
        <v>1-1</v>
      </c>
      <c r="AM5" s="102" t="str">
        <f>INDEX('Typy - wg grup'!$F$2:$DK$145,MATCH($A5,'Typy - wg grup'!$A$2:$A$145,0),MATCH(AM$1,'Typy - wg grup'!$F$1:$DK$1,0))</f>
        <v>2-2</v>
      </c>
      <c r="AN5" s="102" t="str">
        <f>INDEX('Typy - wg grup'!$F$2:$DK$145,MATCH($A5,'Typy - wg grup'!$A$2:$A$145,0),MATCH(AN$1,'Typy - wg grup'!$F$1:$DK$1,0))</f>
        <v>2-2</v>
      </c>
      <c r="AO5" s="102" t="str">
        <f>INDEX('Typy - wg grup'!$F$2:$DK$145,MATCH($A5,'Typy - wg grup'!$A$2:$A$145,0),MATCH(AO$1,'Typy - wg grup'!$F$1:$DK$1,0))</f>
        <v>2-1</v>
      </c>
      <c r="AP5" s="102" t="str">
        <f>INDEX('Typy - wg grup'!$F$2:$DK$145,MATCH($A5,'Typy - wg grup'!$A$2:$A$145,0),MATCH(AP$1,'Typy - wg grup'!$F$1:$DK$1,0))</f>
        <v>1-0</v>
      </c>
      <c r="AQ5" s="102" t="str">
        <f>INDEX('Typy - wg grup'!$F$2:$DK$145,MATCH($A5,'Typy - wg grup'!$A$2:$A$145,0),MATCH(AQ$1,'Typy - wg grup'!$F$1:$DK$1,0))</f>
        <v>0-1</v>
      </c>
      <c r="AR5" s="102" t="str">
        <f>INDEX('Typy - wg grup'!$F$2:$DK$145,MATCH($A5,'Typy - wg grup'!$A$2:$A$145,0),MATCH(AR$1,'Typy - wg grup'!$F$1:$DK$1,0))</f>
        <v>0-1</v>
      </c>
      <c r="AS5" s="102" t="str">
        <f>INDEX('Typy - wg grup'!$F$2:$DK$145,MATCH($A5,'Typy - wg grup'!$A$2:$A$145,0),MATCH(AS$1,'Typy - wg grup'!$F$1:$DK$1,0))</f>
        <v>0-1</v>
      </c>
      <c r="AT5" s="102" t="str">
        <f>INDEX('Typy - wg grup'!$F$2:$DK$145,MATCH($A5,'Typy - wg grup'!$A$2:$A$145,0),MATCH(AT$1,'Typy - wg grup'!$F$1:$DK$1,0))</f>
        <v>1-2</v>
      </c>
      <c r="AU5" s="102" t="str">
        <f>INDEX('Typy - wg grup'!$F$2:$DK$145,MATCH($A5,'Typy - wg grup'!$A$2:$A$145,0),MATCH(AU$1,'Typy - wg grup'!$F$1:$DK$1,0))</f>
        <v>3-2</v>
      </c>
      <c r="AV5" s="102" t="str">
        <f>INDEX('Typy - wg grup'!$F$2:$DK$145,MATCH($A5,'Typy - wg grup'!$A$2:$A$145,0),MATCH(AV$1,'Typy - wg grup'!$F$1:$DK$1,0))</f>
        <v>0-1</v>
      </c>
      <c r="AW5" s="102" t="str">
        <f>INDEX('Typy - wg grup'!$F$2:$DK$145,MATCH($A5,'Typy - wg grup'!$A$2:$A$145,0),MATCH(AW$1,'Typy - wg grup'!$F$1:$DK$1,0))</f>
        <v>1-1</v>
      </c>
      <c r="AX5" s="102" t="str">
        <f>INDEX('Typy - wg grup'!$F$2:$DK$145,MATCH($A5,'Typy - wg grup'!$A$2:$A$145,0),MATCH(AX$1,'Typy - wg grup'!$F$1:$DK$1,0))</f>
        <v>2-0</v>
      </c>
      <c r="AY5" s="102" t="str">
        <f>INDEX('Typy - wg grup'!$F$2:$DK$145,MATCH($A5,'Typy - wg grup'!$A$2:$A$145,0),MATCH(AY$1,'Typy - wg grup'!$F$1:$DK$1,0))</f>
        <v>2-0</v>
      </c>
      <c r="AZ5" s="102" t="str">
        <f>INDEX('Typy - wg grup'!$F$2:$DK$145,MATCH($A5,'Typy - wg grup'!$A$2:$A$145,0),MATCH(AZ$1,'Typy - wg grup'!$F$1:$DK$1,0))</f>
        <v>1-1</v>
      </c>
      <c r="BA5" s="102" t="str">
        <f>INDEX('Typy - wg grup'!$F$2:$DK$145,MATCH($A5,'Typy - wg grup'!$A$2:$A$145,0),MATCH(BA$1,'Typy - wg grup'!$F$1:$DK$1,0))</f>
        <v>1-0</v>
      </c>
      <c r="BB5" s="102" t="str">
        <f>INDEX('Typy - wg grup'!$F$2:$DK$145,MATCH($A5,'Typy - wg grup'!$A$2:$A$145,0),MATCH(BB$1,'Typy - wg grup'!$F$1:$DK$1,0))</f>
        <v>1-2</v>
      </c>
      <c r="BC5" s="102" t="str">
        <f>INDEX('Typy - wg grup'!$F$2:$DK$145,MATCH($A5,'Typy - wg grup'!$A$2:$A$145,0),MATCH(BC$1,'Typy - wg grup'!$F$1:$DK$1,0))</f>
        <v>1-3</v>
      </c>
      <c r="BD5" s="102" t="str">
        <f>INDEX('Typy - wg grup'!$F$2:$DK$145,MATCH($A5,'Typy - wg grup'!$A$2:$A$145,0),MATCH(BD$1,'Typy - wg grup'!$F$1:$DK$1,0))</f>
        <v>0-5</v>
      </c>
      <c r="BE5" s="102" t="str">
        <f>INDEX('Typy - wg grup'!$F$2:$DK$145,MATCH($A5,'Typy - wg grup'!$A$2:$A$145,0),MATCH(BE$1,'Typy - wg grup'!$F$1:$DK$1,0))</f>
        <v>1-0</v>
      </c>
      <c r="BF5" s="102" t="str">
        <f>INDEX('Typy - wg grup'!$F$2:$DK$145,MATCH($A5,'Typy - wg grup'!$A$2:$A$145,0),MATCH(BF$1,'Typy - wg grup'!$F$1:$DK$1,0))</f>
        <v>2-1</v>
      </c>
      <c r="BG5" s="102" t="str">
        <f>INDEX('Typy - wg grup'!$F$2:$DK$145,MATCH($A5,'Typy - wg grup'!$A$2:$A$145,0),MATCH(BG$1,'Typy - wg grup'!$F$1:$DK$1,0))</f>
        <v>1-2</v>
      </c>
      <c r="BH5" s="102" t="str">
        <f>INDEX('Typy - wg grup'!$F$2:$DK$145,MATCH($A5,'Typy - wg grup'!$A$2:$A$145,0),MATCH(BH$1,'Typy - wg grup'!$F$1:$DK$1,0))</f>
        <v>2-0</v>
      </c>
      <c r="BI5" s="102" t="str">
        <f>INDEX('Typy - wg grup'!$F$2:$DK$145,MATCH($A5,'Typy - wg grup'!$A$2:$A$145,0),MATCH(BI$1,'Typy - wg grup'!$F$1:$DK$1,0))</f>
        <v>2-1</v>
      </c>
      <c r="BJ5" s="102" t="str">
        <f>INDEX('Typy - wg grup'!$F$2:$DK$145,MATCH($A5,'Typy - wg grup'!$A$2:$A$145,0),MATCH(BJ$1,'Typy - wg grup'!$F$1:$DK$1,0))</f>
        <v>3-1</v>
      </c>
      <c r="BK5" s="102" t="str">
        <f>INDEX('Typy - wg grup'!$F$2:$DK$145,MATCH($A5,'Typy - wg grup'!$A$2:$A$145,0),MATCH(BK$1,'Typy - wg grup'!$F$1:$DK$1,0))</f>
        <v>1-2</v>
      </c>
      <c r="BL5" s="102" t="str">
        <f>INDEX('Typy - wg grup'!$F$2:$DK$145,MATCH($A5,'Typy - wg grup'!$A$2:$A$145,0),MATCH(BL$1,'Typy - wg grup'!$F$1:$DK$1,0))</f>
        <v>3-2</v>
      </c>
      <c r="BM5" s="102" t="str">
        <f>INDEX('Typy - wg grup'!$F$2:$DK$145,MATCH($A5,'Typy - wg grup'!$A$2:$A$145,0),MATCH(BM$1,'Typy - wg grup'!$F$1:$DK$1,0))</f>
        <v>2-1</v>
      </c>
      <c r="BN5" s="102" t="str">
        <f>INDEX('Typy - wg grup'!$F$2:$DK$145,MATCH($A5,'Typy - wg grup'!$A$2:$A$145,0),MATCH(BN$1,'Typy - wg grup'!$F$1:$DK$1,0))</f>
        <v>2-1</v>
      </c>
      <c r="BO5" s="102" t="str">
        <f>INDEX('Typy - wg grup'!$F$2:$DK$145,MATCH($A5,'Typy - wg grup'!$A$2:$A$145,0),MATCH(BO$1,'Typy - wg grup'!$F$1:$DK$1,0))</f>
        <v>2-1</v>
      </c>
      <c r="BP5" s="102" t="str">
        <f>INDEX('Typy - wg grup'!$F$2:$DK$145,MATCH($A5,'Typy - wg grup'!$A$2:$A$145,0),MATCH(BP$1,'Typy - wg grup'!$F$1:$DK$1,0))</f>
        <v>1-0</v>
      </c>
      <c r="BQ5" s="102" t="str">
        <f>INDEX('Typy - wg grup'!$F$2:$DK$145,MATCH($A5,'Typy - wg grup'!$A$2:$A$145,0),MATCH(BQ$1,'Typy - wg grup'!$F$1:$DK$1,0))</f>
        <v>2-2</v>
      </c>
      <c r="BR5" s="102" t="str">
        <f>INDEX('Typy - wg grup'!$F$2:$DK$145,MATCH($A5,'Typy - wg grup'!$A$2:$A$145,0),MATCH(BR$1,'Typy - wg grup'!$F$1:$DK$1,0))</f>
        <v>1-0</v>
      </c>
      <c r="BS5" s="102" t="str">
        <f>INDEX('Typy - wg grup'!$F$2:$DK$145,MATCH($A5,'Typy - wg grup'!$A$2:$A$145,0),MATCH(BS$1,'Typy - wg grup'!$F$1:$DK$1,0))</f>
        <v>2-1</v>
      </c>
      <c r="BT5" s="102" t="str">
        <f>INDEX('Typy - wg grup'!$F$2:$DK$145,MATCH($A5,'Typy - wg grup'!$A$2:$A$145,0),MATCH(BT$1,'Typy - wg grup'!$F$1:$DK$1,0))</f>
        <v>1-1</v>
      </c>
      <c r="BU5" s="102" t="str">
        <f>INDEX('Typy - wg grup'!$F$2:$DK$145,MATCH($A5,'Typy - wg grup'!$A$2:$A$145,0),MATCH(BU$1,'Typy - wg grup'!$F$1:$DK$1,0))</f>
        <v>2-1</v>
      </c>
      <c r="BV5" s="102" t="str">
        <f>INDEX('Typy - wg grup'!$F$2:$DK$145,MATCH($A5,'Typy - wg grup'!$A$2:$A$145,0),MATCH(BV$1,'Typy - wg grup'!$F$1:$DK$1,0))</f>
        <v>2-0</v>
      </c>
      <c r="BW5" s="102" t="str">
        <f>INDEX('Typy - wg grup'!$F$2:$DK$145,MATCH($A5,'Typy - wg grup'!$A$2:$A$145,0),MATCH(BW$1,'Typy - wg grup'!$F$1:$DK$1,0))</f>
        <v>1-2</v>
      </c>
      <c r="BX5" s="102" t="str">
        <f>INDEX('Typy - wg grup'!$F$2:$DK$145,MATCH($A5,'Typy - wg grup'!$A$2:$A$145,0),MATCH(BX$1,'Typy - wg grup'!$F$1:$DK$1,0))</f>
        <v>2-1</v>
      </c>
      <c r="BY5" s="102" t="str">
        <f>INDEX('Typy - wg grup'!$F$2:$DK$145,MATCH($A5,'Typy - wg grup'!$A$2:$A$145,0),MATCH(BY$1,'Typy - wg grup'!$F$1:$DK$1,0))</f>
        <v>2-0</v>
      </c>
      <c r="BZ5" s="102" t="str">
        <f>INDEX('Typy - wg grup'!$F$2:$DK$145,MATCH($A5,'Typy - wg grup'!$A$2:$A$145,0),MATCH(BZ$1,'Typy - wg grup'!$F$1:$DK$1,0))</f>
        <v>1-1</v>
      </c>
      <c r="CA5" s="102" t="str">
        <f>INDEX('Typy - wg grup'!$F$2:$DK$145,MATCH($A5,'Typy - wg grup'!$A$2:$A$145,0),MATCH(CA$1,'Typy - wg grup'!$F$1:$DK$1,0))</f>
        <v>1-1</v>
      </c>
      <c r="CB5" s="102" t="str">
        <f>INDEX('Typy - wg grup'!$F$2:$DK$145,MATCH($A5,'Typy - wg grup'!$A$2:$A$145,0),MATCH(CB$1,'Typy - wg grup'!$F$1:$DK$1,0))</f>
        <v>1-1</v>
      </c>
      <c r="CC5" s="102" t="str">
        <f>INDEX('Typy - wg grup'!$F$2:$DK$145,MATCH($A5,'Typy - wg grup'!$A$2:$A$145,0),MATCH(CC$1,'Typy - wg grup'!$F$1:$DK$1,0))</f>
        <v>2-1</v>
      </c>
      <c r="CD5" s="102" t="str">
        <f>INDEX('Typy - wg grup'!$F$2:$DK$145,MATCH($A5,'Typy - wg grup'!$A$2:$A$145,0),MATCH(CD$1,'Typy - wg grup'!$F$1:$DK$1,0))</f>
        <v>2-0</v>
      </c>
      <c r="CE5" s="102" t="str">
        <f>INDEX('Typy - wg grup'!$F$2:$DK$145,MATCH($A5,'Typy - wg grup'!$A$2:$A$145,0),MATCH(CE$1,'Typy - wg grup'!$F$1:$DK$1,0))</f>
        <v>2-2</v>
      </c>
      <c r="CF5" s="102" t="str">
        <f>INDEX('Typy - wg grup'!$F$2:$DK$145,MATCH($A5,'Typy - wg grup'!$A$2:$A$145,0),MATCH(CF$1,'Typy - wg grup'!$F$1:$DK$1,0))</f>
        <v>2-0</v>
      </c>
      <c r="CG5" s="102" t="str">
        <f>INDEX('Typy - wg grup'!$F$2:$DK$145,MATCH($A5,'Typy - wg grup'!$A$2:$A$145,0),MATCH(CG$1,'Typy - wg grup'!$F$1:$DK$1,0))</f>
        <v>2-0</v>
      </c>
      <c r="CH5" s="102" t="str">
        <f>INDEX('Typy - wg grup'!$F$2:$DK$145,MATCH($A5,'Typy - wg grup'!$A$2:$A$145,0),MATCH(CH$1,'Typy - wg grup'!$F$1:$DK$1,0))</f>
        <v>2-0</v>
      </c>
      <c r="CI5" s="102" t="str">
        <f>INDEX('Typy - wg grup'!$F$2:$DK$145,MATCH($A5,'Typy - wg grup'!$A$2:$A$145,0),MATCH(CI$1,'Typy - wg grup'!$F$1:$DK$1,0))</f>
        <v>2-1</v>
      </c>
      <c r="CJ5" s="102" t="str">
        <f>INDEX('Typy - wg grup'!$F$2:$DK$145,MATCH($A5,'Typy - wg grup'!$A$2:$A$145,0),MATCH(CJ$1,'Typy - wg grup'!$F$1:$DK$1,0))</f>
        <v>3-2</v>
      </c>
      <c r="CK5" s="102" t="str">
        <f>INDEX('Typy - wg grup'!$F$2:$DK$145,MATCH($A5,'Typy - wg grup'!$A$2:$A$145,0),MATCH(CK$1,'Typy - wg grup'!$F$1:$DK$1,0))</f>
        <v>1-1</v>
      </c>
      <c r="CL5" s="102" t="str">
        <f>INDEX('Typy - wg grup'!$F$2:$DK$145,MATCH($A5,'Typy - wg grup'!$A$2:$A$145,0),MATCH(CL$1,'Typy - wg grup'!$F$1:$DK$1,0))</f>
        <v>1-1</v>
      </c>
      <c r="CM5" s="102" t="str">
        <f>INDEX('Typy - wg grup'!$F$2:$DK$145,MATCH($A5,'Typy - wg grup'!$A$2:$A$145,0),MATCH(CM$1,'Typy - wg grup'!$F$1:$DK$1,0))</f>
        <v>1-1</v>
      </c>
      <c r="CN5" s="102" t="str">
        <f>INDEX('Typy - wg grup'!$F$2:$DK$145,MATCH($A5,'Typy - wg grup'!$A$2:$A$145,0),MATCH(CN$1,'Typy - wg grup'!$F$1:$DK$1,0))</f>
        <v>1-0</v>
      </c>
      <c r="CO5" s="102" t="str">
        <f>INDEX('Typy - wg grup'!$F$2:$DK$145,MATCH($A5,'Typy - wg grup'!$A$2:$A$145,0),MATCH(CO$1,'Typy - wg grup'!$F$1:$DK$1,0))</f>
        <v>1-0</v>
      </c>
      <c r="CP5" s="102" t="str">
        <f>INDEX('Typy - wg grup'!$F$2:$DK$145,MATCH($A5,'Typy - wg grup'!$A$2:$A$145,0),MATCH(CP$1,'Typy - wg grup'!$F$1:$DK$1,0))</f>
        <v>1-0</v>
      </c>
      <c r="CQ5" s="102" t="str">
        <f>INDEX('Typy - wg grup'!$F$2:$DK$145,MATCH($A5,'Typy - wg grup'!$A$2:$A$145,0),MATCH(CQ$1,'Typy - wg grup'!$F$1:$DK$1,0))</f>
        <v>2-1</v>
      </c>
      <c r="CR5" s="102" t="str">
        <f>INDEX('Typy - wg grup'!$F$2:$DK$145,MATCH($A5,'Typy - wg grup'!$A$2:$A$145,0),MATCH(CR$1,'Typy - wg grup'!$F$1:$DK$1,0))</f>
        <v>3-0</v>
      </c>
      <c r="CS5" s="102" t="str">
        <f>INDEX('Typy - wg grup'!$F$2:$DK$145,MATCH($A5,'Typy - wg grup'!$A$2:$A$145,0),MATCH(CS$1,'Typy - wg grup'!$F$1:$DK$1,0))</f>
        <v>2-0</v>
      </c>
      <c r="CT5" s="102" t="str">
        <f>INDEX('Typy - wg grup'!$F$2:$DK$145,MATCH($A5,'Typy - wg grup'!$A$2:$A$145,0),MATCH(CT$1,'Typy - wg grup'!$F$1:$DK$1,0))</f>
        <v>2-2</v>
      </c>
      <c r="CU5" s="102" t="str">
        <f>INDEX('Typy - wg grup'!$F$2:$DK$145,MATCH($A5,'Typy - wg grup'!$A$2:$A$145,0),MATCH(CU$1,'Typy - wg grup'!$F$1:$DK$1,0))</f>
        <v>1-1</v>
      </c>
      <c r="CV5" s="102" t="str">
        <f>INDEX('Typy - wg grup'!$F$2:$DK$145,MATCH($A5,'Typy - wg grup'!$A$2:$A$145,0),MATCH(CV$1,'Typy - wg grup'!$F$1:$DK$1,0))</f>
        <v>1-1</v>
      </c>
      <c r="CW5" s="102" t="str">
        <f>INDEX('Typy - wg grup'!$F$2:$DK$145,MATCH($A5,'Typy - wg grup'!$A$2:$A$145,0),MATCH(CW$1,'Typy - wg grup'!$F$1:$DK$1,0))</f>
        <v>2-2</v>
      </c>
      <c r="CX5" s="102" t="str">
        <f>INDEX('Typy - wg grup'!$F$2:$DK$145,MATCH($A5,'Typy - wg grup'!$A$2:$A$145,0),MATCH(CX$1,'Typy - wg grup'!$F$1:$DK$1,0))</f>
        <v>1-0</v>
      </c>
      <c r="CY5" s="102" t="str">
        <f>INDEX('Typy - wg grup'!$F$2:$DK$145,MATCH($A5,'Typy - wg grup'!$A$2:$A$145,0),MATCH(CY$1,'Typy - wg grup'!$F$1:$DK$1,0))</f>
        <v>2-0</v>
      </c>
      <c r="CZ5" s="102" t="str">
        <f>INDEX('Typy - wg grup'!$F$2:$DK$145,MATCH($A5,'Typy - wg grup'!$A$2:$A$145,0),MATCH(CZ$1,'Typy - wg grup'!$F$1:$DK$1,0))</f>
        <v>1-0</v>
      </c>
      <c r="DA5" s="102" t="str">
        <f>INDEX('Typy - wg grup'!$F$2:$DK$145,MATCH($A5,'Typy - wg grup'!$A$2:$A$145,0),MATCH(DA$1,'Typy - wg grup'!$F$1:$DK$1,0))</f>
        <v>1-0</v>
      </c>
      <c r="DB5" s="102" t="str">
        <f>INDEX('Typy - wg grup'!$F$2:$DK$145,MATCH($A5,'Typy - wg grup'!$A$2:$A$145,0),MATCH(DB$1,'Typy - wg grup'!$F$1:$DK$1,0))</f>
        <v>1-1</v>
      </c>
      <c r="DC5" s="102" t="str">
        <f>INDEX('Typy - wg grup'!$F$2:$DK$145,MATCH($A5,'Typy - wg grup'!$A$2:$A$145,0),MATCH(DC$1,'Typy - wg grup'!$F$1:$DK$1,0))</f>
        <v>1-1</v>
      </c>
      <c r="DD5" s="102" t="str">
        <f>INDEX('Typy - wg grup'!$F$2:$DK$145,MATCH($A5,'Typy - wg grup'!$A$2:$A$145,0),MATCH(DD$1,'Typy - wg grup'!$F$1:$DK$1,0))</f>
        <v>1-1</v>
      </c>
      <c r="DE5" s="102" t="str">
        <f>INDEX('Typy - wg grup'!$F$2:$DK$145,MATCH($A5,'Typy - wg grup'!$A$2:$A$145,0),MATCH(DE$1,'Typy - wg grup'!$F$1:$DK$1,0))</f>
        <v>0-1</v>
      </c>
      <c r="DF5" s="102" t="str">
        <f>INDEX('Typy - wg grup'!$F$2:$DK$145,MATCH($A5,'Typy - wg grup'!$A$2:$A$145,0),MATCH(DF$1,'Typy - wg grup'!$F$1:$DK$1,0))</f>
        <v>0-1</v>
      </c>
      <c r="DG5" s="102" t="str">
        <f>INDEX('Typy - wg grup'!$F$2:$DK$145,MATCH($A5,'Typy - wg grup'!$A$2:$A$145,0),MATCH(DG$1,'Typy - wg grup'!$F$1:$DK$1,0))</f>
        <v>2-1</v>
      </c>
      <c r="DH5" s="102" t="str">
        <f>INDEX('Typy - wg grup'!$F$2:$DK$145,MATCH($A5,'Typy - wg grup'!$A$2:$A$145,0),MATCH(DH$1,'Typy - wg grup'!$F$1:$DK$1,0))</f>
        <v>2-2</v>
      </c>
      <c r="DI5" s="102" t="str">
        <f>INDEX('Typy - wg grup'!$F$2:$DK$145,MATCH($A5,'Typy - wg grup'!$A$2:$A$145,0),MATCH(DI$1,'Typy - wg grup'!$F$1:$DK$1,0))</f>
        <v>2-0</v>
      </c>
      <c r="DJ5" s="102" t="str">
        <f>INDEX('Typy - wg grup'!$F$2:$DK$145,MATCH($A5,'Typy - wg grup'!$A$2:$A$145,0),MATCH(DJ$1,'Typy - wg grup'!$F$1:$DK$1,0))</f>
        <v>2-0</v>
      </c>
      <c r="DK5" s="102" t="str">
        <f>INDEX('Typy - wg grup'!$F$2:$DK$145,MATCH($A5,'Typy - wg grup'!$A$2:$A$145,0),MATCH(DK$1,'Typy - wg grup'!$F$1:$DK$1,0))</f>
        <v>1-1</v>
      </c>
      <c r="DL5" s="102" t="str">
        <f>INDEX('Typy - wg grup'!$F$2:$DK$145,MATCH($A5,'Typy - wg grup'!$A$2:$A$145,0),MATCH(DL$1,'Typy - wg grup'!$F$1:$DK$1,0))</f>
        <v>2-1</v>
      </c>
      <c r="DM5" s="106" t="str">
        <f>INDEX('Typy - wg grup'!$F$2:$DK$145,MATCH($A5,'Typy - wg grup'!$A$2:$A$145,0),MATCH(DM$1,'Typy - wg grup'!$F$1:$DK$1,0))</f>
        <v>1-0</v>
      </c>
      <c r="DO5" s="15"/>
      <c r="DQ5" s="14"/>
      <c r="DS5" s="15"/>
      <c r="DU5" s="15"/>
      <c r="DW5" s="14"/>
      <c r="DY5" s="15"/>
      <c r="EA5" s="14"/>
      <c r="EC5" s="15"/>
      <c r="EE5" s="15"/>
      <c r="EG5" s="15"/>
      <c r="EI5" s="15"/>
      <c r="EK5" s="15"/>
      <c r="EM5" s="15"/>
      <c r="EO5" s="16"/>
      <c r="EQ5" s="15"/>
    </row>
    <row r="6" spans="1:232" x14ac:dyDescent="0.25">
      <c r="A6" s="19">
        <v>5</v>
      </c>
      <c r="B6" s="4" t="s">
        <v>12</v>
      </c>
      <c r="C6" s="4" t="str">
        <f>INDEX('Typy - wg grup'!$B$2:$B$145,MATCH($A6,'Typy - wg grup'!$A$2:$A$145,0))</f>
        <v>14.06.</v>
      </c>
      <c r="D6" s="20">
        <v>0.125</v>
      </c>
      <c r="E6" s="4" t="str">
        <f>INDEX('Typy - wg grup'!$C$2:$C$145,MATCH($A6,'Typy - wg grup'!$A$2:$A$145,0))</f>
        <v>Haiti - Szkocja</v>
      </c>
      <c r="F6" s="35" t="s">
        <v>212</v>
      </c>
      <c r="G6" s="144"/>
      <c r="H6" s="105" t="str">
        <f>INDEX('Typy - wg grup'!$F$2:$DK$145,MATCH($A6,'Typy - wg grup'!$A$2:$A$145,0),MATCH(H$1,'Typy - wg grup'!$F$1:$DK$1,0))</f>
        <v>1-4</v>
      </c>
      <c r="I6" s="102" t="str">
        <f>INDEX('Typy - wg grup'!$F$2:$DK$145,MATCH($A6,'Typy - wg grup'!$A$2:$A$145,0),MATCH(I$1,'Typy - wg grup'!$F$1:$DK$1,0))</f>
        <v>0-1</v>
      </c>
      <c r="J6" s="102" t="str">
        <f>INDEX('Typy - wg grup'!$F$2:$DK$145,MATCH($A6,'Typy - wg grup'!$A$2:$A$145,0),MATCH(J$1,'Typy - wg grup'!$F$1:$DK$1,0))</f>
        <v>1-4</v>
      </c>
      <c r="K6" s="102" t="str">
        <f>INDEX('Typy - wg grup'!$F$2:$DK$145,MATCH($A6,'Typy - wg grup'!$A$2:$A$145,0),MATCH(K$1,'Typy - wg grup'!$F$1:$DK$1,0))</f>
        <v>0-2</v>
      </c>
      <c r="L6" s="102" t="str">
        <f>INDEX('Typy - wg grup'!$F$2:$DK$145,MATCH($A6,'Typy - wg grup'!$A$2:$A$145,0),MATCH(L$1,'Typy - wg grup'!$F$1:$DK$1,0))</f>
        <v>0-2</v>
      </c>
      <c r="M6" s="102" t="str">
        <f>INDEX('Typy - wg grup'!$F$2:$DK$145,MATCH($A6,'Typy - wg grup'!$A$2:$A$145,0),MATCH(M$1,'Typy - wg grup'!$F$1:$DK$1,0))</f>
        <v>0-4</v>
      </c>
      <c r="N6" s="102" t="str">
        <f>INDEX('Typy - wg grup'!$F$2:$DK$145,MATCH($A6,'Typy - wg grup'!$A$2:$A$145,0),MATCH(N$1,'Typy - wg grup'!$F$1:$DK$1,0))</f>
        <v>0-3</v>
      </c>
      <c r="O6" s="102" t="str">
        <f>INDEX('Typy - wg grup'!$F$2:$DK$145,MATCH($A6,'Typy - wg grup'!$A$2:$A$145,0),MATCH(O$1,'Typy - wg grup'!$F$1:$DK$1,0))</f>
        <v>7-1</v>
      </c>
      <c r="P6" s="102" t="str">
        <f>INDEX('Typy - wg grup'!$F$2:$DK$145,MATCH($A6,'Typy - wg grup'!$A$2:$A$145,0),MATCH(P$1,'Typy - wg grup'!$F$1:$DK$1,0))</f>
        <v>1-2</v>
      </c>
      <c r="Q6" s="102" t="str">
        <f>INDEX('Typy - wg grup'!$F$2:$DK$145,MATCH($A6,'Typy - wg grup'!$A$2:$A$145,0),MATCH(Q$1,'Typy - wg grup'!$F$1:$DK$1,0))</f>
        <v>0-1</v>
      </c>
      <c r="R6" s="102" t="str">
        <f>INDEX('Typy - wg grup'!$F$2:$DK$145,MATCH($A6,'Typy - wg grup'!$A$2:$A$145,0),MATCH(R$1,'Typy - wg grup'!$F$1:$DK$1,0))</f>
        <v>0-4</v>
      </c>
      <c r="S6" s="102" t="str">
        <f>INDEX('Typy - wg grup'!$F$2:$DK$145,MATCH($A6,'Typy - wg grup'!$A$2:$A$145,0),MATCH(S$1,'Typy - wg grup'!$F$1:$DK$1,0))</f>
        <v>0-1</v>
      </c>
      <c r="T6" s="102" t="str">
        <f>INDEX('Typy - wg grup'!$F$2:$DK$145,MATCH($A6,'Typy - wg grup'!$A$2:$A$145,0),MATCH(T$1,'Typy - wg grup'!$F$1:$DK$1,0))</f>
        <v>0-2</v>
      </c>
      <c r="U6" s="102" t="str">
        <f>INDEX('Typy - wg grup'!$F$2:$DK$145,MATCH($A6,'Typy - wg grup'!$A$2:$A$145,0),MATCH(U$1,'Typy - wg grup'!$F$1:$DK$1,0))</f>
        <v>0-3</v>
      </c>
      <c r="V6" s="102" t="str">
        <f>INDEX('Typy - wg grup'!$F$2:$DK$145,MATCH($A6,'Typy - wg grup'!$A$2:$A$145,0),MATCH(V$1,'Typy - wg grup'!$F$1:$DK$1,0))</f>
        <v>0-3</v>
      </c>
      <c r="W6" s="102" t="str">
        <f>INDEX('Typy - wg grup'!$F$2:$DK$145,MATCH($A6,'Typy - wg grup'!$A$2:$A$145,0),MATCH(W$1,'Typy - wg grup'!$F$1:$DK$1,0))</f>
        <v>1-3</v>
      </c>
      <c r="X6" s="102" t="str">
        <f>INDEX('Typy - wg grup'!$F$2:$DK$145,MATCH($A6,'Typy - wg grup'!$A$2:$A$145,0),MATCH(X$1,'Typy - wg grup'!$F$1:$DK$1,0))</f>
        <v>0-2</v>
      </c>
      <c r="Y6" s="102" t="str">
        <f>INDEX('Typy - wg grup'!$F$2:$DK$145,MATCH($A6,'Typy - wg grup'!$A$2:$A$145,0),MATCH(Y$1,'Typy - wg grup'!$F$1:$DK$1,0))</f>
        <v>0-2</v>
      </c>
      <c r="Z6" s="102" t="str">
        <f>INDEX('Typy - wg grup'!$F$2:$DK$145,MATCH($A6,'Typy - wg grup'!$A$2:$A$145,0),MATCH(Z$1,'Typy - wg grup'!$F$1:$DK$1,0))</f>
        <v>0-3</v>
      </c>
      <c r="AA6" s="102" t="str">
        <f>INDEX('Typy - wg grup'!$F$2:$DK$145,MATCH($A6,'Typy - wg grup'!$A$2:$A$145,0),MATCH(AA$1,'Typy - wg grup'!$F$1:$DK$1,0))</f>
        <v>0-2</v>
      </c>
      <c r="AB6" s="102" t="str">
        <f>INDEX('Typy - wg grup'!$F$2:$DK$145,MATCH($A6,'Typy - wg grup'!$A$2:$A$145,0),MATCH(AB$1,'Typy - wg grup'!$F$1:$DK$1,0))</f>
        <v>0-3</v>
      </c>
      <c r="AC6" s="102" t="str">
        <f>INDEX('Typy - wg grup'!$F$2:$DK$145,MATCH($A6,'Typy - wg grup'!$A$2:$A$145,0),MATCH(AC$1,'Typy - wg grup'!$F$1:$DK$1,0))</f>
        <v>0-3</v>
      </c>
      <c r="AD6" s="102" t="str">
        <f>INDEX('Typy - wg grup'!$F$2:$DK$145,MATCH($A6,'Typy - wg grup'!$A$2:$A$145,0),MATCH(AD$1,'Typy - wg grup'!$F$1:$DK$1,0))</f>
        <v>0-2</v>
      </c>
      <c r="AE6" s="102" t="str">
        <f>INDEX('Typy - wg grup'!$F$2:$DK$145,MATCH($A6,'Typy - wg grup'!$A$2:$A$145,0),MATCH(AE$1,'Typy - wg grup'!$F$1:$DK$1,0))</f>
        <v>0-3</v>
      </c>
      <c r="AF6" s="102" t="str">
        <f>INDEX('Typy - wg grup'!$F$2:$DK$145,MATCH($A6,'Typy - wg grup'!$A$2:$A$145,0),MATCH(AF$1,'Typy - wg grup'!$F$1:$DK$1,0))</f>
        <v>3-1</v>
      </c>
      <c r="AG6" s="102" t="str">
        <f>INDEX('Typy - wg grup'!$F$2:$DK$145,MATCH($A6,'Typy - wg grup'!$A$2:$A$145,0),MATCH(AG$1,'Typy - wg grup'!$F$1:$DK$1,0))</f>
        <v>0-2</v>
      </c>
      <c r="AH6" s="102" t="str">
        <f>INDEX('Typy - wg grup'!$F$2:$DK$145,MATCH($A6,'Typy - wg grup'!$A$2:$A$145,0),MATCH(AH$1,'Typy - wg grup'!$F$1:$DK$1,0))</f>
        <v>0-3</v>
      </c>
      <c r="AI6" s="102" t="str">
        <f>INDEX('Typy - wg grup'!$F$2:$DK$145,MATCH($A6,'Typy - wg grup'!$A$2:$A$145,0),MATCH(AI$1,'Typy - wg grup'!$F$1:$DK$1,0))</f>
        <v>1-2</v>
      </c>
      <c r="AJ6" s="102" t="str">
        <f>INDEX('Typy - wg grup'!$F$2:$DK$145,MATCH($A6,'Typy - wg grup'!$A$2:$A$145,0),MATCH(AJ$1,'Typy - wg grup'!$F$1:$DK$1,0))</f>
        <v>0-1</v>
      </c>
      <c r="AK6" s="102" t="str">
        <f>INDEX('Typy - wg grup'!$F$2:$DK$145,MATCH($A6,'Typy - wg grup'!$A$2:$A$145,0),MATCH(AK$1,'Typy - wg grup'!$F$1:$DK$1,0))</f>
        <v>0-2</v>
      </c>
      <c r="AL6" s="102" t="str">
        <f>INDEX('Typy - wg grup'!$F$2:$DK$145,MATCH($A6,'Typy - wg grup'!$A$2:$A$145,0),MATCH(AL$1,'Typy - wg grup'!$F$1:$DK$1,0))</f>
        <v>2-3</v>
      </c>
      <c r="AM6" s="102" t="str">
        <f>INDEX('Typy - wg grup'!$F$2:$DK$145,MATCH($A6,'Typy - wg grup'!$A$2:$A$145,0),MATCH(AM$1,'Typy - wg grup'!$F$1:$DK$1,0))</f>
        <v>0-2</v>
      </c>
      <c r="AN6" s="102" t="str">
        <f>INDEX('Typy - wg grup'!$F$2:$DK$145,MATCH($A6,'Typy - wg grup'!$A$2:$A$145,0),MATCH(AN$1,'Typy - wg grup'!$F$1:$DK$1,0))</f>
        <v>1-3</v>
      </c>
      <c r="AO6" s="102" t="str">
        <f>INDEX('Typy - wg grup'!$F$2:$DK$145,MATCH($A6,'Typy - wg grup'!$A$2:$A$145,0),MATCH(AO$1,'Typy - wg grup'!$F$1:$DK$1,0))</f>
        <v>0-4</v>
      </c>
      <c r="AP6" s="102" t="str">
        <f>INDEX('Typy - wg grup'!$F$2:$DK$145,MATCH($A6,'Typy - wg grup'!$A$2:$A$145,0),MATCH(AP$1,'Typy - wg grup'!$F$1:$DK$1,0))</f>
        <v>0-2</v>
      </c>
      <c r="AQ6" s="102" t="str">
        <f>INDEX('Typy - wg grup'!$F$2:$DK$145,MATCH($A6,'Typy - wg grup'!$A$2:$A$145,0),MATCH(AQ$1,'Typy - wg grup'!$F$1:$DK$1,0))</f>
        <v>0-2</v>
      </c>
      <c r="AR6" s="102" t="str">
        <f>INDEX('Typy - wg grup'!$F$2:$DK$145,MATCH($A6,'Typy - wg grup'!$A$2:$A$145,0),MATCH(AR$1,'Typy - wg grup'!$F$1:$DK$1,0))</f>
        <v>0-2</v>
      </c>
      <c r="AS6" s="102" t="str">
        <f>INDEX('Typy - wg grup'!$F$2:$DK$145,MATCH($A6,'Typy - wg grup'!$A$2:$A$145,0),MATCH(AS$1,'Typy - wg grup'!$F$1:$DK$1,0))</f>
        <v>0-2</v>
      </c>
      <c r="AT6" s="102" t="str">
        <f>INDEX('Typy - wg grup'!$F$2:$DK$145,MATCH($A6,'Typy - wg grup'!$A$2:$A$145,0),MATCH(AT$1,'Typy - wg grup'!$F$1:$DK$1,0))</f>
        <v>0-4</v>
      </c>
      <c r="AU6" s="102" t="str">
        <f>INDEX('Typy - wg grup'!$F$2:$DK$145,MATCH($A6,'Typy - wg grup'!$A$2:$A$145,0),MATCH(AU$1,'Typy - wg grup'!$F$1:$DK$1,0))</f>
        <v>2-2</v>
      </c>
      <c r="AV6" s="102" t="str">
        <f>INDEX('Typy - wg grup'!$F$2:$DK$145,MATCH($A6,'Typy - wg grup'!$A$2:$A$145,0),MATCH(AV$1,'Typy - wg grup'!$F$1:$DK$1,0))</f>
        <v>0-0</v>
      </c>
      <c r="AW6" s="102" t="str">
        <f>INDEX('Typy - wg grup'!$F$2:$DK$145,MATCH($A6,'Typy - wg grup'!$A$2:$A$145,0),MATCH(AW$1,'Typy - wg grup'!$F$1:$DK$1,0))</f>
        <v>1-1</v>
      </c>
      <c r="AX6" s="102" t="str">
        <f>INDEX('Typy - wg grup'!$F$2:$DK$145,MATCH($A6,'Typy - wg grup'!$A$2:$A$145,0),MATCH(AX$1,'Typy - wg grup'!$F$1:$DK$1,0))</f>
        <v>0-1</v>
      </c>
      <c r="AY6" s="102" t="str">
        <f>INDEX('Typy - wg grup'!$F$2:$DK$145,MATCH($A6,'Typy - wg grup'!$A$2:$A$145,0),MATCH(AY$1,'Typy - wg grup'!$F$1:$DK$1,0))</f>
        <v>0-3</v>
      </c>
      <c r="AZ6" s="102" t="str">
        <f>INDEX('Typy - wg grup'!$F$2:$DK$145,MATCH($A6,'Typy - wg grup'!$A$2:$A$145,0),MATCH(AZ$1,'Typy - wg grup'!$F$1:$DK$1,0))</f>
        <v>0-2</v>
      </c>
      <c r="BA6" s="102" t="str">
        <f>INDEX('Typy - wg grup'!$F$2:$DK$145,MATCH($A6,'Typy - wg grup'!$A$2:$A$145,0),MATCH(BA$1,'Typy - wg grup'!$F$1:$DK$1,0))</f>
        <v>0-2</v>
      </c>
      <c r="BB6" s="102" t="str">
        <f>INDEX('Typy - wg grup'!$F$2:$DK$145,MATCH($A6,'Typy - wg grup'!$A$2:$A$145,0),MATCH(BB$1,'Typy - wg grup'!$F$1:$DK$1,0))</f>
        <v>2-0</v>
      </c>
      <c r="BC6" s="102" t="str">
        <f>INDEX('Typy - wg grup'!$F$2:$DK$145,MATCH($A6,'Typy - wg grup'!$A$2:$A$145,0),MATCH(BC$1,'Typy - wg grup'!$F$1:$DK$1,0))</f>
        <v>0-3</v>
      </c>
      <c r="BD6" s="102" t="str">
        <f>INDEX('Typy - wg grup'!$F$2:$DK$145,MATCH($A6,'Typy - wg grup'!$A$2:$A$145,0),MATCH(BD$1,'Typy - wg grup'!$F$1:$DK$1,0))</f>
        <v>2-0</v>
      </c>
      <c r="BE6" s="102" t="str">
        <f>INDEX('Typy - wg grup'!$F$2:$DK$145,MATCH($A6,'Typy - wg grup'!$A$2:$A$145,0),MATCH(BE$1,'Typy - wg grup'!$F$1:$DK$1,0))</f>
        <v>1-2</v>
      </c>
      <c r="BF6" s="102" t="str">
        <f>INDEX('Typy - wg grup'!$F$2:$DK$145,MATCH($A6,'Typy - wg grup'!$A$2:$A$145,0),MATCH(BF$1,'Typy - wg grup'!$F$1:$DK$1,0))</f>
        <v>1-3</v>
      </c>
      <c r="BG6" s="102" t="str">
        <f>INDEX('Typy - wg grup'!$F$2:$DK$145,MATCH($A6,'Typy - wg grup'!$A$2:$A$145,0),MATCH(BG$1,'Typy - wg grup'!$F$1:$DK$1,0))</f>
        <v>0-1</v>
      </c>
      <c r="BH6" s="102" t="str">
        <f>INDEX('Typy - wg grup'!$F$2:$DK$145,MATCH($A6,'Typy - wg grup'!$A$2:$A$145,0),MATCH(BH$1,'Typy - wg grup'!$F$1:$DK$1,0))</f>
        <v>0-2</v>
      </c>
      <c r="BI6" s="102" t="str">
        <f>INDEX('Typy - wg grup'!$F$2:$DK$145,MATCH($A6,'Typy - wg grup'!$A$2:$A$145,0),MATCH(BI$1,'Typy - wg grup'!$F$1:$DK$1,0))</f>
        <v>0-2</v>
      </c>
      <c r="BJ6" s="102" t="str">
        <f>INDEX('Typy - wg grup'!$F$2:$DK$145,MATCH($A6,'Typy - wg grup'!$A$2:$A$145,0),MATCH(BJ$1,'Typy - wg grup'!$F$1:$DK$1,0))</f>
        <v>0-2</v>
      </c>
      <c r="BK6" s="102" t="str">
        <f>INDEX('Typy - wg grup'!$F$2:$DK$145,MATCH($A6,'Typy - wg grup'!$A$2:$A$145,0),MATCH(BK$1,'Typy - wg grup'!$F$1:$DK$1,0))</f>
        <v>0-5</v>
      </c>
      <c r="BL6" s="102" t="str">
        <f>INDEX('Typy - wg grup'!$F$2:$DK$145,MATCH($A6,'Typy - wg grup'!$A$2:$A$145,0),MATCH(BL$1,'Typy - wg grup'!$F$1:$DK$1,0))</f>
        <v>1-2</v>
      </c>
      <c r="BM6" s="102" t="str">
        <f>INDEX('Typy - wg grup'!$F$2:$DK$145,MATCH($A6,'Typy - wg grup'!$A$2:$A$145,0),MATCH(BM$1,'Typy - wg grup'!$F$1:$DK$1,0))</f>
        <v>0-2</v>
      </c>
      <c r="BN6" s="102" t="str">
        <f>INDEX('Typy - wg grup'!$F$2:$DK$145,MATCH($A6,'Typy - wg grup'!$A$2:$A$145,0),MATCH(BN$1,'Typy - wg grup'!$F$1:$DK$1,0))</f>
        <v>0-2</v>
      </c>
      <c r="BO6" s="102" t="str">
        <f>INDEX('Typy - wg grup'!$F$2:$DK$145,MATCH($A6,'Typy - wg grup'!$A$2:$A$145,0),MATCH(BO$1,'Typy - wg grup'!$F$1:$DK$1,0))</f>
        <v>0-2</v>
      </c>
      <c r="BP6" s="102" t="str">
        <f>INDEX('Typy - wg grup'!$F$2:$DK$145,MATCH($A6,'Typy - wg grup'!$A$2:$A$145,0),MATCH(BP$1,'Typy - wg grup'!$F$1:$DK$1,0))</f>
        <v>0-2</v>
      </c>
      <c r="BQ6" s="102" t="str">
        <f>INDEX('Typy - wg grup'!$F$2:$DK$145,MATCH($A6,'Typy - wg grup'!$A$2:$A$145,0),MATCH(BQ$1,'Typy - wg grup'!$F$1:$DK$1,0))</f>
        <v>0-2</v>
      </c>
      <c r="BR6" s="102" t="str">
        <f>INDEX('Typy - wg grup'!$F$2:$DK$145,MATCH($A6,'Typy - wg grup'!$A$2:$A$145,0),MATCH(BR$1,'Typy - wg grup'!$F$1:$DK$1,0))</f>
        <v>0-2</v>
      </c>
      <c r="BS6" s="102" t="str">
        <f>INDEX('Typy - wg grup'!$F$2:$DK$145,MATCH($A6,'Typy - wg grup'!$A$2:$A$145,0),MATCH(BS$1,'Typy - wg grup'!$F$1:$DK$1,0))</f>
        <v>0-5</v>
      </c>
      <c r="BT6" s="102" t="str">
        <f>INDEX('Typy - wg grup'!$F$2:$DK$145,MATCH($A6,'Typy - wg grup'!$A$2:$A$145,0),MATCH(BT$1,'Typy - wg grup'!$F$1:$DK$1,0))</f>
        <v>0-2</v>
      </c>
      <c r="BU6" s="102" t="str">
        <f>INDEX('Typy - wg grup'!$F$2:$DK$145,MATCH($A6,'Typy - wg grup'!$A$2:$A$145,0),MATCH(BU$1,'Typy - wg grup'!$F$1:$DK$1,0))</f>
        <v>1-4</v>
      </c>
      <c r="BV6" s="102" t="str">
        <f>INDEX('Typy - wg grup'!$F$2:$DK$145,MATCH($A6,'Typy - wg grup'!$A$2:$A$145,0),MATCH(BV$1,'Typy - wg grup'!$F$1:$DK$1,0))</f>
        <v>0-3</v>
      </c>
      <c r="BW6" s="102" t="str">
        <f>INDEX('Typy - wg grup'!$F$2:$DK$145,MATCH($A6,'Typy - wg grup'!$A$2:$A$145,0),MATCH(BW$1,'Typy - wg grup'!$F$1:$DK$1,0))</f>
        <v>1-3</v>
      </c>
      <c r="BX6" s="102" t="str">
        <f>INDEX('Typy - wg grup'!$F$2:$DK$145,MATCH($A6,'Typy - wg grup'!$A$2:$A$145,0),MATCH(BX$1,'Typy - wg grup'!$F$1:$DK$1,0))</f>
        <v>1-3</v>
      </c>
      <c r="BY6" s="102" t="str">
        <f>INDEX('Typy - wg grup'!$F$2:$DK$145,MATCH($A6,'Typy - wg grup'!$A$2:$A$145,0),MATCH(BY$1,'Typy - wg grup'!$F$1:$DK$1,0))</f>
        <v>0-1</v>
      </c>
      <c r="BZ6" s="102" t="str">
        <f>INDEX('Typy - wg grup'!$F$2:$DK$145,MATCH($A6,'Typy - wg grup'!$A$2:$A$145,0),MATCH(BZ$1,'Typy - wg grup'!$F$1:$DK$1,0))</f>
        <v>1-3</v>
      </c>
      <c r="CA6" s="102" t="str">
        <f>INDEX('Typy - wg grup'!$F$2:$DK$145,MATCH($A6,'Typy - wg grup'!$A$2:$A$145,0),MATCH(CA$1,'Typy - wg grup'!$F$1:$DK$1,0))</f>
        <v>0-4</v>
      </c>
      <c r="CB6" s="102" t="str">
        <f>INDEX('Typy - wg grup'!$F$2:$DK$145,MATCH($A6,'Typy - wg grup'!$A$2:$A$145,0),MATCH(CB$1,'Typy - wg grup'!$F$1:$DK$1,0))</f>
        <v>0-1</v>
      </c>
      <c r="CC6" s="102" t="str">
        <f>INDEX('Typy - wg grup'!$F$2:$DK$145,MATCH($A6,'Typy - wg grup'!$A$2:$A$145,0),MATCH(CC$1,'Typy - wg grup'!$F$1:$DK$1,0))</f>
        <v>0-2</v>
      </c>
      <c r="CD6" s="102" t="str">
        <f>INDEX('Typy - wg grup'!$F$2:$DK$145,MATCH($A6,'Typy - wg grup'!$A$2:$A$145,0),MATCH(CD$1,'Typy - wg grup'!$F$1:$DK$1,0))</f>
        <v>0-3</v>
      </c>
      <c r="CE6" s="102" t="str">
        <f>INDEX('Typy - wg grup'!$F$2:$DK$145,MATCH($A6,'Typy - wg grup'!$A$2:$A$145,0),MATCH(CE$1,'Typy - wg grup'!$F$1:$DK$1,0))</f>
        <v>0-4</v>
      </c>
      <c r="CF6" s="102" t="str">
        <f>INDEX('Typy - wg grup'!$F$2:$DK$145,MATCH($A6,'Typy - wg grup'!$A$2:$A$145,0),MATCH(CF$1,'Typy - wg grup'!$F$1:$DK$1,0))</f>
        <v>0-2</v>
      </c>
      <c r="CG6" s="102" t="str">
        <f>INDEX('Typy - wg grup'!$F$2:$DK$145,MATCH($A6,'Typy - wg grup'!$A$2:$A$145,0),MATCH(CG$1,'Typy - wg grup'!$F$1:$DK$1,0))</f>
        <v>0-3</v>
      </c>
      <c r="CH6" s="102" t="str">
        <f>INDEX('Typy - wg grup'!$F$2:$DK$145,MATCH($A6,'Typy - wg grup'!$A$2:$A$145,0),MATCH(CH$1,'Typy - wg grup'!$F$1:$DK$1,0))</f>
        <v>0-3</v>
      </c>
      <c r="CI6" s="102" t="str">
        <f>INDEX('Typy - wg grup'!$F$2:$DK$145,MATCH($A6,'Typy - wg grup'!$A$2:$A$145,0),MATCH(CI$1,'Typy - wg grup'!$F$1:$DK$1,0))</f>
        <v>0-2</v>
      </c>
      <c r="CJ6" s="102" t="str">
        <f>INDEX('Typy - wg grup'!$F$2:$DK$145,MATCH($A6,'Typy - wg grup'!$A$2:$A$145,0),MATCH(CJ$1,'Typy - wg grup'!$F$1:$DK$1,0))</f>
        <v>2-2</v>
      </c>
      <c r="CK6" s="102" t="str">
        <f>INDEX('Typy - wg grup'!$F$2:$DK$145,MATCH($A6,'Typy - wg grup'!$A$2:$A$145,0),MATCH(CK$1,'Typy - wg grup'!$F$1:$DK$1,0))</f>
        <v>0-1</v>
      </c>
      <c r="CL6" s="102" t="str">
        <f>INDEX('Typy - wg grup'!$F$2:$DK$145,MATCH($A6,'Typy - wg grup'!$A$2:$A$145,0),MATCH(CL$1,'Typy - wg grup'!$F$1:$DK$1,0))</f>
        <v>0-1</v>
      </c>
      <c r="CM6" s="102" t="str">
        <f>INDEX('Typy - wg grup'!$F$2:$DK$145,MATCH($A6,'Typy - wg grup'!$A$2:$A$145,0),MATCH(CM$1,'Typy - wg grup'!$F$1:$DK$1,0))</f>
        <v>1-0</v>
      </c>
      <c r="CN6" s="102" t="str">
        <f>INDEX('Typy - wg grup'!$F$2:$DK$145,MATCH($A6,'Typy - wg grup'!$A$2:$A$145,0),MATCH(CN$1,'Typy - wg grup'!$F$1:$DK$1,0))</f>
        <v>1-3</v>
      </c>
      <c r="CO6" s="102" t="str">
        <f>INDEX('Typy - wg grup'!$F$2:$DK$145,MATCH($A6,'Typy - wg grup'!$A$2:$A$145,0),MATCH(CO$1,'Typy - wg grup'!$F$1:$DK$1,0))</f>
        <v>0-2</v>
      </c>
      <c r="CP6" s="102" t="str">
        <f>INDEX('Typy - wg grup'!$F$2:$DK$145,MATCH($A6,'Typy - wg grup'!$A$2:$A$145,0),MATCH(CP$1,'Typy - wg grup'!$F$1:$DK$1,0))</f>
        <v>0-2</v>
      </c>
      <c r="CQ6" s="102" t="str">
        <f>INDEX('Typy - wg grup'!$F$2:$DK$145,MATCH($A6,'Typy - wg grup'!$A$2:$A$145,0),MATCH(CQ$1,'Typy - wg grup'!$F$1:$DK$1,0))</f>
        <v>0-2</v>
      </c>
      <c r="CR6" s="102" t="str">
        <f>INDEX('Typy - wg grup'!$F$2:$DK$145,MATCH($A6,'Typy - wg grup'!$A$2:$A$145,0),MATCH(CR$1,'Typy - wg grup'!$F$1:$DK$1,0))</f>
        <v>0-4</v>
      </c>
      <c r="CS6" s="102" t="str">
        <f>INDEX('Typy - wg grup'!$F$2:$DK$145,MATCH($A6,'Typy - wg grup'!$A$2:$A$145,0),MATCH(CS$1,'Typy - wg grup'!$F$1:$DK$1,0))</f>
        <v>1-2</v>
      </c>
      <c r="CT6" s="102" t="str">
        <f>INDEX('Typy - wg grup'!$F$2:$DK$145,MATCH($A6,'Typy - wg grup'!$A$2:$A$145,0),MATCH(CT$1,'Typy - wg grup'!$F$1:$DK$1,0))</f>
        <v>0-2</v>
      </c>
      <c r="CU6" s="102" t="str">
        <f>INDEX('Typy - wg grup'!$F$2:$DK$145,MATCH($A6,'Typy - wg grup'!$A$2:$A$145,0),MATCH(CU$1,'Typy - wg grup'!$F$1:$DK$1,0))</f>
        <v>0-2</v>
      </c>
      <c r="CV6" s="102" t="str">
        <f>INDEX('Typy - wg grup'!$F$2:$DK$145,MATCH($A6,'Typy - wg grup'!$A$2:$A$145,0),MATCH(CV$1,'Typy - wg grup'!$F$1:$DK$1,0))</f>
        <v>0-3</v>
      </c>
      <c r="CW6" s="102" t="str">
        <f>INDEX('Typy - wg grup'!$F$2:$DK$145,MATCH($A6,'Typy - wg grup'!$A$2:$A$145,0),MATCH(CW$1,'Typy - wg grup'!$F$1:$DK$1,0))</f>
        <v>0-2</v>
      </c>
      <c r="CX6" s="102" t="str">
        <f>INDEX('Typy - wg grup'!$F$2:$DK$145,MATCH($A6,'Typy - wg grup'!$A$2:$A$145,0),MATCH(CX$1,'Typy - wg grup'!$F$1:$DK$1,0))</f>
        <v>0-2</v>
      </c>
      <c r="CY6" s="102" t="str">
        <f>INDEX('Typy - wg grup'!$F$2:$DK$145,MATCH($A6,'Typy - wg grup'!$A$2:$A$145,0),MATCH(CY$1,'Typy - wg grup'!$F$1:$DK$1,0))</f>
        <v>0-3</v>
      </c>
      <c r="CZ6" s="102" t="str">
        <f>INDEX('Typy - wg grup'!$F$2:$DK$145,MATCH($A6,'Typy - wg grup'!$A$2:$A$145,0),MATCH(CZ$1,'Typy - wg grup'!$F$1:$DK$1,0))</f>
        <v>0-1</v>
      </c>
      <c r="DA6" s="102" t="str">
        <f>INDEX('Typy - wg grup'!$F$2:$DK$145,MATCH($A6,'Typy - wg grup'!$A$2:$A$145,0),MATCH(DA$1,'Typy - wg grup'!$F$1:$DK$1,0))</f>
        <v>0-0</v>
      </c>
      <c r="DB6" s="102" t="str">
        <f>INDEX('Typy - wg grup'!$F$2:$DK$145,MATCH($A6,'Typy - wg grup'!$A$2:$A$145,0),MATCH(DB$1,'Typy - wg grup'!$F$1:$DK$1,0))</f>
        <v>1-2</v>
      </c>
      <c r="DC6" s="102" t="str">
        <f>INDEX('Typy - wg grup'!$F$2:$DK$145,MATCH($A6,'Typy - wg grup'!$A$2:$A$145,0),MATCH(DC$1,'Typy - wg grup'!$F$1:$DK$1,0))</f>
        <v>0-2</v>
      </c>
      <c r="DD6" s="102" t="str">
        <f>INDEX('Typy - wg grup'!$F$2:$DK$145,MATCH($A6,'Typy - wg grup'!$A$2:$A$145,0),MATCH(DD$1,'Typy - wg grup'!$F$1:$DK$1,0))</f>
        <v>0-2</v>
      </c>
      <c r="DE6" s="102" t="str">
        <f>INDEX('Typy - wg grup'!$F$2:$DK$145,MATCH($A6,'Typy - wg grup'!$A$2:$A$145,0),MATCH(DE$1,'Typy - wg grup'!$F$1:$DK$1,0))</f>
        <v>0-2</v>
      </c>
      <c r="DF6" s="102" t="str">
        <f>INDEX('Typy - wg grup'!$F$2:$DK$145,MATCH($A6,'Typy - wg grup'!$A$2:$A$145,0),MATCH(DF$1,'Typy - wg grup'!$F$1:$DK$1,0))</f>
        <v>2-0</v>
      </c>
      <c r="DG6" s="102" t="str">
        <f>INDEX('Typy - wg grup'!$F$2:$DK$145,MATCH($A6,'Typy - wg grup'!$A$2:$A$145,0),MATCH(DG$1,'Typy - wg grup'!$F$1:$DK$1,0))</f>
        <v>0-2</v>
      </c>
      <c r="DH6" s="102" t="str">
        <f>INDEX('Typy - wg grup'!$F$2:$DK$145,MATCH($A6,'Typy - wg grup'!$A$2:$A$145,0),MATCH(DH$1,'Typy - wg grup'!$F$1:$DK$1,0))</f>
        <v>0-4</v>
      </c>
      <c r="DI6" s="102" t="str">
        <f>INDEX('Typy - wg grup'!$F$2:$DK$145,MATCH($A6,'Typy - wg grup'!$A$2:$A$145,0),MATCH(DI$1,'Typy - wg grup'!$F$1:$DK$1,0))</f>
        <v>0-2</v>
      </c>
      <c r="DJ6" s="102" t="str">
        <f>INDEX('Typy - wg grup'!$F$2:$DK$145,MATCH($A6,'Typy - wg grup'!$A$2:$A$145,0),MATCH(DJ$1,'Typy - wg grup'!$F$1:$DK$1,0))</f>
        <v>0-2</v>
      </c>
      <c r="DK6" s="102" t="str">
        <f>INDEX('Typy - wg grup'!$F$2:$DK$145,MATCH($A6,'Typy - wg grup'!$A$2:$A$145,0),MATCH(DK$1,'Typy - wg grup'!$F$1:$DK$1,0))</f>
        <v>1-2</v>
      </c>
      <c r="DL6" s="102" t="str">
        <f>INDEX('Typy - wg grup'!$F$2:$DK$145,MATCH($A6,'Typy - wg grup'!$A$2:$A$145,0),MATCH(DL$1,'Typy - wg grup'!$F$1:$DK$1,0))</f>
        <v>1-3</v>
      </c>
      <c r="DM6" s="106" t="str">
        <f>INDEX('Typy - wg grup'!$F$2:$DK$145,MATCH($A6,'Typy - wg grup'!$A$2:$A$145,0),MATCH(DM$1,'Typy - wg grup'!$F$1:$DK$1,0))</f>
        <v>0-1</v>
      </c>
      <c r="DO6" s="15"/>
      <c r="DQ6" s="14"/>
      <c r="DS6" s="15"/>
      <c r="DU6" s="15"/>
      <c r="DW6" s="14"/>
      <c r="DY6" s="15"/>
      <c r="EA6" s="14"/>
      <c r="EC6" s="15"/>
      <c r="EE6" s="15"/>
      <c r="EG6" s="15"/>
      <c r="EI6" s="15"/>
      <c r="EK6" s="15"/>
      <c r="EM6" s="15"/>
      <c r="EO6" s="16"/>
      <c r="EQ6" s="15"/>
    </row>
    <row r="7" spans="1:232" x14ac:dyDescent="0.25">
      <c r="A7" s="19">
        <v>6</v>
      </c>
      <c r="B7" s="4" t="s">
        <v>13</v>
      </c>
      <c r="C7" s="4" t="str">
        <f>INDEX('Typy - wg grup'!$B$2:$B$145,MATCH($A7,'Typy - wg grup'!$A$2:$A$145,0))</f>
        <v>14.06.</v>
      </c>
      <c r="D7" s="20">
        <v>0.25</v>
      </c>
      <c r="E7" s="4" t="str">
        <f>INDEX('Typy - wg grup'!$C$2:$C$145,MATCH($A7,'Typy - wg grup'!$A$2:$A$145,0))</f>
        <v>Australia - Turcja</v>
      </c>
      <c r="F7" s="35" t="s">
        <v>68</v>
      </c>
      <c r="G7" s="144"/>
      <c r="H7" s="105" t="str">
        <f>INDEX('Typy - wg grup'!$F$2:$DK$145,MATCH($A7,'Typy - wg grup'!$A$2:$A$145,0),MATCH(H$1,'Typy - wg grup'!$F$1:$DK$1,0))</f>
        <v>2-2</v>
      </c>
      <c r="I7" s="102" t="str">
        <f>INDEX('Typy - wg grup'!$F$2:$DK$145,MATCH($A7,'Typy - wg grup'!$A$2:$A$145,0),MATCH(I$1,'Typy - wg grup'!$F$1:$DK$1,0))</f>
        <v>1-2</v>
      </c>
      <c r="J7" s="102" t="str">
        <f>INDEX('Typy - wg grup'!$F$2:$DK$145,MATCH($A7,'Typy - wg grup'!$A$2:$A$145,0),MATCH(J$1,'Typy - wg grup'!$F$1:$DK$1,0))</f>
        <v>1-1</v>
      </c>
      <c r="K7" s="102" t="str">
        <f>INDEX('Typy - wg grup'!$F$2:$DK$145,MATCH($A7,'Typy - wg grup'!$A$2:$A$145,0),MATCH(K$1,'Typy - wg grup'!$F$1:$DK$1,0))</f>
        <v>1-3</v>
      </c>
      <c r="L7" s="102" t="str">
        <f>INDEX('Typy - wg grup'!$F$2:$DK$145,MATCH($A7,'Typy - wg grup'!$A$2:$A$145,0),MATCH(L$1,'Typy - wg grup'!$F$1:$DK$1,0))</f>
        <v>0-2</v>
      </c>
      <c r="M7" s="102" t="str">
        <f>INDEX('Typy - wg grup'!$F$2:$DK$145,MATCH($A7,'Typy - wg grup'!$A$2:$A$145,0),MATCH(M$1,'Typy - wg grup'!$F$1:$DK$1,0))</f>
        <v>0-3</v>
      </c>
      <c r="N7" s="102" t="str">
        <f>INDEX('Typy - wg grup'!$F$2:$DK$145,MATCH($A7,'Typy - wg grup'!$A$2:$A$145,0),MATCH(N$1,'Typy - wg grup'!$F$1:$DK$1,0))</f>
        <v>0-0</v>
      </c>
      <c r="O7" s="102" t="str">
        <f>INDEX('Typy - wg grup'!$F$2:$DK$145,MATCH($A7,'Typy - wg grup'!$A$2:$A$145,0),MATCH(O$1,'Typy - wg grup'!$F$1:$DK$1,0))</f>
        <v>2-2</v>
      </c>
      <c r="P7" s="102" t="str">
        <f>INDEX('Typy - wg grup'!$F$2:$DK$145,MATCH($A7,'Typy - wg grup'!$A$2:$A$145,0),MATCH(P$1,'Typy - wg grup'!$F$1:$DK$1,0))</f>
        <v>0-3</v>
      </c>
      <c r="Q7" s="102" t="str">
        <f>INDEX('Typy - wg grup'!$F$2:$DK$145,MATCH($A7,'Typy - wg grup'!$A$2:$A$145,0),MATCH(Q$1,'Typy - wg grup'!$F$1:$DK$1,0))</f>
        <v>0-2</v>
      </c>
      <c r="R7" s="102" t="str">
        <f>INDEX('Typy - wg grup'!$F$2:$DK$145,MATCH($A7,'Typy - wg grup'!$A$2:$A$145,0),MATCH(R$1,'Typy - wg grup'!$F$1:$DK$1,0))</f>
        <v>1-2</v>
      </c>
      <c r="S7" s="102" t="str">
        <f>INDEX('Typy - wg grup'!$F$2:$DK$145,MATCH($A7,'Typy - wg grup'!$A$2:$A$145,0),MATCH(S$1,'Typy - wg grup'!$F$1:$DK$1,0))</f>
        <v>0-2</v>
      </c>
      <c r="T7" s="102" t="str">
        <f>INDEX('Typy - wg grup'!$F$2:$DK$145,MATCH($A7,'Typy - wg grup'!$A$2:$A$145,0),MATCH(T$1,'Typy - wg grup'!$F$1:$DK$1,0))</f>
        <v>1-1</v>
      </c>
      <c r="U7" s="102" t="str">
        <f>INDEX('Typy - wg grup'!$F$2:$DK$145,MATCH($A7,'Typy - wg grup'!$A$2:$A$145,0),MATCH(U$1,'Typy - wg grup'!$F$1:$DK$1,0))</f>
        <v>1-2</v>
      </c>
      <c r="V7" s="102" t="str">
        <f>INDEX('Typy - wg grup'!$F$2:$DK$145,MATCH($A7,'Typy - wg grup'!$A$2:$A$145,0),MATCH(V$1,'Typy - wg grup'!$F$1:$DK$1,0))</f>
        <v>0-1</v>
      </c>
      <c r="W7" s="102" t="str">
        <f>INDEX('Typy - wg grup'!$F$2:$DK$145,MATCH($A7,'Typy - wg grup'!$A$2:$A$145,0),MATCH(W$1,'Typy - wg grup'!$F$1:$DK$1,0))</f>
        <v>1-2</v>
      </c>
      <c r="X7" s="102" t="str">
        <f>INDEX('Typy - wg grup'!$F$2:$DK$145,MATCH($A7,'Typy - wg grup'!$A$2:$A$145,0),MATCH(X$1,'Typy - wg grup'!$F$1:$DK$1,0))</f>
        <v>0-0</v>
      </c>
      <c r="Y7" s="102" t="str">
        <f>INDEX('Typy - wg grup'!$F$2:$DK$145,MATCH($A7,'Typy - wg grup'!$A$2:$A$145,0),MATCH(Y$1,'Typy - wg grup'!$F$1:$DK$1,0))</f>
        <v>0-2</v>
      </c>
      <c r="Z7" s="102" t="str">
        <f>INDEX('Typy - wg grup'!$F$2:$DK$145,MATCH($A7,'Typy - wg grup'!$A$2:$A$145,0),MATCH(Z$1,'Typy - wg grup'!$F$1:$DK$1,0))</f>
        <v>1-2</v>
      </c>
      <c r="AA7" s="102" t="str">
        <f>INDEX('Typy - wg grup'!$F$2:$DK$145,MATCH($A7,'Typy - wg grup'!$A$2:$A$145,0),MATCH(AA$1,'Typy - wg grup'!$F$1:$DK$1,0))</f>
        <v>1-2</v>
      </c>
      <c r="AB7" s="102" t="str">
        <f>INDEX('Typy - wg grup'!$F$2:$DK$145,MATCH($A7,'Typy - wg grup'!$A$2:$A$145,0),MATCH(AB$1,'Typy - wg grup'!$F$1:$DK$1,0))</f>
        <v>2-1</v>
      </c>
      <c r="AC7" s="102" t="str">
        <f>INDEX('Typy - wg grup'!$F$2:$DK$145,MATCH($A7,'Typy - wg grup'!$A$2:$A$145,0),MATCH(AC$1,'Typy - wg grup'!$F$1:$DK$1,0))</f>
        <v>1-1</v>
      </c>
      <c r="AD7" s="102" t="str">
        <f>INDEX('Typy - wg grup'!$F$2:$DK$145,MATCH($A7,'Typy - wg grup'!$A$2:$A$145,0),MATCH(AD$1,'Typy - wg grup'!$F$1:$DK$1,0))</f>
        <v>1-3</v>
      </c>
      <c r="AE7" s="102" t="str">
        <f>INDEX('Typy - wg grup'!$F$2:$DK$145,MATCH($A7,'Typy - wg grup'!$A$2:$A$145,0),MATCH(AE$1,'Typy - wg grup'!$F$1:$DK$1,0))</f>
        <v>1-0</v>
      </c>
      <c r="AF7" s="102" t="str">
        <f>INDEX('Typy - wg grup'!$F$2:$DK$145,MATCH($A7,'Typy - wg grup'!$A$2:$A$145,0),MATCH(AF$1,'Typy - wg grup'!$F$1:$DK$1,0))</f>
        <v>2-2</v>
      </c>
      <c r="AG7" s="102" t="str">
        <f>INDEX('Typy - wg grup'!$F$2:$DK$145,MATCH($A7,'Typy - wg grup'!$A$2:$A$145,0),MATCH(AG$1,'Typy - wg grup'!$F$1:$DK$1,0))</f>
        <v>1-1</v>
      </c>
      <c r="AH7" s="102" t="str">
        <f>INDEX('Typy - wg grup'!$F$2:$DK$145,MATCH($A7,'Typy - wg grup'!$A$2:$A$145,0),MATCH(AH$1,'Typy - wg grup'!$F$1:$DK$1,0))</f>
        <v>0-1</v>
      </c>
      <c r="AI7" s="102" t="str">
        <f>INDEX('Typy - wg grup'!$F$2:$DK$145,MATCH($A7,'Typy - wg grup'!$A$2:$A$145,0),MATCH(AI$1,'Typy - wg grup'!$F$1:$DK$1,0))</f>
        <v>1-1</v>
      </c>
      <c r="AJ7" s="102" t="str">
        <f>INDEX('Typy - wg grup'!$F$2:$DK$145,MATCH($A7,'Typy - wg grup'!$A$2:$A$145,0),MATCH(AJ$1,'Typy - wg grup'!$F$1:$DK$1,0))</f>
        <v>1-0</v>
      </c>
      <c r="AK7" s="102" t="str">
        <f>INDEX('Typy - wg grup'!$F$2:$DK$145,MATCH($A7,'Typy - wg grup'!$A$2:$A$145,0),MATCH(AK$1,'Typy - wg grup'!$F$1:$DK$1,0))</f>
        <v>0-0</v>
      </c>
      <c r="AL7" s="102" t="str">
        <f>INDEX('Typy - wg grup'!$F$2:$DK$145,MATCH($A7,'Typy - wg grup'!$A$2:$A$145,0),MATCH(AL$1,'Typy - wg grup'!$F$1:$DK$1,0))</f>
        <v>2-2</v>
      </c>
      <c r="AM7" s="102" t="str">
        <f>INDEX('Typy - wg grup'!$F$2:$DK$145,MATCH($A7,'Typy - wg grup'!$A$2:$A$145,0),MATCH(AM$1,'Typy - wg grup'!$F$1:$DK$1,0))</f>
        <v>1-1</v>
      </c>
      <c r="AN7" s="102" t="str">
        <f>INDEX('Typy - wg grup'!$F$2:$DK$145,MATCH($A7,'Typy - wg grup'!$A$2:$A$145,0),MATCH(AN$1,'Typy - wg grup'!$F$1:$DK$1,0))</f>
        <v>0-2</v>
      </c>
      <c r="AO7" s="102" t="str">
        <f>INDEX('Typy - wg grup'!$F$2:$DK$145,MATCH($A7,'Typy - wg grup'!$A$2:$A$145,0),MATCH(AO$1,'Typy - wg grup'!$F$1:$DK$1,0))</f>
        <v>0-3</v>
      </c>
      <c r="AP7" s="102" t="str">
        <f>INDEX('Typy - wg grup'!$F$2:$DK$145,MATCH($A7,'Typy - wg grup'!$A$2:$A$145,0),MATCH(AP$1,'Typy - wg grup'!$F$1:$DK$1,0))</f>
        <v>1-2</v>
      </c>
      <c r="AQ7" s="102" t="str">
        <f>INDEX('Typy - wg grup'!$F$2:$DK$145,MATCH($A7,'Typy - wg grup'!$A$2:$A$145,0),MATCH(AQ$1,'Typy - wg grup'!$F$1:$DK$1,0))</f>
        <v>0-1</v>
      </c>
      <c r="AR7" s="102" t="str">
        <f>INDEX('Typy - wg grup'!$F$2:$DK$145,MATCH($A7,'Typy - wg grup'!$A$2:$A$145,0),MATCH(AR$1,'Typy - wg grup'!$F$1:$DK$1,0))</f>
        <v>1-2</v>
      </c>
      <c r="AS7" s="102" t="str">
        <f>INDEX('Typy - wg grup'!$F$2:$DK$145,MATCH($A7,'Typy - wg grup'!$A$2:$A$145,0),MATCH(AS$1,'Typy - wg grup'!$F$1:$DK$1,0))</f>
        <v>0-2</v>
      </c>
      <c r="AT7" s="102" t="str">
        <f>INDEX('Typy - wg grup'!$F$2:$DK$145,MATCH($A7,'Typy - wg grup'!$A$2:$A$145,0),MATCH(AT$1,'Typy - wg grup'!$F$1:$DK$1,0))</f>
        <v>3-1</v>
      </c>
      <c r="AU7" s="102" t="str">
        <f>INDEX('Typy - wg grup'!$F$2:$DK$145,MATCH($A7,'Typy - wg grup'!$A$2:$A$145,0),MATCH(AU$1,'Typy - wg grup'!$F$1:$DK$1,0))</f>
        <v>1-4</v>
      </c>
      <c r="AV7" s="102" t="str">
        <f>INDEX('Typy - wg grup'!$F$2:$DK$145,MATCH($A7,'Typy - wg grup'!$A$2:$A$145,0),MATCH(AV$1,'Typy - wg grup'!$F$1:$DK$1,0))</f>
        <v>0-1</v>
      </c>
      <c r="AW7" s="102" t="str">
        <f>INDEX('Typy - wg grup'!$F$2:$DK$145,MATCH($A7,'Typy - wg grup'!$A$2:$A$145,0),MATCH(AW$1,'Typy - wg grup'!$F$1:$DK$1,0))</f>
        <v>2-3</v>
      </c>
      <c r="AX7" s="102" t="str">
        <f>INDEX('Typy - wg grup'!$F$2:$DK$145,MATCH($A7,'Typy - wg grup'!$A$2:$A$145,0),MATCH(AX$1,'Typy - wg grup'!$F$1:$DK$1,0))</f>
        <v>1-2</v>
      </c>
      <c r="AY7" s="102" t="str">
        <f>INDEX('Typy - wg grup'!$F$2:$DK$145,MATCH($A7,'Typy - wg grup'!$A$2:$A$145,0),MATCH(AY$1,'Typy - wg grup'!$F$1:$DK$1,0))</f>
        <v>0-1</v>
      </c>
      <c r="AZ7" s="102" t="str">
        <f>INDEX('Typy - wg grup'!$F$2:$DK$145,MATCH($A7,'Typy - wg grup'!$A$2:$A$145,0),MATCH(AZ$1,'Typy - wg grup'!$F$1:$DK$1,0))</f>
        <v>1-1</v>
      </c>
      <c r="BA7" s="102" t="str">
        <f>INDEX('Typy - wg grup'!$F$2:$DK$145,MATCH($A7,'Typy - wg grup'!$A$2:$A$145,0),MATCH(BA$1,'Typy - wg grup'!$F$1:$DK$1,0))</f>
        <v>0-1</v>
      </c>
      <c r="BB7" s="102" t="str">
        <f>INDEX('Typy - wg grup'!$F$2:$DK$145,MATCH($A7,'Typy - wg grup'!$A$2:$A$145,0),MATCH(BB$1,'Typy - wg grup'!$F$1:$DK$1,0))</f>
        <v>3-0</v>
      </c>
      <c r="BC7" s="102" t="str">
        <f>INDEX('Typy - wg grup'!$F$2:$DK$145,MATCH($A7,'Typy - wg grup'!$A$2:$A$145,0),MATCH(BC$1,'Typy - wg grup'!$F$1:$DK$1,0))</f>
        <v>1-3</v>
      </c>
      <c r="BD7" s="102" t="str">
        <f>INDEX('Typy - wg grup'!$F$2:$DK$145,MATCH($A7,'Typy - wg grup'!$A$2:$A$145,0),MATCH(BD$1,'Typy - wg grup'!$F$1:$DK$1,0))</f>
        <v>1-0</v>
      </c>
      <c r="BE7" s="102" t="str">
        <f>INDEX('Typy - wg grup'!$F$2:$DK$145,MATCH($A7,'Typy - wg grup'!$A$2:$A$145,0),MATCH(BE$1,'Typy - wg grup'!$F$1:$DK$1,0))</f>
        <v>1-2</v>
      </c>
      <c r="BF7" s="102" t="str">
        <f>INDEX('Typy - wg grup'!$F$2:$DK$145,MATCH($A7,'Typy - wg grup'!$A$2:$A$145,0),MATCH(BF$1,'Typy - wg grup'!$F$1:$DK$1,0))</f>
        <v>0-2</v>
      </c>
      <c r="BG7" s="102" t="str">
        <f>INDEX('Typy - wg grup'!$F$2:$DK$145,MATCH($A7,'Typy - wg grup'!$A$2:$A$145,0),MATCH(BG$1,'Typy - wg grup'!$F$1:$DK$1,0))</f>
        <v>1-2</v>
      </c>
      <c r="BH7" s="102" t="str">
        <f>INDEX('Typy - wg grup'!$F$2:$DK$145,MATCH($A7,'Typy - wg grup'!$A$2:$A$145,0),MATCH(BH$1,'Typy - wg grup'!$F$1:$DK$1,0))</f>
        <v>1-2</v>
      </c>
      <c r="BI7" s="102" t="str">
        <f>INDEX('Typy - wg grup'!$F$2:$DK$145,MATCH($A7,'Typy - wg grup'!$A$2:$A$145,0),MATCH(BI$1,'Typy - wg grup'!$F$1:$DK$1,0))</f>
        <v>1-3</v>
      </c>
      <c r="BJ7" s="102" t="str">
        <f>INDEX('Typy - wg grup'!$F$2:$DK$145,MATCH($A7,'Typy - wg grup'!$A$2:$A$145,0),MATCH(BJ$1,'Typy - wg grup'!$F$1:$DK$1,0))</f>
        <v>1-0</v>
      </c>
      <c r="BK7" s="102" t="str">
        <f>INDEX('Typy - wg grup'!$F$2:$DK$145,MATCH($A7,'Typy - wg grup'!$A$2:$A$145,0),MATCH(BK$1,'Typy - wg grup'!$F$1:$DK$1,0))</f>
        <v>1-3</v>
      </c>
      <c r="BL7" s="102" t="str">
        <f>INDEX('Typy - wg grup'!$F$2:$DK$145,MATCH($A7,'Typy - wg grup'!$A$2:$A$145,0),MATCH(BL$1,'Typy - wg grup'!$F$1:$DK$1,0))</f>
        <v>1-1</v>
      </c>
      <c r="BM7" s="102" t="str">
        <f>INDEX('Typy - wg grup'!$F$2:$DK$145,MATCH($A7,'Typy - wg grup'!$A$2:$A$145,0),MATCH(BM$1,'Typy - wg grup'!$F$1:$DK$1,0))</f>
        <v>1-1</v>
      </c>
      <c r="BN7" s="102" t="str">
        <f>INDEX('Typy - wg grup'!$F$2:$DK$145,MATCH($A7,'Typy - wg grup'!$A$2:$A$145,0),MATCH(BN$1,'Typy - wg grup'!$F$1:$DK$1,0))</f>
        <v>0-1</v>
      </c>
      <c r="BO7" s="102" t="str">
        <f>INDEX('Typy - wg grup'!$F$2:$DK$145,MATCH($A7,'Typy - wg grup'!$A$2:$A$145,0),MATCH(BO$1,'Typy - wg grup'!$F$1:$DK$1,0))</f>
        <v>0-1</v>
      </c>
      <c r="BP7" s="102" t="str">
        <f>INDEX('Typy - wg grup'!$F$2:$DK$145,MATCH($A7,'Typy - wg grup'!$A$2:$A$145,0),MATCH(BP$1,'Typy - wg grup'!$F$1:$DK$1,0))</f>
        <v>1-2</v>
      </c>
      <c r="BQ7" s="102" t="str">
        <f>INDEX('Typy - wg grup'!$F$2:$DK$145,MATCH($A7,'Typy - wg grup'!$A$2:$A$145,0),MATCH(BQ$1,'Typy - wg grup'!$F$1:$DK$1,0))</f>
        <v>1-2</v>
      </c>
      <c r="BR7" s="102" t="str">
        <f>INDEX('Typy - wg grup'!$F$2:$DK$145,MATCH($A7,'Typy - wg grup'!$A$2:$A$145,0),MATCH(BR$1,'Typy - wg grup'!$F$1:$DK$1,0))</f>
        <v>1-3</v>
      </c>
      <c r="BS7" s="102" t="str">
        <f>INDEX('Typy - wg grup'!$F$2:$DK$145,MATCH($A7,'Typy - wg grup'!$A$2:$A$145,0),MATCH(BS$1,'Typy - wg grup'!$F$1:$DK$1,0))</f>
        <v>1-3</v>
      </c>
      <c r="BT7" s="102" t="str">
        <f>INDEX('Typy - wg grup'!$F$2:$DK$145,MATCH($A7,'Typy - wg grup'!$A$2:$A$145,0),MATCH(BT$1,'Typy - wg grup'!$F$1:$DK$1,0))</f>
        <v>1-0</v>
      </c>
      <c r="BU7" s="102" t="str">
        <f>INDEX('Typy - wg grup'!$F$2:$DK$145,MATCH($A7,'Typy - wg grup'!$A$2:$A$145,0),MATCH(BU$1,'Typy - wg grup'!$F$1:$DK$1,0))</f>
        <v>1-2</v>
      </c>
      <c r="BV7" s="102" t="str">
        <f>INDEX('Typy - wg grup'!$F$2:$DK$145,MATCH($A7,'Typy - wg grup'!$A$2:$A$145,0),MATCH(BV$1,'Typy - wg grup'!$F$1:$DK$1,0))</f>
        <v>1-2</v>
      </c>
      <c r="BW7" s="102" t="str">
        <f>INDEX('Typy - wg grup'!$F$2:$DK$145,MATCH($A7,'Typy - wg grup'!$A$2:$A$145,0),MATCH(BW$1,'Typy - wg grup'!$F$1:$DK$1,0))</f>
        <v>0-3</v>
      </c>
      <c r="BX7" s="102" t="str">
        <f>INDEX('Typy - wg grup'!$F$2:$DK$145,MATCH($A7,'Typy - wg grup'!$A$2:$A$145,0),MATCH(BX$1,'Typy - wg grup'!$F$1:$DK$1,0))</f>
        <v>1-2</v>
      </c>
      <c r="BY7" s="102" t="str">
        <f>INDEX('Typy - wg grup'!$F$2:$DK$145,MATCH($A7,'Typy - wg grup'!$A$2:$A$145,0),MATCH(BY$1,'Typy - wg grup'!$F$1:$DK$1,0))</f>
        <v>1-2</v>
      </c>
      <c r="BZ7" s="102" t="str">
        <f>INDEX('Typy - wg grup'!$F$2:$DK$145,MATCH($A7,'Typy - wg grup'!$A$2:$A$145,0),MATCH(BZ$1,'Typy - wg grup'!$F$1:$DK$1,0))</f>
        <v>1-3</v>
      </c>
      <c r="CA7" s="102" t="str">
        <f>INDEX('Typy - wg grup'!$F$2:$DK$145,MATCH($A7,'Typy - wg grup'!$A$2:$A$145,0),MATCH(CA$1,'Typy - wg grup'!$F$1:$DK$1,0))</f>
        <v>1-2</v>
      </c>
      <c r="CB7" s="102" t="str">
        <f>INDEX('Typy - wg grup'!$F$2:$DK$145,MATCH($A7,'Typy - wg grup'!$A$2:$A$145,0),MATCH(CB$1,'Typy - wg grup'!$F$1:$DK$1,0))</f>
        <v>0-2</v>
      </c>
      <c r="CC7" s="102" t="str">
        <f>INDEX('Typy - wg grup'!$F$2:$DK$145,MATCH($A7,'Typy - wg grup'!$A$2:$A$145,0),MATCH(CC$1,'Typy - wg grup'!$F$1:$DK$1,0))</f>
        <v>1-3</v>
      </c>
      <c r="CD7" s="102" t="str">
        <f>INDEX('Typy - wg grup'!$F$2:$DK$145,MATCH($A7,'Typy - wg grup'!$A$2:$A$145,0),MATCH(CD$1,'Typy - wg grup'!$F$1:$DK$1,0))</f>
        <v>1-1</v>
      </c>
      <c r="CE7" s="102" t="str">
        <f>INDEX('Typy - wg grup'!$F$2:$DK$145,MATCH($A7,'Typy - wg grup'!$A$2:$A$145,0),MATCH(CE$1,'Typy - wg grup'!$F$1:$DK$1,0))</f>
        <v>0-2</v>
      </c>
      <c r="CF7" s="102" t="str">
        <f>INDEX('Typy - wg grup'!$F$2:$DK$145,MATCH($A7,'Typy - wg grup'!$A$2:$A$145,0),MATCH(CF$1,'Typy - wg grup'!$F$1:$DK$1,0))</f>
        <v>1-1</v>
      </c>
      <c r="CG7" s="102" t="str">
        <f>INDEX('Typy - wg grup'!$F$2:$DK$145,MATCH($A7,'Typy - wg grup'!$A$2:$A$145,0),MATCH(CG$1,'Typy - wg grup'!$F$1:$DK$1,0))</f>
        <v>0-2</v>
      </c>
      <c r="CH7" s="102" t="str">
        <f>INDEX('Typy - wg grup'!$F$2:$DK$145,MATCH($A7,'Typy - wg grup'!$A$2:$A$145,0),MATCH(CH$1,'Typy - wg grup'!$F$1:$DK$1,0))</f>
        <v>1-1</v>
      </c>
      <c r="CI7" s="102" t="str">
        <f>INDEX('Typy - wg grup'!$F$2:$DK$145,MATCH($A7,'Typy - wg grup'!$A$2:$A$145,0),MATCH(CI$1,'Typy - wg grup'!$F$1:$DK$1,0))</f>
        <v>0-3</v>
      </c>
      <c r="CJ7" s="102" t="str">
        <f>INDEX('Typy - wg grup'!$F$2:$DK$145,MATCH($A7,'Typy - wg grup'!$A$2:$A$145,0),MATCH(CJ$1,'Typy - wg grup'!$F$1:$DK$1,0))</f>
        <v>1-2</v>
      </c>
      <c r="CK7" s="102" t="str">
        <f>INDEX('Typy - wg grup'!$F$2:$DK$145,MATCH($A7,'Typy - wg grup'!$A$2:$A$145,0),MATCH(CK$1,'Typy - wg grup'!$F$1:$DK$1,0))</f>
        <v>1-2</v>
      </c>
      <c r="CL7" s="102" t="str">
        <f>INDEX('Typy - wg grup'!$F$2:$DK$145,MATCH($A7,'Typy - wg grup'!$A$2:$A$145,0),MATCH(CL$1,'Typy - wg grup'!$F$1:$DK$1,0))</f>
        <v>0-2</v>
      </c>
      <c r="CM7" s="102" t="str">
        <f>INDEX('Typy - wg grup'!$F$2:$DK$145,MATCH($A7,'Typy - wg grup'!$A$2:$A$145,0),MATCH(CM$1,'Typy - wg grup'!$F$1:$DK$1,0))</f>
        <v>1-2</v>
      </c>
      <c r="CN7" s="102" t="str">
        <f>INDEX('Typy - wg grup'!$F$2:$DK$145,MATCH($A7,'Typy - wg grup'!$A$2:$A$145,0),MATCH(CN$1,'Typy - wg grup'!$F$1:$DK$1,0))</f>
        <v>1-1</v>
      </c>
      <c r="CO7" s="102" t="str">
        <f>INDEX('Typy - wg grup'!$F$2:$DK$145,MATCH($A7,'Typy - wg grup'!$A$2:$A$145,0),MATCH(CO$1,'Typy - wg grup'!$F$1:$DK$1,0))</f>
        <v>0-1</v>
      </c>
      <c r="CP7" s="102" t="str">
        <f>INDEX('Typy - wg grup'!$F$2:$DK$145,MATCH($A7,'Typy - wg grup'!$A$2:$A$145,0),MATCH(CP$1,'Typy - wg grup'!$F$1:$DK$1,0))</f>
        <v>0-1</v>
      </c>
      <c r="CQ7" s="102" t="str">
        <f>INDEX('Typy - wg grup'!$F$2:$DK$145,MATCH($A7,'Typy - wg grup'!$A$2:$A$145,0),MATCH(CQ$1,'Typy - wg grup'!$F$1:$DK$1,0))</f>
        <v>0-2</v>
      </c>
      <c r="CR7" s="102" t="str">
        <f>INDEX('Typy - wg grup'!$F$2:$DK$145,MATCH($A7,'Typy - wg grup'!$A$2:$A$145,0),MATCH(CR$1,'Typy - wg grup'!$F$1:$DK$1,0))</f>
        <v>0-2</v>
      </c>
      <c r="CS7" s="102" t="str">
        <f>INDEX('Typy - wg grup'!$F$2:$DK$145,MATCH($A7,'Typy - wg grup'!$A$2:$A$145,0),MATCH(CS$1,'Typy - wg grup'!$F$1:$DK$1,0))</f>
        <v>1-1</v>
      </c>
      <c r="CT7" s="102" t="str">
        <f>INDEX('Typy - wg grup'!$F$2:$DK$145,MATCH($A7,'Typy - wg grup'!$A$2:$A$145,0),MATCH(CT$1,'Typy - wg grup'!$F$1:$DK$1,0))</f>
        <v>2-1</v>
      </c>
      <c r="CU7" s="102" t="str">
        <f>INDEX('Typy - wg grup'!$F$2:$DK$145,MATCH($A7,'Typy - wg grup'!$A$2:$A$145,0),MATCH(CU$1,'Typy - wg grup'!$F$1:$DK$1,0))</f>
        <v>0-1</v>
      </c>
      <c r="CV7" s="102" t="str">
        <f>INDEX('Typy - wg grup'!$F$2:$DK$145,MATCH($A7,'Typy - wg grup'!$A$2:$A$145,0),MATCH(CV$1,'Typy - wg grup'!$F$1:$DK$1,0))</f>
        <v>0-2</v>
      </c>
      <c r="CW7" s="102" t="str">
        <f>INDEX('Typy - wg grup'!$F$2:$DK$145,MATCH($A7,'Typy - wg grup'!$A$2:$A$145,0),MATCH(CW$1,'Typy - wg grup'!$F$1:$DK$1,0))</f>
        <v>0-1</v>
      </c>
      <c r="CX7" s="102" t="str">
        <f>INDEX('Typy - wg grup'!$F$2:$DK$145,MATCH($A7,'Typy - wg grup'!$A$2:$A$145,0),MATCH(CX$1,'Typy - wg grup'!$F$1:$DK$1,0))</f>
        <v>0-1</v>
      </c>
      <c r="CY7" s="102" t="str">
        <f>INDEX('Typy - wg grup'!$F$2:$DK$145,MATCH($A7,'Typy - wg grup'!$A$2:$A$145,0),MATCH(CY$1,'Typy - wg grup'!$F$1:$DK$1,0))</f>
        <v>0-3</v>
      </c>
      <c r="CZ7" s="102" t="str">
        <f>INDEX('Typy - wg grup'!$F$2:$DK$145,MATCH($A7,'Typy - wg grup'!$A$2:$A$145,0),MATCH(CZ$1,'Typy - wg grup'!$F$1:$DK$1,0))</f>
        <v>0-2</v>
      </c>
      <c r="DA7" s="102" t="str">
        <f>INDEX('Typy - wg grup'!$F$2:$DK$145,MATCH($A7,'Typy - wg grup'!$A$2:$A$145,0),MATCH(DA$1,'Typy - wg grup'!$F$1:$DK$1,0))</f>
        <v>1-1</v>
      </c>
      <c r="DB7" s="102" t="str">
        <f>INDEX('Typy - wg grup'!$F$2:$DK$145,MATCH($A7,'Typy - wg grup'!$A$2:$A$145,0),MATCH(DB$1,'Typy - wg grup'!$F$1:$DK$1,0))</f>
        <v>2-0</v>
      </c>
      <c r="DC7" s="102" t="str">
        <f>INDEX('Typy - wg grup'!$F$2:$DK$145,MATCH($A7,'Typy - wg grup'!$A$2:$A$145,0),MATCH(DC$1,'Typy - wg grup'!$F$1:$DK$1,0))</f>
        <v>0-2</v>
      </c>
      <c r="DD7" s="102" t="str">
        <f>INDEX('Typy - wg grup'!$F$2:$DK$145,MATCH($A7,'Typy - wg grup'!$A$2:$A$145,0),MATCH(DD$1,'Typy - wg grup'!$F$1:$DK$1,0))</f>
        <v>0-2</v>
      </c>
      <c r="DE7" s="102" t="str">
        <f>INDEX('Typy - wg grup'!$F$2:$DK$145,MATCH($A7,'Typy - wg grup'!$A$2:$A$145,0),MATCH(DE$1,'Typy - wg grup'!$F$1:$DK$1,0))</f>
        <v>1-0</v>
      </c>
      <c r="DF7" s="102" t="str">
        <f>INDEX('Typy - wg grup'!$F$2:$DK$145,MATCH($A7,'Typy - wg grup'!$A$2:$A$145,0),MATCH(DF$1,'Typy - wg grup'!$F$1:$DK$1,0))</f>
        <v>0-2</v>
      </c>
      <c r="DG7" s="102" t="str">
        <f>INDEX('Typy - wg grup'!$F$2:$DK$145,MATCH($A7,'Typy - wg grup'!$A$2:$A$145,0),MATCH(DG$1,'Typy - wg grup'!$F$1:$DK$1,0))</f>
        <v>1-1</v>
      </c>
      <c r="DH7" s="102" t="str">
        <f>INDEX('Typy - wg grup'!$F$2:$DK$145,MATCH($A7,'Typy - wg grup'!$A$2:$A$145,0),MATCH(DH$1,'Typy - wg grup'!$F$1:$DK$1,0))</f>
        <v>1-3</v>
      </c>
      <c r="DI7" s="102" t="str">
        <f>INDEX('Typy - wg grup'!$F$2:$DK$145,MATCH($A7,'Typy - wg grup'!$A$2:$A$145,0),MATCH(DI$1,'Typy - wg grup'!$F$1:$DK$1,0))</f>
        <v>1-2</v>
      </c>
      <c r="DJ7" s="102" t="str">
        <f>INDEX('Typy - wg grup'!$F$2:$DK$145,MATCH($A7,'Typy - wg grup'!$A$2:$A$145,0),MATCH(DJ$1,'Typy - wg grup'!$F$1:$DK$1,0))</f>
        <v>1-2</v>
      </c>
      <c r="DK7" s="102" t="str">
        <f>INDEX('Typy - wg grup'!$F$2:$DK$145,MATCH($A7,'Typy - wg grup'!$A$2:$A$145,0),MATCH(DK$1,'Typy - wg grup'!$F$1:$DK$1,0))</f>
        <v>2-2</v>
      </c>
      <c r="DL7" s="102" t="str">
        <f>INDEX('Typy - wg grup'!$F$2:$DK$145,MATCH($A7,'Typy - wg grup'!$A$2:$A$145,0),MATCH(DL$1,'Typy - wg grup'!$F$1:$DK$1,0))</f>
        <v>3-3</v>
      </c>
      <c r="DM7" s="106" t="str">
        <f>INDEX('Typy - wg grup'!$F$2:$DK$145,MATCH($A7,'Typy - wg grup'!$A$2:$A$145,0),MATCH(DM$1,'Typy - wg grup'!$F$1:$DK$1,0))</f>
        <v>0-1</v>
      </c>
      <c r="DO7" s="15"/>
      <c r="DQ7" s="14"/>
      <c r="DS7" s="15"/>
      <c r="DU7" s="15"/>
      <c r="DW7" s="14"/>
      <c r="DY7" s="15"/>
      <c r="EA7" s="14"/>
      <c r="EC7" s="15"/>
      <c r="EE7" s="15"/>
      <c r="EG7" s="15"/>
      <c r="EI7" s="15"/>
      <c r="EK7" s="15"/>
      <c r="EM7" s="15"/>
      <c r="EO7" s="16"/>
      <c r="EQ7" s="15"/>
    </row>
    <row r="8" spans="1:232" x14ac:dyDescent="0.25">
      <c r="A8" s="19">
        <v>7</v>
      </c>
      <c r="B8" s="4" t="s">
        <v>12</v>
      </c>
      <c r="C8" s="4" t="str">
        <f>INDEX('Typy - wg grup'!$B$2:$B$145,MATCH($A8,'Typy - wg grup'!$A$2:$A$145,0))</f>
        <v>14.06.</v>
      </c>
      <c r="D8" s="20">
        <v>0</v>
      </c>
      <c r="E8" s="4" t="str">
        <f>INDEX('Typy - wg grup'!$C$2:$C$145,MATCH($A8,'Typy - wg grup'!$A$2:$A$145,0))</f>
        <v>Brazylia - Maroko</v>
      </c>
      <c r="F8" s="35" t="s">
        <v>70</v>
      </c>
      <c r="G8" s="144"/>
      <c r="H8" s="105" t="str">
        <f>INDEX('Typy - wg grup'!$F$2:$DK$145,MATCH($A8,'Typy - wg grup'!$A$2:$A$145,0),MATCH(H$1,'Typy - wg grup'!$F$1:$DK$1,0))</f>
        <v>3-1</v>
      </c>
      <c r="I8" s="102" t="str">
        <f>INDEX('Typy - wg grup'!$F$2:$DK$145,MATCH($A8,'Typy - wg grup'!$A$2:$A$145,0),MATCH(I$1,'Typy - wg grup'!$F$1:$DK$1,0))</f>
        <v>3-2</v>
      </c>
      <c r="J8" s="102" t="str">
        <f>INDEX('Typy - wg grup'!$F$2:$DK$145,MATCH($A8,'Typy - wg grup'!$A$2:$A$145,0),MATCH(J$1,'Typy - wg grup'!$F$1:$DK$1,0))</f>
        <v>2-3</v>
      </c>
      <c r="K8" s="102" t="str">
        <f>INDEX('Typy - wg grup'!$F$2:$DK$145,MATCH($A8,'Typy - wg grup'!$A$2:$A$145,0),MATCH(K$1,'Typy - wg grup'!$F$1:$DK$1,0))</f>
        <v>1-2</v>
      </c>
      <c r="L8" s="102" t="str">
        <f>INDEX('Typy - wg grup'!$F$2:$DK$145,MATCH($A8,'Typy - wg grup'!$A$2:$A$145,0),MATCH(L$1,'Typy - wg grup'!$F$1:$DK$1,0))</f>
        <v>3-2</v>
      </c>
      <c r="M8" s="102" t="str">
        <f>INDEX('Typy - wg grup'!$F$2:$DK$145,MATCH($A8,'Typy - wg grup'!$A$2:$A$145,0),MATCH(M$1,'Typy - wg grup'!$F$1:$DK$1,0))</f>
        <v>3-1</v>
      </c>
      <c r="N8" s="102" t="str">
        <f>INDEX('Typy - wg grup'!$F$2:$DK$145,MATCH($A8,'Typy - wg grup'!$A$2:$A$145,0),MATCH(N$1,'Typy - wg grup'!$F$1:$DK$1,0))</f>
        <v>3-3</v>
      </c>
      <c r="O8" s="102" t="str">
        <f>INDEX('Typy - wg grup'!$F$2:$DK$145,MATCH($A8,'Typy - wg grup'!$A$2:$A$145,0),MATCH(O$1,'Typy - wg grup'!$F$1:$DK$1,0))</f>
        <v>4-2</v>
      </c>
      <c r="P8" s="102" t="str">
        <f>INDEX('Typy - wg grup'!$F$2:$DK$145,MATCH($A8,'Typy - wg grup'!$A$2:$A$145,0),MATCH(P$1,'Typy - wg grup'!$F$1:$DK$1,0))</f>
        <v>2-1</v>
      </c>
      <c r="Q8" s="102" t="str">
        <f>INDEX('Typy - wg grup'!$F$2:$DK$145,MATCH($A8,'Typy - wg grup'!$A$2:$A$145,0),MATCH(Q$1,'Typy - wg grup'!$F$1:$DK$1,0))</f>
        <v>2-2</v>
      </c>
      <c r="R8" s="102" t="str">
        <f>INDEX('Typy - wg grup'!$F$2:$DK$145,MATCH($A8,'Typy - wg grup'!$A$2:$A$145,0),MATCH(R$1,'Typy - wg grup'!$F$1:$DK$1,0))</f>
        <v>4-1</v>
      </c>
      <c r="S8" s="102" t="str">
        <f>INDEX('Typy - wg grup'!$F$2:$DK$145,MATCH($A8,'Typy - wg grup'!$A$2:$A$145,0),MATCH(S$1,'Typy - wg grup'!$F$1:$DK$1,0))</f>
        <v>2-0</v>
      </c>
      <c r="T8" s="102" t="str">
        <f>INDEX('Typy - wg grup'!$F$2:$DK$145,MATCH($A8,'Typy - wg grup'!$A$2:$A$145,0),MATCH(T$1,'Typy - wg grup'!$F$1:$DK$1,0))</f>
        <v>2-1</v>
      </c>
      <c r="U8" s="102" t="str">
        <f>INDEX('Typy - wg grup'!$F$2:$DK$145,MATCH($A8,'Typy - wg grup'!$A$2:$A$145,0),MATCH(U$1,'Typy - wg grup'!$F$1:$DK$1,0))</f>
        <v>2-1</v>
      </c>
      <c r="V8" s="102" t="str">
        <f>INDEX('Typy - wg grup'!$F$2:$DK$145,MATCH($A8,'Typy - wg grup'!$A$2:$A$145,0),MATCH(V$1,'Typy - wg grup'!$F$1:$DK$1,0))</f>
        <v>1-1</v>
      </c>
      <c r="W8" s="102" t="str">
        <f>INDEX('Typy - wg grup'!$F$2:$DK$145,MATCH($A8,'Typy - wg grup'!$A$2:$A$145,0),MATCH(W$1,'Typy - wg grup'!$F$1:$DK$1,0))</f>
        <v>2-2</v>
      </c>
      <c r="X8" s="102" t="str">
        <f>INDEX('Typy - wg grup'!$F$2:$DK$145,MATCH($A8,'Typy - wg grup'!$A$2:$A$145,0),MATCH(X$1,'Typy - wg grup'!$F$1:$DK$1,0))</f>
        <v>2-0</v>
      </c>
      <c r="Y8" s="102" t="str">
        <f>INDEX('Typy - wg grup'!$F$2:$DK$145,MATCH($A8,'Typy - wg grup'!$A$2:$A$145,0),MATCH(Y$1,'Typy - wg grup'!$F$1:$DK$1,0))</f>
        <v>3-0</v>
      </c>
      <c r="Z8" s="102" t="str">
        <f>INDEX('Typy - wg grup'!$F$2:$DK$145,MATCH($A8,'Typy - wg grup'!$A$2:$A$145,0),MATCH(Z$1,'Typy - wg grup'!$F$1:$DK$1,0))</f>
        <v>2-0</v>
      </c>
      <c r="AA8" s="102" t="str">
        <f>INDEX('Typy - wg grup'!$F$2:$DK$145,MATCH($A8,'Typy - wg grup'!$A$2:$A$145,0),MATCH(AA$1,'Typy - wg grup'!$F$1:$DK$1,0))</f>
        <v>4-0</v>
      </c>
      <c r="AB8" s="102" t="str">
        <f>INDEX('Typy - wg grup'!$F$2:$DK$145,MATCH($A8,'Typy - wg grup'!$A$2:$A$145,0),MATCH(AB$1,'Typy - wg grup'!$F$1:$DK$1,0))</f>
        <v>3-0</v>
      </c>
      <c r="AC8" s="102" t="str">
        <f>INDEX('Typy - wg grup'!$F$2:$DK$145,MATCH($A8,'Typy - wg grup'!$A$2:$A$145,0),MATCH(AC$1,'Typy - wg grup'!$F$1:$DK$1,0))</f>
        <v>1-1</v>
      </c>
      <c r="AD8" s="102" t="str">
        <f>INDEX('Typy - wg grup'!$F$2:$DK$145,MATCH($A8,'Typy - wg grup'!$A$2:$A$145,0),MATCH(AD$1,'Typy - wg grup'!$F$1:$DK$1,0))</f>
        <v>3-1</v>
      </c>
      <c r="AE8" s="102" t="str">
        <f>INDEX('Typy - wg grup'!$F$2:$DK$145,MATCH($A8,'Typy - wg grup'!$A$2:$A$145,0),MATCH(AE$1,'Typy - wg grup'!$F$1:$DK$1,0))</f>
        <v>2-0</v>
      </c>
      <c r="AF8" s="102" t="str">
        <f>INDEX('Typy - wg grup'!$F$2:$DK$145,MATCH($A8,'Typy - wg grup'!$A$2:$A$145,0),MATCH(AF$1,'Typy - wg grup'!$F$1:$DK$1,0))</f>
        <v>5-0</v>
      </c>
      <c r="AG8" s="102" t="str">
        <f>INDEX('Typy - wg grup'!$F$2:$DK$145,MATCH($A8,'Typy - wg grup'!$A$2:$A$145,0),MATCH(AG$1,'Typy - wg grup'!$F$1:$DK$1,0))</f>
        <v>2-1</v>
      </c>
      <c r="AH8" s="102" t="str">
        <f>INDEX('Typy - wg grup'!$F$2:$DK$145,MATCH($A8,'Typy - wg grup'!$A$2:$A$145,0),MATCH(AH$1,'Typy - wg grup'!$F$1:$DK$1,0))</f>
        <v>4-1</v>
      </c>
      <c r="AI8" s="102" t="str">
        <f>INDEX('Typy - wg grup'!$F$2:$DK$145,MATCH($A8,'Typy - wg grup'!$A$2:$A$145,0),MATCH(AI$1,'Typy - wg grup'!$F$1:$DK$1,0))</f>
        <v>2-1</v>
      </c>
      <c r="AJ8" s="102" t="str">
        <f>INDEX('Typy - wg grup'!$F$2:$DK$145,MATCH($A8,'Typy - wg grup'!$A$2:$A$145,0),MATCH(AJ$1,'Typy - wg grup'!$F$1:$DK$1,0))</f>
        <v>2-1</v>
      </c>
      <c r="AK8" s="102" t="str">
        <f>INDEX('Typy - wg grup'!$F$2:$DK$145,MATCH($A8,'Typy - wg grup'!$A$2:$A$145,0),MATCH(AK$1,'Typy - wg grup'!$F$1:$DK$1,0))</f>
        <v>3-0</v>
      </c>
      <c r="AL8" s="102" t="str">
        <f>INDEX('Typy - wg grup'!$F$2:$DK$145,MATCH($A8,'Typy - wg grup'!$A$2:$A$145,0),MATCH(AL$1,'Typy - wg grup'!$F$1:$DK$1,0))</f>
        <v>3-1</v>
      </c>
      <c r="AM8" s="102" t="str">
        <f>INDEX('Typy - wg grup'!$F$2:$DK$145,MATCH($A8,'Typy - wg grup'!$A$2:$A$145,0),MATCH(AM$1,'Typy - wg grup'!$F$1:$DK$1,0))</f>
        <v>2-1</v>
      </c>
      <c r="AN8" s="102" t="str">
        <f>INDEX('Typy - wg grup'!$F$2:$DK$145,MATCH($A8,'Typy - wg grup'!$A$2:$A$145,0),MATCH(AN$1,'Typy - wg grup'!$F$1:$DK$1,0))</f>
        <v>2-2</v>
      </c>
      <c r="AO8" s="102" t="str">
        <f>INDEX('Typy - wg grup'!$F$2:$DK$145,MATCH($A8,'Typy - wg grup'!$A$2:$A$145,0),MATCH(AO$1,'Typy - wg grup'!$F$1:$DK$1,0))</f>
        <v>2-0</v>
      </c>
      <c r="AP8" s="102" t="str">
        <f>INDEX('Typy - wg grup'!$F$2:$DK$145,MATCH($A8,'Typy - wg grup'!$A$2:$A$145,0),MATCH(AP$1,'Typy - wg grup'!$F$1:$DK$1,0))</f>
        <v>2-0</v>
      </c>
      <c r="AQ8" s="102" t="str">
        <f>INDEX('Typy - wg grup'!$F$2:$DK$145,MATCH($A8,'Typy - wg grup'!$A$2:$A$145,0),MATCH(AQ$1,'Typy - wg grup'!$F$1:$DK$1,0))</f>
        <v>3-1</v>
      </c>
      <c r="AR8" s="102" t="str">
        <f>INDEX('Typy - wg grup'!$F$2:$DK$145,MATCH($A8,'Typy - wg grup'!$A$2:$A$145,0),MATCH(AR$1,'Typy - wg grup'!$F$1:$DK$1,0))</f>
        <v>2-1</v>
      </c>
      <c r="AS8" s="102" t="str">
        <f>INDEX('Typy - wg grup'!$F$2:$DK$145,MATCH($A8,'Typy - wg grup'!$A$2:$A$145,0),MATCH(AS$1,'Typy - wg grup'!$F$1:$DK$1,0))</f>
        <v>3-0</v>
      </c>
      <c r="AT8" s="102" t="str">
        <f>INDEX('Typy - wg grup'!$F$2:$DK$145,MATCH($A8,'Typy - wg grup'!$A$2:$A$145,0),MATCH(AT$1,'Typy - wg grup'!$F$1:$DK$1,0))</f>
        <v>3-1</v>
      </c>
      <c r="AU8" s="102" t="str">
        <f>INDEX('Typy - wg grup'!$F$2:$DK$145,MATCH($A8,'Typy - wg grup'!$A$2:$A$145,0),MATCH(AU$1,'Typy - wg grup'!$F$1:$DK$1,0))</f>
        <v>3-1</v>
      </c>
      <c r="AV8" s="102" t="str">
        <f>INDEX('Typy - wg grup'!$F$2:$DK$145,MATCH($A8,'Typy - wg grup'!$A$2:$A$145,0),MATCH(AV$1,'Typy - wg grup'!$F$1:$DK$1,0))</f>
        <v>3-0</v>
      </c>
      <c r="AW8" s="102" t="str">
        <f>INDEX('Typy - wg grup'!$F$2:$DK$145,MATCH($A8,'Typy - wg grup'!$A$2:$A$145,0),MATCH(AW$1,'Typy - wg grup'!$F$1:$DK$1,0))</f>
        <v>3-1</v>
      </c>
      <c r="AX8" s="102" t="str">
        <f>INDEX('Typy - wg grup'!$F$2:$DK$145,MATCH($A8,'Typy - wg grup'!$A$2:$A$145,0),MATCH(AX$1,'Typy - wg grup'!$F$1:$DK$1,0))</f>
        <v>2-0</v>
      </c>
      <c r="AY8" s="102" t="str">
        <f>INDEX('Typy - wg grup'!$F$2:$DK$145,MATCH($A8,'Typy - wg grup'!$A$2:$A$145,0),MATCH(AY$1,'Typy - wg grup'!$F$1:$DK$1,0))</f>
        <v>2-1</v>
      </c>
      <c r="AZ8" s="102" t="str">
        <f>INDEX('Typy - wg grup'!$F$2:$DK$145,MATCH($A8,'Typy - wg grup'!$A$2:$A$145,0),MATCH(AZ$1,'Typy - wg grup'!$F$1:$DK$1,0))</f>
        <v>2-1</v>
      </c>
      <c r="BA8" s="102" t="str">
        <f>INDEX('Typy - wg grup'!$F$2:$DK$145,MATCH($A8,'Typy - wg grup'!$A$2:$A$145,0),MATCH(BA$1,'Typy - wg grup'!$F$1:$DK$1,0))</f>
        <v>3-0</v>
      </c>
      <c r="BB8" s="102" t="str">
        <f>INDEX('Typy - wg grup'!$F$2:$DK$145,MATCH($A8,'Typy - wg grup'!$A$2:$A$145,0),MATCH(BB$1,'Typy - wg grup'!$F$1:$DK$1,0))</f>
        <v>3-1</v>
      </c>
      <c r="BC8" s="102" t="str">
        <f>INDEX('Typy - wg grup'!$F$2:$DK$145,MATCH($A8,'Typy - wg grup'!$A$2:$A$145,0),MATCH(BC$1,'Typy - wg grup'!$F$1:$DK$1,0))</f>
        <v>3-2</v>
      </c>
      <c r="BD8" s="102" t="str">
        <f>INDEX('Typy - wg grup'!$F$2:$DK$145,MATCH($A8,'Typy - wg grup'!$A$2:$A$145,0),MATCH(BD$1,'Typy - wg grup'!$F$1:$DK$1,0))</f>
        <v>0-3</v>
      </c>
      <c r="BE8" s="102" t="str">
        <f>INDEX('Typy - wg grup'!$F$2:$DK$145,MATCH($A8,'Typy - wg grup'!$A$2:$A$145,0),MATCH(BE$1,'Typy - wg grup'!$F$1:$DK$1,0))</f>
        <v>2-1</v>
      </c>
      <c r="BF8" s="102" t="str">
        <f>INDEX('Typy - wg grup'!$F$2:$DK$145,MATCH($A8,'Typy - wg grup'!$A$2:$A$145,0),MATCH(BF$1,'Typy - wg grup'!$F$1:$DK$1,0))</f>
        <v>4-1</v>
      </c>
      <c r="BG8" s="102" t="str">
        <f>INDEX('Typy - wg grup'!$F$2:$DK$145,MATCH($A8,'Typy - wg grup'!$A$2:$A$145,0),MATCH(BG$1,'Typy - wg grup'!$F$1:$DK$1,0))</f>
        <v>1-1</v>
      </c>
      <c r="BH8" s="102" t="str">
        <f>INDEX('Typy - wg grup'!$F$2:$DK$145,MATCH($A8,'Typy - wg grup'!$A$2:$A$145,0),MATCH(BH$1,'Typy - wg grup'!$F$1:$DK$1,0))</f>
        <v>1-1</v>
      </c>
      <c r="BI8" s="102" t="str">
        <f>INDEX('Typy - wg grup'!$F$2:$DK$145,MATCH($A8,'Typy - wg grup'!$A$2:$A$145,0),MATCH(BI$1,'Typy - wg grup'!$F$1:$DK$1,0))</f>
        <v>3-0</v>
      </c>
      <c r="BJ8" s="102" t="str">
        <f>INDEX('Typy - wg grup'!$F$2:$DK$145,MATCH($A8,'Typy - wg grup'!$A$2:$A$145,0),MATCH(BJ$1,'Typy - wg grup'!$F$1:$DK$1,0))</f>
        <v>2-0</v>
      </c>
      <c r="BK8" s="102" t="str">
        <f>INDEX('Typy - wg grup'!$F$2:$DK$145,MATCH($A8,'Typy - wg grup'!$A$2:$A$145,0),MATCH(BK$1,'Typy - wg grup'!$F$1:$DK$1,0))</f>
        <v>3-1</v>
      </c>
      <c r="BL8" s="102" t="str">
        <f>INDEX('Typy - wg grup'!$F$2:$DK$145,MATCH($A8,'Typy - wg grup'!$A$2:$A$145,0),MATCH(BL$1,'Typy - wg grup'!$F$1:$DK$1,0))</f>
        <v>3-0</v>
      </c>
      <c r="BM8" s="102" t="str">
        <f>INDEX('Typy - wg grup'!$F$2:$DK$145,MATCH($A8,'Typy - wg grup'!$A$2:$A$145,0),MATCH(BM$1,'Typy - wg grup'!$F$1:$DK$1,0))</f>
        <v>3-0</v>
      </c>
      <c r="BN8" s="102" t="str">
        <f>INDEX('Typy - wg grup'!$F$2:$DK$145,MATCH($A8,'Typy - wg grup'!$A$2:$A$145,0),MATCH(BN$1,'Typy - wg grup'!$F$1:$DK$1,0))</f>
        <v>3-1</v>
      </c>
      <c r="BO8" s="102" t="str">
        <f>INDEX('Typy - wg grup'!$F$2:$DK$145,MATCH($A8,'Typy - wg grup'!$A$2:$A$145,0),MATCH(BO$1,'Typy - wg grup'!$F$1:$DK$1,0))</f>
        <v>1-1</v>
      </c>
      <c r="BP8" s="102" t="str">
        <f>INDEX('Typy - wg grup'!$F$2:$DK$145,MATCH($A8,'Typy - wg grup'!$A$2:$A$145,0),MATCH(BP$1,'Typy - wg grup'!$F$1:$DK$1,0))</f>
        <v>3-1</v>
      </c>
      <c r="BQ8" s="102" t="str">
        <f>INDEX('Typy - wg grup'!$F$2:$DK$145,MATCH($A8,'Typy - wg grup'!$A$2:$A$145,0),MATCH(BQ$1,'Typy - wg grup'!$F$1:$DK$1,0))</f>
        <v>2-1</v>
      </c>
      <c r="BR8" s="102" t="str">
        <f>INDEX('Typy - wg grup'!$F$2:$DK$145,MATCH($A8,'Typy - wg grup'!$A$2:$A$145,0),MATCH(BR$1,'Typy - wg grup'!$F$1:$DK$1,0))</f>
        <v>2-1</v>
      </c>
      <c r="BS8" s="102" t="str">
        <f>INDEX('Typy - wg grup'!$F$2:$DK$145,MATCH($A8,'Typy - wg grup'!$A$2:$A$145,0),MATCH(BS$1,'Typy - wg grup'!$F$1:$DK$1,0))</f>
        <v>3-1</v>
      </c>
      <c r="BT8" s="102" t="str">
        <f>INDEX('Typy - wg grup'!$F$2:$DK$145,MATCH($A8,'Typy - wg grup'!$A$2:$A$145,0),MATCH(BT$1,'Typy - wg grup'!$F$1:$DK$1,0))</f>
        <v>2-0</v>
      </c>
      <c r="BU8" s="102" t="str">
        <f>INDEX('Typy - wg grup'!$F$2:$DK$145,MATCH($A8,'Typy - wg grup'!$A$2:$A$145,0),MATCH(BU$1,'Typy - wg grup'!$F$1:$DK$1,0))</f>
        <v>2-1</v>
      </c>
      <c r="BV8" s="102" t="str">
        <f>INDEX('Typy - wg grup'!$F$2:$DK$145,MATCH($A8,'Typy - wg grup'!$A$2:$A$145,0),MATCH(BV$1,'Typy - wg grup'!$F$1:$DK$1,0))</f>
        <v>2-1</v>
      </c>
      <c r="BW8" s="102" t="str">
        <f>INDEX('Typy - wg grup'!$F$2:$DK$145,MATCH($A8,'Typy - wg grup'!$A$2:$A$145,0),MATCH(BW$1,'Typy - wg grup'!$F$1:$DK$1,0))</f>
        <v>2-1</v>
      </c>
      <c r="BX8" s="102" t="str">
        <f>INDEX('Typy - wg grup'!$F$2:$DK$145,MATCH($A8,'Typy - wg grup'!$A$2:$A$145,0),MATCH(BX$1,'Typy - wg grup'!$F$1:$DK$1,0))</f>
        <v>2-1</v>
      </c>
      <c r="BY8" s="102" t="str">
        <f>INDEX('Typy - wg grup'!$F$2:$DK$145,MATCH($A8,'Typy - wg grup'!$A$2:$A$145,0),MATCH(BY$1,'Typy - wg grup'!$F$1:$DK$1,0))</f>
        <v>3-1</v>
      </c>
      <c r="BZ8" s="102" t="str">
        <f>INDEX('Typy - wg grup'!$F$2:$DK$145,MATCH($A8,'Typy - wg grup'!$A$2:$A$145,0),MATCH(BZ$1,'Typy - wg grup'!$F$1:$DK$1,0))</f>
        <v>3-1</v>
      </c>
      <c r="CA8" s="102" t="str">
        <f>INDEX('Typy - wg grup'!$F$2:$DK$145,MATCH($A8,'Typy - wg grup'!$A$2:$A$145,0),MATCH(CA$1,'Typy - wg grup'!$F$1:$DK$1,0))</f>
        <v>2-3</v>
      </c>
      <c r="CB8" s="102" t="str">
        <f>INDEX('Typy - wg grup'!$F$2:$DK$145,MATCH($A8,'Typy - wg grup'!$A$2:$A$145,0),MATCH(CB$1,'Typy - wg grup'!$F$1:$DK$1,0))</f>
        <v>3-1</v>
      </c>
      <c r="CC8" s="102" t="str">
        <f>INDEX('Typy - wg grup'!$F$2:$DK$145,MATCH($A8,'Typy - wg grup'!$A$2:$A$145,0),MATCH(CC$1,'Typy - wg grup'!$F$1:$DK$1,0))</f>
        <v>4-1</v>
      </c>
      <c r="CD8" s="102" t="str">
        <f>INDEX('Typy - wg grup'!$F$2:$DK$145,MATCH($A8,'Typy - wg grup'!$A$2:$A$145,0),MATCH(CD$1,'Typy - wg grup'!$F$1:$DK$1,0))</f>
        <v>3-1</v>
      </c>
      <c r="CE8" s="102" t="str">
        <f>INDEX('Typy - wg grup'!$F$2:$DK$145,MATCH($A8,'Typy - wg grup'!$A$2:$A$145,0),MATCH(CE$1,'Typy - wg grup'!$F$1:$DK$1,0))</f>
        <v>2-0</v>
      </c>
      <c r="CF8" s="102" t="str">
        <f>INDEX('Typy - wg grup'!$F$2:$DK$145,MATCH($A8,'Typy - wg grup'!$A$2:$A$145,0),MATCH(CF$1,'Typy - wg grup'!$F$1:$DK$1,0))</f>
        <v>2-3</v>
      </c>
      <c r="CG8" s="102" t="str">
        <f>INDEX('Typy - wg grup'!$F$2:$DK$145,MATCH($A8,'Typy - wg grup'!$A$2:$A$145,0),MATCH(CG$1,'Typy - wg grup'!$F$1:$DK$1,0))</f>
        <v>2-0</v>
      </c>
      <c r="CH8" s="102" t="str">
        <f>INDEX('Typy - wg grup'!$F$2:$DK$145,MATCH($A8,'Typy - wg grup'!$A$2:$A$145,0),MATCH(CH$1,'Typy - wg grup'!$F$1:$DK$1,0))</f>
        <v>3-1</v>
      </c>
      <c r="CI8" s="102" t="str">
        <f>INDEX('Typy - wg grup'!$F$2:$DK$145,MATCH($A8,'Typy - wg grup'!$A$2:$A$145,0),MATCH(CI$1,'Typy - wg grup'!$F$1:$DK$1,0))</f>
        <v>3-2</v>
      </c>
      <c r="CJ8" s="102" t="str">
        <f>INDEX('Typy - wg grup'!$F$2:$DK$145,MATCH($A8,'Typy - wg grup'!$A$2:$A$145,0),MATCH(CJ$1,'Typy - wg grup'!$F$1:$DK$1,0))</f>
        <v>3-1</v>
      </c>
      <c r="CK8" s="102" t="str">
        <f>INDEX('Typy - wg grup'!$F$2:$DK$145,MATCH($A8,'Typy - wg grup'!$A$2:$A$145,0),MATCH(CK$1,'Typy - wg grup'!$F$1:$DK$1,0))</f>
        <v>1-1</v>
      </c>
      <c r="CL8" s="102" t="str">
        <f>INDEX('Typy - wg grup'!$F$2:$DK$145,MATCH($A8,'Typy - wg grup'!$A$2:$A$145,0),MATCH(CL$1,'Typy - wg grup'!$F$1:$DK$1,0))</f>
        <v>2-1</v>
      </c>
      <c r="CM8" s="102" t="str">
        <f>INDEX('Typy - wg grup'!$F$2:$DK$145,MATCH($A8,'Typy - wg grup'!$A$2:$A$145,0),MATCH(CM$1,'Typy - wg grup'!$F$1:$DK$1,0))</f>
        <v>2-0</v>
      </c>
      <c r="CN8" s="102" t="str">
        <f>INDEX('Typy - wg grup'!$F$2:$DK$145,MATCH($A8,'Typy - wg grup'!$A$2:$A$145,0),MATCH(CN$1,'Typy - wg grup'!$F$1:$DK$1,0))</f>
        <v>2-1</v>
      </c>
      <c r="CO8" s="102" t="str">
        <f>INDEX('Typy - wg grup'!$F$2:$DK$145,MATCH($A8,'Typy - wg grup'!$A$2:$A$145,0),MATCH(CO$1,'Typy - wg grup'!$F$1:$DK$1,0))</f>
        <v>1-0</v>
      </c>
      <c r="CP8" s="102" t="str">
        <f>INDEX('Typy - wg grup'!$F$2:$DK$145,MATCH($A8,'Typy - wg grup'!$A$2:$A$145,0),MATCH(CP$1,'Typy - wg grup'!$F$1:$DK$1,0))</f>
        <v>1-0</v>
      </c>
      <c r="CQ8" s="102" t="str">
        <f>INDEX('Typy - wg grup'!$F$2:$DK$145,MATCH($A8,'Typy - wg grup'!$A$2:$A$145,0),MATCH(CQ$1,'Typy - wg grup'!$F$1:$DK$1,0))</f>
        <v>2-1</v>
      </c>
      <c r="CR8" s="102" t="str">
        <f>INDEX('Typy - wg grup'!$F$2:$DK$145,MATCH($A8,'Typy - wg grup'!$A$2:$A$145,0),MATCH(CR$1,'Typy - wg grup'!$F$1:$DK$1,0))</f>
        <v>3-2</v>
      </c>
      <c r="CS8" s="102" t="str">
        <f>INDEX('Typy - wg grup'!$F$2:$DK$145,MATCH($A8,'Typy - wg grup'!$A$2:$A$145,0),MATCH(CS$1,'Typy - wg grup'!$F$1:$DK$1,0))</f>
        <v>3-2</v>
      </c>
      <c r="CT8" s="102" t="str">
        <f>INDEX('Typy - wg grup'!$F$2:$DK$145,MATCH($A8,'Typy - wg grup'!$A$2:$A$145,0),MATCH(CT$1,'Typy - wg grup'!$F$1:$DK$1,0))</f>
        <v>4-0</v>
      </c>
      <c r="CU8" s="102" t="str">
        <f>INDEX('Typy - wg grup'!$F$2:$DK$145,MATCH($A8,'Typy - wg grup'!$A$2:$A$145,0),MATCH(CU$1,'Typy - wg grup'!$F$1:$DK$1,0))</f>
        <v>3-1</v>
      </c>
      <c r="CV8" s="102" t="str">
        <f>INDEX('Typy - wg grup'!$F$2:$DK$145,MATCH($A8,'Typy - wg grup'!$A$2:$A$145,0),MATCH(CV$1,'Typy - wg grup'!$F$1:$DK$1,0))</f>
        <v>4-1</v>
      </c>
      <c r="CW8" s="102" t="str">
        <f>INDEX('Typy - wg grup'!$F$2:$DK$145,MATCH($A8,'Typy - wg grup'!$A$2:$A$145,0),MATCH(CW$1,'Typy - wg grup'!$F$1:$DK$1,0))</f>
        <v>3-1</v>
      </c>
      <c r="CX8" s="102" t="str">
        <f>INDEX('Typy - wg grup'!$F$2:$DK$145,MATCH($A8,'Typy - wg grup'!$A$2:$A$145,0),MATCH(CX$1,'Typy - wg grup'!$F$1:$DK$1,0))</f>
        <v>2-0</v>
      </c>
      <c r="CY8" s="102" t="str">
        <f>INDEX('Typy - wg grup'!$F$2:$DK$145,MATCH($A8,'Typy - wg grup'!$A$2:$A$145,0),MATCH(CY$1,'Typy - wg grup'!$F$1:$DK$1,0))</f>
        <v>3-0</v>
      </c>
      <c r="CZ8" s="102" t="str">
        <f>INDEX('Typy - wg grup'!$F$2:$DK$145,MATCH($A8,'Typy - wg grup'!$A$2:$A$145,0),MATCH(CZ$1,'Typy - wg grup'!$F$1:$DK$1,0))</f>
        <v>2-0</v>
      </c>
      <c r="DA8" s="102" t="str">
        <f>INDEX('Typy - wg grup'!$F$2:$DK$145,MATCH($A8,'Typy - wg grup'!$A$2:$A$145,0),MATCH(DA$1,'Typy - wg grup'!$F$1:$DK$1,0))</f>
        <v>2-0</v>
      </c>
      <c r="DB8" s="102" t="str">
        <f>INDEX('Typy - wg grup'!$F$2:$DK$145,MATCH($A8,'Typy - wg grup'!$A$2:$A$145,0),MATCH(DB$1,'Typy - wg grup'!$F$1:$DK$1,0))</f>
        <v>3-0</v>
      </c>
      <c r="DC8" s="102" t="str">
        <f>INDEX('Typy - wg grup'!$F$2:$DK$145,MATCH($A8,'Typy - wg grup'!$A$2:$A$145,0),MATCH(DC$1,'Typy - wg grup'!$F$1:$DK$1,0))</f>
        <v>3-1</v>
      </c>
      <c r="DD8" s="102" t="str">
        <f>INDEX('Typy - wg grup'!$F$2:$DK$145,MATCH($A8,'Typy - wg grup'!$A$2:$A$145,0),MATCH(DD$1,'Typy - wg grup'!$F$1:$DK$1,0))</f>
        <v>1-0</v>
      </c>
      <c r="DE8" s="102" t="str">
        <f>INDEX('Typy - wg grup'!$F$2:$DK$145,MATCH($A8,'Typy - wg grup'!$A$2:$A$145,0),MATCH(DE$1,'Typy - wg grup'!$F$1:$DK$1,0))</f>
        <v>0-1</v>
      </c>
      <c r="DF8" s="102" t="str">
        <f>INDEX('Typy - wg grup'!$F$2:$DK$145,MATCH($A8,'Typy - wg grup'!$A$2:$A$145,0),MATCH(DF$1,'Typy - wg grup'!$F$1:$DK$1,0))</f>
        <v>3-2</v>
      </c>
      <c r="DG8" s="102" t="str">
        <f>INDEX('Typy - wg grup'!$F$2:$DK$145,MATCH($A8,'Typy - wg grup'!$A$2:$A$145,0),MATCH(DG$1,'Typy - wg grup'!$F$1:$DK$1,0))</f>
        <v>2-0</v>
      </c>
      <c r="DH8" s="102" t="str">
        <f>INDEX('Typy - wg grup'!$F$2:$DK$145,MATCH($A8,'Typy - wg grup'!$A$2:$A$145,0),MATCH(DH$1,'Typy - wg grup'!$F$1:$DK$1,0))</f>
        <v>4-1</v>
      </c>
      <c r="DI8" s="102" t="str">
        <f>INDEX('Typy - wg grup'!$F$2:$DK$145,MATCH($A8,'Typy - wg grup'!$A$2:$A$145,0),MATCH(DI$1,'Typy - wg grup'!$F$1:$DK$1,0))</f>
        <v>3-0</v>
      </c>
      <c r="DJ8" s="102" t="str">
        <f>INDEX('Typy - wg grup'!$F$2:$DK$145,MATCH($A8,'Typy - wg grup'!$A$2:$A$145,0),MATCH(DJ$1,'Typy - wg grup'!$F$1:$DK$1,0))</f>
        <v>2-1</v>
      </c>
      <c r="DK8" s="102" t="str">
        <f>INDEX('Typy - wg grup'!$F$2:$DK$145,MATCH($A8,'Typy - wg grup'!$A$2:$A$145,0),MATCH(DK$1,'Typy - wg grup'!$F$1:$DK$1,0))</f>
        <v>3-2</v>
      </c>
      <c r="DL8" s="102" t="str">
        <f>INDEX('Typy - wg grup'!$F$2:$DK$145,MATCH($A8,'Typy - wg grup'!$A$2:$A$145,0),MATCH(DL$1,'Typy - wg grup'!$F$1:$DK$1,0))</f>
        <v>4-2</v>
      </c>
      <c r="DM8" s="106" t="str">
        <f>INDEX('Typy - wg grup'!$F$2:$DK$145,MATCH($A8,'Typy - wg grup'!$A$2:$A$145,0),MATCH(DM$1,'Typy - wg grup'!$F$1:$DK$1,0))</f>
        <v>1-0</v>
      </c>
      <c r="DO8" s="15"/>
      <c r="DQ8" s="14"/>
      <c r="DS8" s="15"/>
      <c r="DU8" s="15"/>
      <c r="DW8" s="14"/>
      <c r="DY8" s="15"/>
      <c r="EA8" s="14"/>
      <c r="EC8" s="15"/>
      <c r="EE8" s="15"/>
      <c r="EG8" s="15"/>
      <c r="EI8" s="15"/>
      <c r="EK8" s="15"/>
      <c r="EM8" s="15"/>
      <c r="EO8" s="16"/>
      <c r="EQ8" s="15"/>
    </row>
    <row r="9" spans="1:232" x14ac:dyDescent="0.25">
      <c r="A9" s="19">
        <v>8</v>
      </c>
      <c r="B9" s="4" t="s">
        <v>11</v>
      </c>
      <c r="C9" s="4" t="str">
        <f>INDEX('Typy - wg grup'!$B$2:$B$145,MATCH($A9,'Typy - wg grup'!$A$2:$A$145,0))</f>
        <v>13.06.</v>
      </c>
      <c r="D9" s="20">
        <v>0.875</v>
      </c>
      <c r="E9" s="4" t="str">
        <f>INDEX('Typy - wg grup'!$C$2:$C$145,MATCH($A9,'Typy - wg grup'!$A$2:$A$145,0))</f>
        <v>Katar - Szwajcaria</v>
      </c>
      <c r="F9" s="35" t="s">
        <v>70</v>
      </c>
      <c r="G9" s="144"/>
      <c r="H9" s="105" t="str">
        <f>INDEX('Typy - wg grup'!$F$2:$DK$145,MATCH($A9,'Typy - wg grup'!$A$2:$A$145,0),MATCH(H$1,'Typy - wg grup'!$F$1:$DK$1,0))</f>
        <v>1-0</v>
      </c>
      <c r="I9" s="102" t="str">
        <f>INDEX('Typy - wg grup'!$F$2:$DK$145,MATCH($A9,'Typy - wg grup'!$A$2:$A$145,0),MATCH(I$1,'Typy - wg grup'!$F$1:$DK$1,0))</f>
        <v>1-0</v>
      </c>
      <c r="J9" s="102" t="str">
        <f>INDEX('Typy - wg grup'!$F$2:$DK$145,MATCH($A9,'Typy - wg grup'!$A$2:$A$145,0),MATCH(J$1,'Typy - wg grup'!$F$1:$DK$1,0))</f>
        <v>0-3</v>
      </c>
      <c r="K9" s="102" t="str">
        <f>INDEX('Typy - wg grup'!$F$2:$DK$145,MATCH($A9,'Typy - wg grup'!$A$2:$A$145,0),MATCH(K$1,'Typy - wg grup'!$F$1:$DK$1,0))</f>
        <v>0-2</v>
      </c>
      <c r="L9" s="102" t="str">
        <f>INDEX('Typy - wg grup'!$F$2:$DK$145,MATCH($A9,'Typy - wg grup'!$A$2:$A$145,0),MATCH(L$1,'Typy - wg grup'!$F$1:$DK$1,0))</f>
        <v>0-4</v>
      </c>
      <c r="M9" s="102" t="str">
        <f>INDEX('Typy - wg grup'!$F$2:$DK$145,MATCH($A9,'Typy - wg grup'!$A$2:$A$145,0),MATCH(M$1,'Typy - wg grup'!$F$1:$DK$1,0))</f>
        <v>0-4</v>
      </c>
      <c r="N9" s="102" t="str">
        <f>INDEX('Typy - wg grup'!$F$2:$DK$145,MATCH($A9,'Typy - wg grup'!$A$2:$A$145,0),MATCH(N$1,'Typy - wg grup'!$F$1:$DK$1,0))</f>
        <v>1-5</v>
      </c>
      <c r="O9" s="102" t="str">
        <f>INDEX('Typy - wg grup'!$F$2:$DK$145,MATCH($A9,'Typy - wg grup'!$A$2:$A$145,0),MATCH(O$1,'Typy - wg grup'!$F$1:$DK$1,0))</f>
        <v>3-3</v>
      </c>
      <c r="P9" s="102" t="str">
        <f>INDEX('Typy - wg grup'!$F$2:$DK$145,MATCH($A9,'Typy - wg grup'!$A$2:$A$145,0),MATCH(P$1,'Typy - wg grup'!$F$1:$DK$1,0))</f>
        <v>0-2</v>
      </c>
      <c r="Q9" s="102" t="str">
        <f>INDEX('Typy - wg grup'!$F$2:$DK$145,MATCH($A9,'Typy - wg grup'!$A$2:$A$145,0),MATCH(Q$1,'Typy - wg grup'!$F$1:$DK$1,0))</f>
        <v>0-2</v>
      </c>
      <c r="R9" s="102" t="str">
        <f>INDEX('Typy - wg grup'!$F$2:$DK$145,MATCH($A9,'Typy - wg grup'!$A$2:$A$145,0),MATCH(R$1,'Typy - wg grup'!$F$1:$DK$1,0))</f>
        <v>0-2</v>
      </c>
      <c r="S9" s="102" t="str">
        <f>INDEX('Typy - wg grup'!$F$2:$DK$145,MATCH($A9,'Typy - wg grup'!$A$2:$A$145,0),MATCH(S$1,'Typy - wg grup'!$F$1:$DK$1,0))</f>
        <v>0-2</v>
      </c>
      <c r="T9" s="102" t="str">
        <f>INDEX('Typy - wg grup'!$F$2:$DK$145,MATCH($A9,'Typy - wg grup'!$A$2:$A$145,0),MATCH(T$1,'Typy - wg grup'!$F$1:$DK$1,0))</f>
        <v>0-2</v>
      </c>
      <c r="U9" s="102" t="str">
        <f>INDEX('Typy - wg grup'!$F$2:$DK$145,MATCH($A9,'Typy - wg grup'!$A$2:$A$145,0),MATCH(U$1,'Typy - wg grup'!$F$1:$DK$1,0))</f>
        <v>0-2</v>
      </c>
      <c r="V9" s="102" t="str">
        <f>INDEX('Typy - wg grup'!$F$2:$DK$145,MATCH($A9,'Typy - wg grup'!$A$2:$A$145,0),MATCH(V$1,'Typy - wg grup'!$F$1:$DK$1,0))</f>
        <v>0-3</v>
      </c>
      <c r="W9" s="102" t="str">
        <f>INDEX('Typy - wg grup'!$F$2:$DK$145,MATCH($A9,'Typy - wg grup'!$A$2:$A$145,0),MATCH(W$1,'Typy - wg grup'!$F$1:$DK$1,0))</f>
        <v>0-2</v>
      </c>
      <c r="X9" s="102" t="str">
        <f>INDEX('Typy - wg grup'!$F$2:$DK$145,MATCH($A9,'Typy - wg grup'!$A$2:$A$145,0),MATCH(X$1,'Typy - wg grup'!$F$1:$DK$1,0))</f>
        <v>0-2</v>
      </c>
      <c r="Y9" s="102" t="str">
        <f>INDEX('Typy - wg grup'!$F$2:$DK$145,MATCH($A9,'Typy - wg grup'!$A$2:$A$145,0),MATCH(Y$1,'Typy - wg grup'!$F$1:$DK$1,0))</f>
        <v>0-2</v>
      </c>
      <c r="Z9" s="102" t="str">
        <f>INDEX('Typy - wg grup'!$F$2:$DK$145,MATCH($A9,'Typy - wg grup'!$A$2:$A$145,0),MATCH(Z$1,'Typy - wg grup'!$F$1:$DK$1,0))</f>
        <v>1-1</v>
      </c>
      <c r="AA9" s="102" t="str">
        <f>INDEX('Typy - wg grup'!$F$2:$DK$145,MATCH($A9,'Typy - wg grup'!$A$2:$A$145,0),MATCH(AA$1,'Typy - wg grup'!$F$1:$DK$1,0))</f>
        <v>0-3</v>
      </c>
      <c r="AB9" s="102" t="str">
        <f>INDEX('Typy - wg grup'!$F$2:$DK$145,MATCH($A9,'Typy - wg grup'!$A$2:$A$145,0),MATCH(AB$1,'Typy - wg grup'!$F$1:$DK$1,0))</f>
        <v>0-1</v>
      </c>
      <c r="AC9" s="102" t="str">
        <f>INDEX('Typy - wg grup'!$F$2:$DK$145,MATCH($A9,'Typy - wg grup'!$A$2:$A$145,0),MATCH(AC$1,'Typy - wg grup'!$F$1:$DK$1,0))</f>
        <v>1-3</v>
      </c>
      <c r="AD9" s="102" t="str">
        <f>INDEX('Typy - wg grup'!$F$2:$DK$145,MATCH($A9,'Typy - wg grup'!$A$2:$A$145,0),MATCH(AD$1,'Typy - wg grup'!$F$1:$DK$1,0))</f>
        <v>0-4</v>
      </c>
      <c r="AE9" s="102" t="str">
        <f>INDEX('Typy - wg grup'!$F$2:$DK$145,MATCH($A9,'Typy - wg grup'!$A$2:$A$145,0),MATCH(AE$1,'Typy - wg grup'!$F$1:$DK$1,0))</f>
        <v>3-1</v>
      </c>
      <c r="AF9" s="102" t="str">
        <f>INDEX('Typy - wg grup'!$F$2:$DK$145,MATCH($A9,'Typy - wg grup'!$A$2:$A$145,0),MATCH(AF$1,'Typy - wg grup'!$F$1:$DK$1,0))</f>
        <v>2-1</v>
      </c>
      <c r="AG9" s="102" t="str">
        <f>INDEX('Typy - wg grup'!$F$2:$DK$145,MATCH($A9,'Typy - wg grup'!$A$2:$A$145,0),MATCH(AG$1,'Typy - wg grup'!$F$1:$DK$1,0))</f>
        <v>0-2</v>
      </c>
      <c r="AH9" s="102" t="str">
        <f>INDEX('Typy - wg grup'!$F$2:$DK$145,MATCH($A9,'Typy - wg grup'!$A$2:$A$145,0),MATCH(AH$1,'Typy - wg grup'!$F$1:$DK$1,0))</f>
        <v>1-2</v>
      </c>
      <c r="AI9" s="102" t="str">
        <f>INDEX('Typy - wg grup'!$F$2:$DK$145,MATCH($A9,'Typy - wg grup'!$A$2:$A$145,0),MATCH(AI$1,'Typy - wg grup'!$F$1:$DK$1,0))</f>
        <v>0-2</v>
      </c>
      <c r="AJ9" s="102" t="str">
        <f>INDEX('Typy - wg grup'!$F$2:$DK$145,MATCH($A9,'Typy - wg grup'!$A$2:$A$145,0),MATCH(AJ$1,'Typy - wg grup'!$F$1:$DK$1,0))</f>
        <v>1-2</v>
      </c>
      <c r="AK9" s="102" t="str">
        <f>INDEX('Typy - wg grup'!$F$2:$DK$145,MATCH($A9,'Typy - wg grup'!$A$2:$A$145,0),MATCH(AK$1,'Typy - wg grup'!$F$1:$DK$1,0))</f>
        <v>1-0</v>
      </c>
      <c r="AL9" s="102" t="str">
        <f>INDEX('Typy - wg grup'!$F$2:$DK$145,MATCH($A9,'Typy - wg grup'!$A$2:$A$145,0),MATCH(AL$1,'Typy - wg grup'!$F$1:$DK$1,0))</f>
        <v>1-2</v>
      </c>
      <c r="AM9" s="102" t="str">
        <f>INDEX('Typy - wg grup'!$F$2:$DK$145,MATCH($A9,'Typy - wg grup'!$A$2:$A$145,0),MATCH(AM$1,'Typy - wg grup'!$F$1:$DK$1,0))</f>
        <v>0-3</v>
      </c>
      <c r="AN9" s="102" t="str">
        <f>INDEX('Typy - wg grup'!$F$2:$DK$145,MATCH($A9,'Typy - wg grup'!$A$2:$A$145,0),MATCH(AN$1,'Typy - wg grup'!$F$1:$DK$1,0))</f>
        <v>0-3</v>
      </c>
      <c r="AO9" s="102" t="str">
        <f>INDEX('Typy - wg grup'!$F$2:$DK$145,MATCH($A9,'Typy - wg grup'!$A$2:$A$145,0),MATCH(AO$1,'Typy - wg grup'!$F$1:$DK$1,0))</f>
        <v>0-3</v>
      </c>
      <c r="AP9" s="102" t="str">
        <f>INDEX('Typy - wg grup'!$F$2:$DK$145,MATCH($A9,'Typy - wg grup'!$A$2:$A$145,0),MATCH(AP$1,'Typy - wg grup'!$F$1:$DK$1,0))</f>
        <v>0-2</v>
      </c>
      <c r="AQ9" s="102" t="str">
        <f>INDEX('Typy - wg grup'!$F$2:$DK$145,MATCH($A9,'Typy - wg grup'!$A$2:$A$145,0),MATCH(AQ$1,'Typy - wg grup'!$F$1:$DK$1,0))</f>
        <v>0-2</v>
      </c>
      <c r="AR9" s="102" t="str">
        <f>INDEX('Typy - wg grup'!$F$2:$DK$145,MATCH($A9,'Typy - wg grup'!$A$2:$A$145,0),MATCH(AR$1,'Typy - wg grup'!$F$1:$DK$1,0))</f>
        <v>1-2</v>
      </c>
      <c r="AS9" s="102" t="str">
        <f>INDEX('Typy - wg grup'!$F$2:$DK$145,MATCH($A9,'Typy - wg grup'!$A$2:$A$145,0),MATCH(AS$1,'Typy - wg grup'!$F$1:$DK$1,0))</f>
        <v>0-4</v>
      </c>
      <c r="AT9" s="102" t="str">
        <f>INDEX('Typy - wg grup'!$F$2:$DK$145,MATCH($A9,'Typy - wg grup'!$A$2:$A$145,0),MATCH(AT$1,'Typy - wg grup'!$F$1:$DK$1,0))</f>
        <v>0-3</v>
      </c>
      <c r="AU9" s="102" t="str">
        <f>INDEX('Typy - wg grup'!$F$2:$DK$145,MATCH($A9,'Typy - wg grup'!$A$2:$A$145,0),MATCH(AU$1,'Typy - wg grup'!$F$1:$DK$1,0))</f>
        <v>0-2</v>
      </c>
      <c r="AV9" s="102" t="str">
        <f>INDEX('Typy - wg grup'!$F$2:$DK$145,MATCH($A9,'Typy - wg grup'!$A$2:$A$145,0),MATCH(AV$1,'Typy - wg grup'!$F$1:$DK$1,0))</f>
        <v>1-0</v>
      </c>
      <c r="AW9" s="102" t="str">
        <f>INDEX('Typy - wg grup'!$F$2:$DK$145,MATCH($A9,'Typy - wg grup'!$A$2:$A$145,0),MATCH(AW$1,'Typy - wg grup'!$F$1:$DK$1,0))</f>
        <v>0-3</v>
      </c>
      <c r="AX9" s="102" t="str">
        <f>INDEX('Typy - wg grup'!$F$2:$DK$145,MATCH($A9,'Typy - wg grup'!$A$2:$A$145,0),MATCH(AX$1,'Typy - wg grup'!$F$1:$DK$1,0))</f>
        <v>1-1</v>
      </c>
      <c r="AY9" s="102" t="str">
        <f>INDEX('Typy - wg grup'!$F$2:$DK$145,MATCH($A9,'Typy - wg grup'!$A$2:$A$145,0),MATCH(AY$1,'Typy - wg grup'!$F$1:$DK$1,0))</f>
        <v>0-2</v>
      </c>
      <c r="AZ9" s="102" t="str">
        <f>INDEX('Typy - wg grup'!$F$2:$DK$145,MATCH($A9,'Typy - wg grup'!$A$2:$A$145,0),MATCH(AZ$1,'Typy - wg grup'!$F$1:$DK$1,0))</f>
        <v>0-2</v>
      </c>
      <c r="BA9" s="102" t="str">
        <f>INDEX('Typy - wg grup'!$F$2:$DK$145,MATCH($A9,'Typy - wg grup'!$A$2:$A$145,0),MATCH(BA$1,'Typy - wg grup'!$F$1:$DK$1,0))</f>
        <v>0-2</v>
      </c>
      <c r="BB9" s="102" t="str">
        <f>INDEX('Typy - wg grup'!$F$2:$DK$145,MATCH($A9,'Typy - wg grup'!$A$2:$A$145,0),MATCH(BB$1,'Typy - wg grup'!$F$1:$DK$1,0))</f>
        <v>3-1</v>
      </c>
      <c r="BC9" s="102" t="str">
        <f>INDEX('Typy - wg grup'!$F$2:$DK$145,MATCH($A9,'Typy - wg grup'!$A$2:$A$145,0),MATCH(BC$1,'Typy - wg grup'!$F$1:$DK$1,0))</f>
        <v>2-2</v>
      </c>
      <c r="BD9" s="102" t="str">
        <f>INDEX('Typy - wg grup'!$F$2:$DK$145,MATCH($A9,'Typy - wg grup'!$A$2:$A$145,0),MATCH(BD$1,'Typy - wg grup'!$F$1:$DK$1,0))</f>
        <v>1-0</v>
      </c>
      <c r="BE9" s="102" t="str">
        <f>INDEX('Typy - wg grup'!$F$2:$DK$145,MATCH($A9,'Typy - wg grup'!$A$2:$A$145,0),MATCH(BE$1,'Typy - wg grup'!$F$1:$DK$1,0))</f>
        <v>0-2</v>
      </c>
      <c r="BF9" s="102" t="str">
        <f>INDEX('Typy - wg grup'!$F$2:$DK$145,MATCH($A9,'Typy - wg grup'!$A$2:$A$145,0),MATCH(BF$1,'Typy - wg grup'!$F$1:$DK$1,0))</f>
        <v>0-2</v>
      </c>
      <c r="BG9" s="102" t="str">
        <f>INDEX('Typy - wg grup'!$F$2:$DK$145,MATCH($A9,'Typy - wg grup'!$A$2:$A$145,0),MATCH(BG$1,'Typy - wg grup'!$F$1:$DK$1,0))</f>
        <v>1-3</v>
      </c>
      <c r="BH9" s="102" t="str">
        <f>INDEX('Typy - wg grup'!$F$2:$DK$145,MATCH($A9,'Typy - wg grup'!$A$2:$A$145,0),MATCH(BH$1,'Typy - wg grup'!$F$1:$DK$1,0))</f>
        <v>0-3</v>
      </c>
      <c r="BI9" s="102" t="str">
        <f>INDEX('Typy - wg grup'!$F$2:$DK$145,MATCH($A9,'Typy - wg grup'!$A$2:$A$145,0),MATCH(BI$1,'Typy - wg grup'!$F$1:$DK$1,0))</f>
        <v>1-2</v>
      </c>
      <c r="BJ9" s="102" t="str">
        <f>INDEX('Typy - wg grup'!$F$2:$DK$145,MATCH($A9,'Typy - wg grup'!$A$2:$A$145,0),MATCH(BJ$1,'Typy - wg grup'!$F$1:$DK$1,0))</f>
        <v>1-4</v>
      </c>
      <c r="BK9" s="102" t="str">
        <f>INDEX('Typy - wg grup'!$F$2:$DK$145,MATCH($A9,'Typy - wg grup'!$A$2:$A$145,0),MATCH(BK$1,'Typy - wg grup'!$F$1:$DK$1,0))</f>
        <v>0-4</v>
      </c>
      <c r="BL9" s="102" t="str">
        <f>INDEX('Typy - wg grup'!$F$2:$DK$145,MATCH($A9,'Typy - wg grup'!$A$2:$A$145,0),MATCH(BL$1,'Typy - wg grup'!$F$1:$DK$1,0))</f>
        <v>0-2</v>
      </c>
      <c r="BM9" s="102" t="str">
        <f>INDEX('Typy - wg grup'!$F$2:$DK$145,MATCH($A9,'Typy - wg grup'!$A$2:$A$145,0),MATCH(BM$1,'Typy - wg grup'!$F$1:$DK$1,0))</f>
        <v>0-2</v>
      </c>
      <c r="BN9" s="102" t="str">
        <f>INDEX('Typy - wg grup'!$F$2:$DK$145,MATCH($A9,'Typy - wg grup'!$A$2:$A$145,0),MATCH(BN$1,'Typy - wg grup'!$F$1:$DK$1,0))</f>
        <v>0-2</v>
      </c>
      <c r="BO9" s="102" t="str">
        <f>INDEX('Typy - wg grup'!$F$2:$DK$145,MATCH($A9,'Typy - wg grup'!$A$2:$A$145,0),MATCH(BO$1,'Typy - wg grup'!$F$1:$DK$1,0))</f>
        <v>0-2</v>
      </c>
      <c r="BP9" s="102" t="str">
        <f>INDEX('Typy - wg grup'!$F$2:$DK$145,MATCH($A9,'Typy - wg grup'!$A$2:$A$145,0),MATCH(BP$1,'Typy - wg grup'!$F$1:$DK$1,0))</f>
        <v>0-2</v>
      </c>
      <c r="BQ9" s="102" t="str">
        <f>INDEX('Typy - wg grup'!$F$2:$DK$145,MATCH($A9,'Typy - wg grup'!$A$2:$A$145,0),MATCH(BQ$1,'Typy - wg grup'!$F$1:$DK$1,0))</f>
        <v>0-2</v>
      </c>
      <c r="BR9" s="102" t="str">
        <f>INDEX('Typy - wg grup'!$F$2:$DK$145,MATCH($A9,'Typy - wg grup'!$A$2:$A$145,0),MATCH(BR$1,'Typy - wg grup'!$F$1:$DK$1,0))</f>
        <v>0-3</v>
      </c>
      <c r="BS9" s="102" t="str">
        <f>INDEX('Typy - wg grup'!$F$2:$DK$145,MATCH($A9,'Typy - wg grup'!$A$2:$A$145,0),MATCH(BS$1,'Typy - wg grup'!$F$1:$DK$1,0))</f>
        <v>1-2</v>
      </c>
      <c r="BT9" s="102" t="str">
        <f>INDEX('Typy - wg grup'!$F$2:$DK$145,MATCH($A9,'Typy - wg grup'!$A$2:$A$145,0),MATCH(BT$1,'Typy - wg grup'!$F$1:$DK$1,0))</f>
        <v>1-2</v>
      </c>
      <c r="BU9" s="102" t="str">
        <f>INDEX('Typy - wg grup'!$F$2:$DK$145,MATCH($A9,'Typy - wg grup'!$A$2:$A$145,0),MATCH(BU$1,'Typy - wg grup'!$F$1:$DK$1,0))</f>
        <v>0-2</v>
      </c>
      <c r="BV9" s="102" t="str">
        <f>INDEX('Typy - wg grup'!$F$2:$DK$145,MATCH($A9,'Typy - wg grup'!$A$2:$A$145,0),MATCH(BV$1,'Typy - wg grup'!$F$1:$DK$1,0))</f>
        <v>0-3</v>
      </c>
      <c r="BW9" s="102" t="str">
        <f>INDEX('Typy - wg grup'!$F$2:$DK$145,MATCH($A9,'Typy - wg grup'!$A$2:$A$145,0),MATCH(BW$1,'Typy - wg grup'!$F$1:$DK$1,0))</f>
        <v>0-1</v>
      </c>
      <c r="BX9" s="102" t="str">
        <f>INDEX('Typy - wg grup'!$F$2:$DK$145,MATCH($A9,'Typy - wg grup'!$A$2:$A$145,0),MATCH(BX$1,'Typy - wg grup'!$F$1:$DK$1,0))</f>
        <v>0-2</v>
      </c>
      <c r="BY9" s="102" t="str">
        <f>INDEX('Typy - wg grup'!$F$2:$DK$145,MATCH($A9,'Typy - wg grup'!$A$2:$A$145,0),MATCH(BY$1,'Typy - wg grup'!$F$1:$DK$1,0))</f>
        <v>1-3</v>
      </c>
      <c r="BZ9" s="102" t="str">
        <f>INDEX('Typy - wg grup'!$F$2:$DK$145,MATCH($A9,'Typy - wg grup'!$A$2:$A$145,0),MATCH(BZ$1,'Typy - wg grup'!$F$1:$DK$1,0))</f>
        <v>1-4</v>
      </c>
      <c r="CA9" s="102" t="str">
        <f>INDEX('Typy - wg grup'!$F$2:$DK$145,MATCH($A9,'Typy - wg grup'!$A$2:$A$145,0),MATCH(CA$1,'Typy - wg grup'!$F$1:$DK$1,0))</f>
        <v>0-3</v>
      </c>
      <c r="CB9" s="102" t="str">
        <f>INDEX('Typy - wg grup'!$F$2:$DK$145,MATCH($A9,'Typy - wg grup'!$A$2:$A$145,0),MATCH(CB$1,'Typy - wg grup'!$F$1:$DK$1,0))</f>
        <v>1-2</v>
      </c>
      <c r="CC9" s="102" t="str">
        <f>INDEX('Typy - wg grup'!$F$2:$DK$145,MATCH($A9,'Typy - wg grup'!$A$2:$A$145,0),MATCH(CC$1,'Typy - wg grup'!$F$1:$DK$1,0))</f>
        <v>0-2</v>
      </c>
      <c r="CD9" s="102" t="str">
        <f>INDEX('Typy - wg grup'!$F$2:$DK$145,MATCH($A9,'Typy - wg grup'!$A$2:$A$145,0),MATCH(CD$1,'Typy - wg grup'!$F$1:$DK$1,0))</f>
        <v>0-2</v>
      </c>
      <c r="CE9" s="102" t="str">
        <f>INDEX('Typy - wg grup'!$F$2:$DK$145,MATCH($A9,'Typy - wg grup'!$A$2:$A$145,0),MATCH(CE$1,'Typy - wg grup'!$F$1:$DK$1,0))</f>
        <v>0-3</v>
      </c>
      <c r="CF9" s="102" t="str">
        <f>INDEX('Typy - wg grup'!$F$2:$DK$145,MATCH($A9,'Typy - wg grup'!$A$2:$A$145,0),MATCH(CF$1,'Typy - wg grup'!$F$1:$DK$1,0))</f>
        <v>1-4</v>
      </c>
      <c r="CG9" s="102" t="str">
        <f>INDEX('Typy - wg grup'!$F$2:$DK$145,MATCH($A9,'Typy - wg grup'!$A$2:$A$145,0),MATCH(CG$1,'Typy - wg grup'!$F$1:$DK$1,0))</f>
        <v>0-2</v>
      </c>
      <c r="CH9" s="102" t="str">
        <f>INDEX('Typy - wg grup'!$F$2:$DK$145,MATCH($A9,'Typy - wg grup'!$A$2:$A$145,0),MATCH(CH$1,'Typy - wg grup'!$F$1:$DK$1,0))</f>
        <v>0-2</v>
      </c>
      <c r="CI9" s="102" t="str">
        <f>INDEX('Typy - wg grup'!$F$2:$DK$145,MATCH($A9,'Typy - wg grup'!$A$2:$A$145,0),MATCH(CI$1,'Typy - wg grup'!$F$1:$DK$1,0))</f>
        <v>0-2</v>
      </c>
      <c r="CJ9" s="102" t="str">
        <f>INDEX('Typy - wg grup'!$F$2:$DK$145,MATCH($A9,'Typy - wg grup'!$A$2:$A$145,0),MATCH(CJ$1,'Typy - wg grup'!$F$1:$DK$1,0))</f>
        <v>0-3</v>
      </c>
      <c r="CK9" s="102" t="str">
        <f>INDEX('Typy - wg grup'!$F$2:$DK$145,MATCH($A9,'Typy - wg grup'!$A$2:$A$145,0),MATCH(CK$1,'Typy - wg grup'!$F$1:$DK$1,0))</f>
        <v>0-2</v>
      </c>
      <c r="CL9" s="102" t="str">
        <f>INDEX('Typy - wg grup'!$F$2:$DK$145,MATCH($A9,'Typy - wg grup'!$A$2:$A$145,0),MATCH(CL$1,'Typy - wg grup'!$F$1:$DK$1,0))</f>
        <v>0-2</v>
      </c>
      <c r="CM9" s="102" t="str">
        <f>INDEX('Typy - wg grup'!$F$2:$DK$145,MATCH($A9,'Typy - wg grup'!$A$2:$A$145,0),MATCH(CM$1,'Typy - wg grup'!$F$1:$DK$1,0))</f>
        <v>1-2</v>
      </c>
      <c r="CN9" s="102" t="str">
        <f>INDEX('Typy - wg grup'!$F$2:$DK$145,MATCH($A9,'Typy - wg grup'!$A$2:$A$145,0),MATCH(CN$1,'Typy - wg grup'!$F$1:$DK$1,0))</f>
        <v>2-1</v>
      </c>
      <c r="CO9" s="102" t="str">
        <f>INDEX('Typy - wg grup'!$F$2:$DK$145,MATCH($A9,'Typy - wg grup'!$A$2:$A$145,0),MATCH(CO$1,'Typy - wg grup'!$F$1:$DK$1,0))</f>
        <v>0-2</v>
      </c>
      <c r="CP9" s="102" t="str">
        <f>INDEX('Typy - wg grup'!$F$2:$DK$145,MATCH($A9,'Typy - wg grup'!$A$2:$A$145,0),MATCH(CP$1,'Typy - wg grup'!$F$1:$DK$1,0))</f>
        <v>0-1</v>
      </c>
      <c r="CQ9" s="102" t="str">
        <f>INDEX('Typy - wg grup'!$F$2:$DK$145,MATCH($A9,'Typy - wg grup'!$A$2:$A$145,0),MATCH(CQ$1,'Typy - wg grup'!$F$1:$DK$1,0))</f>
        <v>0-2</v>
      </c>
      <c r="CR9" s="102" t="str">
        <f>INDEX('Typy - wg grup'!$F$2:$DK$145,MATCH($A9,'Typy - wg grup'!$A$2:$A$145,0),MATCH(CR$1,'Typy - wg grup'!$F$1:$DK$1,0))</f>
        <v>0-2</v>
      </c>
      <c r="CS9" s="102" t="str">
        <f>INDEX('Typy - wg grup'!$F$2:$DK$145,MATCH($A9,'Typy - wg grup'!$A$2:$A$145,0),MATCH(CS$1,'Typy - wg grup'!$F$1:$DK$1,0))</f>
        <v>2-2</v>
      </c>
      <c r="CT9" s="102" t="str">
        <f>INDEX('Typy - wg grup'!$F$2:$DK$145,MATCH($A9,'Typy - wg grup'!$A$2:$A$145,0),MATCH(CT$1,'Typy - wg grup'!$F$1:$DK$1,0))</f>
        <v>2-0</v>
      </c>
      <c r="CU9" s="102" t="str">
        <f>INDEX('Typy - wg grup'!$F$2:$DK$145,MATCH($A9,'Typy - wg grup'!$A$2:$A$145,0),MATCH(CU$1,'Typy - wg grup'!$F$1:$DK$1,0))</f>
        <v>1-2</v>
      </c>
      <c r="CV9" s="102" t="str">
        <f>INDEX('Typy - wg grup'!$F$2:$DK$145,MATCH($A9,'Typy - wg grup'!$A$2:$A$145,0),MATCH(CV$1,'Typy - wg grup'!$F$1:$DK$1,0))</f>
        <v>1-2</v>
      </c>
      <c r="CW9" s="102" t="str">
        <f>INDEX('Typy - wg grup'!$F$2:$DK$145,MATCH($A9,'Typy - wg grup'!$A$2:$A$145,0),MATCH(CW$1,'Typy - wg grup'!$F$1:$DK$1,0))</f>
        <v>1-4</v>
      </c>
      <c r="CX9" s="102" t="str">
        <f>INDEX('Typy - wg grup'!$F$2:$DK$145,MATCH($A9,'Typy - wg grup'!$A$2:$A$145,0),MATCH(CX$1,'Typy - wg grup'!$F$1:$DK$1,0))</f>
        <v>0-2</v>
      </c>
      <c r="CY9" s="102" t="str">
        <f>INDEX('Typy - wg grup'!$F$2:$DK$145,MATCH($A9,'Typy - wg grup'!$A$2:$A$145,0),MATCH(CY$1,'Typy - wg grup'!$F$1:$DK$1,0))</f>
        <v>0-3</v>
      </c>
      <c r="CZ9" s="102" t="str">
        <f>INDEX('Typy - wg grup'!$F$2:$DK$145,MATCH($A9,'Typy - wg grup'!$A$2:$A$145,0),MATCH(CZ$1,'Typy - wg grup'!$F$1:$DK$1,0))</f>
        <v>0-3</v>
      </c>
      <c r="DA9" s="102" t="str">
        <f>INDEX('Typy - wg grup'!$F$2:$DK$145,MATCH($A9,'Typy - wg grup'!$A$2:$A$145,0),MATCH(DA$1,'Typy - wg grup'!$F$1:$DK$1,0))</f>
        <v>1-2</v>
      </c>
      <c r="DB9" s="102" t="str">
        <f>INDEX('Typy - wg grup'!$F$2:$DK$145,MATCH($A9,'Typy - wg grup'!$A$2:$A$145,0),MATCH(DB$1,'Typy - wg grup'!$F$1:$DK$1,0))</f>
        <v>0-0</v>
      </c>
      <c r="DC9" s="102" t="str">
        <f>INDEX('Typy - wg grup'!$F$2:$DK$145,MATCH($A9,'Typy - wg grup'!$A$2:$A$145,0),MATCH(DC$1,'Typy - wg grup'!$F$1:$DK$1,0))</f>
        <v>0-4</v>
      </c>
      <c r="DD9" s="102" t="str">
        <f>INDEX('Typy - wg grup'!$F$2:$DK$145,MATCH($A9,'Typy - wg grup'!$A$2:$A$145,0),MATCH(DD$1,'Typy - wg grup'!$F$1:$DK$1,0))</f>
        <v>0-3</v>
      </c>
      <c r="DE9" s="102" t="str">
        <f>INDEX('Typy - wg grup'!$F$2:$DK$145,MATCH($A9,'Typy - wg grup'!$A$2:$A$145,0),MATCH(DE$1,'Typy - wg grup'!$F$1:$DK$1,0))</f>
        <v>0-2</v>
      </c>
      <c r="DF9" s="102" t="str">
        <f>INDEX('Typy - wg grup'!$F$2:$DK$145,MATCH($A9,'Typy - wg grup'!$A$2:$A$145,0),MATCH(DF$1,'Typy - wg grup'!$F$1:$DK$1,0))</f>
        <v>2-2</v>
      </c>
      <c r="DG9" s="102" t="str">
        <f>INDEX('Typy - wg grup'!$F$2:$DK$145,MATCH($A9,'Typy - wg grup'!$A$2:$A$145,0),MATCH(DG$1,'Typy - wg grup'!$F$1:$DK$1,0))</f>
        <v>0-2</v>
      </c>
      <c r="DH9" s="102" t="str">
        <f>INDEX('Typy - wg grup'!$F$2:$DK$145,MATCH($A9,'Typy - wg grup'!$A$2:$A$145,0),MATCH(DH$1,'Typy - wg grup'!$F$1:$DK$1,0))</f>
        <v>0-3</v>
      </c>
      <c r="DI9" s="102" t="str">
        <f>INDEX('Typy - wg grup'!$F$2:$DK$145,MATCH($A9,'Typy - wg grup'!$A$2:$A$145,0),MATCH(DI$1,'Typy - wg grup'!$F$1:$DK$1,0))</f>
        <v>0-2</v>
      </c>
      <c r="DJ9" s="102" t="str">
        <f>INDEX('Typy - wg grup'!$F$2:$DK$145,MATCH($A9,'Typy - wg grup'!$A$2:$A$145,0),MATCH(DJ$1,'Typy - wg grup'!$F$1:$DK$1,0))</f>
        <v>0-2</v>
      </c>
      <c r="DK9" s="102" t="str">
        <f>INDEX('Typy - wg grup'!$F$2:$DK$145,MATCH($A9,'Typy - wg grup'!$A$2:$A$145,0),MATCH(DK$1,'Typy - wg grup'!$F$1:$DK$1,0))</f>
        <v>1-3</v>
      </c>
      <c r="DL9" s="102" t="str">
        <f>INDEX('Typy - wg grup'!$F$2:$DK$145,MATCH($A9,'Typy - wg grup'!$A$2:$A$145,0),MATCH(DL$1,'Typy - wg grup'!$F$1:$DK$1,0))</f>
        <v>3-0</v>
      </c>
      <c r="DM9" s="106" t="str">
        <f>INDEX('Typy - wg grup'!$F$2:$DK$145,MATCH($A9,'Typy - wg grup'!$A$2:$A$145,0),MATCH(DM$1,'Typy - wg grup'!$F$1:$DK$1,0))</f>
        <v>0-0</v>
      </c>
      <c r="DO9" s="15"/>
      <c r="DQ9" s="14"/>
      <c r="DS9" s="15"/>
      <c r="DU9" s="15"/>
      <c r="DW9" s="14"/>
      <c r="DY9" s="15"/>
      <c r="EA9" s="14"/>
      <c r="EC9" s="15"/>
      <c r="EE9" s="15"/>
      <c r="EG9" s="15"/>
      <c r="EI9" s="15"/>
      <c r="EK9" s="15"/>
      <c r="EM9" s="15"/>
      <c r="EO9" s="16"/>
      <c r="EQ9" s="15"/>
    </row>
    <row r="10" spans="1:232" x14ac:dyDescent="0.25">
      <c r="A10" s="19">
        <v>9</v>
      </c>
      <c r="B10" s="4" t="s">
        <v>27</v>
      </c>
      <c r="C10" s="4" t="str">
        <f>INDEX('Typy - wg grup'!$B$2:$B$145,MATCH($A10,'Typy - wg grup'!$A$2:$A$145,0))</f>
        <v>15.06.</v>
      </c>
      <c r="D10" s="20">
        <v>4.1666666666666664E-2</v>
      </c>
      <c r="E10" s="4" t="str">
        <f>INDEX('Typy - wg grup'!$C$2:$C$145,MATCH($A10,'Typy - wg grup'!$A$2:$A$145,0))</f>
        <v>Wyb. Kości Słoniowej - Ekwador</v>
      </c>
      <c r="F10" s="35" t="s">
        <v>209</v>
      </c>
      <c r="G10" s="144"/>
      <c r="H10" s="105" t="str">
        <f>INDEX('Typy - wg grup'!$F$2:$DK$145,MATCH($A10,'Typy - wg grup'!$A$2:$A$145,0),MATCH(H$1,'Typy - wg grup'!$F$1:$DK$1,0))</f>
        <v>4-0</v>
      </c>
      <c r="I10" s="102" t="str">
        <f>INDEX('Typy - wg grup'!$F$2:$DK$145,MATCH($A10,'Typy - wg grup'!$A$2:$A$145,0),MATCH(I$1,'Typy - wg grup'!$F$1:$DK$1,0))</f>
        <v>0-4</v>
      </c>
      <c r="J10" s="102" t="str">
        <f>INDEX('Typy - wg grup'!$F$2:$DK$145,MATCH($A10,'Typy - wg grup'!$A$2:$A$145,0),MATCH(J$1,'Typy - wg grup'!$F$1:$DK$1,0))</f>
        <v>0-2</v>
      </c>
      <c r="K10" s="102" t="str">
        <f>INDEX('Typy - wg grup'!$F$2:$DK$145,MATCH($A10,'Typy - wg grup'!$A$2:$A$145,0),MATCH(K$1,'Typy - wg grup'!$F$1:$DK$1,0))</f>
        <v>1-1</v>
      </c>
      <c r="L10" s="102" t="str">
        <f>INDEX('Typy - wg grup'!$F$2:$DK$145,MATCH($A10,'Typy - wg grup'!$A$2:$A$145,0),MATCH(L$1,'Typy - wg grup'!$F$1:$DK$1,0))</f>
        <v>0-4</v>
      </c>
      <c r="M10" s="102" t="str">
        <f>INDEX('Typy - wg grup'!$F$2:$DK$145,MATCH($A10,'Typy - wg grup'!$A$2:$A$145,0),MATCH(M$1,'Typy - wg grup'!$F$1:$DK$1,0))</f>
        <v>1-2</v>
      </c>
      <c r="N10" s="102" t="str">
        <f>INDEX('Typy - wg grup'!$F$2:$DK$145,MATCH($A10,'Typy - wg grup'!$A$2:$A$145,0),MATCH(N$1,'Typy - wg grup'!$F$1:$DK$1,0))</f>
        <v>2-2</v>
      </c>
      <c r="O10" s="102" t="str">
        <f>INDEX('Typy - wg grup'!$F$2:$DK$145,MATCH($A10,'Typy - wg grup'!$A$2:$A$145,0),MATCH(O$1,'Typy - wg grup'!$F$1:$DK$1,0))</f>
        <v>3-0</v>
      </c>
      <c r="P10" s="102" t="str">
        <f>INDEX('Typy - wg grup'!$F$2:$DK$145,MATCH($A10,'Typy - wg grup'!$A$2:$A$145,0),MATCH(P$1,'Typy - wg grup'!$F$1:$DK$1,0))</f>
        <v>0-3</v>
      </c>
      <c r="Q10" s="102" t="str">
        <f>INDEX('Typy - wg grup'!$F$2:$DK$145,MATCH($A10,'Typy - wg grup'!$A$2:$A$145,0),MATCH(Q$1,'Typy - wg grup'!$F$1:$DK$1,0))</f>
        <v>2-1</v>
      </c>
      <c r="R10" s="102" t="str">
        <f>INDEX('Typy - wg grup'!$F$2:$DK$145,MATCH($A10,'Typy - wg grup'!$A$2:$A$145,0),MATCH(R$1,'Typy - wg grup'!$F$1:$DK$1,0))</f>
        <v>2-1</v>
      </c>
      <c r="S10" s="102" t="str">
        <f>INDEX('Typy - wg grup'!$F$2:$DK$145,MATCH($A10,'Typy - wg grup'!$A$2:$A$145,0),MATCH(S$1,'Typy - wg grup'!$F$1:$DK$1,0))</f>
        <v>0-0</v>
      </c>
      <c r="T10" s="102" t="str">
        <f>INDEX('Typy - wg grup'!$F$2:$DK$145,MATCH($A10,'Typy - wg grup'!$A$2:$A$145,0),MATCH(T$1,'Typy - wg grup'!$F$1:$DK$1,0))</f>
        <v>0-2</v>
      </c>
      <c r="U10" s="102" t="str">
        <f>INDEX('Typy - wg grup'!$F$2:$DK$145,MATCH($A10,'Typy - wg grup'!$A$2:$A$145,0),MATCH(U$1,'Typy - wg grup'!$F$1:$DK$1,0))</f>
        <v>2-0</v>
      </c>
      <c r="V10" s="102" t="str">
        <f>INDEX('Typy - wg grup'!$F$2:$DK$145,MATCH($A10,'Typy - wg grup'!$A$2:$A$145,0),MATCH(V$1,'Typy - wg grup'!$F$1:$DK$1,0))</f>
        <v>1-1</v>
      </c>
      <c r="W10" s="102" t="str">
        <f>INDEX('Typy - wg grup'!$F$2:$DK$145,MATCH($A10,'Typy - wg grup'!$A$2:$A$145,0),MATCH(W$1,'Typy - wg grup'!$F$1:$DK$1,0))</f>
        <v>3-3</v>
      </c>
      <c r="X10" s="102" t="str">
        <f>INDEX('Typy - wg grup'!$F$2:$DK$145,MATCH($A10,'Typy - wg grup'!$A$2:$A$145,0),MATCH(X$1,'Typy - wg grup'!$F$1:$DK$1,0))</f>
        <v>0-0</v>
      </c>
      <c r="Y10" s="102" t="str">
        <f>INDEX('Typy - wg grup'!$F$2:$DK$145,MATCH($A10,'Typy - wg grup'!$A$2:$A$145,0),MATCH(Y$1,'Typy - wg grup'!$F$1:$DK$1,0))</f>
        <v>0-1</v>
      </c>
      <c r="Z10" s="102" t="str">
        <f>INDEX('Typy - wg grup'!$F$2:$DK$145,MATCH($A10,'Typy - wg grup'!$A$2:$A$145,0),MATCH(Z$1,'Typy - wg grup'!$F$1:$DK$1,0))</f>
        <v>0-0</v>
      </c>
      <c r="AA10" s="102" t="str">
        <f>INDEX('Typy - wg grup'!$F$2:$DK$145,MATCH($A10,'Typy - wg grup'!$A$2:$A$145,0),MATCH(AA$1,'Typy - wg grup'!$F$1:$DK$1,0))</f>
        <v>1-1</v>
      </c>
      <c r="AB10" s="102" t="str">
        <f>INDEX('Typy - wg grup'!$F$2:$DK$145,MATCH($A10,'Typy - wg grup'!$A$2:$A$145,0),MATCH(AB$1,'Typy - wg grup'!$F$1:$DK$1,0))</f>
        <v>0-2</v>
      </c>
      <c r="AC10" s="102" t="str">
        <f>INDEX('Typy - wg grup'!$F$2:$DK$145,MATCH($A10,'Typy - wg grup'!$A$2:$A$145,0),MATCH(AC$1,'Typy - wg grup'!$F$1:$DK$1,0))</f>
        <v>2-2</v>
      </c>
      <c r="AD10" s="102" t="str">
        <f>INDEX('Typy - wg grup'!$F$2:$DK$145,MATCH($A10,'Typy - wg grup'!$A$2:$A$145,0),MATCH(AD$1,'Typy - wg grup'!$F$1:$DK$1,0))</f>
        <v>1-2</v>
      </c>
      <c r="AE10" s="102" t="str">
        <f>INDEX('Typy - wg grup'!$F$2:$DK$145,MATCH($A10,'Typy - wg grup'!$A$2:$A$145,0),MATCH(AE$1,'Typy - wg grup'!$F$1:$DK$1,0))</f>
        <v>1-3</v>
      </c>
      <c r="AF10" s="102" t="str">
        <f>INDEX('Typy - wg grup'!$F$2:$DK$145,MATCH($A10,'Typy - wg grup'!$A$2:$A$145,0),MATCH(AF$1,'Typy - wg grup'!$F$1:$DK$1,0))</f>
        <v>2-0</v>
      </c>
      <c r="AG10" s="102" t="str">
        <f>INDEX('Typy - wg grup'!$F$2:$DK$145,MATCH($A10,'Typy - wg grup'!$A$2:$A$145,0),MATCH(AG$1,'Typy - wg grup'!$F$1:$DK$1,0))</f>
        <v>1-1</v>
      </c>
      <c r="AH10" s="102" t="str">
        <f>INDEX('Typy - wg grup'!$F$2:$DK$145,MATCH($A10,'Typy - wg grup'!$A$2:$A$145,0),MATCH(AH$1,'Typy - wg grup'!$F$1:$DK$1,0))</f>
        <v>0-0</v>
      </c>
      <c r="AI10" s="102" t="str">
        <f>INDEX('Typy - wg grup'!$F$2:$DK$145,MATCH($A10,'Typy - wg grup'!$A$2:$A$145,0),MATCH(AI$1,'Typy - wg grup'!$F$1:$DK$1,0))</f>
        <v>1-1</v>
      </c>
      <c r="AJ10" s="102" t="str">
        <f>INDEX('Typy - wg grup'!$F$2:$DK$145,MATCH($A10,'Typy - wg grup'!$A$2:$A$145,0),MATCH(AJ$1,'Typy - wg grup'!$F$1:$DK$1,0))</f>
        <v>0-1</v>
      </c>
      <c r="AK10" s="102" t="str">
        <f>INDEX('Typy - wg grup'!$F$2:$DK$145,MATCH($A10,'Typy - wg grup'!$A$2:$A$145,0),MATCH(AK$1,'Typy - wg grup'!$F$1:$DK$1,0))</f>
        <v>0-1</v>
      </c>
      <c r="AL10" s="102" t="str">
        <f>INDEX('Typy - wg grup'!$F$2:$DK$145,MATCH($A10,'Typy - wg grup'!$A$2:$A$145,0),MATCH(AL$1,'Typy - wg grup'!$F$1:$DK$1,0))</f>
        <v>1-3</v>
      </c>
      <c r="AM10" s="102" t="str">
        <f>INDEX('Typy - wg grup'!$F$2:$DK$145,MATCH($A10,'Typy - wg grup'!$A$2:$A$145,0),MATCH(AM$1,'Typy - wg grup'!$F$1:$DK$1,0))</f>
        <v>1-1</v>
      </c>
      <c r="AN10" s="102" t="str">
        <f>INDEX('Typy - wg grup'!$F$2:$DK$145,MATCH($A10,'Typy - wg grup'!$A$2:$A$145,0),MATCH(AN$1,'Typy - wg grup'!$F$1:$DK$1,0))</f>
        <v>0-2</v>
      </c>
      <c r="AO10" s="102" t="str">
        <f>INDEX('Typy - wg grup'!$F$2:$DK$145,MATCH($A10,'Typy - wg grup'!$A$2:$A$145,0),MATCH(AO$1,'Typy - wg grup'!$F$1:$DK$1,0))</f>
        <v>3-2</v>
      </c>
      <c r="AP10" s="102" t="str">
        <f>INDEX('Typy - wg grup'!$F$2:$DK$145,MATCH($A10,'Typy - wg grup'!$A$2:$A$145,0),MATCH(AP$1,'Typy - wg grup'!$F$1:$DK$1,0))</f>
        <v>2-1</v>
      </c>
      <c r="AQ10" s="102" t="str">
        <f>INDEX('Typy - wg grup'!$F$2:$DK$145,MATCH($A10,'Typy - wg grup'!$A$2:$A$145,0),MATCH(AQ$1,'Typy - wg grup'!$F$1:$DK$1,0))</f>
        <v>1-2</v>
      </c>
      <c r="AR10" s="102" t="str">
        <f>INDEX('Typy - wg grup'!$F$2:$DK$145,MATCH($A10,'Typy - wg grup'!$A$2:$A$145,0),MATCH(AR$1,'Typy - wg grup'!$F$1:$DK$1,0))</f>
        <v>2-1</v>
      </c>
      <c r="AS10" s="102" t="str">
        <f>INDEX('Typy - wg grup'!$F$2:$DK$145,MATCH($A10,'Typy - wg grup'!$A$2:$A$145,0),MATCH(AS$1,'Typy - wg grup'!$F$1:$DK$1,0))</f>
        <v>3-2</v>
      </c>
      <c r="AT10" s="102" t="str">
        <f>INDEX('Typy - wg grup'!$F$2:$DK$145,MATCH($A10,'Typy - wg grup'!$A$2:$A$145,0),MATCH(AT$1,'Typy - wg grup'!$F$1:$DK$1,0))</f>
        <v>1-3</v>
      </c>
      <c r="AU10" s="102" t="str">
        <f>INDEX('Typy - wg grup'!$F$2:$DK$145,MATCH($A10,'Typy - wg grup'!$A$2:$A$145,0),MATCH(AU$1,'Typy - wg grup'!$F$1:$DK$1,0))</f>
        <v>1-3</v>
      </c>
      <c r="AV10" s="102" t="str">
        <f>INDEX('Typy - wg grup'!$F$2:$DK$145,MATCH($A10,'Typy - wg grup'!$A$2:$A$145,0),MATCH(AV$1,'Typy - wg grup'!$F$1:$DK$1,0))</f>
        <v>1-1</v>
      </c>
      <c r="AW10" s="102" t="str">
        <f>INDEX('Typy - wg grup'!$F$2:$DK$145,MATCH($A10,'Typy - wg grup'!$A$2:$A$145,0),MATCH(AW$1,'Typy - wg grup'!$F$1:$DK$1,0))</f>
        <v>1-2</v>
      </c>
      <c r="AX10" s="102" t="str">
        <f>INDEX('Typy - wg grup'!$F$2:$DK$145,MATCH($A10,'Typy - wg grup'!$A$2:$A$145,0),MATCH(AX$1,'Typy - wg grup'!$F$1:$DK$1,0))</f>
        <v>1-1</v>
      </c>
      <c r="AY10" s="102" t="str">
        <f>INDEX('Typy - wg grup'!$F$2:$DK$145,MATCH($A10,'Typy - wg grup'!$A$2:$A$145,0),MATCH(AY$1,'Typy - wg grup'!$F$1:$DK$1,0))</f>
        <v>2-0</v>
      </c>
      <c r="AZ10" s="102" t="str">
        <f>INDEX('Typy - wg grup'!$F$2:$DK$145,MATCH($A10,'Typy - wg grup'!$A$2:$A$145,0),MATCH(AZ$1,'Typy - wg grup'!$F$1:$DK$1,0))</f>
        <v>1-1</v>
      </c>
      <c r="BA10" s="102" t="str">
        <f>INDEX('Typy - wg grup'!$F$2:$DK$145,MATCH($A10,'Typy - wg grup'!$A$2:$A$145,0),MATCH(BA$1,'Typy - wg grup'!$F$1:$DK$1,0))</f>
        <v>1-0</v>
      </c>
      <c r="BB10" s="102" t="str">
        <f>INDEX('Typy - wg grup'!$F$2:$DK$145,MATCH($A10,'Typy - wg grup'!$A$2:$A$145,0),MATCH(BB$1,'Typy - wg grup'!$F$1:$DK$1,0))</f>
        <v>1-3</v>
      </c>
      <c r="BC10" s="102" t="str">
        <f>INDEX('Typy - wg grup'!$F$2:$DK$145,MATCH($A10,'Typy - wg grup'!$A$2:$A$145,0),MATCH(BC$1,'Typy - wg grup'!$F$1:$DK$1,0))</f>
        <v>0-2</v>
      </c>
      <c r="BD10" s="102" t="str">
        <f>INDEX('Typy - wg grup'!$F$2:$DK$145,MATCH($A10,'Typy - wg grup'!$A$2:$A$145,0),MATCH(BD$1,'Typy - wg grup'!$F$1:$DK$1,0))</f>
        <v>1-1</v>
      </c>
      <c r="BE10" s="102" t="str">
        <f>INDEX('Typy - wg grup'!$F$2:$DK$145,MATCH($A10,'Typy - wg grup'!$A$2:$A$145,0),MATCH(BE$1,'Typy - wg grup'!$F$1:$DK$1,0))</f>
        <v>1-1</v>
      </c>
      <c r="BF10" s="102" t="str">
        <f>INDEX('Typy - wg grup'!$F$2:$DK$145,MATCH($A10,'Typy - wg grup'!$A$2:$A$145,0),MATCH(BF$1,'Typy - wg grup'!$F$1:$DK$1,0))</f>
        <v>0-0</v>
      </c>
      <c r="BG10" s="102" t="str">
        <f>INDEX('Typy - wg grup'!$F$2:$DK$145,MATCH($A10,'Typy - wg grup'!$A$2:$A$145,0),MATCH(BG$1,'Typy - wg grup'!$F$1:$DK$1,0))</f>
        <v>1-0</v>
      </c>
      <c r="BH10" s="102" t="str">
        <f>INDEX('Typy - wg grup'!$F$2:$DK$145,MATCH($A10,'Typy - wg grup'!$A$2:$A$145,0),MATCH(BH$1,'Typy - wg grup'!$F$1:$DK$1,0))</f>
        <v>1-1</v>
      </c>
      <c r="BI10" s="102" t="str">
        <f>INDEX('Typy - wg grup'!$F$2:$DK$145,MATCH($A10,'Typy - wg grup'!$A$2:$A$145,0),MATCH(BI$1,'Typy - wg grup'!$F$1:$DK$1,0))</f>
        <v>1-3</v>
      </c>
      <c r="BJ10" s="102" t="str">
        <f>INDEX('Typy - wg grup'!$F$2:$DK$145,MATCH($A10,'Typy - wg grup'!$A$2:$A$145,0),MATCH(BJ$1,'Typy - wg grup'!$F$1:$DK$1,0))</f>
        <v>0-2</v>
      </c>
      <c r="BK10" s="102" t="str">
        <f>INDEX('Typy - wg grup'!$F$2:$DK$145,MATCH($A10,'Typy - wg grup'!$A$2:$A$145,0),MATCH(BK$1,'Typy - wg grup'!$F$1:$DK$1,0))</f>
        <v>3-2</v>
      </c>
      <c r="BL10" s="102" t="str">
        <f>INDEX('Typy - wg grup'!$F$2:$DK$145,MATCH($A10,'Typy - wg grup'!$A$2:$A$145,0),MATCH(BL$1,'Typy - wg grup'!$F$1:$DK$1,0))</f>
        <v>0-3</v>
      </c>
      <c r="BM10" s="102" t="str">
        <f>INDEX('Typy - wg grup'!$F$2:$DK$145,MATCH($A10,'Typy - wg grup'!$A$2:$A$145,0),MATCH(BM$1,'Typy - wg grup'!$F$1:$DK$1,0))</f>
        <v>2-2</v>
      </c>
      <c r="BN10" s="102" t="str">
        <f>INDEX('Typy - wg grup'!$F$2:$DK$145,MATCH($A10,'Typy - wg grup'!$A$2:$A$145,0),MATCH(BN$1,'Typy - wg grup'!$F$1:$DK$1,0))</f>
        <v>0-1</v>
      </c>
      <c r="BO10" s="102" t="str">
        <f>INDEX('Typy - wg grup'!$F$2:$DK$145,MATCH($A10,'Typy - wg grup'!$A$2:$A$145,0),MATCH(BO$1,'Typy - wg grup'!$F$1:$DK$1,0))</f>
        <v>2-2</v>
      </c>
      <c r="BP10" s="102" t="str">
        <f>INDEX('Typy - wg grup'!$F$2:$DK$145,MATCH($A10,'Typy - wg grup'!$A$2:$A$145,0),MATCH(BP$1,'Typy - wg grup'!$F$1:$DK$1,0))</f>
        <v>1-1</v>
      </c>
      <c r="BQ10" s="102" t="str">
        <f>INDEX('Typy - wg grup'!$F$2:$DK$145,MATCH($A10,'Typy - wg grup'!$A$2:$A$145,0),MATCH(BQ$1,'Typy - wg grup'!$F$1:$DK$1,0))</f>
        <v>3-1</v>
      </c>
      <c r="BR10" s="102" t="str">
        <f>INDEX('Typy - wg grup'!$F$2:$DK$145,MATCH($A10,'Typy - wg grup'!$A$2:$A$145,0),MATCH(BR$1,'Typy - wg grup'!$F$1:$DK$1,0))</f>
        <v>2-0</v>
      </c>
      <c r="BS10" s="102" t="str">
        <f>INDEX('Typy - wg grup'!$F$2:$DK$145,MATCH($A10,'Typy - wg grup'!$A$2:$A$145,0),MATCH(BS$1,'Typy - wg grup'!$F$1:$DK$1,0))</f>
        <v>2-2</v>
      </c>
      <c r="BT10" s="102" t="str">
        <f>INDEX('Typy - wg grup'!$F$2:$DK$145,MATCH($A10,'Typy - wg grup'!$A$2:$A$145,0),MATCH(BT$1,'Typy - wg grup'!$F$1:$DK$1,0))</f>
        <v>1-3</v>
      </c>
      <c r="BU10" s="102" t="str">
        <f>INDEX('Typy - wg grup'!$F$2:$DK$145,MATCH($A10,'Typy - wg grup'!$A$2:$A$145,0),MATCH(BU$1,'Typy - wg grup'!$F$1:$DK$1,0))</f>
        <v>1-1</v>
      </c>
      <c r="BV10" s="102" t="str">
        <f>INDEX('Typy - wg grup'!$F$2:$DK$145,MATCH($A10,'Typy - wg grup'!$A$2:$A$145,0),MATCH(BV$1,'Typy - wg grup'!$F$1:$DK$1,0))</f>
        <v>1-1</v>
      </c>
      <c r="BW10" s="102" t="str">
        <f>INDEX('Typy - wg grup'!$F$2:$DK$145,MATCH($A10,'Typy - wg grup'!$A$2:$A$145,0),MATCH(BW$1,'Typy - wg grup'!$F$1:$DK$1,0))</f>
        <v>2-0</v>
      </c>
      <c r="BX10" s="102" t="str">
        <f>INDEX('Typy - wg grup'!$F$2:$DK$145,MATCH($A10,'Typy - wg grup'!$A$2:$A$145,0),MATCH(BX$1,'Typy - wg grup'!$F$1:$DK$1,0))</f>
        <v>1-1</v>
      </c>
      <c r="BY10" s="102" t="str">
        <f>INDEX('Typy - wg grup'!$F$2:$DK$145,MATCH($A10,'Typy - wg grup'!$A$2:$A$145,0),MATCH(BY$1,'Typy - wg grup'!$F$1:$DK$1,0))</f>
        <v>2-0</v>
      </c>
      <c r="BZ10" s="102" t="str">
        <f>INDEX('Typy - wg grup'!$F$2:$DK$145,MATCH($A10,'Typy - wg grup'!$A$2:$A$145,0),MATCH(BZ$1,'Typy - wg grup'!$F$1:$DK$1,0))</f>
        <v>2-0</v>
      </c>
      <c r="CA10" s="102" t="str">
        <f>INDEX('Typy - wg grup'!$F$2:$DK$145,MATCH($A10,'Typy - wg grup'!$A$2:$A$145,0),MATCH(CA$1,'Typy - wg grup'!$F$1:$DK$1,0))</f>
        <v>2-1</v>
      </c>
      <c r="CB10" s="102" t="str">
        <f>INDEX('Typy - wg grup'!$F$2:$DK$145,MATCH($A10,'Typy - wg grup'!$A$2:$A$145,0),MATCH(CB$1,'Typy - wg grup'!$F$1:$DK$1,0))</f>
        <v>0-1</v>
      </c>
      <c r="CC10" s="102" t="str">
        <f>INDEX('Typy - wg grup'!$F$2:$DK$145,MATCH($A10,'Typy - wg grup'!$A$2:$A$145,0),MATCH(CC$1,'Typy - wg grup'!$F$1:$DK$1,0))</f>
        <v>2-1</v>
      </c>
      <c r="CD10" s="102" t="str">
        <f>INDEX('Typy - wg grup'!$F$2:$DK$145,MATCH($A10,'Typy - wg grup'!$A$2:$A$145,0),MATCH(CD$1,'Typy - wg grup'!$F$1:$DK$1,0))</f>
        <v>1-1</v>
      </c>
      <c r="CE10" s="102" t="str">
        <f>INDEX('Typy - wg grup'!$F$2:$DK$145,MATCH($A10,'Typy - wg grup'!$A$2:$A$145,0),MATCH(CE$1,'Typy - wg grup'!$F$1:$DK$1,0))</f>
        <v>0-2</v>
      </c>
      <c r="CF10" s="102" t="str">
        <f>INDEX('Typy - wg grup'!$F$2:$DK$145,MATCH($A10,'Typy - wg grup'!$A$2:$A$145,0),MATCH(CF$1,'Typy - wg grup'!$F$1:$DK$1,0))</f>
        <v>0-2</v>
      </c>
      <c r="CG10" s="102" t="str">
        <f>INDEX('Typy - wg grup'!$F$2:$DK$145,MATCH($A10,'Typy - wg grup'!$A$2:$A$145,0),MATCH(CG$1,'Typy - wg grup'!$F$1:$DK$1,0))</f>
        <v>2-1</v>
      </c>
      <c r="CH10" s="102" t="str">
        <f>INDEX('Typy - wg grup'!$F$2:$DK$145,MATCH($A10,'Typy - wg grup'!$A$2:$A$145,0),MATCH(CH$1,'Typy - wg grup'!$F$1:$DK$1,0))</f>
        <v>1-1</v>
      </c>
      <c r="CI10" s="102" t="str">
        <f>INDEX('Typy - wg grup'!$F$2:$DK$145,MATCH($A10,'Typy - wg grup'!$A$2:$A$145,0),MATCH(CI$1,'Typy - wg grup'!$F$1:$DK$1,0))</f>
        <v>1-3</v>
      </c>
      <c r="CJ10" s="102" t="str">
        <f>INDEX('Typy - wg grup'!$F$2:$DK$145,MATCH($A10,'Typy - wg grup'!$A$2:$A$145,0),MATCH(CJ$1,'Typy - wg grup'!$F$1:$DK$1,0))</f>
        <v>2-1</v>
      </c>
      <c r="CK10" s="102" t="str">
        <f>INDEX('Typy - wg grup'!$F$2:$DK$145,MATCH($A10,'Typy - wg grup'!$A$2:$A$145,0),MATCH(CK$1,'Typy - wg grup'!$F$1:$DK$1,0))</f>
        <v>1-1</v>
      </c>
      <c r="CL10" s="102" t="str">
        <f>INDEX('Typy - wg grup'!$F$2:$DK$145,MATCH($A10,'Typy - wg grup'!$A$2:$A$145,0),MATCH(CL$1,'Typy - wg grup'!$F$1:$DK$1,0))</f>
        <v>1-1</v>
      </c>
      <c r="CM10" s="102" t="str">
        <f>INDEX('Typy - wg grup'!$F$2:$DK$145,MATCH($A10,'Typy - wg grup'!$A$2:$A$145,0),MATCH(CM$1,'Typy - wg grup'!$F$1:$DK$1,0))</f>
        <v>0-2</v>
      </c>
      <c r="CN10" s="102" t="str">
        <f>INDEX('Typy - wg grup'!$F$2:$DK$145,MATCH($A10,'Typy - wg grup'!$A$2:$A$145,0),MATCH(CN$1,'Typy - wg grup'!$F$1:$DK$1,0))</f>
        <v>2-1</v>
      </c>
      <c r="CO10" s="102" t="str">
        <f>INDEX('Typy - wg grup'!$F$2:$DK$145,MATCH($A10,'Typy - wg grup'!$A$2:$A$145,0),MATCH(CO$1,'Typy - wg grup'!$F$1:$DK$1,0))</f>
        <v>1-0</v>
      </c>
      <c r="CP10" s="102" t="str">
        <f>INDEX('Typy - wg grup'!$F$2:$DK$145,MATCH($A10,'Typy - wg grup'!$A$2:$A$145,0),MATCH(CP$1,'Typy - wg grup'!$F$1:$DK$1,0))</f>
        <v>0-0</v>
      </c>
      <c r="CQ10" s="102" t="str">
        <f>INDEX('Typy - wg grup'!$F$2:$DK$145,MATCH($A10,'Typy - wg grup'!$A$2:$A$145,0),MATCH(CQ$1,'Typy - wg grup'!$F$1:$DK$1,0))</f>
        <v>2-1</v>
      </c>
      <c r="CR10" s="102" t="str">
        <f>INDEX('Typy - wg grup'!$F$2:$DK$145,MATCH($A10,'Typy - wg grup'!$A$2:$A$145,0),MATCH(CR$1,'Typy - wg grup'!$F$1:$DK$1,0))</f>
        <v>1-2</v>
      </c>
      <c r="CS10" s="102" t="str">
        <f>INDEX('Typy - wg grup'!$F$2:$DK$145,MATCH($A10,'Typy - wg grup'!$A$2:$A$145,0),MATCH(CS$1,'Typy - wg grup'!$F$1:$DK$1,0))</f>
        <v>0-2</v>
      </c>
      <c r="CT10" s="102" t="str">
        <f>INDEX('Typy - wg grup'!$F$2:$DK$145,MATCH($A10,'Typy - wg grup'!$A$2:$A$145,0),MATCH(CT$1,'Typy - wg grup'!$F$1:$DK$1,0))</f>
        <v>0-2</v>
      </c>
      <c r="CU10" s="102" t="str">
        <f>INDEX('Typy - wg grup'!$F$2:$DK$145,MATCH($A10,'Typy - wg grup'!$A$2:$A$145,0),MATCH(CU$1,'Typy - wg grup'!$F$1:$DK$1,0))</f>
        <v>0-2</v>
      </c>
      <c r="CV10" s="102" t="str">
        <f>INDEX('Typy - wg grup'!$F$2:$DK$145,MATCH($A10,'Typy - wg grup'!$A$2:$A$145,0),MATCH(CV$1,'Typy - wg grup'!$F$1:$DK$1,0))</f>
        <v>2-2</v>
      </c>
      <c r="CW10" s="102" t="str">
        <f>INDEX('Typy - wg grup'!$F$2:$DK$145,MATCH($A10,'Typy - wg grup'!$A$2:$A$145,0),MATCH(CW$1,'Typy - wg grup'!$F$1:$DK$1,0))</f>
        <v>2-2</v>
      </c>
      <c r="CX10" s="102" t="str">
        <f>INDEX('Typy - wg grup'!$F$2:$DK$145,MATCH($A10,'Typy - wg grup'!$A$2:$A$145,0),MATCH(CX$1,'Typy - wg grup'!$F$1:$DK$1,0))</f>
        <v>1-1</v>
      </c>
      <c r="CY10" s="102" t="str">
        <f>INDEX('Typy - wg grup'!$F$2:$DK$145,MATCH($A10,'Typy - wg grup'!$A$2:$A$145,0),MATCH(CY$1,'Typy - wg grup'!$F$1:$DK$1,0))</f>
        <v>1-1</v>
      </c>
      <c r="CZ10" s="102" t="str">
        <f>INDEX('Typy - wg grup'!$F$2:$DK$145,MATCH($A10,'Typy - wg grup'!$A$2:$A$145,0),MATCH(CZ$1,'Typy - wg grup'!$F$1:$DK$1,0))</f>
        <v>1-0</v>
      </c>
      <c r="DA10" s="102" t="str">
        <f>INDEX('Typy - wg grup'!$F$2:$DK$145,MATCH($A10,'Typy - wg grup'!$A$2:$A$145,0),MATCH(DA$1,'Typy - wg grup'!$F$1:$DK$1,0))</f>
        <v>2-0</v>
      </c>
      <c r="DB10" s="102" t="str">
        <f>INDEX('Typy - wg grup'!$F$2:$DK$145,MATCH($A10,'Typy - wg grup'!$A$2:$A$145,0),MATCH(DB$1,'Typy - wg grup'!$F$1:$DK$1,0))</f>
        <v>2-3</v>
      </c>
      <c r="DC10" s="102" t="str">
        <f>INDEX('Typy - wg grup'!$F$2:$DK$145,MATCH($A10,'Typy - wg grup'!$A$2:$A$145,0),MATCH(DC$1,'Typy - wg grup'!$F$1:$DK$1,0))</f>
        <v>0-1</v>
      </c>
      <c r="DD10" s="102" t="str">
        <f>INDEX('Typy - wg grup'!$F$2:$DK$145,MATCH($A10,'Typy - wg grup'!$A$2:$A$145,0),MATCH(DD$1,'Typy - wg grup'!$F$1:$DK$1,0))</f>
        <v>1-1</v>
      </c>
      <c r="DE10" s="102" t="str">
        <f>INDEX('Typy - wg grup'!$F$2:$DK$145,MATCH($A10,'Typy - wg grup'!$A$2:$A$145,0),MATCH(DE$1,'Typy - wg grup'!$F$1:$DK$1,0))</f>
        <v>0-3</v>
      </c>
      <c r="DF10" s="102" t="str">
        <f>INDEX('Typy - wg grup'!$F$2:$DK$145,MATCH($A10,'Typy - wg grup'!$A$2:$A$145,0),MATCH(DF$1,'Typy - wg grup'!$F$1:$DK$1,0))</f>
        <v>1-1</v>
      </c>
      <c r="DG10" s="102" t="str">
        <f>INDEX('Typy - wg grup'!$F$2:$DK$145,MATCH($A10,'Typy - wg grup'!$A$2:$A$145,0),MATCH(DG$1,'Typy - wg grup'!$F$1:$DK$1,0))</f>
        <v>0-0</v>
      </c>
      <c r="DH10" s="102" t="str">
        <f>INDEX('Typy - wg grup'!$F$2:$DK$145,MATCH($A10,'Typy - wg grup'!$A$2:$A$145,0),MATCH(DH$1,'Typy - wg grup'!$F$1:$DK$1,0))</f>
        <v>3-4</v>
      </c>
      <c r="DI10" s="102" t="str">
        <f>INDEX('Typy - wg grup'!$F$2:$DK$145,MATCH($A10,'Typy - wg grup'!$A$2:$A$145,0),MATCH(DI$1,'Typy - wg grup'!$F$1:$DK$1,0))</f>
        <v>2-1</v>
      </c>
      <c r="DJ10" s="102" t="str">
        <f>INDEX('Typy - wg grup'!$F$2:$DK$145,MATCH($A10,'Typy - wg grup'!$A$2:$A$145,0),MATCH(DJ$1,'Typy - wg grup'!$F$1:$DK$1,0))</f>
        <v>1-1</v>
      </c>
      <c r="DK10" s="102" t="str">
        <f>INDEX('Typy - wg grup'!$F$2:$DK$145,MATCH($A10,'Typy - wg grup'!$A$2:$A$145,0),MATCH(DK$1,'Typy - wg grup'!$F$1:$DK$1,0))</f>
        <v>1-2</v>
      </c>
      <c r="DL10" s="102" t="str">
        <f>INDEX('Typy - wg grup'!$F$2:$DK$145,MATCH($A10,'Typy - wg grup'!$A$2:$A$145,0),MATCH(DL$1,'Typy - wg grup'!$F$1:$DK$1,0))</f>
        <v>2-3</v>
      </c>
      <c r="DM10" s="106" t="str">
        <f>INDEX('Typy - wg grup'!$F$2:$DK$145,MATCH($A10,'Typy - wg grup'!$A$2:$A$145,0),MATCH(DM$1,'Typy - wg grup'!$F$1:$DK$1,0))</f>
        <v>0-1</v>
      </c>
      <c r="DO10" s="15"/>
      <c r="DQ10" s="14"/>
      <c r="DS10" s="15"/>
      <c r="DU10" s="15"/>
      <c r="DW10" s="14"/>
      <c r="DY10" s="15"/>
      <c r="EA10" s="14"/>
      <c r="EC10" s="15"/>
      <c r="EE10" s="15"/>
      <c r="EG10" s="15"/>
      <c r="EI10" s="15"/>
      <c r="EK10" s="15"/>
      <c r="EM10" s="15"/>
      <c r="EO10" s="16"/>
      <c r="EQ10" s="15"/>
    </row>
    <row r="11" spans="1:232" x14ac:dyDescent="0.25">
      <c r="A11" s="19">
        <v>10</v>
      </c>
      <c r="B11" s="4" t="s">
        <v>27</v>
      </c>
      <c r="C11" s="4" t="str">
        <f>INDEX('Typy - wg grup'!$B$2:$B$145,MATCH($A11,'Typy - wg grup'!$A$2:$A$145,0))</f>
        <v>14.06.</v>
      </c>
      <c r="D11" s="20">
        <v>0.79166666666666663</v>
      </c>
      <c r="E11" s="4" t="str">
        <f>INDEX('Typy - wg grup'!$C$2:$C$145,MATCH($A11,'Typy - wg grup'!$A$2:$A$145,0))</f>
        <v>Niemcy - Curacao</v>
      </c>
      <c r="F11" s="35" t="s">
        <v>239</v>
      </c>
      <c r="G11" s="144"/>
      <c r="H11" s="105" t="str">
        <f>INDEX('Typy - wg grup'!$F$2:$DK$145,MATCH($A11,'Typy - wg grup'!$A$2:$A$145,0),MATCH(H$1,'Typy - wg grup'!$F$1:$DK$1,0))</f>
        <v>5-0</v>
      </c>
      <c r="I11" s="102" t="str">
        <f>INDEX('Typy - wg grup'!$F$2:$DK$145,MATCH($A11,'Typy - wg grup'!$A$2:$A$145,0),MATCH(I$1,'Typy - wg grup'!$F$1:$DK$1,0))</f>
        <v>5-0</v>
      </c>
      <c r="J11" s="102" t="str">
        <f>INDEX('Typy - wg grup'!$F$2:$DK$145,MATCH($A11,'Typy - wg grup'!$A$2:$A$145,0),MATCH(J$1,'Typy - wg grup'!$F$1:$DK$1,0))</f>
        <v>5-1</v>
      </c>
      <c r="K11" s="102" t="str">
        <f>INDEX('Typy - wg grup'!$F$2:$DK$145,MATCH($A11,'Typy - wg grup'!$A$2:$A$145,0),MATCH(K$1,'Typy - wg grup'!$F$1:$DK$1,0))</f>
        <v>4-1</v>
      </c>
      <c r="L11" s="102" t="str">
        <f>INDEX('Typy - wg grup'!$F$2:$DK$145,MATCH($A11,'Typy - wg grup'!$A$2:$A$145,0),MATCH(L$1,'Typy - wg grup'!$F$1:$DK$1,0))</f>
        <v>8-0</v>
      </c>
      <c r="M11" s="102" t="str">
        <f>INDEX('Typy - wg grup'!$F$2:$DK$145,MATCH($A11,'Typy - wg grup'!$A$2:$A$145,0),MATCH(M$1,'Typy - wg grup'!$F$1:$DK$1,0))</f>
        <v>4-0</v>
      </c>
      <c r="N11" s="102" t="str">
        <f>INDEX('Typy - wg grup'!$F$2:$DK$145,MATCH($A11,'Typy - wg grup'!$A$2:$A$145,0),MATCH(N$1,'Typy - wg grup'!$F$1:$DK$1,0))</f>
        <v>4-0</v>
      </c>
      <c r="O11" s="102" t="str">
        <f>INDEX('Typy - wg grup'!$F$2:$DK$145,MATCH($A11,'Typy - wg grup'!$A$2:$A$145,0),MATCH(O$1,'Typy - wg grup'!$F$1:$DK$1,0))</f>
        <v>0-0</v>
      </c>
      <c r="P11" s="102" t="str">
        <f>INDEX('Typy - wg grup'!$F$2:$DK$145,MATCH($A11,'Typy - wg grup'!$A$2:$A$145,0),MATCH(P$1,'Typy - wg grup'!$F$1:$DK$1,0))</f>
        <v>4-0</v>
      </c>
      <c r="Q11" s="102" t="str">
        <f>INDEX('Typy - wg grup'!$F$2:$DK$145,MATCH($A11,'Typy - wg grup'!$A$2:$A$145,0),MATCH(Q$1,'Typy - wg grup'!$F$1:$DK$1,0))</f>
        <v>3-0</v>
      </c>
      <c r="R11" s="102" t="str">
        <f>INDEX('Typy - wg grup'!$F$2:$DK$145,MATCH($A11,'Typy - wg grup'!$A$2:$A$145,0),MATCH(R$1,'Typy - wg grup'!$F$1:$DK$1,0))</f>
        <v>3-0</v>
      </c>
      <c r="S11" s="102" t="str">
        <f>INDEX('Typy - wg grup'!$F$2:$DK$145,MATCH($A11,'Typy - wg grup'!$A$2:$A$145,0),MATCH(S$1,'Typy - wg grup'!$F$1:$DK$1,0))</f>
        <v>3-0</v>
      </c>
      <c r="T11" s="102" t="str">
        <f>INDEX('Typy - wg grup'!$F$2:$DK$145,MATCH($A11,'Typy - wg grup'!$A$2:$A$145,0),MATCH(T$1,'Typy - wg grup'!$F$1:$DK$1,0))</f>
        <v>3-0</v>
      </c>
      <c r="U11" s="102" t="str">
        <f>INDEX('Typy - wg grup'!$F$2:$DK$145,MATCH($A11,'Typy - wg grup'!$A$2:$A$145,0),MATCH(U$1,'Typy - wg grup'!$F$1:$DK$1,0))</f>
        <v>4-0</v>
      </c>
      <c r="V11" s="102" t="str">
        <f>INDEX('Typy - wg grup'!$F$2:$DK$145,MATCH($A11,'Typy - wg grup'!$A$2:$A$145,0),MATCH(V$1,'Typy - wg grup'!$F$1:$DK$1,0))</f>
        <v>3-0</v>
      </c>
      <c r="W11" s="102" t="str">
        <f>INDEX('Typy - wg grup'!$F$2:$DK$145,MATCH($A11,'Typy - wg grup'!$A$2:$A$145,0),MATCH(W$1,'Typy - wg grup'!$F$1:$DK$1,0))</f>
        <v>4-1</v>
      </c>
      <c r="X11" s="102" t="str">
        <f>INDEX('Typy - wg grup'!$F$2:$DK$145,MATCH($A11,'Typy - wg grup'!$A$2:$A$145,0),MATCH(X$1,'Typy - wg grup'!$F$1:$DK$1,0))</f>
        <v>3-0</v>
      </c>
      <c r="Y11" s="102" t="str">
        <f>INDEX('Typy - wg grup'!$F$2:$DK$145,MATCH($A11,'Typy - wg grup'!$A$2:$A$145,0),MATCH(Y$1,'Typy - wg grup'!$F$1:$DK$1,0))</f>
        <v>3-0</v>
      </c>
      <c r="Z11" s="102" t="str">
        <f>INDEX('Typy - wg grup'!$F$2:$DK$145,MATCH($A11,'Typy - wg grup'!$A$2:$A$145,0),MATCH(Z$1,'Typy - wg grup'!$F$1:$DK$1,0))</f>
        <v>4-0</v>
      </c>
      <c r="AA11" s="102" t="str">
        <f>INDEX('Typy - wg grup'!$F$2:$DK$145,MATCH($A11,'Typy - wg grup'!$A$2:$A$145,0),MATCH(AA$1,'Typy - wg grup'!$F$1:$DK$1,0))</f>
        <v>5-0</v>
      </c>
      <c r="AB11" s="102" t="str">
        <f>INDEX('Typy - wg grup'!$F$2:$DK$145,MATCH($A11,'Typy - wg grup'!$A$2:$A$145,0),MATCH(AB$1,'Typy - wg grup'!$F$1:$DK$1,0))</f>
        <v>5-0</v>
      </c>
      <c r="AC11" s="102" t="str">
        <f>INDEX('Typy - wg grup'!$F$2:$DK$145,MATCH($A11,'Typy - wg grup'!$A$2:$A$145,0),MATCH(AC$1,'Typy - wg grup'!$F$1:$DK$1,0))</f>
        <v>9-0</v>
      </c>
      <c r="AD11" s="102" t="str">
        <f>INDEX('Typy - wg grup'!$F$2:$DK$145,MATCH($A11,'Typy - wg grup'!$A$2:$A$145,0),MATCH(AD$1,'Typy - wg grup'!$F$1:$DK$1,0))</f>
        <v>4-0</v>
      </c>
      <c r="AE11" s="102" t="str">
        <f>INDEX('Typy - wg grup'!$F$2:$DK$145,MATCH($A11,'Typy - wg grup'!$A$2:$A$145,0),MATCH(AE$1,'Typy - wg grup'!$F$1:$DK$1,0))</f>
        <v>4-0</v>
      </c>
      <c r="AF11" s="102" t="str">
        <f>INDEX('Typy - wg grup'!$F$2:$DK$145,MATCH($A11,'Typy - wg grup'!$A$2:$A$145,0),MATCH(AF$1,'Typy - wg grup'!$F$1:$DK$1,0))</f>
        <v>5-1</v>
      </c>
      <c r="AG11" s="102" t="str">
        <f>INDEX('Typy - wg grup'!$F$2:$DK$145,MATCH($A11,'Typy - wg grup'!$A$2:$A$145,0),MATCH(AG$1,'Typy - wg grup'!$F$1:$DK$1,0))</f>
        <v>3-0</v>
      </c>
      <c r="AH11" s="102" t="str">
        <f>INDEX('Typy - wg grup'!$F$2:$DK$145,MATCH($A11,'Typy - wg grup'!$A$2:$A$145,0),MATCH(AH$1,'Typy - wg grup'!$F$1:$DK$1,0))</f>
        <v>2-0</v>
      </c>
      <c r="AI11" s="102" t="str">
        <f>INDEX('Typy - wg grup'!$F$2:$DK$145,MATCH($A11,'Typy - wg grup'!$A$2:$A$145,0),MATCH(AI$1,'Typy - wg grup'!$F$1:$DK$1,0))</f>
        <v>3-0</v>
      </c>
      <c r="AJ11" s="102" t="str">
        <f>INDEX('Typy - wg grup'!$F$2:$DK$145,MATCH($A11,'Typy - wg grup'!$A$2:$A$145,0),MATCH(AJ$1,'Typy - wg grup'!$F$1:$DK$1,0))</f>
        <v>3-0</v>
      </c>
      <c r="AK11" s="102" t="str">
        <f>INDEX('Typy - wg grup'!$F$2:$DK$145,MATCH($A11,'Typy - wg grup'!$A$2:$A$145,0),MATCH(AK$1,'Typy - wg grup'!$F$1:$DK$1,0))</f>
        <v>3-0</v>
      </c>
      <c r="AL11" s="102" t="str">
        <f>INDEX('Typy - wg grup'!$F$2:$DK$145,MATCH($A11,'Typy - wg grup'!$A$2:$A$145,0),MATCH(AL$1,'Typy - wg grup'!$F$1:$DK$1,0))</f>
        <v>3-0</v>
      </c>
      <c r="AM11" s="102" t="str">
        <f>INDEX('Typy - wg grup'!$F$2:$DK$145,MATCH($A11,'Typy - wg grup'!$A$2:$A$145,0),MATCH(AM$1,'Typy - wg grup'!$F$1:$DK$1,0))</f>
        <v>4-0</v>
      </c>
      <c r="AN11" s="102" t="str">
        <f>INDEX('Typy - wg grup'!$F$2:$DK$145,MATCH($A11,'Typy - wg grup'!$A$2:$A$145,0),MATCH(AN$1,'Typy - wg grup'!$F$1:$DK$1,0))</f>
        <v>6-0</v>
      </c>
      <c r="AO11" s="102" t="str">
        <f>INDEX('Typy - wg grup'!$F$2:$DK$145,MATCH($A11,'Typy - wg grup'!$A$2:$A$145,0),MATCH(AO$1,'Typy - wg grup'!$F$1:$DK$1,0))</f>
        <v>5-0</v>
      </c>
      <c r="AP11" s="102" t="str">
        <f>INDEX('Typy - wg grup'!$F$2:$DK$145,MATCH($A11,'Typy - wg grup'!$A$2:$A$145,0),MATCH(AP$1,'Typy - wg grup'!$F$1:$DK$1,0))</f>
        <v>3-0</v>
      </c>
      <c r="AQ11" s="102" t="str">
        <f>INDEX('Typy - wg grup'!$F$2:$DK$145,MATCH($A11,'Typy - wg grup'!$A$2:$A$145,0),MATCH(AQ$1,'Typy - wg grup'!$F$1:$DK$1,0))</f>
        <v>4-0</v>
      </c>
      <c r="AR11" s="102" t="str">
        <f>INDEX('Typy - wg grup'!$F$2:$DK$145,MATCH($A11,'Typy - wg grup'!$A$2:$A$145,0),MATCH(AR$1,'Typy - wg grup'!$F$1:$DK$1,0))</f>
        <v>4-0</v>
      </c>
      <c r="AS11" s="102" t="str">
        <f>INDEX('Typy - wg grup'!$F$2:$DK$145,MATCH($A11,'Typy - wg grup'!$A$2:$A$145,0),MATCH(AS$1,'Typy - wg grup'!$F$1:$DK$1,0))</f>
        <v>4-1</v>
      </c>
      <c r="AT11" s="102" t="str">
        <f>INDEX('Typy - wg grup'!$F$2:$DK$145,MATCH($A11,'Typy - wg grup'!$A$2:$A$145,0),MATCH(AT$1,'Typy - wg grup'!$F$1:$DK$1,0))</f>
        <v>6-0</v>
      </c>
      <c r="AU11" s="102" t="str">
        <f>INDEX('Typy - wg grup'!$F$2:$DK$145,MATCH($A11,'Typy - wg grup'!$A$2:$A$145,0),MATCH(AU$1,'Typy - wg grup'!$F$1:$DK$1,0))</f>
        <v>6-0</v>
      </c>
      <c r="AV11" s="102" t="str">
        <f>INDEX('Typy - wg grup'!$F$2:$DK$145,MATCH($A11,'Typy - wg grup'!$A$2:$A$145,0),MATCH(AV$1,'Typy - wg grup'!$F$1:$DK$1,0))</f>
        <v>1-0</v>
      </c>
      <c r="AW11" s="102" t="str">
        <f>INDEX('Typy - wg grup'!$F$2:$DK$145,MATCH($A11,'Typy - wg grup'!$A$2:$A$145,0),MATCH(AW$1,'Typy - wg grup'!$F$1:$DK$1,0))</f>
        <v>5-0</v>
      </c>
      <c r="AX11" s="102" t="str">
        <f>INDEX('Typy - wg grup'!$F$2:$DK$145,MATCH($A11,'Typy - wg grup'!$A$2:$A$145,0),MATCH(AX$1,'Typy - wg grup'!$F$1:$DK$1,0))</f>
        <v>4-1</v>
      </c>
      <c r="AY11" s="102" t="str">
        <f>INDEX('Typy - wg grup'!$F$2:$DK$145,MATCH($A11,'Typy - wg grup'!$A$2:$A$145,0),MATCH(AY$1,'Typy - wg grup'!$F$1:$DK$1,0))</f>
        <v>6-1</v>
      </c>
      <c r="AZ11" s="102" t="str">
        <f>INDEX('Typy - wg grup'!$F$2:$DK$145,MATCH($A11,'Typy - wg grup'!$A$2:$A$145,0),MATCH(AZ$1,'Typy - wg grup'!$F$1:$DK$1,0))</f>
        <v>3-0</v>
      </c>
      <c r="BA11" s="102" t="str">
        <f>INDEX('Typy - wg grup'!$F$2:$DK$145,MATCH($A11,'Typy - wg grup'!$A$2:$A$145,0),MATCH(BA$1,'Typy - wg grup'!$F$1:$DK$1,0))</f>
        <v>3-0</v>
      </c>
      <c r="BB11" s="102" t="str">
        <f>INDEX('Typy - wg grup'!$F$2:$DK$145,MATCH($A11,'Typy - wg grup'!$A$2:$A$145,0),MATCH(BB$1,'Typy - wg grup'!$F$1:$DK$1,0))</f>
        <v>1-2</v>
      </c>
      <c r="BC11" s="102" t="str">
        <f>INDEX('Typy - wg grup'!$F$2:$DK$145,MATCH($A11,'Typy - wg grup'!$A$2:$A$145,0),MATCH(BC$1,'Typy - wg grup'!$F$1:$DK$1,0))</f>
        <v>3-0</v>
      </c>
      <c r="BD11" s="102" t="str">
        <f>INDEX('Typy - wg grup'!$F$2:$DK$145,MATCH($A11,'Typy - wg grup'!$A$2:$A$145,0),MATCH(BD$1,'Typy - wg grup'!$F$1:$DK$1,0))</f>
        <v>1-0</v>
      </c>
      <c r="BE11" s="102" t="str">
        <f>INDEX('Typy - wg grup'!$F$2:$DK$145,MATCH($A11,'Typy - wg grup'!$A$2:$A$145,0),MATCH(BE$1,'Typy - wg grup'!$F$1:$DK$1,0))</f>
        <v>3-0</v>
      </c>
      <c r="BF11" s="102" t="str">
        <f>INDEX('Typy - wg grup'!$F$2:$DK$145,MATCH($A11,'Typy - wg grup'!$A$2:$A$145,0),MATCH(BF$1,'Typy - wg grup'!$F$1:$DK$1,0))</f>
        <v>3-0</v>
      </c>
      <c r="BG11" s="102" t="str">
        <f>INDEX('Typy - wg grup'!$F$2:$DK$145,MATCH($A11,'Typy - wg grup'!$A$2:$A$145,0),MATCH(BG$1,'Typy - wg grup'!$F$1:$DK$1,0))</f>
        <v>3-0</v>
      </c>
      <c r="BH11" s="102" t="str">
        <f>INDEX('Typy - wg grup'!$F$2:$DK$145,MATCH($A11,'Typy - wg grup'!$A$2:$A$145,0),MATCH(BH$1,'Typy - wg grup'!$F$1:$DK$1,0))</f>
        <v>5-0</v>
      </c>
      <c r="BI11" s="102" t="str">
        <f>INDEX('Typy - wg grup'!$F$2:$DK$145,MATCH($A11,'Typy - wg grup'!$A$2:$A$145,0),MATCH(BI$1,'Typy - wg grup'!$F$1:$DK$1,0))</f>
        <v>8-0</v>
      </c>
      <c r="BJ11" s="102" t="str">
        <f>INDEX('Typy - wg grup'!$F$2:$DK$145,MATCH($A11,'Typy - wg grup'!$A$2:$A$145,0),MATCH(BJ$1,'Typy - wg grup'!$F$1:$DK$1,0))</f>
        <v>5-0</v>
      </c>
      <c r="BK11" s="102" t="str">
        <f>INDEX('Typy - wg grup'!$F$2:$DK$145,MATCH($A11,'Typy - wg grup'!$A$2:$A$145,0),MATCH(BK$1,'Typy - wg grup'!$F$1:$DK$1,0))</f>
        <v>0-0</v>
      </c>
      <c r="BL11" s="102" t="str">
        <f>INDEX('Typy - wg grup'!$F$2:$DK$145,MATCH($A11,'Typy - wg grup'!$A$2:$A$145,0),MATCH(BL$1,'Typy - wg grup'!$F$1:$DK$1,0))</f>
        <v>3-0</v>
      </c>
      <c r="BM11" s="102" t="str">
        <f>INDEX('Typy - wg grup'!$F$2:$DK$145,MATCH($A11,'Typy - wg grup'!$A$2:$A$145,0),MATCH(BM$1,'Typy - wg grup'!$F$1:$DK$1,0))</f>
        <v>5-0</v>
      </c>
      <c r="BN11" s="102" t="str">
        <f>INDEX('Typy - wg grup'!$F$2:$DK$145,MATCH($A11,'Typy - wg grup'!$A$2:$A$145,0),MATCH(BN$1,'Typy - wg grup'!$F$1:$DK$1,0))</f>
        <v>3-0</v>
      </c>
      <c r="BO11" s="102" t="str">
        <f>INDEX('Typy - wg grup'!$F$2:$DK$145,MATCH($A11,'Typy - wg grup'!$A$2:$A$145,0),MATCH(BO$1,'Typy - wg grup'!$F$1:$DK$1,0))</f>
        <v>4-0</v>
      </c>
      <c r="BP11" s="102" t="str">
        <f>INDEX('Typy - wg grup'!$F$2:$DK$145,MATCH($A11,'Typy - wg grup'!$A$2:$A$145,0),MATCH(BP$1,'Typy - wg grup'!$F$1:$DK$1,0))</f>
        <v>5-0</v>
      </c>
      <c r="BQ11" s="102" t="str">
        <f>INDEX('Typy - wg grup'!$F$2:$DK$145,MATCH($A11,'Typy - wg grup'!$A$2:$A$145,0),MATCH(BQ$1,'Typy - wg grup'!$F$1:$DK$1,0))</f>
        <v>4-1</v>
      </c>
      <c r="BR11" s="102" t="str">
        <f>INDEX('Typy - wg grup'!$F$2:$DK$145,MATCH($A11,'Typy - wg grup'!$A$2:$A$145,0),MATCH(BR$1,'Typy - wg grup'!$F$1:$DK$1,0))</f>
        <v>6-0</v>
      </c>
      <c r="BS11" s="102" t="str">
        <f>INDEX('Typy - wg grup'!$F$2:$DK$145,MATCH($A11,'Typy - wg grup'!$A$2:$A$145,0),MATCH(BS$1,'Typy - wg grup'!$F$1:$DK$1,0))</f>
        <v>7-0</v>
      </c>
      <c r="BT11" s="102" t="str">
        <f>INDEX('Typy - wg grup'!$F$2:$DK$145,MATCH($A11,'Typy - wg grup'!$A$2:$A$145,0),MATCH(BT$1,'Typy - wg grup'!$F$1:$DK$1,0))</f>
        <v>5-0</v>
      </c>
      <c r="BU11" s="102" t="str">
        <f>INDEX('Typy - wg grup'!$F$2:$DK$145,MATCH($A11,'Typy - wg grup'!$A$2:$A$145,0),MATCH(BU$1,'Typy - wg grup'!$F$1:$DK$1,0))</f>
        <v>4-0</v>
      </c>
      <c r="BV11" s="102" t="str">
        <f>INDEX('Typy - wg grup'!$F$2:$DK$145,MATCH($A11,'Typy - wg grup'!$A$2:$A$145,0),MATCH(BV$1,'Typy - wg grup'!$F$1:$DK$1,0))</f>
        <v>6-0</v>
      </c>
      <c r="BW11" s="102" t="str">
        <f>INDEX('Typy - wg grup'!$F$2:$DK$145,MATCH($A11,'Typy - wg grup'!$A$2:$A$145,0),MATCH(BW$1,'Typy - wg grup'!$F$1:$DK$1,0))</f>
        <v>2-0</v>
      </c>
      <c r="BX11" s="102" t="str">
        <f>INDEX('Typy - wg grup'!$F$2:$DK$145,MATCH($A11,'Typy - wg grup'!$A$2:$A$145,0),MATCH(BX$1,'Typy - wg grup'!$F$1:$DK$1,0))</f>
        <v>4-0</v>
      </c>
      <c r="BY11" s="102" t="str">
        <f>INDEX('Typy - wg grup'!$F$2:$DK$145,MATCH($A11,'Typy - wg grup'!$A$2:$A$145,0),MATCH(BY$1,'Typy - wg grup'!$F$1:$DK$1,0))</f>
        <v>7-0</v>
      </c>
      <c r="BZ11" s="102" t="str">
        <f>INDEX('Typy - wg grup'!$F$2:$DK$145,MATCH($A11,'Typy - wg grup'!$A$2:$A$145,0),MATCH(BZ$1,'Typy - wg grup'!$F$1:$DK$1,0))</f>
        <v>4-0</v>
      </c>
      <c r="CA11" s="102" t="str">
        <f>INDEX('Typy - wg grup'!$F$2:$DK$145,MATCH($A11,'Typy - wg grup'!$A$2:$A$145,0),MATCH(CA$1,'Typy - wg grup'!$F$1:$DK$1,0))</f>
        <v>6-0</v>
      </c>
      <c r="CB11" s="102" t="str">
        <f>INDEX('Typy - wg grup'!$F$2:$DK$145,MATCH($A11,'Typy - wg grup'!$A$2:$A$145,0),MATCH(CB$1,'Typy - wg grup'!$F$1:$DK$1,0))</f>
        <v>3-1</v>
      </c>
      <c r="CC11" s="102" t="str">
        <f>INDEX('Typy - wg grup'!$F$2:$DK$145,MATCH($A11,'Typy - wg grup'!$A$2:$A$145,0),MATCH(CC$1,'Typy - wg grup'!$F$1:$DK$1,0))</f>
        <v>3-0</v>
      </c>
      <c r="CD11" s="102" t="str">
        <f>INDEX('Typy - wg grup'!$F$2:$DK$145,MATCH($A11,'Typy - wg grup'!$A$2:$A$145,0),MATCH(CD$1,'Typy - wg grup'!$F$1:$DK$1,0))</f>
        <v>3-0</v>
      </c>
      <c r="CE11" s="102" t="str">
        <f>INDEX('Typy - wg grup'!$F$2:$DK$145,MATCH($A11,'Typy - wg grup'!$A$2:$A$145,0),MATCH(CE$1,'Typy - wg grup'!$F$1:$DK$1,0))</f>
        <v>7-0</v>
      </c>
      <c r="CF11" s="102" t="str">
        <f>INDEX('Typy - wg grup'!$F$2:$DK$145,MATCH($A11,'Typy - wg grup'!$A$2:$A$145,0),MATCH(CF$1,'Typy - wg grup'!$F$1:$DK$1,0))</f>
        <v>5-0</v>
      </c>
      <c r="CG11" s="102" t="str">
        <f>INDEX('Typy - wg grup'!$F$2:$DK$145,MATCH($A11,'Typy - wg grup'!$A$2:$A$145,0),MATCH(CG$1,'Typy - wg grup'!$F$1:$DK$1,0))</f>
        <v>5-0</v>
      </c>
      <c r="CH11" s="102" t="str">
        <f>INDEX('Typy - wg grup'!$F$2:$DK$145,MATCH($A11,'Typy - wg grup'!$A$2:$A$145,0),MATCH(CH$1,'Typy - wg grup'!$F$1:$DK$1,0))</f>
        <v>4-0</v>
      </c>
      <c r="CI11" s="102" t="str">
        <f>INDEX('Typy - wg grup'!$F$2:$DK$145,MATCH($A11,'Typy - wg grup'!$A$2:$A$145,0),MATCH(CI$1,'Typy - wg grup'!$F$1:$DK$1,0))</f>
        <v>4-0</v>
      </c>
      <c r="CJ11" s="102" t="str">
        <f>INDEX('Typy - wg grup'!$F$2:$DK$145,MATCH($A11,'Typy - wg grup'!$A$2:$A$145,0),MATCH(CJ$1,'Typy - wg grup'!$F$1:$DK$1,0))</f>
        <v>5-1</v>
      </c>
      <c r="CK11" s="102" t="str">
        <f>INDEX('Typy - wg grup'!$F$2:$DK$145,MATCH($A11,'Typy - wg grup'!$A$2:$A$145,0),MATCH(CK$1,'Typy - wg grup'!$F$1:$DK$1,0))</f>
        <v>4-0</v>
      </c>
      <c r="CL11" s="102" t="str">
        <f>INDEX('Typy - wg grup'!$F$2:$DK$145,MATCH($A11,'Typy - wg grup'!$A$2:$A$145,0),MATCH(CL$1,'Typy - wg grup'!$F$1:$DK$1,0))</f>
        <v>4-0</v>
      </c>
      <c r="CM11" s="102" t="str">
        <f>INDEX('Typy - wg grup'!$F$2:$DK$145,MATCH($A11,'Typy - wg grup'!$A$2:$A$145,0),MATCH(CM$1,'Typy - wg grup'!$F$1:$DK$1,0))</f>
        <v>3-0</v>
      </c>
      <c r="CN11" s="102" t="str">
        <f>INDEX('Typy - wg grup'!$F$2:$DK$145,MATCH($A11,'Typy - wg grup'!$A$2:$A$145,0),MATCH(CN$1,'Typy - wg grup'!$F$1:$DK$1,0))</f>
        <v>2-0</v>
      </c>
      <c r="CO11" s="102" t="str">
        <f>INDEX('Typy - wg grup'!$F$2:$DK$145,MATCH($A11,'Typy - wg grup'!$A$2:$A$145,0),MATCH(CO$1,'Typy - wg grup'!$F$1:$DK$1,0))</f>
        <v>2-0</v>
      </c>
      <c r="CP11" s="102" t="str">
        <f>INDEX('Typy - wg grup'!$F$2:$DK$145,MATCH($A11,'Typy - wg grup'!$A$2:$A$145,0),MATCH(CP$1,'Typy - wg grup'!$F$1:$DK$1,0))</f>
        <v>2-0</v>
      </c>
      <c r="CQ11" s="102" t="str">
        <f>INDEX('Typy - wg grup'!$F$2:$DK$145,MATCH($A11,'Typy - wg grup'!$A$2:$A$145,0),MATCH(CQ$1,'Typy - wg grup'!$F$1:$DK$1,0))</f>
        <v>3-0</v>
      </c>
      <c r="CR11" s="102" t="str">
        <f>INDEX('Typy - wg grup'!$F$2:$DK$145,MATCH($A11,'Typy - wg grup'!$A$2:$A$145,0),MATCH(CR$1,'Typy - wg grup'!$F$1:$DK$1,0))</f>
        <v>3-1</v>
      </c>
      <c r="CS11" s="102" t="str">
        <f>INDEX('Typy - wg grup'!$F$2:$DK$145,MATCH($A11,'Typy - wg grup'!$A$2:$A$145,0),MATCH(CS$1,'Typy - wg grup'!$F$1:$DK$1,0))</f>
        <v>2-1</v>
      </c>
      <c r="CT11" s="102" t="str">
        <f>INDEX('Typy - wg grup'!$F$2:$DK$145,MATCH($A11,'Typy - wg grup'!$A$2:$A$145,0),MATCH(CT$1,'Typy - wg grup'!$F$1:$DK$1,0))</f>
        <v>4-1</v>
      </c>
      <c r="CU11" s="102" t="str">
        <f>INDEX('Typy - wg grup'!$F$2:$DK$145,MATCH($A11,'Typy - wg grup'!$A$2:$A$145,0),MATCH(CU$1,'Typy - wg grup'!$F$1:$DK$1,0))</f>
        <v>4-0</v>
      </c>
      <c r="CV11" s="102" t="str">
        <f>INDEX('Typy - wg grup'!$F$2:$DK$145,MATCH($A11,'Typy - wg grup'!$A$2:$A$145,0),MATCH(CV$1,'Typy - wg grup'!$F$1:$DK$1,0))</f>
        <v>4-1</v>
      </c>
      <c r="CW11" s="102" t="str">
        <f>INDEX('Typy - wg grup'!$F$2:$DK$145,MATCH($A11,'Typy - wg grup'!$A$2:$A$145,0),MATCH(CW$1,'Typy - wg grup'!$F$1:$DK$1,0))</f>
        <v>6-0</v>
      </c>
      <c r="CX11" s="102" t="str">
        <f>INDEX('Typy - wg grup'!$F$2:$DK$145,MATCH($A11,'Typy - wg grup'!$A$2:$A$145,0),MATCH(CX$1,'Typy - wg grup'!$F$1:$DK$1,0))</f>
        <v>2-0</v>
      </c>
      <c r="CY11" s="102" t="str">
        <f>INDEX('Typy - wg grup'!$F$2:$DK$145,MATCH($A11,'Typy - wg grup'!$A$2:$A$145,0),MATCH(CY$1,'Typy - wg grup'!$F$1:$DK$1,0))</f>
        <v>4-0</v>
      </c>
      <c r="CZ11" s="102" t="str">
        <f>INDEX('Typy - wg grup'!$F$2:$DK$145,MATCH($A11,'Typy - wg grup'!$A$2:$A$145,0),MATCH(CZ$1,'Typy - wg grup'!$F$1:$DK$1,0))</f>
        <v>2-0</v>
      </c>
      <c r="DA11" s="102" t="str">
        <f>INDEX('Typy - wg grup'!$F$2:$DK$145,MATCH($A11,'Typy - wg grup'!$A$2:$A$145,0),MATCH(DA$1,'Typy - wg grup'!$F$1:$DK$1,0))</f>
        <v>5-0</v>
      </c>
      <c r="DB11" s="102" t="str">
        <f>INDEX('Typy - wg grup'!$F$2:$DK$145,MATCH($A11,'Typy - wg grup'!$A$2:$A$145,0),MATCH(DB$1,'Typy - wg grup'!$F$1:$DK$1,0))</f>
        <v>4-0</v>
      </c>
      <c r="DC11" s="102" t="str">
        <f>INDEX('Typy - wg grup'!$F$2:$DK$145,MATCH($A11,'Typy - wg grup'!$A$2:$A$145,0),MATCH(DC$1,'Typy - wg grup'!$F$1:$DK$1,0))</f>
        <v>3-0</v>
      </c>
      <c r="DD11" s="102" t="str">
        <f>INDEX('Typy - wg grup'!$F$2:$DK$145,MATCH($A11,'Typy - wg grup'!$A$2:$A$145,0),MATCH(DD$1,'Typy - wg grup'!$F$1:$DK$1,0))</f>
        <v>2-0</v>
      </c>
      <c r="DE11" s="102" t="str">
        <f>INDEX('Typy - wg grup'!$F$2:$DK$145,MATCH($A11,'Typy - wg grup'!$A$2:$A$145,0),MATCH(DE$1,'Typy - wg grup'!$F$1:$DK$1,0))</f>
        <v>2-0</v>
      </c>
      <c r="DF11" s="102" t="str">
        <f>INDEX('Typy - wg grup'!$F$2:$DK$145,MATCH($A11,'Typy - wg grup'!$A$2:$A$145,0),MATCH(DF$1,'Typy - wg grup'!$F$1:$DK$1,0))</f>
        <v>1-3</v>
      </c>
      <c r="DG11" s="102" t="str">
        <f>INDEX('Typy - wg grup'!$F$2:$DK$145,MATCH($A11,'Typy - wg grup'!$A$2:$A$145,0),MATCH(DG$1,'Typy - wg grup'!$F$1:$DK$1,0))</f>
        <v>1-1</v>
      </c>
      <c r="DH11" s="102" t="str">
        <f>INDEX('Typy - wg grup'!$F$2:$DK$145,MATCH($A11,'Typy - wg grup'!$A$2:$A$145,0),MATCH(DH$1,'Typy - wg grup'!$F$1:$DK$1,0))</f>
        <v>5-1</v>
      </c>
      <c r="DI11" s="102" t="str">
        <f>INDEX('Typy - wg grup'!$F$2:$DK$145,MATCH($A11,'Typy - wg grup'!$A$2:$A$145,0),MATCH(DI$1,'Typy - wg grup'!$F$1:$DK$1,0))</f>
        <v>3-0</v>
      </c>
      <c r="DJ11" s="102" t="str">
        <f>INDEX('Typy - wg grup'!$F$2:$DK$145,MATCH($A11,'Typy - wg grup'!$A$2:$A$145,0),MATCH(DJ$1,'Typy - wg grup'!$F$1:$DK$1,0))</f>
        <v>4-0</v>
      </c>
      <c r="DK11" s="102" t="str">
        <f>INDEX('Typy - wg grup'!$F$2:$DK$145,MATCH($A11,'Typy - wg grup'!$A$2:$A$145,0),MATCH(DK$1,'Typy - wg grup'!$F$1:$DK$1,0))</f>
        <v>5-0</v>
      </c>
      <c r="DL11" s="102" t="str">
        <f>INDEX('Typy - wg grup'!$F$2:$DK$145,MATCH($A11,'Typy - wg grup'!$A$2:$A$145,0),MATCH(DL$1,'Typy - wg grup'!$F$1:$DK$1,0))</f>
        <v>4-0</v>
      </c>
      <c r="DM11" s="106" t="str">
        <f>INDEX('Typy - wg grup'!$F$2:$DK$145,MATCH($A11,'Typy - wg grup'!$A$2:$A$145,0),MATCH(DM$1,'Typy - wg grup'!$F$1:$DK$1,0))</f>
        <v>0-1</v>
      </c>
      <c r="DO11" s="15"/>
      <c r="DQ11" s="14"/>
      <c r="DS11" s="15"/>
      <c r="DU11" s="15"/>
      <c r="DW11" s="14"/>
      <c r="DY11" s="15"/>
      <c r="EA11" s="14"/>
      <c r="EC11" s="15"/>
      <c r="EE11" s="15"/>
      <c r="EG11" s="15"/>
      <c r="EI11" s="15"/>
      <c r="EK11" s="15"/>
      <c r="EM11" s="15"/>
      <c r="EO11" s="16"/>
      <c r="EQ11" s="15"/>
    </row>
    <row r="12" spans="1:232" x14ac:dyDescent="0.25">
      <c r="A12" s="19">
        <v>11</v>
      </c>
      <c r="B12" s="4" t="s">
        <v>28</v>
      </c>
      <c r="C12" s="4" t="str">
        <f>INDEX('Typy - wg grup'!$B$2:$B$145,MATCH($A12,'Typy - wg grup'!$A$2:$A$145,0))</f>
        <v>14.06.</v>
      </c>
      <c r="D12" s="20">
        <v>0.91666666666666663</v>
      </c>
      <c r="E12" s="4" t="str">
        <f>INDEX('Typy - wg grup'!$C$2:$C$145,MATCH($A12,'Typy - wg grup'!$A$2:$A$145,0))</f>
        <v>Holandia - Japonia</v>
      </c>
      <c r="F12" s="35" t="s">
        <v>69</v>
      </c>
      <c r="G12" s="144"/>
      <c r="H12" s="105" t="str">
        <f>INDEX('Typy - wg grup'!$F$2:$DK$145,MATCH($A12,'Typy - wg grup'!$A$2:$A$145,0),MATCH(H$1,'Typy - wg grup'!$F$1:$DK$1,0))</f>
        <v>3-1</v>
      </c>
      <c r="I12" s="102" t="str">
        <f>INDEX('Typy - wg grup'!$F$2:$DK$145,MATCH($A12,'Typy - wg grup'!$A$2:$A$145,0),MATCH(I$1,'Typy - wg grup'!$F$1:$DK$1,0))</f>
        <v>2-0</v>
      </c>
      <c r="J12" s="102" t="str">
        <f>INDEX('Typy - wg grup'!$F$2:$DK$145,MATCH($A12,'Typy - wg grup'!$A$2:$A$145,0),MATCH(J$1,'Typy - wg grup'!$F$1:$DK$1,0))</f>
        <v>3-2</v>
      </c>
      <c r="K12" s="102" t="str">
        <f>INDEX('Typy - wg grup'!$F$2:$DK$145,MATCH($A12,'Typy - wg grup'!$A$2:$A$145,0),MATCH(K$1,'Typy - wg grup'!$F$1:$DK$1,0))</f>
        <v>1-1</v>
      </c>
      <c r="L12" s="102" t="str">
        <f>INDEX('Typy - wg grup'!$F$2:$DK$145,MATCH($A12,'Typy - wg grup'!$A$2:$A$145,0),MATCH(L$1,'Typy - wg grup'!$F$1:$DK$1,0))</f>
        <v>3-0</v>
      </c>
      <c r="M12" s="102" t="str">
        <f>INDEX('Typy - wg grup'!$F$2:$DK$145,MATCH($A12,'Typy - wg grup'!$A$2:$A$145,0),MATCH(M$1,'Typy - wg grup'!$F$1:$DK$1,0))</f>
        <v>2-0</v>
      </c>
      <c r="N12" s="102" t="str">
        <f>INDEX('Typy - wg grup'!$F$2:$DK$145,MATCH($A12,'Typy - wg grup'!$A$2:$A$145,0),MATCH(N$1,'Typy - wg grup'!$F$1:$DK$1,0))</f>
        <v>3-3</v>
      </c>
      <c r="O12" s="102" t="str">
        <f>INDEX('Typy - wg grup'!$F$2:$DK$145,MATCH($A12,'Typy - wg grup'!$A$2:$A$145,0),MATCH(O$1,'Typy - wg grup'!$F$1:$DK$1,0))</f>
        <v>1-1</v>
      </c>
      <c r="P12" s="102" t="str">
        <f>INDEX('Typy - wg grup'!$F$2:$DK$145,MATCH($A12,'Typy - wg grup'!$A$2:$A$145,0),MATCH(P$1,'Typy - wg grup'!$F$1:$DK$1,0))</f>
        <v>1-1</v>
      </c>
      <c r="Q12" s="102" t="str">
        <f>INDEX('Typy - wg grup'!$F$2:$DK$145,MATCH($A12,'Typy - wg grup'!$A$2:$A$145,0),MATCH(Q$1,'Typy - wg grup'!$F$1:$DK$1,0))</f>
        <v>2-0</v>
      </c>
      <c r="R12" s="102" t="str">
        <f>INDEX('Typy - wg grup'!$F$2:$DK$145,MATCH($A12,'Typy - wg grup'!$A$2:$A$145,0),MATCH(R$1,'Typy - wg grup'!$F$1:$DK$1,0))</f>
        <v>2-1</v>
      </c>
      <c r="S12" s="102" t="str">
        <f>INDEX('Typy - wg grup'!$F$2:$DK$145,MATCH($A12,'Typy - wg grup'!$A$2:$A$145,0),MATCH(S$1,'Typy - wg grup'!$F$1:$DK$1,0))</f>
        <v>2-1</v>
      </c>
      <c r="T12" s="102" t="str">
        <f>INDEX('Typy - wg grup'!$F$2:$DK$145,MATCH($A12,'Typy - wg grup'!$A$2:$A$145,0),MATCH(T$1,'Typy - wg grup'!$F$1:$DK$1,0))</f>
        <v>2-1</v>
      </c>
      <c r="U12" s="102" t="str">
        <f>INDEX('Typy - wg grup'!$F$2:$DK$145,MATCH($A12,'Typy - wg grup'!$A$2:$A$145,0),MATCH(U$1,'Typy - wg grup'!$F$1:$DK$1,0))</f>
        <v>3-1</v>
      </c>
      <c r="V12" s="102" t="str">
        <f>INDEX('Typy - wg grup'!$F$2:$DK$145,MATCH($A12,'Typy - wg grup'!$A$2:$A$145,0),MATCH(V$1,'Typy - wg grup'!$F$1:$DK$1,0))</f>
        <v>1-1</v>
      </c>
      <c r="W12" s="102" t="str">
        <f>INDEX('Typy - wg grup'!$F$2:$DK$145,MATCH($A12,'Typy - wg grup'!$A$2:$A$145,0),MATCH(W$1,'Typy - wg grup'!$F$1:$DK$1,0))</f>
        <v>1-0</v>
      </c>
      <c r="X12" s="102" t="str">
        <f>INDEX('Typy - wg grup'!$F$2:$DK$145,MATCH($A12,'Typy - wg grup'!$A$2:$A$145,0),MATCH(X$1,'Typy - wg grup'!$F$1:$DK$1,0))</f>
        <v>2-1</v>
      </c>
      <c r="Y12" s="102" t="str">
        <f>INDEX('Typy - wg grup'!$F$2:$DK$145,MATCH($A12,'Typy - wg grup'!$A$2:$A$145,0),MATCH(Y$1,'Typy - wg grup'!$F$1:$DK$1,0))</f>
        <v>2-0</v>
      </c>
      <c r="Z12" s="102" t="str">
        <f>INDEX('Typy - wg grup'!$F$2:$DK$145,MATCH($A12,'Typy - wg grup'!$A$2:$A$145,0),MATCH(Z$1,'Typy - wg grup'!$F$1:$DK$1,0))</f>
        <v>2-0</v>
      </c>
      <c r="AA12" s="102" t="str">
        <f>INDEX('Typy - wg grup'!$F$2:$DK$145,MATCH($A12,'Typy - wg grup'!$A$2:$A$145,0),MATCH(AA$1,'Typy - wg grup'!$F$1:$DK$1,0))</f>
        <v>2-1</v>
      </c>
      <c r="AB12" s="102" t="str">
        <f>INDEX('Typy - wg grup'!$F$2:$DK$145,MATCH($A12,'Typy - wg grup'!$A$2:$A$145,0),MATCH(AB$1,'Typy - wg grup'!$F$1:$DK$1,0))</f>
        <v>2-0</v>
      </c>
      <c r="AC12" s="102" t="str">
        <f>INDEX('Typy - wg grup'!$F$2:$DK$145,MATCH($A12,'Typy - wg grup'!$A$2:$A$145,0),MATCH(AC$1,'Typy - wg grup'!$F$1:$DK$1,0))</f>
        <v>1-0</v>
      </c>
      <c r="AD12" s="102" t="str">
        <f>INDEX('Typy - wg grup'!$F$2:$DK$145,MATCH($A12,'Typy - wg grup'!$A$2:$A$145,0),MATCH(AD$1,'Typy - wg grup'!$F$1:$DK$1,0))</f>
        <v>3-1</v>
      </c>
      <c r="AE12" s="102" t="str">
        <f>INDEX('Typy - wg grup'!$F$2:$DK$145,MATCH($A12,'Typy - wg grup'!$A$2:$A$145,0),MATCH(AE$1,'Typy - wg grup'!$F$1:$DK$1,0))</f>
        <v>1-0</v>
      </c>
      <c r="AF12" s="102" t="str">
        <f>INDEX('Typy - wg grup'!$F$2:$DK$145,MATCH($A12,'Typy - wg grup'!$A$2:$A$145,0),MATCH(AF$1,'Typy - wg grup'!$F$1:$DK$1,0))</f>
        <v>3-1</v>
      </c>
      <c r="AG12" s="102" t="str">
        <f>INDEX('Typy - wg grup'!$F$2:$DK$145,MATCH($A12,'Typy - wg grup'!$A$2:$A$145,0),MATCH(AG$1,'Typy - wg grup'!$F$1:$DK$1,0))</f>
        <v>2-1</v>
      </c>
      <c r="AH12" s="102" t="str">
        <f>INDEX('Typy - wg grup'!$F$2:$DK$145,MATCH($A12,'Typy - wg grup'!$A$2:$A$145,0),MATCH(AH$1,'Typy - wg grup'!$F$1:$DK$1,0))</f>
        <v>3-2</v>
      </c>
      <c r="AI12" s="102" t="str">
        <f>INDEX('Typy - wg grup'!$F$2:$DK$145,MATCH($A12,'Typy - wg grup'!$A$2:$A$145,0),MATCH(AI$1,'Typy - wg grup'!$F$1:$DK$1,0))</f>
        <v>2-1</v>
      </c>
      <c r="AJ12" s="102" t="str">
        <f>INDEX('Typy - wg grup'!$F$2:$DK$145,MATCH($A12,'Typy - wg grup'!$A$2:$A$145,0),MATCH(AJ$1,'Typy - wg grup'!$F$1:$DK$1,0))</f>
        <v>2-1</v>
      </c>
      <c r="AK12" s="102" t="str">
        <f>INDEX('Typy - wg grup'!$F$2:$DK$145,MATCH($A12,'Typy - wg grup'!$A$2:$A$145,0),MATCH(AK$1,'Typy - wg grup'!$F$1:$DK$1,0))</f>
        <v>1-1</v>
      </c>
      <c r="AL12" s="102" t="str">
        <f>INDEX('Typy - wg grup'!$F$2:$DK$145,MATCH($A12,'Typy - wg grup'!$A$2:$A$145,0),MATCH(AL$1,'Typy - wg grup'!$F$1:$DK$1,0))</f>
        <v>2-2</v>
      </c>
      <c r="AM12" s="102" t="str">
        <f>INDEX('Typy - wg grup'!$F$2:$DK$145,MATCH($A12,'Typy - wg grup'!$A$2:$A$145,0),MATCH(AM$1,'Typy - wg grup'!$F$1:$DK$1,0))</f>
        <v>1-1</v>
      </c>
      <c r="AN12" s="102" t="str">
        <f>INDEX('Typy - wg grup'!$F$2:$DK$145,MATCH($A12,'Typy - wg grup'!$A$2:$A$145,0),MATCH(AN$1,'Typy - wg grup'!$F$1:$DK$1,0))</f>
        <v>3-1</v>
      </c>
      <c r="AO12" s="102" t="str">
        <f>INDEX('Typy - wg grup'!$F$2:$DK$145,MATCH($A12,'Typy - wg grup'!$A$2:$A$145,0),MATCH(AO$1,'Typy - wg grup'!$F$1:$DK$1,0))</f>
        <v>3-0</v>
      </c>
      <c r="AP12" s="102" t="str">
        <f>INDEX('Typy - wg grup'!$F$2:$DK$145,MATCH($A12,'Typy - wg grup'!$A$2:$A$145,0),MATCH(AP$1,'Typy - wg grup'!$F$1:$DK$1,0))</f>
        <v>2-0</v>
      </c>
      <c r="AQ12" s="102" t="str">
        <f>INDEX('Typy - wg grup'!$F$2:$DK$145,MATCH($A12,'Typy - wg grup'!$A$2:$A$145,0),MATCH(AQ$1,'Typy - wg grup'!$F$1:$DK$1,0))</f>
        <v>2-1</v>
      </c>
      <c r="AR12" s="102" t="str">
        <f>INDEX('Typy - wg grup'!$F$2:$DK$145,MATCH($A12,'Typy - wg grup'!$A$2:$A$145,0),MATCH(AR$1,'Typy - wg grup'!$F$1:$DK$1,0))</f>
        <v>1-2</v>
      </c>
      <c r="AS12" s="102" t="str">
        <f>INDEX('Typy - wg grup'!$F$2:$DK$145,MATCH($A12,'Typy - wg grup'!$A$2:$A$145,0),MATCH(AS$1,'Typy - wg grup'!$F$1:$DK$1,0))</f>
        <v>1-1</v>
      </c>
      <c r="AT12" s="102" t="str">
        <f>INDEX('Typy - wg grup'!$F$2:$DK$145,MATCH($A12,'Typy - wg grup'!$A$2:$A$145,0),MATCH(AT$1,'Typy - wg grup'!$F$1:$DK$1,0))</f>
        <v>1-2</v>
      </c>
      <c r="AU12" s="102" t="str">
        <f>INDEX('Typy - wg grup'!$F$2:$DK$145,MATCH($A12,'Typy - wg grup'!$A$2:$A$145,0),MATCH(AU$1,'Typy - wg grup'!$F$1:$DK$1,0))</f>
        <v>1-3</v>
      </c>
      <c r="AV12" s="102" t="str">
        <f>INDEX('Typy - wg grup'!$F$2:$DK$145,MATCH($A12,'Typy - wg grup'!$A$2:$A$145,0),MATCH(AV$1,'Typy - wg grup'!$F$1:$DK$1,0))</f>
        <v>2-1</v>
      </c>
      <c r="AW12" s="102" t="str">
        <f>INDEX('Typy - wg grup'!$F$2:$DK$145,MATCH($A12,'Typy - wg grup'!$A$2:$A$145,0),MATCH(AW$1,'Typy - wg grup'!$F$1:$DK$1,0))</f>
        <v>3-2</v>
      </c>
      <c r="AX12" s="102" t="str">
        <f>INDEX('Typy - wg grup'!$F$2:$DK$145,MATCH($A12,'Typy - wg grup'!$A$2:$A$145,0),MATCH(AX$1,'Typy - wg grup'!$F$1:$DK$1,0))</f>
        <v>2-1</v>
      </c>
      <c r="AY12" s="102" t="str">
        <f>INDEX('Typy - wg grup'!$F$2:$DK$145,MATCH($A12,'Typy - wg grup'!$A$2:$A$145,0),MATCH(AY$1,'Typy - wg grup'!$F$1:$DK$1,0))</f>
        <v>3-3</v>
      </c>
      <c r="AZ12" s="102" t="str">
        <f>INDEX('Typy - wg grup'!$F$2:$DK$145,MATCH($A12,'Typy - wg grup'!$A$2:$A$145,0),MATCH(AZ$1,'Typy - wg grup'!$F$1:$DK$1,0))</f>
        <v>1-0</v>
      </c>
      <c r="BA12" s="102" t="str">
        <f>INDEX('Typy - wg grup'!$F$2:$DK$145,MATCH($A12,'Typy - wg grup'!$A$2:$A$145,0),MATCH(BA$1,'Typy - wg grup'!$F$1:$DK$1,0))</f>
        <v>1-1</v>
      </c>
      <c r="BB12" s="102" t="str">
        <f>INDEX('Typy - wg grup'!$F$2:$DK$145,MATCH($A12,'Typy - wg grup'!$A$2:$A$145,0),MATCH(BB$1,'Typy - wg grup'!$F$1:$DK$1,0))</f>
        <v>2-0</v>
      </c>
      <c r="BC12" s="102" t="str">
        <f>INDEX('Typy - wg grup'!$F$2:$DK$145,MATCH($A12,'Typy - wg grup'!$A$2:$A$145,0),MATCH(BC$1,'Typy - wg grup'!$F$1:$DK$1,0))</f>
        <v>2-1</v>
      </c>
      <c r="BD12" s="102" t="str">
        <f>INDEX('Typy - wg grup'!$F$2:$DK$145,MATCH($A12,'Typy - wg grup'!$A$2:$A$145,0),MATCH(BD$1,'Typy - wg grup'!$F$1:$DK$1,0))</f>
        <v>1-1</v>
      </c>
      <c r="BE12" s="102" t="str">
        <f>INDEX('Typy - wg grup'!$F$2:$DK$145,MATCH($A12,'Typy - wg grup'!$A$2:$A$145,0),MATCH(BE$1,'Typy - wg grup'!$F$1:$DK$1,0))</f>
        <v>1-1</v>
      </c>
      <c r="BF12" s="102" t="str">
        <f>INDEX('Typy - wg grup'!$F$2:$DK$145,MATCH($A12,'Typy - wg grup'!$A$2:$A$145,0),MATCH(BF$1,'Typy - wg grup'!$F$1:$DK$1,0))</f>
        <v>2-0</v>
      </c>
      <c r="BG12" s="102" t="str">
        <f>INDEX('Typy - wg grup'!$F$2:$DK$145,MATCH($A12,'Typy - wg grup'!$A$2:$A$145,0),MATCH(BG$1,'Typy - wg grup'!$F$1:$DK$1,0))</f>
        <v>2-0</v>
      </c>
      <c r="BH12" s="102" t="str">
        <f>INDEX('Typy - wg grup'!$F$2:$DK$145,MATCH($A12,'Typy - wg grup'!$A$2:$A$145,0),MATCH(BH$1,'Typy - wg grup'!$F$1:$DK$1,0))</f>
        <v>2-1</v>
      </c>
      <c r="BI12" s="102" t="str">
        <f>INDEX('Typy - wg grup'!$F$2:$DK$145,MATCH($A12,'Typy - wg grup'!$A$2:$A$145,0),MATCH(BI$1,'Typy - wg grup'!$F$1:$DK$1,0))</f>
        <v>3-1</v>
      </c>
      <c r="BJ12" s="102" t="str">
        <f>INDEX('Typy - wg grup'!$F$2:$DK$145,MATCH($A12,'Typy - wg grup'!$A$2:$A$145,0),MATCH(BJ$1,'Typy - wg grup'!$F$1:$DK$1,0))</f>
        <v>2-1</v>
      </c>
      <c r="BK12" s="102" t="str">
        <f>INDEX('Typy - wg grup'!$F$2:$DK$145,MATCH($A12,'Typy - wg grup'!$A$2:$A$145,0),MATCH(BK$1,'Typy - wg grup'!$F$1:$DK$1,0))</f>
        <v>2-1</v>
      </c>
      <c r="BL12" s="102" t="str">
        <f>INDEX('Typy - wg grup'!$F$2:$DK$145,MATCH($A12,'Typy - wg grup'!$A$2:$A$145,0),MATCH(BL$1,'Typy - wg grup'!$F$1:$DK$1,0))</f>
        <v>2-2</v>
      </c>
      <c r="BM12" s="102" t="str">
        <f>INDEX('Typy - wg grup'!$F$2:$DK$145,MATCH($A12,'Typy - wg grup'!$A$2:$A$145,0),MATCH(BM$1,'Typy - wg grup'!$F$1:$DK$1,0))</f>
        <v>2-0</v>
      </c>
      <c r="BN12" s="102" t="str">
        <f>INDEX('Typy - wg grup'!$F$2:$DK$145,MATCH($A12,'Typy - wg grup'!$A$2:$A$145,0),MATCH(BN$1,'Typy - wg grup'!$F$1:$DK$1,0))</f>
        <v>2-1</v>
      </c>
      <c r="BO12" s="102" t="str">
        <f>INDEX('Typy - wg grup'!$F$2:$DK$145,MATCH($A12,'Typy - wg grup'!$A$2:$A$145,0),MATCH(BO$1,'Typy - wg grup'!$F$1:$DK$1,0))</f>
        <v>1-1</v>
      </c>
      <c r="BP12" s="102" t="str">
        <f>INDEX('Typy - wg grup'!$F$2:$DK$145,MATCH($A12,'Typy - wg grup'!$A$2:$A$145,0),MATCH(BP$1,'Typy - wg grup'!$F$1:$DK$1,0))</f>
        <v>2-1</v>
      </c>
      <c r="BQ12" s="102" t="str">
        <f>INDEX('Typy - wg grup'!$F$2:$DK$145,MATCH($A12,'Typy - wg grup'!$A$2:$A$145,0),MATCH(BQ$1,'Typy - wg grup'!$F$1:$DK$1,0))</f>
        <v>0-1</v>
      </c>
      <c r="BR12" s="102" t="str">
        <f>INDEX('Typy - wg grup'!$F$2:$DK$145,MATCH($A12,'Typy - wg grup'!$A$2:$A$145,0),MATCH(BR$1,'Typy - wg grup'!$F$1:$DK$1,0))</f>
        <v>2-1</v>
      </c>
      <c r="BS12" s="102" t="str">
        <f>INDEX('Typy - wg grup'!$F$2:$DK$145,MATCH($A12,'Typy - wg grup'!$A$2:$A$145,0),MATCH(BS$1,'Typy - wg grup'!$F$1:$DK$1,0))</f>
        <v>3-1</v>
      </c>
      <c r="BT12" s="102" t="str">
        <f>INDEX('Typy - wg grup'!$F$2:$DK$145,MATCH($A12,'Typy - wg grup'!$A$2:$A$145,0),MATCH(BT$1,'Typy - wg grup'!$F$1:$DK$1,0))</f>
        <v>2-0</v>
      </c>
      <c r="BU12" s="102" t="str">
        <f>INDEX('Typy - wg grup'!$F$2:$DK$145,MATCH($A12,'Typy - wg grup'!$A$2:$A$145,0),MATCH(BU$1,'Typy - wg grup'!$F$1:$DK$1,0))</f>
        <v>1-0</v>
      </c>
      <c r="BV12" s="102" t="str">
        <f>INDEX('Typy - wg grup'!$F$2:$DK$145,MATCH($A12,'Typy - wg grup'!$A$2:$A$145,0),MATCH(BV$1,'Typy - wg grup'!$F$1:$DK$1,0))</f>
        <v>2-0</v>
      </c>
      <c r="BW12" s="102" t="str">
        <f>INDEX('Typy - wg grup'!$F$2:$DK$145,MATCH($A12,'Typy - wg grup'!$A$2:$A$145,0),MATCH(BW$1,'Typy - wg grup'!$F$1:$DK$1,0))</f>
        <v>2-1</v>
      </c>
      <c r="BX12" s="102" t="str">
        <f>INDEX('Typy - wg grup'!$F$2:$DK$145,MATCH($A12,'Typy - wg grup'!$A$2:$A$145,0),MATCH(BX$1,'Typy - wg grup'!$F$1:$DK$1,0))</f>
        <v>2-0</v>
      </c>
      <c r="BY12" s="102" t="str">
        <f>INDEX('Typy - wg grup'!$F$2:$DK$145,MATCH($A12,'Typy - wg grup'!$A$2:$A$145,0),MATCH(BY$1,'Typy - wg grup'!$F$1:$DK$1,0))</f>
        <v>2-2</v>
      </c>
      <c r="BZ12" s="102" t="str">
        <f>INDEX('Typy - wg grup'!$F$2:$DK$145,MATCH($A12,'Typy - wg grup'!$A$2:$A$145,0),MATCH(BZ$1,'Typy - wg grup'!$F$1:$DK$1,0))</f>
        <v>3-1</v>
      </c>
      <c r="CA12" s="102" t="str">
        <f>INDEX('Typy - wg grup'!$F$2:$DK$145,MATCH($A12,'Typy - wg grup'!$A$2:$A$145,0),MATCH(CA$1,'Typy - wg grup'!$F$1:$DK$1,0))</f>
        <v>1-1</v>
      </c>
      <c r="CB12" s="102" t="str">
        <f>INDEX('Typy - wg grup'!$F$2:$DK$145,MATCH($A12,'Typy - wg grup'!$A$2:$A$145,0),MATCH(CB$1,'Typy - wg grup'!$F$1:$DK$1,0))</f>
        <v>2-0</v>
      </c>
      <c r="CC12" s="102" t="str">
        <f>INDEX('Typy - wg grup'!$F$2:$DK$145,MATCH($A12,'Typy - wg grup'!$A$2:$A$145,0),MATCH(CC$1,'Typy - wg grup'!$F$1:$DK$1,0))</f>
        <v>2-1</v>
      </c>
      <c r="CD12" s="102" t="str">
        <f>INDEX('Typy - wg grup'!$F$2:$DK$145,MATCH($A12,'Typy - wg grup'!$A$2:$A$145,0),MATCH(CD$1,'Typy - wg grup'!$F$1:$DK$1,0))</f>
        <v>2-0</v>
      </c>
      <c r="CE12" s="102" t="str">
        <f>INDEX('Typy - wg grup'!$F$2:$DK$145,MATCH($A12,'Typy - wg grup'!$A$2:$A$145,0),MATCH(CE$1,'Typy - wg grup'!$F$1:$DK$1,0))</f>
        <v>2-0</v>
      </c>
      <c r="CF12" s="102" t="str">
        <f>INDEX('Typy - wg grup'!$F$2:$DK$145,MATCH($A12,'Typy - wg grup'!$A$2:$A$145,0),MATCH(CF$1,'Typy - wg grup'!$F$1:$DK$1,0))</f>
        <v>4-0</v>
      </c>
      <c r="CG12" s="102" t="str">
        <f>INDEX('Typy - wg grup'!$F$2:$DK$145,MATCH($A12,'Typy - wg grup'!$A$2:$A$145,0),MATCH(CG$1,'Typy - wg grup'!$F$1:$DK$1,0))</f>
        <v>2-1</v>
      </c>
      <c r="CH12" s="102" t="str">
        <f>INDEX('Typy - wg grup'!$F$2:$DK$145,MATCH($A12,'Typy - wg grup'!$A$2:$A$145,0),MATCH(CH$1,'Typy - wg grup'!$F$1:$DK$1,0))</f>
        <v>2-1</v>
      </c>
      <c r="CI12" s="102" t="str">
        <f>INDEX('Typy - wg grup'!$F$2:$DK$145,MATCH($A12,'Typy - wg grup'!$A$2:$A$145,0),MATCH(CI$1,'Typy - wg grup'!$F$1:$DK$1,0))</f>
        <v>3-3</v>
      </c>
      <c r="CJ12" s="102" t="str">
        <f>INDEX('Typy - wg grup'!$F$2:$DK$145,MATCH($A12,'Typy - wg grup'!$A$2:$A$145,0),MATCH(CJ$1,'Typy - wg grup'!$F$1:$DK$1,0))</f>
        <v>3-2</v>
      </c>
      <c r="CK12" s="102" t="str">
        <f>INDEX('Typy - wg grup'!$F$2:$DK$145,MATCH($A12,'Typy - wg grup'!$A$2:$A$145,0),MATCH(CK$1,'Typy - wg grup'!$F$1:$DK$1,0))</f>
        <v>2-1</v>
      </c>
      <c r="CL12" s="102" t="str">
        <f>INDEX('Typy - wg grup'!$F$2:$DK$145,MATCH($A12,'Typy - wg grup'!$A$2:$A$145,0),MATCH(CL$1,'Typy - wg grup'!$F$1:$DK$1,0))</f>
        <v>2-1</v>
      </c>
      <c r="CM12" s="102" t="str">
        <f>INDEX('Typy - wg grup'!$F$2:$DK$145,MATCH($A12,'Typy - wg grup'!$A$2:$A$145,0),MATCH(CM$1,'Typy - wg grup'!$F$1:$DK$1,0))</f>
        <v>2-1</v>
      </c>
      <c r="CN12" s="102" t="str">
        <f>INDEX('Typy - wg grup'!$F$2:$DK$145,MATCH($A12,'Typy - wg grup'!$A$2:$A$145,0),MATCH(CN$1,'Typy - wg grup'!$F$1:$DK$1,0))</f>
        <v>2-3</v>
      </c>
      <c r="CO12" s="102" t="str">
        <f>INDEX('Typy - wg grup'!$F$2:$DK$145,MATCH($A12,'Typy - wg grup'!$A$2:$A$145,0),MATCH(CO$1,'Typy - wg grup'!$F$1:$DK$1,0))</f>
        <v>1-0</v>
      </c>
      <c r="CP12" s="102" t="str">
        <f>INDEX('Typy - wg grup'!$F$2:$DK$145,MATCH($A12,'Typy - wg grup'!$A$2:$A$145,0),MATCH(CP$1,'Typy - wg grup'!$F$1:$DK$1,0))</f>
        <v>1-1</v>
      </c>
      <c r="CQ12" s="102" t="str">
        <f>INDEX('Typy - wg grup'!$F$2:$DK$145,MATCH($A12,'Typy - wg grup'!$A$2:$A$145,0),MATCH(CQ$1,'Typy - wg grup'!$F$1:$DK$1,0))</f>
        <v>2-1</v>
      </c>
      <c r="CR12" s="102" t="str">
        <f>INDEX('Typy - wg grup'!$F$2:$DK$145,MATCH($A12,'Typy - wg grup'!$A$2:$A$145,0),MATCH(CR$1,'Typy - wg grup'!$F$1:$DK$1,0))</f>
        <v>2-1</v>
      </c>
      <c r="CS12" s="102" t="str">
        <f>INDEX('Typy - wg grup'!$F$2:$DK$145,MATCH($A12,'Typy - wg grup'!$A$2:$A$145,0),MATCH(CS$1,'Typy - wg grup'!$F$1:$DK$1,0))</f>
        <v>2-1</v>
      </c>
      <c r="CT12" s="102" t="str">
        <f>INDEX('Typy - wg grup'!$F$2:$DK$145,MATCH($A12,'Typy - wg grup'!$A$2:$A$145,0),MATCH(CT$1,'Typy - wg grup'!$F$1:$DK$1,0))</f>
        <v>3-2</v>
      </c>
      <c r="CU12" s="102" t="str">
        <f>INDEX('Typy - wg grup'!$F$2:$DK$145,MATCH($A12,'Typy - wg grup'!$A$2:$A$145,0),MATCH(CU$1,'Typy - wg grup'!$F$1:$DK$1,0))</f>
        <v>2-0</v>
      </c>
      <c r="CV12" s="102" t="str">
        <f>INDEX('Typy - wg grup'!$F$2:$DK$145,MATCH($A12,'Typy - wg grup'!$A$2:$A$145,0),MATCH(CV$1,'Typy - wg grup'!$F$1:$DK$1,0))</f>
        <v>2-1</v>
      </c>
      <c r="CW12" s="102" t="str">
        <f>INDEX('Typy - wg grup'!$F$2:$DK$145,MATCH($A12,'Typy - wg grup'!$A$2:$A$145,0),MATCH(CW$1,'Typy - wg grup'!$F$1:$DK$1,0))</f>
        <v>1-1</v>
      </c>
      <c r="CX12" s="102" t="str">
        <f>INDEX('Typy - wg grup'!$F$2:$DK$145,MATCH($A12,'Typy - wg grup'!$A$2:$A$145,0),MATCH(CX$1,'Typy - wg grup'!$F$1:$DK$1,0))</f>
        <v>1-0</v>
      </c>
      <c r="CY12" s="102" t="str">
        <f>INDEX('Typy - wg grup'!$F$2:$DK$145,MATCH($A12,'Typy - wg grup'!$A$2:$A$145,0),MATCH(CY$1,'Typy - wg grup'!$F$1:$DK$1,0))</f>
        <v>2-1</v>
      </c>
      <c r="CZ12" s="102" t="str">
        <f>INDEX('Typy - wg grup'!$F$2:$DK$145,MATCH($A12,'Typy - wg grup'!$A$2:$A$145,0),MATCH(CZ$1,'Typy - wg grup'!$F$1:$DK$1,0))</f>
        <v>2-0</v>
      </c>
      <c r="DA12" s="102" t="str">
        <f>INDEX('Typy - wg grup'!$F$2:$DK$145,MATCH($A12,'Typy - wg grup'!$A$2:$A$145,0),MATCH(DA$1,'Typy - wg grup'!$F$1:$DK$1,0))</f>
        <v>1-0</v>
      </c>
      <c r="DB12" s="102" t="str">
        <f>INDEX('Typy - wg grup'!$F$2:$DK$145,MATCH($A12,'Typy - wg grup'!$A$2:$A$145,0),MATCH(DB$1,'Typy - wg grup'!$F$1:$DK$1,0))</f>
        <v>2-1</v>
      </c>
      <c r="DC12" s="102" t="str">
        <f>INDEX('Typy - wg grup'!$F$2:$DK$145,MATCH($A12,'Typy - wg grup'!$A$2:$A$145,0),MATCH(DC$1,'Typy - wg grup'!$F$1:$DK$1,0))</f>
        <v>2-1</v>
      </c>
      <c r="DD12" s="102" t="str">
        <f>INDEX('Typy - wg grup'!$F$2:$DK$145,MATCH($A12,'Typy - wg grup'!$A$2:$A$145,0),MATCH(DD$1,'Typy - wg grup'!$F$1:$DK$1,0))</f>
        <v>2-3</v>
      </c>
      <c r="DE12" s="102" t="str">
        <f>INDEX('Typy - wg grup'!$F$2:$DK$145,MATCH($A12,'Typy - wg grup'!$A$2:$A$145,0),MATCH(DE$1,'Typy - wg grup'!$F$1:$DK$1,0))</f>
        <v>2-1</v>
      </c>
      <c r="DF12" s="102" t="str">
        <f>INDEX('Typy - wg grup'!$F$2:$DK$145,MATCH($A12,'Typy - wg grup'!$A$2:$A$145,0),MATCH(DF$1,'Typy - wg grup'!$F$1:$DK$1,0))</f>
        <v>2-1</v>
      </c>
      <c r="DG12" s="102" t="str">
        <f>INDEX('Typy - wg grup'!$F$2:$DK$145,MATCH($A12,'Typy - wg grup'!$A$2:$A$145,0),MATCH(DG$1,'Typy - wg grup'!$F$1:$DK$1,0))</f>
        <v>3-0</v>
      </c>
      <c r="DH12" s="102" t="str">
        <f>INDEX('Typy - wg grup'!$F$2:$DK$145,MATCH($A12,'Typy - wg grup'!$A$2:$A$145,0),MATCH(DH$1,'Typy - wg grup'!$F$1:$DK$1,0))</f>
        <v>4-1</v>
      </c>
      <c r="DI12" s="102" t="str">
        <f>INDEX('Typy - wg grup'!$F$2:$DK$145,MATCH($A12,'Typy - wg grup'!$A$2:$A$145,0),MATCH(DI$1,'Typy - wg grup'!$F$1:$DK$1,0))</f>
        <v>2-0</v>
      </c>
      <c r="DJ12" s="102" t="str">
        <f>INDEX('Typy - wg grup'!$F$2:$DK$145,MATCH($A12,'Typy - wg grup'!$A$2:$A$145,0),MATCH(DJ$1,'Typy - wg grup'!$F$1:$DK$1,0))</f>
        <v>2-1</v>
      </c>
      <c r="DK12" s="102" t="str">
        <f>INDEX('Typy - wg grup'!$F$2:$DK$145,MATCH($A12,'Typy - wg grup'!$A$2:$A$145,0),MATCH(DK$1,'Typy - wg grup'!$F$1:$DK$1,0))</f>
        <v>2-1</v>
      </c>
      <c r="DL12" s="102" t="str">
        <f>INDEX('Typy - wg grup'!$F$2:$DK$145,MATCH($A12,'Typy - wg grup'!$A$2:$A$145,0),MATCH(DL$1,'Typy - wg grup'!$F$1:$DK$1,0))</f>
        <v>3-2</v>
      </c>
      <c r="DM12" s="106" t="str">
        <f>INDEX('Typy - wg grup'!$F$2:$DK$145,MATCH($A12,'Typy - wg grup'!$A$2:$A$145,0),MATCH(DM$1,'Typy - wg grup'!$F$1:$DK$1,0))</f>
        <v>0-1</v>
      </c>
      <c r="DO12" s="15"/>
      <c r="DQ12" s="14"/>
      <c r="DS12" s="15"/>
      <c r="DU12" s="15"/>
      <c r="DW12" s="14"/>
      <c r="DY12" s="15"/>
      <c r="EA12" s="14"/>
      <c r="EC12" s="15"/>
      <c r="EE12" s="15"/>
      <c r="EG12" s="15"/>
      <c r="EI12" s="15"/>
      <c r="EK12" s="15"/>
      <c r="EM12" s="15"/>
      <c r="EO12" s="16"/>
      <c r="EQ12" s="15"/>
    </row>
    <row r="13" spans="1:232" x14ac:dyDescent="0.25">
      <c r="A13" s="19">
        <v>12</v>
      </c>
      <c r="B13" s="4" t="s">
        <v>28</v>
      </c>
      <c r="C13" s="4" t="str">
        <f>INDEX('Typy - wg grup'!$B$2:$B$145,MATCH($A13,'Typy - wg grup'!$A$2:$A$145,0))</f>
        <v>15.06.</v>
      </c>
      <c r="D13" s="20">
        <v>0.16666666666666666</v>
      </c>
      <c r="E13" s="4" t="str">
        <f>INDEX('Typy - wg grup'!$C$2:$C$145,MATCH($A13,'Typy - wg grup'!$A$2:$A$145,0))</f>
        <v>Szwecja - Tunezja</v>
      </c>
      <c r="F13" s="35" t="s">
        <v>243</v>
      </c>
      <c r="G13" s="144"/>
      <c r="H13" s="105" t="str">
        <f>INDEX('Typy - wg grup'!$F$2:$DK$145,MATCH($A13,'Typy - wg grup'!$A$2:$A$145,0),MATCH(H$1,'Typy - wg grup'!$F$1:$DK$1,0))</f>
        <v>4-3</v>
      </c>
      <c r="I13" s="102" t="str">
        <f>INDEX('Typy - wg grup'!$F$2:$DK$145,MATCH($A13,'Typy - wg grup'!$A$2:$A$145,0),MATCH(I$1,'Typy - wg grup'!$F$1:$DK$1,0))</f>
        <v>3-1</v>
      </c>
      <c r="J13" s="102" t="str">
        <f>INDEX('Typy - wg grup'!$F$2:$DK$145,MATCH($A13,'Typy - wg grup'!$A$2:$A$145,0),MATCH(J$1,'Typy - wg grup'!$F$1:$DK$1,0))</f>
        <v>2-2</v>
      </c>
      <c r="K13" s="102" t="str">
        <f>INDEX('Typy - wg grup'!$F$2:$DK$145,MATCH($A13,'Typy - wg grup'!$A$2:$A$145,0),MATCH(K$1,'Typy - wg grup'!$F$1:$DK$1,0))</f>
        <v>1-1</v>
      </c>
      <c r="L13" s="102" t="str">
        <f>INDEX('Typy - wg grup'!$F$2:$DK$145,MATCH($A13,'Typy - wg grup'!$A$2:$A$145,0),MATCH(L$1,'Typy - wg grup'!$F$1:$DK$1,0))</f>
        <v>4-1</v>
      </c>
      <c r="M13" s="102" t="str">
        <f>INDEX('Typy - wg grup'!$F$2:$DK$145,MATCH($A13,'Typy - wg grup'!$A$2:$A$145,0),MATCH(M$1,'Typy - wg grup'!$F$1:$DK$1,0))</f>
        <v>1-2</v>
      </c>
      <c r="N13" s="102" t="str">
        <f>INDEX('Typy - wg grup'!$F$2:$DK$145,MATCH($A13,'Typy - wg grup'!$A$2:$A$145,0),MATCH(N$1,'Typy - wg grup'!$F$1:$DK$1,0))</f>
        <v>2-1</v>
      </c>
      <c r="O13" s="102" t="str">
        <f>INDEX('Typy - wg grup'!$F$2:$DK$145,MATCH($A13,'Typy - wg grup'!$A$2:$A$145,0),MATCH(O$1,'Typy - wg grup'!$F$1:$DK$1,0))</f>
        <v>2-2</v>
      </c>
      <c r="P13" s="102" t="str">
        <f>INDEX('Typy - wg grup'!$F$2:$DK$145,MATCH($A13,'Typy - wg grup'!$A$2:$A$145,0),MATCH(P$1,'Typy - wg grup'!$F$1:$DK$1,0))</f>
        <v>2-1</v>
      </c>
      <c r="Q13" s="102" t="str">
        <f>INDEX('Typy - wg grup'!$F$2:$DK$145,MATCH($A13,'Typy - wg grup'!$A$2:$A$145,0),MATCH(Q$1,'Typy - wg grup'!$F$1:$DK$1,0))</f>
        <v>1-1</v>
      </c>
      <c r="R13" s="102" t="str">
        <f>INDEX('Typy - wg grup'!$F$2:$DK$145,MATCH($A13,'Typy - wg grup'!$A$2:$A$145,0),MATCH(R$1,'Typy - wg grup'!$F$1:$DK$1,0))</f>
        <v>1-0</v>
      </c>
      <c r="S13" s="102" t="str">
        <f>INDEX('Typy - wg grup'!$F$2:$DK$145,MATCH($A13,'Typy - wg grup'!$A$2:$A$145,0),MATCH(S$1,'Typy - wg grup'!$F$1:$DK$1,0))</f>
        <v>1-0</v>
      </c>
      <c r="T13" s="102" t="str">
        <f>INDEX('Typy - wg grup'!$F$2:$DK$145,MATCH($A13,'Typy - wg grup'!$A$2:$A$145,0),MATCH(T$1,'Typy - wg grup'!$F$1:$DK$1,0))</f>
        <v>1-0</v>
      </c>
      <c r="U13" s="102" t="str">
        <f>INDEX('Typy - wg grup'!$F$2:$DK$145,MATCH($A13,'Typy - wg grup'!$A$2:$A$145,0),MATCH(U$1,'Typy - wg grup'!$F$1:$DK$1,0))</f>
        <v>1-0</v>
      </c>
      <c r="V13" s="102" t="str">
        <f>INDEX('Typy - wg grup'!$F$2:$DK$145,MATCH($A13,'Typy - wg grup'!$A$2:$A$145,0),MATCH(V$1,'Typy - wg grup'!$F$1:$DK$1,0))</f>
        <v>1-1</v>
      </c>
      <c r="W13" s="102" t="str">
        <f>INDEX('Typy - wg grup'!$F$2:$DK$145,MATCH($A13,'Typy - wg grup'!$A$2:$A$145,0),MATCH(W$1,'Typy - wg grup'!$F$1:$DK$1,0))</f>
        <v>2-0</v>
      </c>
      <c r="X13" s="102" t="str">
        <f>INDEX('Typy - wg grup'!$F$2:$DK$145,MATCH($A13,'Typy - wg grup'!$A$2:$A$145,0),MATCH(X$1,'Typy - wg grup'!$F$1:$DK$1,0))</f>
        <v>2-0</v>
      </c>
      <c r="Y13" s="102" t="str">
        <f>INDEX('Typy - wg grup'!$F$2:$DK$145,MATCH($A13,'Typy - wg grup'!$A$2:$A$145,0),MATCH(Y$1,'Typy - wg grup'!$F$1:$DK$1,0))</f>
        <v>0-1</v>
      </c>
      <c r="Z13" s="102" t="str">
        <f>INDEX('Typy - wg grup'!$F$2:$DK$145,MATCH($A13,'Typy - wg grup'!$A$2:$A$145,0),MATCH(Z$1,'Typy - wg grup'!$F$1:$DK$1,0))</f>
        <v>2-1</v>
      </c>
      <c r="AA13" s="102" t="str">
        <f>INDEX('Typy - wg grup'!$F$2:$DK$145,MATCH($A13,'Typy - wg grup'!$A$2:$A$145,0),MATCH(AA$1,'Typy - wg grup'!$F$1:$DK$1,0))</f>
        <v>2-0</v>
      </c>
      <c r="AB13" s="102" t="str">
        <f>INDEX('Typy - wg grup'!$F$2:$DK$145,MATCH($A13,'Typy - wg grup'!$A$2:$A$145,0),MATCH(AB$1,'Typy - wg grup'!$F$1:$DK$1,0))</f>
        <v>2-1</v>
      </c>
      <c r="AC13" s="102" t="str">
        <f>INDEX('Typy - wg grup'!$F$2:$DK$145,MATCH($A13,'Typy - wg grup'!$A$2:$A$145,0),MATCH(AC$1,'Typy - wg grup'!$F$1:$DK$1,0))</f>
        <v>2-0</v>
      </c>
      <c r="AD13" s="102" t="str">
        <f>INDEX('Typy - wg grup'!$F$2:$DK$145,MATCH($A13,'Typy - wg grup'!$A$2:$A$145,0),MATCH(AD$1,'Typy - wg grup'!$F$1:$DK$1,0))</f>
        <v>2-0</v>
      </c>
      <c r="AE13" s="102" t="str">
        <f>INDEX('Typy - wg grup'!$F$2:$DK$145,MATCH($A13,'Typy - wg grup'!$A$2:$A$145,0),MATCH(AE$1,'Typy - wg grup'!$F$1:$DK$1,0))</f>
        <v>2-1</v>
      </c>
      <c r="AF13" s="102" t="str">
        <f>INDEX('Typy - wg grup'!$F$2:$DK$145,MATCH($A13,'Typy - wg grup'!$A$2:$A$145,0),MATCH(AF$1,'Typy - wg grup'!$F$1:$DK$1,0))</f>
        <v>3-3</v>
      </c>
      <c r="AG13" s="102" t="str">
        <f>INDEX('Typy - wg grup'!$F$2:$DK$145,MATCH($A13,'Typy - wg grup'!$A$2:$A$145,0),MATCH(AG$1,'Typy - wg grup'!$F$1:$DK$1,0))</f>
        <v>1-0</v>
      </c>
      <c r="AH13" s="102" t="str">
        <f>INDEX('Typy - wg grup'!$F$2:$DK$145,MATCH($A13,'Typy - wg grup'!$A$2:$A$145,0),MATCH(AH$1,'Typy - wg grup'!$F$1:$DK$1,0))</f>
        <v>2-1</v>
      </c>
      <c r="AI13" s="102" t="str">
        <f>INDEX('Typy - wg grup'!$F$2:$DK$145,MATCH($A13,'Typy - wg grup'!$A$2:$A$145,0),MATCH(AI$1,'Typy - wg grup'!$F$1:$DK$1,0))</f>
        <v>2-0</v>
      </c>
      <c r="AJ13" s="102" t="str">
        <f>INDEX('Typy - wg grup'!$F$2:$DK$145,MATCH($A13,'Typy - wg grup'!$A$2:$A$145,0),MATCH(AJ$1,'Typy - wg grup'!$F$1:$DK$1,0))</f>
        <v>3-1</v>
      </c>
      <c r="AK13" s="102" t="str">
        <f>INDEX('Typy - wg grup'!$F$2:$DK$145,MATCH($A13,'Typy - wg grup'!$A$2:$A$145,0),MATCH(AK$1,'Typy - wg grup'!$F$1:$DK$1,0))</f>
        <v>3-0</v>
      </c>
      <c r="AL13" s="102" t="str">
        <f>INDEX('Typy - wg grup'!$F$2:$DK$145,MATCH($A13,'Typy - wg grup'!$A$2:$A$145,0),MATCH(AL$1,'Typy - wg grup'!$F$1:$DK$1,0))</f>
        <v>1-1</v>
      </c>
      <c r="AM13" s="102" t="str">
        <f>INDEX('Typy - wg grup'!$F$2:$DK$145,MATCH($A13,'Typy - wg grup'!$A$2:$A$145,0),MATCH(AM$1,'Typy - wg grup'!$F$1:$DK$1,0))</f>
        <v>1-1</v>
      </c>
      <c r="AN13" s="102" t="str">
        <f>INDEX('Typy - wg grup'!$F$2:$DK$145,MATCH($A13,'Typy - wg grup'!$A$2:$A$145,0),MATCH(AN$1,'Typy - wg grup'!$F$1:$DK$1,0))</f>
        <v>2-1</v>
      </c>
      <c r="AO13" s="102" t="str">
        <f>INDEX('Typy - wg grup'!$F$2:$DK$145,MATCH($A13,'Typy - wg grup'!$A$2:$A$145,0),MATCH(AO$1,'Typy - wg grup'!$F$1:$DK$1,0))</f>
        <v>3-1</v>
      </c>
      <c r="AP13" s="102" t="str">
        <f>INDEX('Typy - wg grup'!$F$2:$DK$145,MATCH($A13,'Typy - wg grup'!$A$2:$A$145,0),MATCH(AP$1,'Typy - wg grup'!$F$1:$DK$1,0))</f>
        <v>1-0</v>
      </c>
      <c r="AQ13" s="102" t="str">
        <f>INDEX('Typy - wg grup'!$F$2:$DK$145,MATCH($A13,'Typy - wg grup'!$A$2:$A$145,0),MATCH(AQ$1,'Typy - wg grup'!$F$1:$DK$1,0))</f>
        <v>1-1</v>
      </c>
      <c r="AR13" s="102" t="str">
        <f>INDEX('Typy - wg grup'!$F$2:$DK$145,MATCH($A13,'Typy - wg grup'!$A$2:$A$145,0),MATCH(AR$1,'Typy - wg grup'!$F$1:$DK$1,0))</f>
        <v>0-2</v>
      </c>
      <c r="AS13" s="102" t="str">
        <f>INDEX('Typy - wg grup'!$F$2:$DK$145,MATCH($A13,'Typy - wg grup'!$A$2:$A$145,0),MATCH(AS$1,'Typy - wg grup'!$F$1:$DK$1,0))</f>
        <v>1-0</v>
      </c>
      <c r="AT13" s="102" t="str">
        <f>INDEX('Typy - wg grup'!$F$2:$DK$145,MATCH($A13,'Typy - wg grup'!$A$2:$A$145,0),MATCH(AT$1,'Typy - wg grup'!$F$1:$DK$1,0))</f>
        <v>0-0</v>
      </c>
      <c r="AU13" s="102" t="str">
        <f>INDEX('Typy - wg grup'!$F$2:$DK$145,MATCH($A13,'Typy - wg grup'!$A$2:$A$145,0),MATCH(AU$1,'Typy - wg grup'!$F$1:$DK$1,0))</f>
        <v>1-2</v>
      </c>
      <c r="AV13" s="102" t="str">
        <f>INDEX('Typy - wg grup'!$F$2:$DK$145,MATCH($A13,'Typy - wg grup'!$A$2:$A$145,0),MATCH(AV$1,'Typy - wg grup'!$F$1:$DK$1,0))</f>
        <v>1-0</v>
      </c>
      <c r="AW13" s="102" t="str">
        <f>INDEX('Typy - wg grup'!$F$2:$DK$145,MATCH($A13,'Typy - wg grup'!$A$2:$A$145,0),MATCH(AW$1,'Typy - wg grup'!$F$1:$DK$1,0))</f>
        <v>2-1</v>
      </c>
      <c r="AX13" s="102" t="str">
        <f>INDEX('Typy - wg grup'!$F$2:$DK$145,MATCH($A13,'Typy - wg grup'!$A$2:$A$145,0),MATCH(AX$1,'Typy - wg grup'!$F$1:$DK$1,0))</f>
        <v>1-1</v>
      </c>
      <c r="AY13" s="102" t="str">
        <f>INDEX('Typy - wg grup'!$F$2:$DK$145,MATCH($A13,'Typy - wg grup'!$A$2:$A$145,0),MATCH(AY$1,'Typy - wg grup'!$F$1:$DK$1,0))</f>
        <v>2-1</v>
      </c>
      <c r="AZ13" s="102" t="str">
        <f>INDEX('Typy - wg grup'!$F$2:$DK$145,MATCH($A13,'Typy - wg grup'!$A$2:$A$145,0),MATCH(AZ$1,'Typy - wg grup'!$F$1:$DK$1,0))</f>
        <v>2-1</v>
      </c>
      <c r="BA13" s="102" t="str">
        <f>INDEX('Typy - wg grup'!$F$2:$DK$145,MATCH($A13,'Typy - wg grup'!$A$2:$A$145,0),MATCH(BA$1,'Typy - wg grup'!$F$1:$DK$1,0))</f>
        <v>2-0</v>
      </c>
      <c r="BB13" s="102" t="str">
        <f>INDEX('Typy - wg grup'!$F$2:$DK$145,MATCH($A13,'Typy - wg grup'!$A$2:$A$145,0),MATCH(BB$1,'Typy - wg grup'!$F$1:$DK$1,0))</f>
        <v>1-0</v>
      </c>
      <c r="BC13" s="102" t="str">
        <f>INDEX('Typy - wg grup'!$F$2:$DK$145,MATCH($A13,'Typy - wg grup'!$A$2:$A$145,0),MATCH(BC$1,'Typy - wg grup'!$F$1:$DK$1,0))</f>
        <v>3-1</v>
      </c>
      <c r="BD13" s="102" t="str">
        <f>INDEX('Typy - wg grup'!$F$2:$DK$145,MATCH($A13,'Typy - wg grup'!$A$2:$A$145,0),MATCH(BD$1,'Typy - wg grup'!$F$1:$DK$1,0))</f>
        <v>0-3</v>
      </c>
      <c r="BE13" s="102" t="str">
        <f>INDEX('Typy - wg grup'!$F$2:$DK$145,MATCH($A13,'Typy - wg grup'!$A$2:$A$145,0),MATCH(BE$1,'Typy - wg grup'!$F$1:$DK$1,0))</f>
        <v>1-0</v>
      </c>
      <c r="BF13" s="102" t="str">
        <f>INDEX('Typy - wg grup'!$F$2:$DK$145,MATCH($A13,'Typy - wg grup'!$A$2:$A$145,0),MATCH(BF$1,'Typy - wg grup'!$F$1:$DK$1,0))</f>
        <v>1-1</v>
      </c>
      <c r="BG13" s="102" t="str">
        <f>INDEX('Typy - wg grup'!$F$2:$DK$145,MATCH($A13,'Typy - wg grup'!$A$2:$A$145,0),MATCH(BG$1,'Typy - wg grup'!$F$1:$DK$1,0))</f>
        <v>1-0</v>
      </c>
      <c r="BH13" s="102" t="str">
        <f>INDEX('Typy - wg grup'!$F$2:$DK$145,MATCH($A13,'Typy - wg grup'!$A$2:$A$145,0),MATCH(BH$1,'Typy - wg grup'!$F$1:$DK$1,0))</f>
        <v>1-2</v>
      </c>
      <c r="BI13" s="102" t="str">
        <f>INDEX('Typy - wg grup'!$F$2:$DK$145,MATCH($A13,'Typy - wg grup'!$A$2:$A$145,0),MATCH(BI$1,'Typy - wg grup'!$F$1:$DK$1,0))</f>
        <v>0-0</v>
      </c>
      <c r="BJ13" s="102" t="str">
        <f>INDEX('Typy - wg grup'!$F$2:$DK$145,MATCH($A13,'Typy - wg grup'!$A$2:$A$145,0),MATCH(BJ$1,'Typy - wg grup'!$F$1:$DK$1,0))</f>
        <v>2-1</v>
      </c>
      <c r="BK13" s="102" t="str">
        <f>INDEX('Typy - wg grup'!$F$2:$DK$145,MATCH($A13,'Typy - wg grup'!$A$2:$A$145,0),MATCH(BK$1,'Typy - wg grup'!$F$1:$DK$1,0))</f>
        <v>3-0</v>
      </c>
      <c r="BL13" s="102" t="str">
        <f>INDEX('Typy - wg grup'!$F$2:$DK$145,MATCH($A13,'Typy - wg grup'!$A$2:$A$145,0),MATCH(BL$1,'Typy - wg grup'!$F$1:$DK$1,0))</f>
        <v>0-0</v>
      </c>
      <c r="BM13" s="102" t="str">
        <f>INDEX('Typy - wg grup'!$F$2:$DK$145,MATCH($A13,'Typy - wg grup'!$A$2:$A$145,0),MATCH(BM$1,'Typy - wg grup'!$F$1:$DK$1,0))</f>
        <v>1-0</v>
      </c>
      <c r="BN13" s="102" t="str">
        <f>INDEX('Typy - wg grup'!$F$2:$DK$145,MATCH($A13,'Typy - wg grup'!$A$2:$A$145,0),MATCH(BN$1,'Typy - wg grup'!$F$1:$DK$1,0))</f>
        <v>2-0</v>
      </c>
      <c r="BO13" s="102" t="str">
        <f>INDEX('Typy - wg grup'!$F$2:$DK$145,MATCH($A13,'Typy - wg grup'!$A$2:$A$145,0),MATCH(BO$1,'Typy - wg grup'!$F$1:$DK$1,0))</f>
        <v>0-0</v>
      </c>
      <c r="BP13" s="102" t="str">
        <f>INDEX('Typy - wg grup'!$F$2:$DK$145,MATCH($A13,'Typy - wg grup'!$A$2:$A$145,0),MATCH(BP$1,'Typy - wg grup'!$F$1:$DK$1,0))</f>
        <v>2-0</v>
      </c>
      <c r="BQ13" s="102" t="str">
        <f>INDEX('Typy - wg grup'!$F$2:$DK$145,MATCH($A13,'Typy - wg grup'!$A$2:$A$145,0),MATCH(BQ$1,'Typy - wg grup'!$F$1:$DK$1,0))</f>
        <v>2-0</v>
      </c>
      <c r="BR13" s="102" t="str">
        <f>INDEX('Typy - wg grup'!$F$2:$DK$145,MATCH($A13,'Typy - wg grup'!$A$2:$A$145,0),MATCH(BR$1,'Typy - wg grup'!$F$1:$DK$1,0))</f>
        <v>1-1</v>
      </c>
      <c r="BS13" s="102" t="str">
        <f>INDEX('Typy - wg grup'!$F$2:$DK$145,MATCH($A13,'Typy - wg grup'!$A$2:$A$145,0),MATCH(BS$1,'Typy - wg grup'!$F$1:$DK$1,0))</f>
        <v>3-0</v>
      </c>
      <c r="BT13" s="102" t="str">
        <f>INDEX('Typy - wg grup'!$F$2:$DK$145,MATCH($A13,'Typy - wg grup'!$A$2:$A$145,0),MATCH(BT$1,'Typy - wg grup'!$F$1:$DK$1,0))</f>
        <v>1-0</v>
      </c>
      <c r="BU13" s="102" t="str">
        <f>INDEX('Typy - wg grup'!$F$2:$DK$145,MATCH($A13,'Typy - wg grup'!$A$2:$A$145,0),MATCH(BU$1,'Typy - wg grup'!$F$1:$DK$1,0))</f>
        <v>2-1</v>
      </c>
      <c r="BV13" s="102" t="str">
        <f>INDEX('Typy - wg grup'!$F$2:$DK$145,MATCH($A13,'Typy - wg grup'!$A$2:$A$145,0),MATCH(BV$1,'Typy - wg grup'!$F$1:$DK$1,0))</f>
        <v>0-0</v>
      </c>
      <c r="BW13" s="102" t="str">
        <f>INDEX('Typy - wg grup'!$F$2:$DK$145,MATCH($A13,'Typy - wg grup'!$A$2:$A$145,0),MATCH(BW$1,'Typy - wg grup'!$F$1:$DK$1,0))</f>
        <v>0-1</v>
      </c>
      <c r="BX13" s="102" t="str">
        <f>INDEX('Typy - wg grup'!$F$2:$DK$145,MATCH($A13,'Typy - wg grup'!$A$2:$A$145,0),MATCH(BX$1,'Typy - wg grup'!$F$1:$DK$1,0))</f>
        <v>1-1</v>
      </c>
      <c r="BY13" s="102" t="str">
        <f>INDEX('Typy - wg grup'!$F$2:$DK$145,MATCH($A13,'Typy - wg grup'!$A$2:$A$145,0),MATCH(BY$1,'Typy - wg grup'!$F$1:$DK$1,0))</f>
        <v>1-1</v>
      </c>
      <c r="BZ13" s="102" t="str">
        <f>INDEX('Typy - wg grup'!$F$2:$DK$145,MATCH($A13,'Typy - wg grup'!$A$2:$A$145,0),MATCH(BZ$1,'Typy - wg grup'!$F$1:$DK$1,0))</f>
        <v>1-1</v>
      </c>
      <c r="CA13" s="102" t="str">
        <f>INDEX('Typy - wg grup'!$F$2:$DK$145,MATCH($A13,'Typy - wg grup'!$A$2:$A$145,0),MATCH(CA$1,'Typy - wg grup'!$F$1:$DK$1,0))</f>
        <v>0-0</v>
      </c>
      <c r="CB13" s="102" t="str">
        <f>INDEX('Typy - wg grup'!$F$2:$DK$145,MATCH($A13,'Typy - wg grup'!$A$2:$A$145,0),MATCH(CB$1,'Typy - wg grup'!$F$1:$DK$1,0))</f>
        <v>2-1</v>
      </c>
      <c r="CC13" s="102" t="str">
        <f>INDEX('Typy - wg grup'!$F$2:$DK$145,MATCH($A13,'Typy - wg grup'!$A$2:$A$145,0),MATCH(CC$1,'Typy - wg grup'!$F$1:$DK$1,0))</f>
        <v>1-1</v>
      </c>
      <c r="CD13" s="102" t="str">
        <f>INDEX('Typy - wg grup'!$F$2:$DK$145,MATCH($A13,'Typy - wg grup'!$A$2:$A$145,0),MATCH(CD$1,'Typy - wg grup'!$F$1:$DK$1,0))</f>
        <v>1-0</v>
      </c>
      <c r="CE13" s="102" t="str">
        <f>INDEX('Typy - wg grup'!$F$2:$DK$145,MATCH($A13,'Typy - wg grup'!$A$2:$A$145,0),MATCH(CE$1,'Typy - wg grup'!$F$1:$DK$1,0))</f>
        <v>0-1</v>
      </c>
      <c r="CF13" s="102" t="str">
        <f>INDEX('Typy - wg grup'!$F$2:$DK$145,MATCH($A13,'Typy - wg grup'!$A$2:$A$145,0),MATCH(CF$1,'Typy - wg grup'!$F$1:$DK$1,0))</f>
        <v>2-2</v>
      </c>
      <c r="CG13" s="102" t="str">
        <f>INDEX('Typy - wg grup'!$F$2:$DK$145,MATCH($A13,'Typy - wg grup'!$A$2:$A$145,0),MATCH(CG$1,'Typy - wg grup'!$F$1:$DK$1,0))</f>
        <v>2-0</v>
      </c>
      <c r="CH13" s="102" t="str">
        <f>INDEX('Typy - wg grup'!$F$2:$DK$145,MATCH($A13,'Typy - wg grup'!$A$2:$A$145,0),MATCH(CH$1,'Typy - wg grup'!$F$1:$DK$1,0))</f>
        <v>1-1</v>
      </c>
      <c r="CI13" s="102" t="str">
        <f>INDEX('Typy - wg grup'!$F$2:$DK$145,MATCH($A13,'Typy - wg grup'!$A$2:$A$145,0),MATCH(CI$1,'Typy - wg grup'!$F$1:$DK$1,0))</f>
        <v>1-0</v>
      </c>
      <c r="CJ13" s="102" t="str">
        <f>INDEX('Typy - wg grup'!$F$2:$DK$145,MATCH($A13,'Typy - wg grup'!$A$2:$A$145,0),MATCH(CJ$1,'Typy - wg grup'!$F$1:$DK$1,0))</f>
        <v>1-0</v>
      </c>
      <c r="CK13" s="102" t="str">
        <f>INDEX('Typy - wg grup'!$F$2:$DK$145,MATCH($A13,'Typy - wg grup'!$A$2:$A$145,0),MATCH(CK$1,'Typy - wg grup'!$F$1:$DK$1,0))</f>
        <v>1-1</v>
      </c>
      <c r="CL13" s="102" t="str">
        <f>INDEX('Typy - wg grup'!$F$2:$DK$145,MATCH($A13,'Typy - wg grup'!$A$2:$A$145,0),MATCH(CL$1,'Typy - wg grup'!$F$1:$DK$1,0))</f>
        <v>1-0</v>
      </c>
      <c r="CM13" s="102" t="str">
        <f>INDEX('Typy - wg grup'!$F$2:$DK$145,MATCH($A13,'Typy - wg grup'!$A$2:$A$145,0),MATCH(CM$1,'Typy - wg grup'!$F$1:$DK$1,0))</f>
        <v>1-2</v>
      </c>
      <c r="CN13" s="102" t="str">
        <f>INDEX('Typy - wg grup'!$F$2:$DK$145,MATCH($A13,'Typy - wg grup'!$A$2:$A$145,0),MATCH(CN$1,'Typy - wg grup'!$F$1:$DK$1,0))</f>
        <v>2-1</v>
      </c>
      <c r="CO13" s="102" t="str">
        <f>INDEX('Typy - wg grup'!$F$2:$DK$145,MATCH($A13,'Typy - wg grup'!$A$2:$A$145,0),MATCH(CO$1,'Typy - wg grup'!$F$1:$DK$1,0))</f>
        <v>1-0</v>
      </c>
      <c r="CP13" s="102" t="str">
        <f>INDEX('Typy - wg grup'!$F$2:$DK$145,MATCH($A13,'Typy - wg grup'!$A$2:$A$145,0),MATCH(CP$1,'Typy - wg grup'!$F$1:$DK$1,0))</f>
        <v>1-0</v>
      </c>
      <c r="CQ13" s="102" t="str">
        <f>INDEX('Typy - wg grup'!$F$2:$DK$145,MATCH($A13,'Typy - wg grup'!$A$2:$A$145,0),MATCH(CQ$1,'Typy - wg grup'!$F$1:$DK$1,0))</f>
        <v>1-1</v>
      </c>
      <c r="CR13" s="102" t="str">
        <f>INDEX('Typy - wg grup'!$F$2:$DK$145,MATCH($A13,'Typy - wg grup'!$A$2:$A$145,0),MATCH(CR$1,'Typy - wg grup'!$F$1:$DK$1,0))</f>
        <v>1-0</v>
      </c>
      <c r="CS13" s="102" t="str">
        <f>INDEX('Typy - wg grup'!$F$2:$DK$145,MATCH($A13,'Typy - wg grup'!$A$2:$A$145,0),MATCH(CS$1,'Typy - wg grup'!$F$1:$DK$1,0))</f>
        <v>1-0</v>
      </c>
      <c r="CT13" s="102" t="str">
        <f>INDEX('Typy - wg grup'!$F$2:$DK$145,MATCH($A13,'Typy - wg grup'!$A$2:$A$145,0),MATCH(CT$1,'Typy - wg grup'!$F$1:$DK$1,0))</f>
        <v>2-1</v>
      </c>
      <c r="CU13" s="102" t="str">
        <f>INDEX('Typy - wg grup'!$F$2:$DK$145,MATCH($A13,'Typy - wg grup'!$A$2:$A$145,0),MATCH(CU$1,'Typy - wg grup'!$F$1:$DK$1,0))</f>
        <v>1-0</v>
      </c>
      <c r="CV13" s="102" t="str">
        <f>INDEX('Typy - wg grup'!$F$2:$DK$145,MATCH($A13,'Typy - wg grup'!$A$2:$A$145,0),MATCH(CV$1,'Typy - wg grup'!$F$1:$DK$1,0))</f>
        <v>1-1</v>
      </c>
      <c r="CW13" s="102" t="str">
        <f>INDEX('Typy - wg grup'!$F$2:$DK$145,MATCH($A13,'Typy - wg grup'!$A$2:$A$145,0),MATCH(CW$1,'Typy - wg grup'!$F$1:$DK$1,0))</f>
        <v>2-1</v>
      </c>
      <c r="CX13" s="102" t="str">
        <f>INDEX('Typy - wg grup'!$F$2:$DK$145,MATCH($A13,'Typy - wg grup'!$A$2:$A$145,0),MATCH(CX$1,'Typy - wg grup'!$F$1:$DK$1,0))</f>
        <v>1-0</v>
      </c>
      <c r="CY13" s="102" t="str">
        <f>INDEX('Typy - wg grup'!$F$2:$DK$145,MATCH($A13,'Typy - wg grup'!$A$2:$A$145,0),MATCH(CY$1,'Typy - wg grup'!$F$1:$DK$1,0))</f>
        <v>2-1</v>
      </c>
      <c r="CZ13" s="102" t="str">
        <f>INDEX('Typy - wg grup'!$F$2:$DK$145,MATCH($A13,'Typy - wg grup'!$A$2:$A$145,0),MATCH(CZ$1,'Typy - wg grup'!$F$1:$DK$1,0))</f>
        <v>1-1</v>
      </c>
      <c r="DA13" s="102" t="str">
        <f>INDEX('Typy - wg grup'!$F$2:$DK$145,MATCH($A13,'Typy - wg grup'!$A$2:$A$145,0),MATCH(DA$1,'Typy - wg grup'!$F$1:$DK$1,0))</f>
        <v>0-0</v>
      </c>
      <c r="DB13" s="102" t="str">
        <f>INDEX('Typy - wg grup'!$F$2:$DK$145,MATCH($A13,'Typy - wg grup'!$A$2:$A$145,0),MATCH(DB$1,'Typy - wg grup'!$F$1:$DK$1,0))</f>
        <v>1-0</v>
      </c>
      <c r="DC13" s="102" t="str">
        <f>INDEX('Typy - wg grup'!$F$2:$DK$145,MATCH($A13,'Typy - wg grup'!$A$2:$A$145,0),MATCH(DC$1,'Typy - wg grup'!$F$1:$DK$1,0))</f>
        <v>1-0</v>
      </c>
      <c r="DD13" s="102" t="str">
        <f>INDEX('Typy - wg grup'!$F$2:$DK$145,MATCH($A13,'Typy - wg grup'!$A$2:$A$145,0),MATCH(DD$1,'Typy - wg grup'!$F$1:$DK$1,0))</f>
        <v>1-0</v>
      </c>
      <c r="DE13" s="102" t="str">
        <f>INDEX('Typy - wg grup'!$F$2:$DK$145,MATCH($A13,'Typy - wg grup'!$A$2:$A$145,0),MATCH(DE$1,'Typy - wg grup'!$F$1:$DK$1,0))</f>
        <v>1-0</v>
      </c>
      <c r="DF13" s="102" t="str">
        <f>INDEX('Typy - wg grup'!$F$2:$DK$145,MATCH($A13,'Typy - wg grup'!$A$2:$A$145,0),MATCH(DF$1,'Typy - wg grup'!$F$1:$DK$1,0))</f>
        <v>0-3</v>
      </c>
      <c r="DG13" s="102" t="str">
        <f>INDEX('Typy - wg grup'!$F$2:$DK$145,MATCH($A13,'Typy - wg grup'!$A$2:$A$145,0),MATCH(DG$1,'Typy - wg grup'!$F$1:$DK$1,0))</f>
        <v>2-1</v>
      </c>
      <c r="DH13" s="102" t="str">
        <f>INDEX('Typy - wg grup'!$F$2:$DK$145,MATCH($A13,'Typy - wg grup'!$A$2:$A$145,0),MATCH(DH$1,'Typy - wg grup'!$F$1:$DK$1,0))</f>
        <v>2-2</v>
      </c>
      <c r="DI13" s="102" t="str">
        <f>INDEX('Typy - wg grup'!$F$2:$DK$145,MATCH($A13,'Typy - wg grup'!$A$2:$A$145,0),MATCH(DI$1,'Typy - wg grup'!$F$1:$DK$1,0))</f>
        <v>2-1</v>
      </c>
      <c r="DJ13" s="102" t="str">
        <f>INDEX('Typy - wg grup'!$F$2:$DK$145,MATCH($A13,'Typy - wg grup'!$A$2:$A$145,0),MATCH(DJ$1,'Typy - wg grup'!$F$1:$DK$1,0))</f>
        <v>1-0</v>
      </c>
      <c r="DK13" s="102" t="str">
        <f>INDEX('Typy - wg grup'!$F$2:$DK$145,MATCH($A13,'Typy - wg grup'!$A$2:$A$145,0),MATCH(DK$1,'Typy - wg grup'!$F$1:$DK$1,0))</f>
        <v>2-0</v>
      </c>
      <c r="DL13" s="102" t="str">
        <f>INDEX('Typy - wg grup'!$F$2:$DK$145,MATCH($A13,'Typy - wg grup'!$A$2:$A$145,0),MATCH(DL$1,'Typy - wg grup'!$F$1:$DK$1,0))</f>
        <v>2-1</v>
      </c>
      <c r="DM13" s="106" t="str">
        <f>INDEX('Typy - wg grup'!$F$2:$DK$145,MATCH($A13,'Typy - wg grup'!$A$2:$A$145,0),MATCH(DM$1,'Typy - wg grup'!$F$1:$DK$1,0))</f>
        <v>0-0</v>
      </c>
      <c r="DO13" s="15"/>
      <c r="DQ13" s="14"/>
      <c r="DS13" s="15"/>
      <c r="DU13" s="15"/>
      <c r="DW13" s="14"/>
      <c r="DY13" s="15"/>
      <c r="EA13" s="14"/>
      <c r="EC13" s="15"/>
      <c r="EE13" s="15"/>
      <c r="EG13" s="15"/>
      <c r="EI13" s="15"/>
      <c r="EK13" s="15"/>
      <c r="EM13" s="15"/>
      <c r="EO13" s="16"/>
      <c r="EQ13" s="15"/>
    </row>
    <row r="14" spans="1:232" x14ac:dyDescent="0.25">
      <c r="A14" s="19">
        <v>13</v>
      </c>
      <c r="B14" s="4" t="s">
        <v>116</v>
      </c>
      <c r="C14" s="4" t="str">
        <f>INDEX('Typy - wg grup'!$B$2:$B$145,MATCH($A14,'Typy - wg grup'!$A$2:$A$145,0))</f>
        <v>16.06.</v>
      </c>
      <c r="D14" s="20">
        <v>0</v>
      </c>
      <c r="E14" s="4" t="str">
        <f>INDEX('Typy - wg grup'!$C$2:$C$145,MATCH($A14,'Typy - wg grup'!$A$2:$A$145,0))</f>
        <v>Arabia Saud. - Urugwaj</v>
      </c>
      <c r="F14" s="35" t="s">
        <v>70</v>
      </c>
      <c r="G14" s="144"/>
      <c r="H14" s="105" t="str">
        <f>INDEX('Typy - wg grup'!$F$2:$DK$145,MATCH($A14,'Typy - wg grup'!$A$2:$A$145,0),MATCH(H$1,'Typy - wg grup'!$F$1:$DK$1,0))</f>
        <v>1-2</v>
      </c>
      <c r="I14" s="102" t="str">
        <f>INDEX('Typy - wg grup'!$F$2:$DK$145,MATCH($A14,'Typy - wg grup'!$A$2:$A$145,0),MATCH(I$1,'Typy - wg grup'!$F$1:$DK$1,0))</f>
        <v>0-2</v>
      </c>
      <c r="J14" s="102" t="str">
        <f>INDEX('Typy - wg grup'!$F$2:$DK$145,MATCH($A14,'Typy - wg grup'!$A$2:$A$145,0),MATCH(J$1,'Typy - wg grup'!$F$1:$DK$1,0))</f>
        <v>0-2</v>
      </c>
      <c r="K14" s="102" t="str">
        <f>INDEX('Typy - wg grup'!$F$2:$DK$145,MATCH($A14,'Typy - wg grup'!$A$2:$A$145,0),MATCH(K$1,'Typy - wg grup'!$F$1:$DK$1,0))</f>
        <v>0-2</v>
      </c>
      <c r="L14" s="102" t="str">
        <f>INDEX('Typy - wg grup'!$F$2:$DK$145,MATCH($A14,'Typy - wg grup'!$A$2:$A$145,0),MATCH(L$1,'Typy - wg grup'!$F$1:$DK$1,0))</f>
        <v>1-4</v>
      </c>
      <c r="M14" s="102" t="str">
        <f>INDEX('Typy - wg grup'!$F$2:$DK$145,MATCH($A14,'Typy - wg grup'!$A$2:$A$145,0),MATCH(M$1,'Typy - wg grup'!$F$1:$DK$1,0))</f>
        <v>0-2</v>
      </c>
      <c r="N14" s="102" t="str">
        <f>INDEX('Typy - wg grup'!$F$2:$DK$145,MATCH($A14,'Typy - wg grup'!$A$2:$A$145,0),MATCH(N$1,'Typy - wg grup'!$F$1:$DK$1,0))</f>
        <v>1-2</v>
      </c>
      <c r="O14" s="102" t="str">
        <f>INDEX('Typy - wg grup'!$F$2:$DK$145,MATCH($A14,'Typy - wg grup'!$A$2:$A$145,0),MATCH(O$1,'Typy - wg grup'!$F$1:$DK$1,0))</f>
        <v>1-1</v>
      </c>
      <c r="P14" s="102" t="str">
        <f>INDEX('Typy - wg grup'!$F$2:$DK$145,MATCH($A14,'Typy - wg grup'!$A$2:$A$145,0),MATCH(P$1,'Typy - wg grup'!$F$1:$DK$1,0))</f>
        <v>0-1</v>
      </c>
      <c r="Q14" s="102" t="str">
        <f>INDEX('Typy - wg grup'!$F$2:$DK$145,MATCH($A14,'Typy - wg grup'!$A$2:$A$145,0),MATCH(Q$1,'Typy - wg grup'!$F$1:$DK$1,0))</f>
        <v>0-1</v>
      </c>
      <c r="R14" s="102" t="str">
        <f>INDEX('Typy - wg grup'!$F$2:$DK$145,MATCH($A14,'Typy - wg grup'!$A$2:$A$145,0),MATCH(R$1,'Typy - wg grup'!$F$1:$DK$1,0))</f>
        <v>1-2</v>
      </c>
      <c r="S14" s="102" t="str">
        <f>INDEX('Typy - wg grup'!$F$2:$DK$145,MATCH($A14,'Typy - wg grup'!$A$2:$A$145,0),MATCH(S$1,'Typy - wg grup'!$F$1:$DK$1,0))</f>
        <v>0-2</v>
      </c>
      <c r="T14" s="102" t="str">
        <f>INDEX('Typy - wg grup'!$F$2:$DK$145,MATCH($A14,'Typy - wg grup'!$A$2:$A$145,0),MATCH(T$1,'Typy - wg grup'!$F$1:$DK$1,0))</f>
        <v>0-2</v>
      </c>
      <c r="U14" s="102" t="str">
        <f>INDEX('Typy - wg grup'!$F$2:$DK$145,MATCH($A14,'Typy - wg grup'!$A$2:$A$145,0),MATCH(U$1,'Typy - wg grup'!$F$1:$DK$1,0))</f>
        <v>0-3</v>
      </c>
      <c r="V14" s="102" t="str">
        <f>INDEX('Typy - wg grup'!$F$2:$DK$145,MATCH($A14,'Typy - wg grup'!$A$2:$A$145,0),MATCH(V$1,'Typy - wg grup'!$F$1:$DK$1,0))</f>
        <v>0-3</v>
      </c>
      <c r="W14" s="102" t="str">
        <f>INDEX('Typy - wg grup'!$F$2:$DK$145,MATCH($A14,'Typy - wg grup'!$A$2:$A$145,0),MATCH(W$1,'Typy - wg grup'!$F$1:$DK$1,0))</f>
        <v>0-4</v>
      </c>
      <c r="X14" s="102" t="str">
        <f>INDEX('Typy - wg grup'!$F$2:$DK$145,MATCH($A14,'Typy - wg grup'!$A$2:$A$145,0),MATCH(X$1,'Typy - wg grup'!$F$1:$DK$1,0))</f>
        <v>1-0</v>
      </c>
      <c r="Y14" s="102" t="str">
        <f>INDEX('Typy - wg grup'!$F$2:$DK$145,MATCH($A14,'Typy - wg grup'!$A$2:$A$145,0),MATCH(Y$1,'Typy - wg grup'!$F$1:$DK$1,0))</f>
        <v>0-2</v>
      </c>
      <c r="Z14" s="102" t="str">
        <f>INDEX('Typy - wg grup'!$F$2:$DK$145,MATCH($A14,'Typy - wg grup'!$A$2:$A$145,0),MATCH(Z$1,'Typy - wg grup'!$F$1:$DK$1,0))</f>
        <v>0-1</v>
      </c>
      <c r="AA14" s="102" t="str">
        <f>INDEX('Typy - wg grup'!$F$2:$DK$145,MATCH($A14,'Typy - wg grup'!$A$2:$A$145,0),MATCH(AA$1,'Typy - wg grup'!$F$1:$DK$1,0))</f>
        <v>1-2</v>
      </c>
      <c r="AB14" s="102" t="str">
        <f>INDEX('Typy - wg grup'!$F$2:$DK$145,MATCH($A14,'Typy - wg grup'!$A$2:$A$145,0),MATCH(AB$1,'Typy - wg grup'!$F$1:$DK$1,0))</f>
        <v>0-1</v>
      </c>
      <c r="AC14" s="102" t="str">
        <f>INDEX('Typy - wg grup'!$F$2:$DK$145,MATCH($A14,'Typy - wg grup'!$A$2:$A$145,0),MATCH(AC$1,'Typy - wg grup'!$F$1:$DK$1,0))</f>
        <v>1-1</v>
      </c>
      <c r="AD14" s="102" t="str">
        <f>INDEX('Typy - wg grup'!$F$2:$DK$145,MATCH($A14,'Typy - wg grup'!$A$2:$A$145,0),MATCH(AD$1,'Typy - wg grup'!$F$1:$DK$1,0))</f>
        <v>0-2</v>
      </c>
      <c r="AE14" s="102" t="str">
        <f>INDEX('Typy - wg grup'!$F$2:$DK$145,MATCH($A14,'Typy - wg grup'!$A$2:$A$145,0),MATCH(AE$1,'Typy - wg grup'!$F$1:$DK$1,0))</f>
        <v>1-2</v>
      </c>
      <c r="AF14" s="102" t="str">
        <f>INDEX('Typy - wg grup'!$F$2:$DK$145,MATCH($A14,'Typy - wg grup'!$A$2:$A$145,0),MATCH(AF$1,'Typy - wg grup'!$F$1:$DK$1,0))</f>
        <v>2-2</v>
      </c>
      <c r="AG14" s="102" t="str">
        <f>INDEX('Typy - wg grup'!$F$2:$DK$145,MATCH($A14,'Typy - wg grup'!$A$2:$A$145,0),MATCH(AG$1,'Typy - wg grup'!$F$1:$DK$1,0))</f>
        <v>0-2</v>
      </c>
      <c r="AH14" s="102" t="str">
        <f>INDEX('Typy - wg grup'!$F$2:$DK$145,MATCH($A14,'Typy - wg grup'!$A$2:$A$145,0),MATCH(AH$1,'Typy - wg grup'!$F$1:$DK$1,0))</f>
        <v>0-2</v>
      </c>
      <c r="AI14" s="102" t="str">
        <f>INDEX('Typy - wg grup'!$F$2:$DK$145,MATCH($A14,'Typy - wg grup'!$A$2:$A$145,0),MATCH(AI$1,'Typy - wg grup'!$F$1:$DK$1,0))</f>
        <v>2-1</v>
      </c>
      <c r="AJ14" s="102" t="str">
        <f>INDEX('Typy - wg grup'!$F$2:$DK$145,MATCH($A14,'Typy - wg grup'!$A$2:$A$145,0),MATCH(AJ$1,'Typy - wg grup'!$F$1:$DK$1,0))</f>
        <v>1-2</v>
      </c>
      <c r="AK14" s="102" t="str">
        <f>INDEX('Typy - wg grup'!$F$2:$DK$145,MATCH($A14,'Typy - wg grup'!$A$2:$A$145,0),MATCH(AK$1,'Typy - wg grup'!$F$1:$DK$1,0))</f>
        <v>1-2</v>
      </c>
      <c r="AL14" s="102" t="str">
        <f>INDEX('Typy - wg grup'!$F$2:$DK$145,MATCH($A14,'Typy - wg grup'!$A$2:$A$145,0),MATCH(AL$1,'Typy - wg grup'!$F$1:$DK$1,0))</f>
        <v>0-3</v>
      </c>
      <c r="AM14" s="102" t="str">
        <f>INDEX('Typy - wg grup'!$F$2:$DK$145,MATCH($A14,'Typy - wg grup'!$A$2:$A$145,0),MATCH(AM$1,'Typy - wg grup'!$F$1:$DK$1,0))</f>
        <v>1-3</v>
      </c>
      <c r="AN14" s="102" t="str">
        <f>INDEX('Typy - wg grup'!$F$2:$DK$145,MATCH($A14,'Typy - wg grup'!$A$2:$A$145,0),MATCH(AN$1,'Typy - wg grup'!$F$1:$DK$1,0))</f>
        <v>1-3</v>
      </c>
      <c r="AO14" s="102" t="str">
        <f>INDEX('Typy - wg grup'!$F$2:$DK$145,MATCH($A14,'Typy - wg grup'!$A$2:$A$145,0),MATCH(AO$1,'Typy - wg grup'!$F$1:$DK$1,0))</f>
        <v>1-3</v>
      </c>
      <c r="AP14" s="102" t="str">
        <f>INDEX('Typy - wg grup'!$F$2:$DK$145,MATCH($A14,'Typy - wg grup'!$A$2:$A$145,0),MATCH(AP$1,'Typy - wg grup'!$F$1:$DK$1,0))</f>
        <v>0-2</v>
      </c>
      <c r="AQ14" s="102" t="str">
        <f>INDEX('Typy - wg grup'!$F$2:$DK$145,MATCH($A14,'Typy - wg grup'!$A$2:$A$145,0),MATCH(AQ$1,'Typy - wg grup'!$F$1:$DK$1,0))</f>
        <v>0-2</v>
      </c>
      <c r="AR14" s="102" t="str">
        <f>INDEX('Typy - wg grup'!$F$2:$DK$145,MATCH($A14,'Typy - wg grup'!$A$2:$A$145,0),MATCH(AR$1,'Typy - wg grup'!$F$1:$DK$1,0))</f>
        <v>1-0</v>
      </c>
      <c r="AS14" s="102" t="str">
        <f>INDEX('Typy - wg grup'!$F$2:$DK$145,MATCH($A14,'Typy - wg grup'!$A$2:$A$145,0),MATCH(AS$1,'Typy - wg grup'!$F$1:$DK$1,0))</f>
        <v>0-3</v>
      </c>
      <c r="AT14" s="102" t="str">
        <f>INDEX('Typy - wg grup'!$F$2:$DK$145,MATCH($A14,'Typy - wg grup'!$A$2:$A$145,0),MATCH(AT$1,'Typy - wg grup'!$F$1:$DK$1,0))</f>
        <v>0-3</v>
      </c>
      <c r="AU14" s="102" t="str">
        <f>INDEX('Typy - wg grup'!$F$2:$DK$145,MATCH($A14,'Typy - wg grup'!$A$2:$A$145,0),MATCH(AU$1,'Typy - wg grup'!$F$1:$DK$1,0))</f>
        <v>3-2</v>
      </c>
      <c r="AV14" s="102" t="str">
        <f>INDEX('Typy - wg grup'!$F$2:$DK$145,MATCH($A14,'Typy - wg grup'!$A$2:$A$145,0),MATCH(AV$1,'Typy - wg grup'!$F$1:$DK$1,0))</f>
        <v>0-2</v>
      </c>
      <c r="AW14" s="102" t="str">
        <f>INDEX('Typy - wg grup'!$F$2:$DK$145,MATCH($A14,'Typy - wg grup'!$A$2:$A$145,0),MATCH(AW$1,'Typy - wg grup'!$F$1:$DK$1,0))</f>
        <v>0-4</v>
      </c>
      <c r="AX14" s="102" t="str">
        <f>INDEX('Typy - wg grup'!$F$2:$DK$145,MATCH($A14,'Typy - wg grup'!$A$2:$A$145,0),MATCH(AX$1,'Typy - wg grup'!$F$1:$DK$1,0))</f>
        <v>0-2</v>
      </c>
      <c r="AY14" s="102" t="str">
        <f>INDEX('Typy - wg grup'!$F$2:$DK$145,MATCH($A14,'Typy - wg grup'!$A$2:$A$145,0),MATCH(AY$1,'Typy - wg grup'!$F$1:$DK$1,0))</f>
        <v>0-3</v>
      </c>
      <c r="AZ14" s="102" t="str">
        <f>INDEX('Typy - wg grup'!$F$2:$DK$145,MATCH($A14,'Typy - wg grup'!$A$2:$A$145,0),MATCH(AZ$1,'Typy - wg grup'!$F$1:$DK$1,0))</f>
        <v>0-2</v>
      </c>
      <c r="BA14" s="102" t="str">
        <f>INDEX('Typy - wg grup'!$F$2:$DK$145,MATCH($A14,'Typy - wg grup'!$A$2:$A$145,0),MATCH(BA$1,'Typy - wg grup'!$F$1:$DK$1,0))</f>
        <v>1-0</v>
      </c>
      <c r="BB14" s="102" t="str">
        <f>INDEX('Typy - wg grup'!$F$2:$DK$145,MATCH($A14,'Typy - wg grup'!$A$2:$A$145,0),MATCH(BB$1,'Typy - wg grup'!$F$1:$DK$1,0))</f>
        <v>4-0</v>
      </c>
      <c r="BC14" s="102" t="str">
        <f>INDEX('Typy - wg grup'!$F$2:$DK$145,MATCH($A14,'Typy - wg grup'!$A$2:$A$145,0),MATCH(BC$1,'Typy - wg grup'!$F$1:$DK$1,0))</f>
        <v>1-3</v>
      </c>
      <c r="BD14" s="102" t="str">
        <f>INDEX('Typy - wg grup'!$F$2:$DK$145,MATCH($A14,'Typy - wg grup'!$A$2:$A$145,0),MATCH(BD$1,'Typy - wg grup'!$F$1:$DK$1,0))</f>
        <v>0-0</v>
      </c>
      <c r="BE14" s="102" t="str">
        <f>INDEX('Typy - wg grup'!$F$2:$DK$145,MATCH($A14,'Typy - wg grup'!$A$2:$A$145,0),MATCH(BE$1,'Typy - wg grup'!$F$1:$DK$1,0))</f>
        <v>0-2</v>
      </c>
      <c r="BF14" s="102" t="str">
        <f>INDEX('Typy - wg grup'!$F$2:$DK$145,MATCH($A14,'Typy - wg grup'!$A$2:$A$145,0),MATCH(BF$1,'Typy - wg grup'!$F$1:$DK$1,0))</f>
        <v>1-3</v>
      </c>
      <c r="BG14" s="102" t="str">
        <f>INDEX('Typy - wg grup'!$F$2:$DK$145,MATCH($A14,'Typy - wg grup'!$A$2:$A$145,0),MATCH(BG$1,'Typy - wg grup'!$F$1:$DK$1,0))</f>
        <v>1-2</v>
      </c>
      <c r="BH14" s="102" t="str">
        <f>INDEX('Typy - wg grup'!$F$2:$DK$145,MATCH($A14,'Typy - wg grup'!$A$2:$A$145,0),MATCH(BH$1,'Typy - wg grup'!$F$1:$DK$1,0))</f>
        <v>0-3</v>
      </c>
      <c r="BI14" s="102" t="str">
        <f>INDEX('Typy - wg grup'!$F$2:$DK$145,MATCH($A14,'Typy - wg grup'!$A$2:$A$145,0),MATCH(BI$1,'Typy - wg grup'!$F$1:$DK$1,0))</f>
        <v>1-2</v>
      </c>
      <c r="BJ14" s="102" t="str">
        <f>INDEX('Typy - wg grup'!$F$2:$DK$145,MATCH($A14,'Typy - wg grup'!$A$2:$A$145,0),MATCH(BJ$1,'Typy - wg grup'!$F$1:$DK$1,0))</f>
        <v>0-2</v>
      </c>
      <c r="BK14" s="102" t="str">
        <f>INDEX('Typy - wg grup'!$F$2:$DK$145,MATCH($A14,'Typy - wg grup'!$A$2:$A$145,0),MATCH(BK$1,'Typy - wg grup'!$F$1:$DK$1,0))</f>
        <v>0-3</v>
      </c>
      <c r="BL14" s="102" t="str">
        <f>INDEX('Typy - wg grup'!$F$2:$DK$145,MATCH($A14,'Typy - wg grup'!$A$2:$A$145,0),MATCH(BL$1,'Typy - wg grup'!$F$1:$DK$1,0))</f>
        <v>0-3</v>
      </c>
      <c r="BM14" s="102" t="str">
        <f>INDEX('Typy - wg grup'!$F$2:$DK$145,MATCH($A14,'Typy - wg grup'!$A$2:$A$145,0),MATCH(BM$1,'Typy - wg grup'!$F$1:$DK$1,0))</f>
        <v>0-2</v>
      </c>
      <c r="BN14" s="102" t="str">
        <f>INDEX('Typy - wg grup'!$F$2:$DK$145,MATCH($A14,'Typy - wg grup'!$A$2:$A$145,0),MATCH(BN$1,'Typy - wg grup'!$F$1:$DK$1,0))</f>
        <v>0-2</v>
      </c>
      <c r="BO14" s="102" t="str">
        <f>INDEX('Typy - wg grup'!$F$2:$DK$145,MATCH($A14,'Typy - wg grup'!$A$2:$A$145,0),MATCH(BO$1,'Typy - wg grup'!$F$1:$DK$1,0))</f>
        <v>0-2</v>
      </c>
      <c r="BP14" s="102" t="str">
        <f>INDEX('Typy - wg grup'!$F$2:$DK$145,MATCH($A14,'Typy - wg grup'!$A$2:$A$145,0),MATCH(BP$1,'Typy - wg grup'!$F$1:$DK$1,0))</f>
        <v>0-2</v>
      </c>
      <c r="BQ14" s="102" t="str">
        <f>INDEX('Typy - wg grup'!$F$2:$DK$145,MATCH($A14,'Typy - wg grup'!$A$2:$A$145,0),MATCH(BQ$1,'Typy - wg grup'!$F$1:$DK$1,0))</f>
        <v>0-1</v>
      </c>
      <c r="BR14" s="102" t="str">
        <f>INDEX('Typy - wg grup'!$F$2:$DK$145,MATCH($A14,'Typy - wg grup'!$A$2:$A$145,0),MATCH(BR$1,'Typy - wg grup'!$F$1:$DK$1,0))</f>
        <v>0-2</v>
      </c>
      <c r="BS14" s="102" t="str">
        <f>INDEX('Typy - wg grup'!$F$2:$DK$145,MATCH($A14,'Typy - wg grup'!$A$2:$A$145,0),MATCH(BS$1,'Typy - wg grup'!$F$1:$DK$1,0))</f>
        <v>1-1</v>
      </c>
      <c r="BT14" s="102" t="str">
        <f>INDEX('Typy - wg grup'!$F$2:$DK$145,MATCH($A14,'Typy - wg grup'!$A$2:$A$145,0),MATCH(BT$1,'Typy - wg grup'!$F$1:$DK$1,0))</f>
        <v>0-2</v>
      </c>
      <c r="BU14" s="102" t="str">
        <f>INDEX('Typy - wg grup'!$F$2:$DK$145,MATCH($A14,'Typy - wg grup'!$A$2:$A$145,0),MATCH(BU$1,'Typy - wg grup'!$F$1:$DK$1,0))</f>
        <v>1-2</v>
      </c>
      <c r="BV14" s="102" t="str">
        <f>INDEX('Typy - wg grup'!$F$2:$DK$145,MATCH($A14,'Typy - wg grup'!$A$2:$A$145,0),MATCH(BV$1,'Typy - wg grup'!$F$1:$DK$1,0))</f>
        <v>1-2</v>
      </c>
      <c r="BW14" s="102" t="str">
        <f>INDEX('Typy - wg grup'!$F$2:$DK$145,MATCH($A14,'Typy - wg grup'!$A$2:$A$145,0),MATCH(BW$1,'Typy - wg grup'!$F$1:$DK$1,0))</f>
        <v>1-3</v>
      </c>
      <c r="BX14" s="102" t="str">
        <f>INDEX('Typy - wg grup'!$F$2:$DK$145,MATCH($A14,'Typy - wg grup'!$A$2:$A$145,0),MATCH(BX$1,'Typy - wg grup'!$F$1:$DK$1,0))</f>
        <v>1-1</v>
      </c>
      <c r="BY14" s="102" t="str">
        <f>INDEX('Typy - wg grup'!$F$2:$DK$145,MATCH($A14,'Typy - wg grup'!$A$2:$A$145,0),MATCH(BY$1,'Typy - wg grup'!$F$1:$DK$1,0))</f>
        <v>2-0</v>
      </c>
      <c r="BZ14" s="102" t="str">
        <f>INDEX('Typy - wg grup'!$F$2:$DK$145,MATCH($A14,'Typy - wg grup'!$A$2:$A$145,0),MATCH(BZ$1,'Typy - wg grup'!$F$1:$DK$1,0))</f>
        <v>1-3</v>
      </c>
      <c r="CA14" s="102" t="str">
        <f>INDEX('Typy - wg grup'!$F$2:$DK$145,MATCH($A14,'Typy - wg grup'!$A$2:$A$145,0),MATCH(CA$1,'Typy - wg grup'!$F$1:$DK$1,0))</f>
        <v>0-1</v>
      </c>
      <c r="CB14" s="102" t="str">
        <f>INDEX('Typy - wg grup'!$F$2:$DK$145,MATCH($A14,'Typy - wg grup'!$A$2:$A$145,0),MATCH(CB$1,'Typy - wg grup'!$F$1:$DK$1,0))</f>
        <v>0-2</v>
      </c>
      <c r="CC14" s="102" t="str">
        <f>INDEX('Typy - wg grup'!$F$2:$DK$145,MATCH($A14,'Typy - wg grup'!$A$2:$A$145,0),MATCH(CC$1,'Typy - wg grup'!$F$1:$DK$1,0))</f>
        <v>0-1</v>
      </c>
      <c r="CD14" s="102" t="str">
        <f>INDEX('Typy - wg grup'!$F$2:$DK$145,MATCH($A14,'Typy - wg grup'!$A$2:$A$145,0),MATCH(CD$1,'Typy - wg grup'!$F$1:$DK$1,0))</f>
        <v>2-3</v>
      </c>
      <c r="CE14" s="102" t="str">
        <f>INDEX('Typy - wg grup'!$F$2:$DK$145,MATCH($A14,'Typy - wg grup'!$A$2:$A$145,0),MATCH(CE$1,'Typy - wg grup'!$F$1:$DK$1,0))</f>
        <v>0-2</v>
      </c>
      <c r="CF14" s="102" t="str">
        <f>INDEX('Typy - wg grup'!$F$2:$DK$145,MATCH($A14,'Typy - wg grup'!$A$2:$A$145,0),MATCH(CF$1,'Typy - wg grup'!$F$1:$DK$1,0))</f>
        <v>2-4</v>
      </c>
      <c r="CG14" s="102" t="str">
        <f>INDEX('Typy - wg grup'!$F$2:$DK$145,MATCH($A14,'Typy - wg grup'!$A$2:$A$145,0),MATCH(CG$1,'Typy - wg grup'!$F$1:$DK$1,0))</f>
        <v>1-2</v>
      </c>
      <c r="CH14" s="102" t="str">
        <f>INDEX('Typy - wg grup'!$F$2:$DK$145,MATCH($A14,'Typy - wg grup'!$A$2:$A$145,0),MATCH(CH$1,'Typy - wg grup'!$F$1:$DK$1,0))</f>
        <v>0-2</v>
      </c>
      <c r="CI14" s="102" t="str">
        <f>INDEX('Typy - wg grup'!$F$2:$DK$145,MATCH($A14,'Typy - wg grup'!$A$2:$A$145,0),MATCH(CI$1,'Typy - wg grup'!$F$1:$DK$1,0))</f>
        <v>1-2</v>
      </c>
      <c r="CJ14" s="102" t="str">
        <f>INDEX('Typy - wg grup'!$F$2:$DK$145,MATCH($A14,'Typy - wg grup'!$A$2:$A$145,0),MATCH(CJ$1,'Typy - wg grup'!$F$1:$DK$1,0))</f>
        <v>0-2</v>
      </c>
      <c r="CK14" s="102" t="str">
        <f>INDEX('Typy - wg grup'!$F$2:$DK$145,MATCH($A14,'Typy - wg grup'!$A$2:$A$145,0),MATCH(CK$1,'Typy - wg grup'!$F$1:$DK$1,0))</f>
        <v>0-2</v>
      </c>
      <c r="CL14" s="102" t="str">
        <f>INDEX('Typy - wg grup'!$F$2:$DK$145,MATCH($A14,'Typy - wg grup'!$A$2:$A$145,0),MATCH(CL$1,'Typy - wg grup'!$F$1:$DK$1,0))</f>
        <v>0-2</v>
      </c>
      <c r="CM14" s="102" t="str">
        <f>INDEX('Typy - wg grup'!$F$2:$DK$145,MATCH($A14,'Typy - wg grup'!$A$2:$A$145,0),MATCH(CM$1,'Typy - wg grup'!$F$1:$DK$1,0))</f>
        <v>1-2</v>
      </c>
      <c r="CN14" s="102" t="str">
        <f>INDEX('Typy - wg grup'!$F$2:$DK$145,MATCH($A14,'Typy - wg grup'!$A$2:$A$145,0),MATCH(CN$1,'Typy - wg grup'!$F$1:$DK$1,0))</f>
        <v>3-4</v>
      </c>
      <c r="CO14" s="102" t="str">
        <f>INDEX('Typy - wg grup'!$F$2:$DK$145,MATCH($A14,'Typy - wg grup'!$A$2:$A$145,0),MATCH(CO$1,'Typy - wg grup'!$F$1:$DK$1,0))</f>
        <v>0-2</v>
      </c>
      <c r="CP14" s="102" t="str">
        <f>INDEX('Typy - wg grup'!$F$2:$DK$145,MATCH($A14,'Typy - wg grup'!$A$2:$A$145,0),MATCH(CP$1,'Typy - wg grup'!$F$1:$DK$1,0))</f>
        <v>0-2</v>
      </c>
      <c r="CQ14" s="102" t="str">
        <f>INDEX('Typy - wg grup'!$F$2:$DK$145,MATCH($A14,'Typy - wg grup'!$A$2:$A$145,0),MATCH(CQ$1,'Typy - wg grup'!$F$1:$DK$1,0))</f>
        <v>1-2</v>
      </c>
      <c r="CR14" s="102" t="str">
        <f>INDEX('Typy - wg grup'!$F$2:$DK$145,MATCH($A14,'Typy - wg grup'!$A$2:$A$145,0),MATCH(CR$1,'Typy - wg grup'!$F$1:$DK$1,0))</f>
        <v>1-0</v>
      </c>
      <c r="CS14" s="102" t="str">
        <f>INDEX('Typy - wg grup'!$F$2:$DK$145,MATCH($A14,'Typy - wg grup'!$A$2:$A$145,0),MATCH(CS$1,'Typy - wg grup'!$F$1:$DK$1,0))</f>
        <v>1-2</v>
      </c>
      <c r="CT14" s="102" t="str">
        <f>INDEX('Typy - wg grup'!$F$2:$DK$145,MATCH($A14,'Typy - wg grup'!$A$2:$A$145,0),MATCH(CT$1,'Typy - wg grup'!$F$1:$DK$1,0))</f>
        <v>2-3</v>
      </c>
      <c r="CU14" s="102" t="str">
        <f>INDEX('Typy - wg grup'!$F$2:$DK$145,MATCH($A14,'Typy - wg grup'!$A$2:$A$145,0),MATCH(CU$1,'Typy - wg grup'!$F$1:$DK$1,0))</f>
        <v>0-2</v>
      </c>
      <c r="CV14" s="102" t="str">
        <f>INDEX('Typy - wg grup'!$F$2:$DK$145,MATCH($A14,'Typy - wg grup'!$A$2:$A$145,0),MATCH(CV$1,'Typy - wg grup'!$F$1:$DK$1,0))</f>
        <v>1-2</v>
      </c>
      <c r="CW14" s="102" t="str">
        <f>INDEX('Typy - wg grup'!$F$2:$DK$145,MATCH($A14,'Typy - wg grup'!$A$2:$A$145,0),MATCH(CW$1,'Typy - wg grup'!$F$1:$DK$1,0))</f>
        <v>0-3</v>
      </c>
      <c r="CX14" s="102" t="str">
        <f>INDEX('Typy - wg grup'!$F$2:$DK$145,MATCH($A14,'Typy - wg grup'!$A$2:$A$145,0),MATCH(CX$1,'Typy - wg grup'!$F$1:$DK$1,0))</f>
        <v>0-2</v>
      </c>
      <c r="CY14" s="102" t="str">
        <f>INDEX('Typy - wg grup'!$F$2:$DK$145,MATCH($A14,'Typy - wg grup'!$A$2:$A$145,0),MATCH(CY$1,'Typy - wg grup'!$F$1:$DK$1,0))</f>
        <v>0-3</v>
      </c>
      <c r="CZ14" s="102" t="str">
        <f>INDEX('Typy - wg grup'!$F$2:$DK$145,MATCH($A14,'Typy - wg grup'!$A$2:$A$145,0),MATCH(CZ$1,'Typy - wg grup'!$F$1:$DK$1,0))</f>
        <v>0-1</v>
      </c>
      <c r="DA14" s="102" t="str">
        <f>INDEX('Typy - wg grup'!$F$2:$DK$145,MATCH($A14,'Typy - wg grup'!$A$2:$A$145,0),MATCH(DA$1,'Typy - wg grup'!$F$1:$DK$1,0))</f>
        <v>1-2</v>
      </c>
      <c r="DB14" s="102" t="str">
        <f>INDEX('Typy - wg grup'!$F$2:$DK$145,MATCH($A14,'Typy - wg grup'!$A$2:$A$145,0),MATCH(DB$1,'Typy - wg grup'!$F$1:$DK$1,0))</f>
        <v>0-0</v>
      </c>
      <c r="DC14" s="102" t="str">
        <f>INDEX('Typy - wg grup'!$F$2:$DK$145,MATCH($A14,'Typy - wg grup'!$A$2:$A$145,0),MATCH(DC$1,'Typy - wg grup'!$F$1:$DK$1,0))</f>
        <v>0-1</v>
      </c>
      <c r="DD14" s="102" t="str">
        <f>INDEX('Typy - wg grup'!$F$2:$DK$145,MATCH($A14,'Typy - wg grup'!$A$2:$A$145,0),MATCH(DD$1,'Typy - wg grup'!$F$1:$DK$1,0))</f>
        <v>0-3</v>
      </c>
      <c r="DE14" s="102" t="str">
        <f>INDEX('Typy - wg grup'!$F$2:$DK$145,MATCH($A14,'Typy - wg grup'!$A$2:$A$145,0),MATCH(DE$1,'Typy - wg grup'!$F$1:$DK$1,0))</f>
        <v>0-1</v>
      </c>
      <c r="DF14" s="102" t="str">
        <f>INDEX('Typy - wg grup'!$F$2:$DK$145,MATCH($A14,'Typy - wg grup'!$A$2:$A$145,0),MATCH(DF$1,'Typy - wg grup'!$F$1:$DK$1,0))</f>
        <v>0-1</v>
      </c>
      <c r="DG14" s="102" t="str">
        <f>INDEX('Typy - wg grup'!$F$2:$DK$145,MATCH($A14,'Typy - wg grup'!$A$2:$A$145,0),MATCH(DG$1,'Typy - wg grup'!$F$1:$DK$1,0))</f>
        <v>2-0</v>
      </c>
      <c r="DH14" s="102" t="str">
        <f>INDEX('Typy - wg grup'!$F$2:$DK$145,MATCH($A14,'Typy - wg grup'!$A$2:$A$145,0),MATCH(DH$1,'Typy - wg grup'!$F$1:$DK$1,0))</f>
        <v>2-5</v>
      </c>
      <c r="DI14" s="102" t="str">
        <f>INDEX('Typy - wg grup'!$F$2:$DK$145,MATCH($A14,'Typy - wg grup'!$A$2:$A$145,0),MATCH(DI$1,'Typy - wg grup'!$F$1:$DK$1,0))</f>
        <v>0-2</v>
      </c>
      <c r="DJ14" s="102" t="str">
        <f>INDEX('Typy - wg grup'!$F$2:$DK$145,MATCH($A14,'Typy - wg grup'!$A$2:$A$145,0),MATCH(DJ$1,'Typy - wg grup'!$F$1:$DK$1,0))</f>
        <v>0-2</v>
      </c>
      <c r="DK14" s="102" t="str">
        <f>INDEX('Typy - wg grup'!$F$2:$DK$145,MATCH($A14,'Typy - wg grup'!$A$2:$A$145,0),MATCH(DK$1,'Typy - wg grup'!$F$1:$DK$1,0))</f>
        <v>2-1</v>
      </c>
      <c r="DL14" s="102" t="str">
        <f>INDEX('Typy - wg grup'!$F$2:$DK$145,MATCH($A14,'Typy - wg grup'!$A$2:$A$145,0),MATCH(DL$1,'Typy - wg grup'!$F$1:$DK$1,0))</f>
        <v>2-3</v>
      </c>
      <c r="DM14" s="106" t="str">
        <f>INDEX('Typy - wg grup'!$F$2:$DK$145,MATCH($A14,'Typy - wg grup'!$A$2:$A$145,0),MATCH(DM$1,'Typy - wg grup'!$F$1:$DK$1,0))</f>
        <v>0-0</v>
      </c>
      <c r="DO14" s="15"/>
      <c r="DQ14" s="14"/>
      <c r="DS14" s="15"/>
      <c r="DU14" s="15"/>
      <c r="DW14" s="14"/>
      <c r="DY14" s="15"/>
      <c r="EA14" s="14"/>
      <c r="EC14" s="15"/>
      <c r="EE14" s="15"/>
      <c r="EG14" s="15"/>
      <c r="EI14" s="15"/>
      <c r="EK14" s="15"/>
      <c r="EM14" s="15"/>
      <c r="EO14" s="16"/>
      <c r="EQ14" s="15"/>
    </row>
    <row r="15" spans="1:232" x14ac:dyDescent="0.25">
      <c r="A15" s="19">
        <v>14</v>
      </c>
      <c r="B15" s="4" t="s">
        <v>116</v>
      </c>
      <c r="C15" s="4" t="str">
        <f>INDEX('Typy - wg grup'!$B$2:$B$145,MATCH($A15,'Typy - wg grup'!$A$2:$A$145,0))</f>
        <v>15.06.</v>
      </c>
      <c r="D15" s="20">
        <v>0.75</v>
      </c>
      <c r="E15" s="4" t="str">
        <f>INDEX('Typy - wg grup'!$C$2:$C$145,MATCH($A15,'Typy - wg grup'!$A$2:$A$145,0))</f>
        <v>Hiszpania - Rep. Zielonego Przylądka</v>
      </c>
      <c r="F15" s="35" t="s">
        <v>196</v>
      </c>
      <c r="G15" s="144"/>
      <c r="H15" s="105" t="str">
        <f>INDEX('Typy - wg grup'!$F$2:$DK$145,MATCH($A15,'Typy - wg grup'!$A$2:$A$145,0),MATCH(H$1,'Typy - wg grup'!$F$1:$DK$1,0))</f>
        <v>3-0</v>
      </c>
      <c r="I15" s="102" t="str">
        <f>INDEX('Typy - wg grup'!$F$2:$DK$145,MATCH($A15,'Typy - wg grup'!$A$2:$A$145,0),MATCH(I$1,'Typy - wg grup'!$F$1:$DK$1,0))</f>
        <v>5-0</v>
      </c>
      <c r="J15" s="102" t="str">
        <f>INDEX('Typy - wg grup'!$F$2:$DK$145,MATCH($A15,'Typy - wg grup'!$A$2:$A$145,0),MATCH(J$1,'Typy - wg grup'!$F$1:$DK$1,0))</f>
        <v>4-1</v>
      </c>
      <c r="K15" s="102" t="str">
        <f>INDEX('Typy - wg grup'!$F$2:$DK$145,MATCH($A15,'Typy - wg grup'!$A$2:$A$145,0),MATCH(K$1,'Typy - wg grup'!$F$1:$DK$1,0))</f>
        <v>3-0</v>
      </c>
      <c r="L15" s="102" t="str">
        <f>INDEX('Typy - wg grup'!$F$2:$DK$145,MATCH($A15,'Typy - wg grup'!$A$2:$A$145,0),MATCH(L$1,'Typy - wg grup'!$F$1:$DK$1,0))</f>
        <v>7-1</v>
      </c>
      <c r="M15" s="102" t="str">
        <f>INDEX('Typy - wg grup'!$F$2:$DK$145,MATCH($A15,'Typy - wg grup'!$A$2:$A$145,0),MATCH(M$1,'Typy - wg grup'!$F$1:$DK$1,0))</f>
        <v>4-0</v>
      </c>
      <c r="N15" s="102" t="str">
        <f>INDEX('Typy - wg grup'!$F$2:$DK$145,MATCH($A15,'Typy - wg grup'!$A$2:$A$145,0),MATCH(N$1,'Typy - wg grup'!$F$1:$DK$1,0))</f>
        <v>3-0</v>
      </c>
      <c r="O15" s="102" t="str">
        <f>INDEX('Typy - wg grup'!$F$2:$DK$145,MATCH($A15,'Typy - wg grup'!$A$2:$A$145,0),MATCH(O$1,'Typy - wg grup'!$F$1:$DK$1,0))</f>
        <v>4-3</v>
      </c>
      <c r="P15" s="102" t="str">
        <f>INDEX('Typy - wg grup'!$F$2:$DK$145,MATCH($A15,'Typy - wg grup'!$A$2:$A$145,0),MATCH(P$1,'Typy - wg grup'!$F$1:$DK$1,0))</f>
        <v>3-0</v>
      </c>
      <c r="Q15" s="102" t="str">
        <f>INDEX('Typy - wg grup'!$F$2:$DK$145,MATCH($A15,'Typy - wg grup'!$A$2:$A$145,0),MATCH(Q$1,'Typy - wg grup'!$F$1:$DK$1,0))</f>
        <v>3-0</v>
      </c>
      <c r="R15" s="102" t="str">
        <f>INDEX('Typy - wg grup'!$F$2:$DK$145,MATCH($A15,'Typy - wg grup'!$A$2:$A$145,0),MATCH(R$1,'Typy - wg grup'!$F$1:$DK$1,0))</f>
        <v>3-0</v>
      </c>
      <c r="S15" s="102" t="str">
        <f>INDEX('Typy - wg grup'!$F$2:$DK$145,MATCH($A15,'Typy - wg grup'!$A$2:$A$145,0),MATCH(S$1,'Typy - wg grup'!$F$1:$DK$1,0))</f>
        <v>3-1</v>
      </c>
      <c r="T15" s="102" t="str">
        <f>INDEX('Typy - wg grup'!$F$2:$DK$145,MATCH($A15,'Typy - wg grup'!$A$2:$A$145,0),MATCH(T$1,'Typy - wg grup'!$F$1:$DK$1,0))</f>
        <v>3-0</v>
      </c>
      <c r="U15" s="102" t="str">
        <f>INDEX('Typy - wg grup'!$F$2:$DK$145,MATCH($A15,'Typy - wg grup'!$A$2:$A$145,0),MATCH(U$1,'Typy - wg grup'!$F$1:$DK$1,0))</f>
        <v>6-0</v>
      </c>
      <c r="V15" s="102" t="str">
        <f>INDEX('Typy - wg grup'!$F$2:$DK$145,MATCH($A15,'Typy - wg grup'!$A$2:$A$145,0),MATCH(V$1,'Typy - wg grup'!$F$1:$DK$1,0))</f>
        <v>3-0</v>
      </c>
      <c r="W15" s="102" t="str">
        <f>INDEX('Typy - wg grup'!$F$2:$DK$145,MATCH($A15,'Typy - wg grup'!$A$2:$A$145,0),MATCH(W$1,'Typy - wg grup'!$F$1:$DK$1,0))</f>
        <v>5-0</v>
      </c>
      <c r="X15" s="102" t="str">
        <f>INDEX('Typy - wg grup'!$F$2:$DK$145,MATCH($A15,'Typy - wg grup'!$A$2:$A$145,0),MATCH(X$1,'Typy - wg grup'!$F$1:$DK$1,0))</f>
        <v>4-0</v>
      </c>
      <c r="Y15" s="102" t="str">
        <f>INDEX('Typy - wg grup'!$F$2:$DK$145,MATCH($A15,'Typy - wg grup'!$A$2:$A$145,0),MATCH(Y$1,'Typy - wg grup'!$F$1:$DK$1,0))</f>
        <v>4-0</v>
      </c>
      <c r="Z15" s="102" t="str">
        <f>INDEX('Typy - wg grup'!$F$2:$DK$145,MATCH($A15,'Typy - wg grup'!$A$2:$A$145,0),MATCH(Z$1,'Typy - wg grup'!$F$1:$DK$1,0))</f>
        <v>2-0</v>
      </c>
      <c r="AA15" s="102" t="str">
        <f>INDEX('Typy - wg grup'!$F$2:$DK$145,MATCH($A15,'Typy - wg grup'!$A$2:$A$145,0),MATCH(AA$1,'Typy - wg grup'!$F$1:$DK$1,0))</f>
        <v>3-0</v>
      </c>
      <c r="AB15" s="102" t="str">
        <f>INDEX('Typy - wg grup'!$F$2:$DK$145,MATCH($A15,'Typy - wg grup'!$A$2:$A$145,0),MATCH(AB$1,'Typy - wg grup'!$F$1:$DK$1,0))</f>
        <v>5-0</v>
      </c>
      <c r="AC15" s="102" t="str">
        <f>INDEX('Typy - wg grup'!$F$2:$DK$145,MATCH($A15,'Typy - wg grup'!$A$2:$A$145,0),MATCH(AC$1,'Typy - wg grup'!$F$1:$DK$1,0))</f>
        <v>4-0</v>
      </c>
      <c r="AD15" s="102" t="str">
        <f>INDEX('Typy - wg grup'!$F$2:$DK$145,MATCH($A15,'Typy - wg grup'!$A$2:$A$145,0),MATCH(AD$1,'Typy - wg grup'!$F$1:$DK$1,0))</f>
        <v>5-0</v>
      </c>
      <c r="AE15" s="102" t="str">
        <f>INDEX('Typy - wg grup'!$F$2:$DK$145,MATCH($A15,'Typy - wg grup'!$A$2:$A$145,0),MATCH(AE$1,'Typy - wg grup'!$F$1:$DK$1,0))</f>
        <v>4-0</v>
      </c>
      <c r="AF15" s="102" t="str">
        <f>INDEX('Typy - wg grup'!$F$2:$DK$145,MATCH($A15,'Typy - wg grup'!$A$2:$A$145,0),MATCH(AF$1,'Typy - wg grup'!$F$1:$DK$1,0))</f>
        <v>6-1</v>
      </c>
      <c r="AG15" s="102" t="str">
        <f>INDEX('Typy - wg grup'!$F$2:$DK$145,MATCH($A15,'Typy - wg grup'!$A$2:$A$145,0),MATCH(AG$1,'Typy - wg grup'!$F$1:$DK$1,0))</f>
        <v>2-0</v>
      </c>
      <c r="AH15" s="102" t="str">
        <f>INDEX('Typy - wg grup'!$F$2:$DK$145,MATCH($A15,'Typy - wg grup'!$A$2:$A$145,0),MATCH(AH$1,'Typy - wg grup'!$F$1:$DK$1,0))</f>
        <v>3-0</v>
      </c>
      <c r="AI15" s="102" t="str">
        <f>INDEX('Typy - wg grup'!$F$2:$DK$145,MATCH($A15,'Typy - wg grup'!$A$2:$A$145,0),MATCH(AI$1,'Typy - wg grup'!$F$1:$DK$1,0))</f>
        <v>3-0</v>
      </c>
      <c r="AJ15" s="102" t="str">
        <f>INDEX('Typy - wg grup'!$F$2:$DK$145,MATCH($A15,'Typy - wg grup'!$A$2:$A$145,0),MATCH(AJ$1,'Typy - wg grup'!$F$1:$DK$1,0))</f>
        <v>3-1</v>
      </c>
      <c r="AK15" s="102" t="str">
        <f>INDEX('Typy - wg grup'!$F$2:$DK$145,MATCH($A15,'Typy - wg grup'!$A$2:$A$145,0),MATCH(AK$1,'Typy - wg grup'!$F$1:$DK$1,0))</f>
        <v>5-0</v>
      </c>
      <c r="AL15" s="102" t="str">
        <f>INDEX('Typy - wg grup'!$F$2:$DK$145,MATCH($A15,'Typy - wg grup'!$A$2:$A$145,0),MATCH(AL$1,'Typy - wg grup'!$F$1:$DK$1,0))</f>
        <v>3-1</v>
      </c>
      <c r="AM15" s="102" t="str">
        <f>INDEX('Typy - wg grup'!$F$2:$DK$145,MATCH($A15,'Typy - wg grup'!$A$2:$A$145,0),MATCH(AM$1,'Typy - wg grup'!$F$1:$DK$1,0))</f>
        <v>4-0</v>
      </c>
      <c r="AN15" s="102" t="str">
        <f>INDEX('Typy - wg grup'!$F$2:$DK$145,MATCH($A15,'Typy - wg grup'!$A$2:$A$145,0),MATCH(AN$1,'Typy - wg grup'!$F$1:$DK$1,0))</f>
        <v>6-0</v>
      </c>
      <c r="AO15" s="102" t="str">
        <f>INDEX('Typy - wg grup'!$F$2:$DK$145,MATCH($A15,'Typy - wg grup'!$A$2:$A$145,0),MATCH(AO$1,'Typy - wg grup'!$F$1:$DK$1,0))</f>
        <v>5-0</v>
      </c>
      <c r="AP15" s="102" t="str">
        <f>INDEX('Typy - wg grup'!$F$2:$DK$145,MATCH($A15,'Typy - wg grup'!$A$2:$A$145,0),MATCH(AP$1,'Typy - wg grup'!$F$1:$DK$1,0))</f>
        <v>3-0</v>
      </c>
      <c r="AQ15" s="102" t="str">
        <f>INDEX('Typy - wg grup'!$F$2:$DK$145,MATCH($A15,'Typy - wg grup'!$A$2:$A$145,0),MATCH(AQ$1,'Typy - wg grup'!$F$1:$DK$1,0))</f>
        <v>3-0</v>
      </c>
      <c r="AR15" s="102" t="str">
        <f>INDEX('Typy - wg grup'!$F$2:$DK$145,MATCH($A15,'Typy - wg grup'!$A$2:$A$145,0),MATCH(AR$1,'Typy - wg grup'!$F$1:$DK$1,0))</f>
        <v>1-1</v>
      </c>
      <c r="AS15" s="102" t="str">
        <f>INDEX('Typy - wg grup'!$F$2:$DK$145,MATCH($A15,'Typy - wg grup'!$A$2:$A$145,0),MATCH(AS$1,'Typy - wg grup'!$F$1:$DK$1,0))</f>
        <v>0-7</v>
      </c>
      <c r="AT15" s="102" t="str">
        <f>INDEX('Typy - wg grup'!$F$2:$DK$145,MATCH($A15,'Typy - wg grup'!$A$2:$A$145,0),MATCH(AT$1,'Typy - wg grup'!$F$1:$DK$1,0))</f>
        <v>5-0</v>
      </c>
      <c r="AU15" s="102" t="str">
        <f>INDEX('Typy - wg grup'!$F$2:$DK$145,MATCH($A15,'Typy - wg grup'!$A$2:$A$145,0),MATCH(AU$1,'Typy - wg grup'!$F$1:$DK$1,0))</f>
        <v>3-1</v>
      </c>
      <c r="AV15" s="102" t="str">
        <f>INDEX('Typy - wg grup'!$F$2:$DK$145,MATCH($A15,'Typy - wg grup'!$A$2:$A$145,0),MATCH(AV$1,'Typy - wg grup'!$F$1:$DK$1,0))</f>
        <v>3-0</v>
      </c>
      <c r="AW15" s="102" t="str">
        <f>INDEX('Typy - wg grup'!$F$2:$DK$145,MATCH($A15,'Typy - wg grup'!$A$2:$A$145,0),MATCH(AW$1,'Typy - wg grup'!$F$1:$DK$1,0))</f>
        <v>5-1</v>
      </c>
      <c r="AX15" s="102" t="str">
        <f>INDEX('Typy - wg grup'!$F$2:$DK$145,MATCH($A15,'Typy - wg grup'!$A$2:$A$145,0),MATCH(AX$1,'Typy - wg grup'!$F$1:$DK$1,0))</f>
        <v>2-0</v>
      </c>
      <c r="AY15" s="102" t="str">
        <f>INDEX('Typy - wg grup'!$F$2:$DK$145,MATCH($A15,'Typy - wg grup'!$A$2:$A$145,0),MATCH(AY$1,'Typy - wg grup'!$F$1:$DK$1,0))</f>
        <v>5-0</v>
      </c>
      <c r="AZ15" s="102" t="str">
        <f>INDEX('Typy - wg grup'!$F$2:$DK$145,MATCH($A15,'Typy - wg grup'!$A$2:$A$145,0),MATCH(AZ$1,'Typy - wg grup'!$F$1:$DK$1,0))</f>
        <v>3-0</v>
      </c>
      <c r="BA15" s="102" t="str">
        <f>INDEX('Typy - wg grup'!$F$2:$DK$145,MATCH($A15,'Typy - wg grup'!$A$2:$A$145,0),MATCH(BA$1,'Typy - wg grup'!$F$1:$DK$1,0))</f>
        <v>3-0</v>
      </c>
      <c r="BB15" s="102" t="str">
        <f>INDEX('Typy - wg grup'!$F$2:$DK$145,MATCH($A15,'Typy - wg grup'!$A$2:$A$145,0),MATCH(BB$1,'Typy - wg grup'!$F$1:$DK$1,0))</f>
        <v>3-0</v>
      </c>
      <c r="BC15" s="102" t="str">
        <f>INDEX('Typy - wg grup'!$F$2:$DK$145,MATCH($A15,'Typy - wg grup'!$A$2:$A$145,0),MATCH(BC$1,'Typy - wg grup'!$F$1:$DK$1,0))</f>
        <v>5-0</v>
      </c>
      <c r="BD15" s="102" t="str">
        <f>INDEX('Typy - wg grup'!$F$2:$DK$145,MATCH($A15,'Typy - wg grup'!$A$2:$A$145,0),MATCH(BD$1,'Typy - wg grup'!$F$1:$DK$1,0))</f>
        <v>1-1</v>
      </c>
      <c r="BE15" s="102" t="str">
        <f>INDEX('Typy - wg grup'!$F$2:$DK$145,MATCH($A15,'Typy - wg grup'!$A$2:$A$145,0),MATCH(BE$1,'Typy - wg grup'!$F$1:$DK$1,0))</f>
        <v>3-0</v>
      </c>
      <c r="BF15" s="102" t="str">
        <f>INDEX('Typy - wg grup'!$F$2:$DK$145,MATCH($A15,'Typy - wg grup'!$A$2:$A$145,0),MATCH(BF$1,'Typy - wg grup'!$F$1:$DK$1,0))</f>
        <v>2-0</v>
      </c>
      <c r="BG15" s="102" t="str">
        <f>INDEX('Typy - wg grup'!$F$2:$DK$145,MATCH($A15,'Typy - wg grup'!$A$2:$A$145,0),MATCH(BG$1,'Typy - wg grup'!$F$1:$DK$1,0))</f>
        <v>3-0</v>
      </c>
      <c r="BH15" s="102" t="str">
        <f>INDEX('Typy - wg grup'!$F$2:$DK$145,MATCH($A15,'Typy - wg grup'!$A$2:$A$145,0),MATCH(BH$1,'Typy - wg grup'!$F$1:$DK$1,0))</f>
        <v>5-0</v>
      </c>
      <c r="BI15" s="102" t="str">
        <f>INDEX('Typy - wg grup'!$F$2:$DK$145,MATCH($A15,'Typy - wg grup'!$A$2:$A$145,0),MATCH(BI$1,'Typy - wg grup'!$F$1:$DK$1,0))</f>
        <v>9-0</v>
      </c>
      <c r="BJ15" s="102" t="str">
        <f>INDEX('Typy - wg grup'!$F$2:$DK$145,MATCH($A15,'Typy - wg grup'!$A$2:$A$145,0),MATCH(BJ$1,'Typy - wg grup'!$F$1:$DK$1,0))</f>
        <v>3-0</v>
      </c>
      <c r="BK15" s="102" t="str">
        <f>INDEX('Typy - wg grup'!$F$2:$DK$145,MATCH($A15,'Typy - wg grup'!$A$2:$A$145,0),MATCH(BK$1,'Typy - wg grup'!$F$1:$DK$1,0))</f>
        <v>9-0</v>
      </c>
      <c r="BL15" s="102" t="str">
        <f>INDEX('Typy - wg grup'!$F$2:$DK$145,MATCH($A15,'Typy - wg grup'!$A$2:$A$145,0),MATCH(BL$1,'Typy - wg grup'!$F$1:$DK$1,0))</f>
        <v>4-0</v>
      </c>
      <c r="BM15" s="102" t="str">
        <f>INDEX('Typy - wg grup'!$F$2:$DK$145,MATCH($A15,'Typy - wg grup'!$A$2:$A$145,0),MATCH(BM$1,'Typy - wg grup'!$F$1:$DK$1,0))</f>
        <v>3-0</v>
      </c>
      <c r="BN15" s="102" t="str">
        <f>INDEX('Typy - wg grup'!$F$2:$DK$145,MATCH($A15,'Typy - wg grup'!$A$2:$A$145,0),MATCH(BN$1,'Typy - wg grup'!$F$1:$DK$1,0))</f>
        <v>3-0</v>
      </c>
      <c r="BO15" s="102" t="str">
        <f>INDEX('Typy - wg grup'!$F$2:$DK$145,MATCH($A15,'Typy - wg grup'!$A$2:$A$145,0),MATCH(BO$1,'Typy - wg grup'!$F$1:$DK$1,0))</f>
        <v>3-0</v>
      </c>
      <c r="BP15" s="102" t="str">
        <f>INDEX('Typy - wg grup'!$F$2:$DK$145,MATCH($A15,'Typy - wg grup'!$A$2:$A$145,0),MATCH(BP$1,'Typy - wg grup'!$F$1:$DK$1,0))</f>
        <v>3-0</v>
      </c>
      <c r="BQ15" s="102" t="str">
        <f>INDEX('Typy - wg grup'!$F$2:$DK$145,MATCH($A15,'Typy - wg grup'!$A$2:$A$145,0),MATCH(BQ$1,'Typy - wg grup'!$F$1:$DK$1,0))</f>
        <v>3-0</v>
      </c>
      <c r="BR15" s="102" t="str">
        <f>INDEX('Typy - wg grup'!$F$2:$DK$145,MATCH($A15,'Typy - wg grup'!$A$2:$A$145,0),MATCH(BR$1,'Typy - wg grup'!$F$1:$DK$1,0))</f>
        <v>5-0</v>
      </c>
      <c r="BS15" s="102" t="str">
        <f>INDEX('Typy - wg grup'!$F$2:$DK$145,MATCH($A15,'Typy - wg grup'!$A$2:$A$145,0),MATCH(BS$1,'Typy - wg grup'!$F$1:$DK$1,0))</f>
        <v>7-0</v>
      </c>
      <c r="BT15" s="102" t="str">
        <f>INDEX('Typy - wg grup'!$F$2:$DK$145,MATCH($A15,'Typy - wg grup'!$A$2:$A$145,0),MATCH(BT$1,'Typy - wg grup'!$F$1:$DK$1,0))</f>
        <v>6-0</v>
      </c>
      <c r="BU15" s="102" t="str">
        <f>INDEX('Typy - wg grup'!$F$2:$DK$145,MATCH($A15,'Typy - wg grup'!$A$2:$A$145,0),MATCH(BU$1,'Typy - wg grup'!$F$1:$DK$1,0))</f>
        <v>4-0</v>
      </c>
      <c r="BV15" s="102" t="str">
        <f>INDEX('Typy - wg grup'!$F$2:$DK$145,MATCH($A15,'Typy - wg grup'!$A$2:$A$145,0),MATCH(BV$1,'Typy - wg grup'!$F$1:$DK$1,0))</f>
        <v>6-0</v>
      </c>
      <c r="BW15" s="102" t="str">
        <f>INDEX('Typy - wg grup'!$F$2:$DK$145,MATCH($A15,'Typy - wg grup'!$A$2:$A$145,0),MATCH(BW$1,'Typy - wg grup'!$F$1:$DK$1,0))</f>
        <v>3-0</v>
      </c>
      <c r="BX15" s="102" t="str">
        <f>INDEX('Typy - wg grup'!$F$2:$DK$145,MATCH($A15,'Typy - wg grup'!$A$2:$A$145,0),MATCH(BX$1,'Typy - wg grup'!$F$1:$DK$1,0))</f>
        <v>3-1</v>
      </c>
      <c r="BY15" s="102" t="str">
        <f>INDEX('Typy - wg grup'!$F$2:$DK$145,MATCH($A15,'Typy - wg grup'!$A$2:$A$145,0),MATCH(BY$1,'Typy - wg grup'!$F$1:$DK$1,0))</f>
        <v>4-0</v>
      </c>
      <c r="BZ15" s="102" t="str">
        <f>INDEX('Typy - wg grup'!$F$2:$DK$145,MATCH($A15,'Typy - wg grup'!$A$2:$A$145,0),MATCH(BZ$1,'Typy - wg grup'!$F$1:$DK$1,0))</f>
        <v>4-1</v>
      </c>
      <c r="CA15" s="102" t="str">
        <f>INDEX('Typy - wg grup'!$F$2:$DK$145,MATCH($A15,'Typy - wg grup'!$A$2:$A$145,0),MATCH(CA$1,'Typy - wg grup'!$F$1:$DK$1,0))</f>
        <v>3-0</v>
      </c>
      <c r="CB15" s="102" t="str">
        <f>INDEX('Typy - wg grup'!$F$2:$DK$145,MATCH($A15,'Typy - wg grup'!$A$2:$A$145,0),MATCH(CB$1,'Typy - wg grup'!$F$1:$DK$1,0))</f>
        <v>3-0</v>
      </c>
      <c r="CC15" s="102" t="str">
        <f>INDEX('Typy - wg grup'!$F$2:$DK$145,MATCH($A15,'Typy - wg grup'!$A$2:$A$145,0),MATCH(CC$1,'Typy - wg grup'!$F$1:$DK$1,0))</f>
        <v>2-0</v>
      </c>
      <c r="CD15" s="102" t="str">
        <f>INDEX('Typy - wg grup'!$F$2:$DK$145,MATCH($A15,'Typy - wg grup'!$A$2:$A$145,0),MATCH(CD$1,'Typy - wg grup'!$F$1:$DK$1,0))</f>
        <v>6-0</v>
      </c>
      <c r="CE15" s="102" t="str">
        <f>INDEX('Typy - wg grup'!$F$2:$DK$145,MATCH($A15,'Typy - wg grup'!$A$2:$A$145,0),MATCH(CE$1,'Typy - wg grup'!$F$1:$DK$1,0))</f>
        <v>9-0</v>
      </c>
      <c r="CF15" s="102" t="str">
        <f>INDEX('Typy - wg grup'!$F$2:$DK$145,MATCH($A15,'Typy - wg grup'!$A$2:$A$145,0),MATCH(CF$1,'Typy - wg grup'!$F$1:$DK$1,0))</f>
        <v>8-0</v>
      </c>
      <c r="CG15" s="102" t="str">
        <f>INDEX('Typy - wg grup'!$F$2:$DK$145,MATCH($A15,'Typy - wg grup'!$A$2:$A$145,0),MATCH(CG$1,'Typy - wg grup'!$F$1:$DK$1,0))</f>
        <v>5-0</v>
      </c>
      <c r="CH15" s="102" t="str">
        <f>INDEX('Typy - wg grup'!$F$2:$DK$145,MATCH($A15,'Typy - wg grup'!$A$2:$A$145,0),MATCH(CH$1,'Typy - wg grup'!$F$1:$DK$1,0))</f>
        <v>4-0</v>
      </c>
      <c r="CI15" s="102" t="str">
        <f>INDEX('Typy - wg grup'!$F$2:$DK$145,MATCH($A15,'Typy - wg grup'!$A$2:$A$145,0),MATCH(CI$1,'Typy - wg grup'!$F$1:$DK$1,0))</f>
        <v>4-1</v>
      </c>
      <c r="CJ15" s="102" t="str">
        <f>INDEX('Typy - wg grup'!$F$2:$DK$145,MATCH($A15,'Typy - wg grup'!$A$2:$A$145,0),MATCH(CJ$1,'Typy - wg grup'!$F$1:$DK$1,0))</f>
        <v>3-0</v>
      </c>
      <c r="CK15" s="102" t="str">
        <f>INDEX('Typy - wg grup'!$F$2:$DK$145,MATCH($A15,'Typy - wg grup'!$A$2:$A$145,0),MATCH(CK$1,'Typy - wg grup'!$F$1:$DK$1,0))</f>
        <v>3-0</v>
      </c>
      <c r="CL15" s="102" t="str">
        <f>INDEX('Typy - wg grup'!$F$2:$DK$145,MATCH($A15,'Typy - wg grup'!$A$2:$A$145,0),MATCH(CL$1,'Typy - wg grup'!$F$1:$DK$1,0))</f>
        <v>3-0</v>
      </c>
      <c r="CM15" s="102" t="str">
        <f>INDEX('Typy - wg grup'!$F$2:$DK$145,MATCH($A15,'Typy - wg grup'!$A$2:$A$145,0),MATCH(CM$1,'Typy - wg grup'!$F$1:$DK$1,0))</f>
        <v>3-0</v>
      </c>
      <c r="CN15" s="102" t="str">
        <f>INDEX('Typy - wg grup'!$F$2:$DK$145,MATCH($A15,'Typy - wg grup'!$A$2:$A$145,0),MATCH(CN$1,'Typy - wg grup'!$F$1:$DK$1,0))</f>
        <v>1-3</v>
      </c>
      <c r="CO15" s="102" t="str">
        <f>INDEX('Typy - wg grup'!$F$2:$DK$145,MATCH($A15,'Typy - wg grup'!$A$2:$A$145,0),MATCH(CO$1,'Typy - wg grup'!$F$1:$DK$1,0))</f>
        <v>2-0</v>
      </c>
      <c r="CP15" s="102" t="str">
        <f>INDEX('Typy - wg grup'!$F$2:$DK$145,MATCH($A15,'Typy - wg grup'!$A$2:$A$145,0),MATCH(CP$1,'Typy - wg grup'!$F$1:$DK$1,0))</f>
        <v>2-0</v>
      </c>
      <c r="CQ15" s="102" t="str">
        <f>INDEX('Typy - wg grup'!$F$2:$DK$145,MATCH($A15,'Typy - wg grup'!$A$2:$A$145,0),MATCH(CQ$1,'Typy - wg grup'!$F$1:$DK$1,0))</f>
        <v>4-0</v>
      </c>
      <c r="CR15" s="102" t="str">
        <f>INDEX('Typy - wg grup'!$F$2:$DK$145,MATCH($A15,'Typy - wg grup'!$A$2:$A$145,0),MATCH(CR$1,'Typy - wg grup'!$F$1:$DK$1,0))</f>
        <v>5-0</v>
      </c>
      <c r="CS15" s="102" t="str">
        <f>INDEX('Typy - wg grup'!$F$2:$DK$145,MATCH($A15,'Typy - wg grup'!$A$2:$A$145,0),MATCH(CS$1,'Typy - wg grup'!$F$1:$DK$1,0))</f>
        <v>3-1</v>
      </c>
      <c r="CT15" s="102" t="str">
        <f>INDEX('Typy - wg grup'!$F$2:$DK$145,MATCH($A15,'Typy - wg grup'!$A$2:$A$145,0),MATCH(CT$1,'Typy - wg grup'!$F$1:$DK$1,0))</f>
        <v>2-0</v>
      </c>
      <c r="CU15" s="102" t="str">
        <f>INDEX('Typy - wg grup'!$F$2:$DK$145,MATCH($A15,'Typy - wg grup'!$A$2:$A$145,0),MATCH(CU$1,'Typy - wg grup'!$F$1:$DK$1,0))</f>
        <v>3-0</v>
      </c>
      <c r="CV15" s="102" t="str">
        <f>INDEX('Typy - wg grup'!$F$2:$DK$145,MATCH($A15,'Typy - wg grup'!$A$2:$A$145,0),MATCH(CV$1,'Typy - wg grup'!$F$1:$DK$1,0))</f>
        <v>3-0</v>
      </c>
      <c r="CW15" s="102" t="str">
        <f>INDEX('Typy - wg grup'!$F$2:$DK$145,MATCH($A15,'Typy - wg grup'!$A$2:$A$145,0),MATCH(CW$1,'Typy - wg grup'!$F$1:$DK$1,0))</f>
        <v>2-0</v>
      </c>
      <c r="CX15" s="102" t="str">
        <f>INDEX('Typy - wg grup'!$F$2:$DK$145,MATCH($A15,'Typy - wg grup'!$A$2:$A$145,0),MATCH(CX$1,'Typy - wg grup'!$F$1:$DK$1,0))</f>
        <v>2-0</v>
      </c>
      <c r="CY15" s="102" t="str">
        <f>INDEX('Typy - wg grup'!$F$2:$DK$145,MATCH($A15,'Typy - wg grup'!$A$2:$A$145,0),MATCH(CY$1,'Typy - wg grup'!$F$1:$DK$1,0))</f>
        <v>4-0</v>
      </c>
      <c r="CZ15" s="102" t="str">
        <f>INDEX('Typy - wg grup'!$F$2:$DK$145,MATCH($A15,'Typy - wg grup'!$A$2:$A$145,0),MATCH(CZ$1,'Typy - wg grup'!$F$1:$DK$1,0))</f>
        <v>2-0</v>
      </c>
      <c r="DA15" s="102" t="str">
        <f>INDEX('Typy - wg grup'!$F$2:$DK$145,MATCH($A15,'Typy - wg grup'!$A$2:$A$145,0),MATCH(DA$1,'Typy - wg grup'!$F$1:$DK$1,0))</f>
        <v>5-0</v>
      </c>
      <c r="DB15" s="102" t="str">
        <f>INDEX('Typy - wg grup'!$F$2:$DK$145,MATCH($A15,'Typy - wg grup'!$A$2:$A$145,0),MATCH(DB$1,'Typy - wg grup'!$F$1:$DK$1,0))</f>
        <v>3-0</v>
      </c>
      <c r="DC15" s="102" t="str">
        <f>INDEX('Typy - wg grup'!$F$2:$DK$145,MATCH($A15,'Typy - wg grup'!$A$2:$A$145,0),MATCH(DC$1,'Typy - wg grup'!$F$1:$DK$1,0))</f>
        <v>3-0</v>
      </c>
      <c r="DD15" s="102" t="str">
        <f>INDEX('Typy - wg grup'!$F$2:$DK$145,MATCH($A15,'Typy - wg grup'!$A$2:$A$145,0),MATCH(DD$1,'Typy - wg grup'!$F$1:$DK$1,0))</f>
        <v>5-0</v>
      </c>
      <c r="DE15" s="102" t="str">
        <f>INDEX('Typy - wg grup'!$F$2:$DK$145,MATCH($A15,'Typy - wg grup'!$A$2:$A$145,0),MATCH(DE$1,'Typy - wg grup'!$F$1:$DK$1,0))</f>
        <v>2-0</v>
      </c>
      <c r="DF15" s="102" t="str">
        <f>INDEX('Typy - wg grup'!$F$2:$DK$145,MATCH($A15,'Typy - wg grup'!$A$2:$A$145,0),MATCH(DF$1,'Typy - wg grup'!$F$1:$DK$1,0))</f>
        <v>7-0</v>
      </c>
      <c r="DG15" s="102" t="str">
        <f>INDEX('Typy - wg grup'!$F$2:$DK$145,MATCH($A15,'Typy - wg grup'!$A$2:$A$145,0),MATCH(DG$1,'Typy - wg grup'!$F$1:$DK$1,0))</f>
        <v>8-0</v>
      </c>
      <c r="DH15" s="102" t="str">
        <f>INDEX('Typy - wg grup'!$F$2:$DK$145,MATCH($A15,'Typy - wg grup'!$A$2:$A$145,0),MATCH(DH$1,'Typy - wg grup'!$F$1:$DK$1,0))</f>
        <v>4-0</v>
      </c>
      <c r="DI15" s="102" t="str">
        <f>INDEX('Typy - wg grup'!$F$2:$DK$145,MATCH($A15,'Typy - wg grup'!$A$2:$A$145,0),MATCH(DI$1,'Typy - wg grup'!$F$1:$DK$1,0))</f>
        <v>4-0</v>
      </c>
      <c r="DJ15" s="102" t="str">
        <f>INDEX('Typy - wg grup'!$F$2:$DK$145,MATCH($A15,'Typy - wg grup'!$A$2:$A$145,0),MATCH(DJ$1,'Typy - wg grup'!$F$1:$DK$1,0))</f>
        <v>3-0</v>
      </c>
      <c r="DK15" s="102" t="str">
        <f>INDEX('Typy - wg grup'!$F$2:$DK$145,MATCH($A15,'Typy - wg grup'!$A$2:$A$145,0),MATCH(DK$1,'Typy - wg grup'!$F$1:$DK$1,0))</f>
        <v>6-0</v>
      </c>
      <c r="DL15" s="102" t="str">
        <f>INDEX('Typy - wg grup'!$F$2:$DK$145,MATCH($A15,'Typy - wg grup'!$A$2:$A$145,0),MATCH(DL$1,'Typy - wg grup'!$F$1:$DK$1,0))</f>
        <v>5-1</v>
      </c>
      <c r="DM15" s="106" t="str">
        <f>INDEX('Typy - wg grup'!$F$2:$DK$145,MATCH($A15,'Typy - wg grup'!$A$2:$A$145,0),MATCH(DM$1,'Typy - wg grup'!$F$1:$DK$1,0))</f>
        <v>1-1</v>
      </c>
      <c r="DO15" s="15"/>
      <c r="DQ15" s="14"/>
      <c r="DS15" s="15"/>
      <c r="DU15" s="15"/>
      <c r="DW15" s="14"/>
      <c r="DY15" s="15"/>
      <c r="EA15" s="14"/>
      <c r="EC15" s="15"/>
      <c r="EE15" s="15"/>
      <c r="EG15" s="15"/>
      <c r="EI15" s="15"/>
      <c r="EK15" s="15"/>
      <c r="EM15" s="15"/>
      <c r="EO15" s="16"/>
      <c r="EQ15" s="15"/>
    </row>
    <row r="16" spans="1:232" x14ac:dyDescent="0.25">
      <c r="A16" s="19">
        <v>15</v>
      </c>
      <c r="B16" s="4" t="s">
        <v>115</v>
      </c>
      <c r="C16" s="4" t="str">
        <f>INDEX('Typy - wg grup'!$B$2:$B$145,MATCH($A16,'Typy - wg grup'!$A$2:$A$145,0))</f>
        <v>16.06.</v>
      </c>
      <c r="D16" s="20">
        <v>0.125</v>
      </c>
      <c r="E16" s="4" t="str">
        <f>INDEX('Typy - wg grup'!$C$2:$C$145,MATCH($A16,'Typy - wg grup'!$A$2:$A$145,0))</f>
        <v>Iran - Nowa Zelandia</v>
      </c>
      <c r="F16" s="35" t="s">
        <v>69</v>
      </c>
      <c r="G16" s="144"/>
      <c r="H16" s="105" t="str">
        <f>INDEX('Typy - wg grup'!$F$2:$DK$145,MATCH($A16,'Typy - wg grup'!$A$2:$A$145,0),MATCH(H$1,'Typy - wg grup'!$F$1:$DK$1,0))</f>
        <v>0-3</v>
      </c>
      <c r="I16" s="102" t="str">
        <f>INDEX('Typy - wg grup'!$F$2:$DK$145,MATCH($A16,'Typy - wg grup'!$A$2:$A$145,0),MATCH(I$1,'Typy - wg grup'!$F$1:$DK$1,0))</f>
        <v>0-2</v>
      </c>
      <c r="J16" s="102" t="str">
        <f>INDEX('Typy - wg grup'!$F$2:$DK$145,MATCH($A16,'Typy - wg grup'!$A$2:$A$145,0),MATCH(J$1,'Typy - wg grup'!$F$1:$DK$1,0))</f>
        <v>2-0</v>
      </c>
      <c r="K16" s="102" t="str">
        <f>INDEX('Typy - wg grup'!$F$2:$DK$145,MATCH($A16,'Typy - wg grup'!$A$2:$A$145,0),MATCH(K$1,'Typy - wg grup'!$F$1:$DK$1,0))</f>
        <v>2-0</v>
      </c>
      <c r="L16" s="102" t="str">
        <f>INDEX('Typy - wg grup'!$F$2:$DK$145,MATCH($A16,'Typy - wg grup'!$A$2:$A$145,0),MATCH(L$1,'Typy - wg grup'!$F$1:$DK$1,0))</f>
        <v>1-0</v>
      </c>
      <c r="M16" s="102" t="str">
        <f>INDEX('Typy - wg grup'!$F$2:$DK$145,MATCH($A16,'Typy - wg grup'!$A$2:$A$145,0),MATCH(M$1,'Typy - wg grup'!$F$1:$DK$1,0))</f>
        <v>2-0</v>
      </c>
      <c r="N16" s="102" t="str">
        <f>INDEX('Typy - wg grup'!$F$2:$DK$145,MATCH($A16,'Typy - wg grup'!$A$2:$A$145,0),MATCH(N$1,'Typy - wg grup'!$F$1:$DK$1,0))</f>
        <v>0-1</v>
      </c>
      <c r="O16" s="102" t="str">
        <f>INDEX('Typy - wg grup'!$F$2:$DK$145,MATCH($A16,'Typy - wg grup'!$A$2:$A$145,0),MATCH(O$1,'Typy - wg grup'!$F$1:$DK$1,0))</f>
        <v>5-1</v>
      </c>
      <c r="P16" s="102" t="str">
        <f>INDEX('Typy - wg grup'!$F$2:$DK$145,MATCH($A16,'Typy - wg grup'!$A$2:$A$145,0),MATCH(P$1,'Typy - wg grup'!$F$1:$DK$1,0))</f>
        <v>0-0</v>
      </c>
      <c r="Q16" s="102" t="str">
        <f>INDEX('Typy - wg grup'!$F$2:$DK$145,MATCH($A16,'Typy - wg grup'!$A$2:$A$145,0),MATCH(Q$1,'Typy - wg grup'!$F$1:$DK$1,0))</f>
        <v>1-1</v>
      </c>
      <c r="R16" s="102" t="str">
        <f>INDEX('Typy - wg grup'!$F$2:$DK$145,MATCH($A16,'Typy - wg grup'!$A$2:$A$145,0),MATCH(R$1,'Typy - wg grup'!$F$1:$DK$1,0))</f>
        <v>0-2</v>
      </c>
      <c r="S16" s="102" t="str">
        <f>INDEX('Typy - wg grup'!$F$2:$DK$145,MATCH($A16,'Typy - wg grup'!$A$2:$A$145,0),MATCH(S$1,'Typy - wg grup'!$F$1:$DK$1,0))</f>
        <v>0-0</v>
      </c>
      <c r="T16" s="102" t="str">
        <f>INDEX('Typy - wg grup'!$F$2:$DK$145,MATCH($A16,'Typy - wg grup'!$A$2:$A$145,0),MATCH(T$1,'Typy - wg grup'!$F$1:$DK$1,0))</f>
        <v>2-0</v>
      </c>
      <c r="U16" s="102" t="str">
        <f>INDEX('Typy - wg grup'!$F$2:$DK$145,MATCH($A16,'Typy - wg grup'!$A$2:$A$145,0),MATCH(U$1,'Typy - wg grup'!$F$1:$DK$1,0))</f>
        <v>0-2</v>
      </c>
      <c r="V16" s="102" t="str">
        <f>INDEX('Typy - wg grup'!$F$2:$DK$145,MATCH($A16,'Typy - wg grup'!$A$2:$A$145,0),MATCH(V$1,'Typy - wg grup'!$F$1:$DK$1,0))</f>
        <v>2-1</v>
      </c>
      <c r="W16" s="102" t="str">
        <f>INDEX('Typy - wg grup'!$F$2:$DK$145,MATCH($A16,'Typy - wg grup'!$A$2:$A$145,0),MATCH(W$1,'Typy - wg grup'!$F$1:$DK$1,0))</f>
        <v>2-0</v>
      </c>
      <c r="X16" s="102" t="str">
        <f>INDEX('Typy - wg grup'!$F$2:$DK$145,MATCH($A16,'Typy - wg grup'!$A$2:$A$145,0),MATCH(X$1,'Typy - wg grup'!$F$1:$DK$1,0))</f>
        <v>1-0</v>
      </c>
      <c r="Y16" s="102" t="str">
        <f>INDEX('Typy - wg grup'!$F$2:$DK$145,MATCH($A16,'Typy - wg grup'!$A$2:$A$145,0),MATCH(Y$1,'Typy - wg grup'!$F$1:$DK$1,0))</f>
        <v>1-0</v>
      </c>
      <c r="Z16" s="102" t="str">
        <f>INDEX('Typy - wg grup'!$F$2:$DK$145,MATCH($A16,'Typy - wg grup'!$A$2:$A$145,0),MATCH(Z$1,'Typy - wg grup'!$F$1:$DK$1,0))</f>
        <v>2-1</v>
      </c>
      <c r="AA16" s="102" t="str">
        <f>INDEX('Typy - wg grup'!$F$2:$DK$145,MATCH($A16,'Typy - wg grup'!$A$2:$A$145,0),MATCH(AA$1,'Typy - wg grup'!$F$1:$DK$1,0))</f>
        <v>2-1</v>
      </c>
      <c r="AB16" s="102" t="str">
        <f>INDEX('Typy - wg grup'!$F$2:$DK$145,MATCH($A16,'Typy - wg grup'!$A$2:$A$145,0),MATCH(AB$1,'Typy - wg grup'!$F$1:$DK$1,0))</f>
        <v>2-1</v>
      </c>
      <c r="AC16" s="102" t="str">
        <f>INDEX('Typy - wg grup'!$F$2:$DK$145,MATCH($A16,'Typy - wg grup'!$A$2:$A$145,0),MATCH(AC$1,'Typy - wg grup'!$F$1:$DK$1,0))</f>
        <v>1-1</v>
      </c>
      <c r="AD16" s="102" t="str">
        <f>INDEX('Typy - wg grup'!$F$2:$DK$145,MATCH($A16,'Typy - wg grup'!$A$2:$A$145,0),MATCH(AD$1,'Typy - wg grup'!$F$1:$DK$1,0))</f>
        <v>2-0</v>
      </c>
      <c r="AE16" s="102" t="str">
        <f>INDEX('Typy - wg grup'!$F$2:$DK$145,MATCH($A16,'Typy - wg grup'!$A$2:$A$145,0),MATCH(AE$1,'Typy - wg grup'!$F$1:$DK$1,0))</f>
        <v>0-2</v>
      </c>
      <c r="AF16" s="102" t="str">
        <f>INDEX('Typy - wg grup'!$F$2:$DK$145,MATCH($A16,'Typy - wg grup'!$A$2:$A$145,0),MATCH(AF$1,'Typy - wg grup'!$F$1:$DK$1,0))</f>
        <v>3-3</v>
      </c>
      <c r="AG16" s="102" t="str">
        <f>INDEX('Typy - wg grup'!$F$2:$DK$145,MATCH($A16,'Typy - wg grup'!$A$2:$A$145,0),MATCH(AG$1,'Typy - wg grup'!$F$1:$DK$1,0))</f>
        <v>2-0</v>
      </c>
      <c r="AH16" s="102" t="str">
        <f>INDEX('Typy - wg grup'!$F$2:$DK$145,MATCH($A16,'Typy - wg grup'!$A$2:$A$145,0),MATCH(AH$1,'Typy - wg grup'!$F$1:$DK$1,0))</f>
        <v>1-0</v>
      </c>
      <c r="AI16" s="102" t="str">
        <f>INDEX('Typy - wg grup'!$F$2:$DK$145,MATCH($A16,'Typy - wg grup'!$A$2:$A$145,0),MATCH(AI$1,'Typy - wg grup'!$F$1:$DK$1,0))</f>
        <v>1-1</v>
      </c>
      <c r="AJ16" s="102" t="str">
        <f>INDEX('Typy - wg grup'!$F$2:$DK$145,MATCH($A16,'Typy - wg grup'!$A$2:$A$145,0),MATCH(AJ$1,'Typy - wg grup'!$F$1:$DK$1,0))</f>
        <v>2-1</v>
      </c>
      <c r="AK16" s="102" t="str">
        <f>INDEX('Typy - wg grup'!$F$2:$DK$145,MATCH($A16,'Typy - wg grup'!$A$2:$A$145,0),MATCH(AK$1,'Typy - wg grup'!$F$1:$DK$1,0))</f>
        <v>1-0</v>
      </c>
      <c r="AL16" s="102" t="str">
        <f>INDEX('Typy - wg grup'!$F$2:$DK$145,MATCH($A16,'Typy - wg grup'!$A$2:$A$145,0),MATCH(AL$1,'Typy - wg grup'!$F$1:$DK$1,0))</f>
        <v>1-3</v>
      </c>
      <c r="AM16" s="102" t="str">
        <f>INDEX('Typy - wg grup'!$F$2:$DK$145,MATCH($A16,'Typy - wg grup'!$A$2:$A$145,0),MATCH(AM$1,'Typy - wg grup'!$F$1:$DK$1,0))</f>
        <v>1-1</v>
      </c>
      <c r="AN16" s="102" t="str">
        <f>INDEX('Typy - wg grup'!$F$2:$DK$145,MATCH($A16,'Typy - wg grup'!$A$2:$A$145,0),MATCH(AN$1,'Typy - wg grup'!$F$1:$DK$1,0))</f>
        <v>2-1</v>
      </c>
      <c r="AO16" s="102" t="str">
        <f>INDEX('Typy - wg grup'!$F$2:$DK$145,MATCH($A16,'Typy - wg grup'!$A$2:$A$145,0),MATCH(AO$1,'Typy - wg grup'!$F$1:$DK$1,0))</f>
        <v>0-0</v>
      </c>
      <c r="AP16" s="102" t="str">
        <f>INDEX('Typy - wg grup'!$F$2:$DK$145,MATCH($A16,'Typy - wg grup'!$A$2:$A$145,0),MATCH(AP$1,'Typy - wg grup'!$F$1:$DK$1,0))</f>
        <v>2-0</v>
      </c>
      <c r="AQ16" s="102" t="str">
        <f>INDEX('Typy - wg grup'!$F$2:$DK$145,MATCH($A16,'Typy - wg grup'!$A$2:$A$145,0),MATCH(AQ$1,'Typy - wg grup'!$F$1:$DK$1,0))</f>
        <v>0-0</v>
      </c>
      <c r="AR16" s="102" t="str">
        <f>INDEX('Typy - wg grup'!$F$2:$DK$145,MATCH($A16,'Typy - wg grup'!$A$2:$A$145,0),MATCH(AR$1,'Typy - wg grup'!$F$1:$DK$1,0))</f>
        <v>1-1</v>
      </c>
      <c r="AS16" s="102" t="str">
        <f>INDEX('Typy - wg grup'!$F$2:$DK$145,MATCH($A16,'Typy - wg grup'!$A$2:$A$145,0),MATCH(AS$1,'Typy - wg grup'!$F$1:$DK$1,0))</f>
        <v>2-1</v>
      </c>
      <c r="AT16" s="102" t="str">
        <f>INDEX('Typy - wg grup'!$F$2:$DK$145,MATCH($A16,'Typy - wg grup'!$A$2:$A$145,0),MATCH(AT$1,'Typy - wg grup'!$F$1:$DK$1,0))</f>
        <v>1-1</v>
      </c>
      <c r="AU16" s="102" t="str">
        <f>INDEX('Typy - wg grup'!$F$2:$DK$145,MATCH($A16,'Typy - wg grup'!$A$2:$A$145,0),MATCH(AU$1,'Typy - wg grup'!$F$1:$DK$1,0))</f>
        <v>0-1</v>
      </c>
      <c r="AV16" s="102" t="str">
        <f>INDEX('Typy - wg grup'!$F$2:$DK$145,MATCH($A16,'Typy - wg grup'!$A$2:$A$145,0),MATCH(AV$1,'Typy - wg grup'!$F$1:$DK$1,0))</f>
        <v>1-1</v>
      </c>
      <c r="AW16" s="102" t="str">
        <f>INDEX('Typy - wg grup'!$F$2:$DK$145,MATCH($A16,'Typy - wg grup'!$A$2:$A$145,0),MATCH(AW$1,'Typy - wg grup'!$F$1:$DK$1,0))</f>
        <v>2-2</v>
      </c>
      <c r="AX16" s="102" t="str">
        <f>INDEX('Typy - wg grup'!$F$2:$DK$145,MATCH($A16,'Typy - wg grup'!$A$2:$A$145,0),MATCH(AX$1,'Typy - wg grup'!$F$1:$DK$1,0))</f>
        <v>2-0</v>
      </c>
      <c r="AY16" s="102" t="str">
        <f>INDEX('Typy - wg grup'!$F$2:$DK$145,MATCH($A16,'Typy - wg grup'!$A$2:$A$145,0),MATCH(AY$1,'Typy - wg grup'!$F$1:$DK$1,0))</f>
        <v>1-0</v>
      </c>
      <c r="AZ16" s="102" t="str">
        <f>INDEX('Typy - wg grup'!$F$2:$DK$145,MATCH($A16,'Typy - wg grup'!$A$2:$A$145,0),MATCH(AZ$1,'Typy - wg grup'!$F$1:$DK$1,0))</f>
        <v>1-0</v>
      </c>
      <c r="BA16" s="102" t="str">
        <f>INDEX('Typy - wg grup'!$F$2:$DK$145,MATCH($A16,'Typy - wg grup'!$A$2:$A$145,0),MATCH(BA$1,'Typy - wg grup'!$F$1:$DK$1,0))</f>
        <v>1-1</v>
      </c>
      <c r="BB16" s="102" t="str">
        <f>INDEX('Typy - wg grup'!$F$2:$DK$145,MATCH($A16,'Typy - wg grup'!$A$2:$A$145,0),MATCH(BB$1,'Typy - wg grup'!$F$1:$DK$1,0))</f>
        <v>1-0</v>
      </c>
      <c r="BC16" s="102" t="str">
        <f>INDEX('Typy - wg grup'!$F$2:$DK$145,MATCH($A16,'Typy - wg grup'!$A$2:$A$145,0),MATCH(BC$1,'Typy - wg grup'!$F$1:$DK$1,0))</f>
        <v>1-2</v>
      </c>
      <c r="BD16" s="102" t="str">
        <f>INDEX('Typy - wg grup'!$F$2:$DK$145,MATCH($A16,'Typy - wg grup'!$A$2:$A$145,0),MATCH(BD$1,'Typy - wg grup'!$F$1:$DK$1,0))</f>
        <v>1-1</v>
      </c>
      <c r="BE16" s="102" t="str">
        <f>INDEX('Typy - wg grup'!$F$2:$DK$145,MATCH($A16,'Typy - wg grup'!$A$2:$A$145,0),MATCH(BE$1,'Typy - wg grup'!$F$1:$DK$1,0))</f>
        <v>1-0</v>
      </c>
      <c r="BF16" s="102" t="str">
        <f>INDEX('Typy - wg grup'!$F$2:$DK$145,MATCH($A16,'Typy - wg grup'!$A$2:$A$145,0),MATCH(BF$1,'Typy - wg grup'!$F$1:$DK$1,0))</f>
        <v>2-1</v>
      </c>
      <c r="BG16" s="102" t="str">
        <f>INDEX('Typy - wg grup'!$F$2:$DK$145,MATCH($A16,'Typy - wg grup'!$A$2:$A$145,0),MATCH(BG$1,'Typy - wg grup'!$F$1:$DK$1,0))</f>
        <v>1-0</v>
      </c>
      <c r="BH16" s="102" t="str">
        <f>INDEX('Typy - wg grup'!$F$2:$DK$145,MATCH($A16,'Typy - wg grup'!$A$2:$A$145,0),MATCH(BH$1,'Typy - wg grup'!$F$1:$DK$1,0))</f>
        <v>0-2</v>
      </c>
      <c r="BI16" s="102" t="str">
        <f>INDEX('Typy - wg grup'!$F$2:$DK$145,MATCH($A16,'Typy - wg grup'!$A$2:$A$145,0),MATCH(BI$1,'Typy - wg grup'!$F$1:$DK$1,0))</f>
        <v>2-1</v>
      </c>
      <c r="BJ16" s="102" t="str">
        <f>INDEX('Typy - wg grup'!$F$2:$DK$145,MATCH($A16,'Typy - wg grup'!$A$2:$A$145,0),MATCH(BJ$1,'Typy - wg grup'!$F$1:$DK$1,0))</f>
        <v>2-0</v>
      </c>
      <c r="BK16" s="102" t="str">
        <f>INDEX('Typy - wg grup'!$F$2:$DK$145,MATCH($A16,'Typy - wg grup'!$A$2:$A$145,0),MATCH(BK$1,'Typy - wg grup'!$F$1:$DK$1,0))</f>
        <v>0-0</v>
      </c>
      <c r="BL16" s="102" t="str">
        <f>INDEX('Typy - wg grup'!$F$2:$DK$145,MATCH($A16,'Typy - wg grup'!$A$2:$A$145,0),MATCH(BL$1,'Typy - wg grup'!$F$1:$DK$1,0))</f>
        <v>1-2</v>
      </c>
      <c r="BM16" s="102" t="str">
        <f>INDEX('Typy - wg grup'!$F$2:$DK$145,MATCH($A16,'Typy - wg grup'!$A$2:$A$145,0),MATCH(BM$1,'Typy - wg grup'!$F$1:$DK$1,0))</f>
        <v>2-0</v>
      </c>
      <c r="BN16" s="102" t="str">
        <f>INDEX('Typy - wg grup'!$F$2:$DK$145,MATCH($A16,'Typy - wg grup'!$A$2:$A$145,0),MATCH(BN$1,'Typy - wg grup'!$F$1:$DK$1,0))</f>
        <v>0-1</v>
      </c>
      <c r="BO16" s="102" t="str">
        <f>INDEX('Typy - wg grup'!$F$2:$DK$145,MATCH($A16,'Typy - wg grup'!$A$2:$A$145,0),MATCH(BO$1,'Typy - wg grup'!$F$1:$DK$1,0))</f>
        <v>1-0</v>
      </c>
      <c r="BP16" s="102" t="str">
        <f>INDEX('Typy - wg grup'!$F$2:$DK$145,MATCH($A16,'Typy - wg grup'!$A$2:$A$145,0),MATCH(BP$1,'Typy - wg grup'!$F$1:$DK$1,0))</f>
        <v>1-0</v>
      </c>
      <c r="BQ16" s="102" t="str">
        <f>INDEX('Typy - wg grup'!$F$2:$DK$145,MATCH($A16,'Typy - wg grup'!$A$2:$A$145,0),MATCH(BQ$1,'Typy - wg grup'!$F$1:$DK$1,0))</f>
        <v>0-1</v>
      </c>
      <c r="BR16" s="102" t="str">
        <f>INDEX('Typy - wg grup'!$F$2:$DK$145,MATCH($A16,'Typy - wg grup'!$A$2:$A$145,0),MATCH(BR$1,'Typy - wg grup'!$F$1:$DK$1,0))</f>
        <v>0-0</v>
      </c>
      <c r="BS16" s="102" t="str">
        <f>INDEX('Typy - wg grup'!$F$2:$DK$145,MATCH($A16,'Typy - wg grup'!$A$2:$A$145,0),MATCH(BS$1,'Typy - wg grup'!$F$1:$DK$1,0))</f>
        <v>1-3</v>
      </c>
      <c r="BT16" s="102" t="str">
        <f>INDEX('Typy - wg grup'!$F$2:$DK$145,MATCH($A16,'Typy - wg grup'!$A$2:$A$145,0),MATCH(BT$1,'Typy - wg grup'!$F$1:$DK$1,0))</f>
        <v>0-1</v>
      </c>
      <c r="BU16" s="102" t="str">
        <f>INDEX('Typy - wg grup'!$F$2:$DK$145,MATCH($A16,'Typy - wg grup'!$A$2:$A$145,0),MATCH(BU$1,'Typy - wg grup'!$F$1:$DK$1,0))</f>
        <v>1-0</v>
      </c>
      <c r="BV16" s="102" t="str">
        <f>INDEX('Typy - wg grup'!$F$2:$DK$145,MATCH($A16,'Typy - wg grup'!$A$2:$A$145,0),MATCH(BV$1,'Typy - wg grup'!$F$1:$DK$1,0))</f>
        <v>1-0</v>
      </c>
      <c r="BW16" s="102" t="str">
        <f>INDEX('Typy - wg grup'!$F$2:$DK$145,MATCH($A16,'Typy - wg grup'!$A$2:$A$145,0),MATCH(BW$1,'Typy - wg grup'!$F$1:$DK$1,0))</f>
        <v>2-2</v>
      </c>
      <c r="BX16" s="102" t="str">
        <f>INDEX('Typy - wg grup'!$F$2:$DK$145,MATCH($A16,'Typy - wg grup'!$A$2:$A$145,0),MATCH(BX$1,'Typy - wg grup'!$F$1:$DK$1,0))</f>
        <v>2-0</v>
      </c>
      <c r="BY16" s="102" t="str">
        <f>INDEX('Typy - wg grup'!$F$2:$DK$145,MATCH($A16,'Typy - wg grup'!$A$2:$A$145,0),MATCH(BY$1,'Typy - wg grup'!$F$1:$DK$1,0))</f>
        <v>2-1</v>
      </c>
      <c r="BZ16" s="102" t="str">
        <f>INDEX('Typy - wg grup'!$F$2:$DK$145,MATCH($A16,'Typy - wg grup'!$A$2:$A$145,0),MATCH(BZ$1,'Typy - wg grup'!$F$1:$DK$1,0))</f>
        <v>2-0</v>
      </c>
      <c r="CA16" s="102" t="str">
        <f>INDEX('Typy - wg grup'!$F$2:$DK$145,MATCH($A16,'Typy - wg grup'!$A$2:$A$145,0),MATCH(CA$1,'Typy - wg grup'!$F$1:$DK$1,0))</f>
        <v>1-0</v>
      </c>
      <c r="CB16" s="102" t="str">
        <f>INDEX('Typy - wg grup'!$F$2:$DK$145,MATCH($A16,'Typy - wg grup'!$A$2:$A$145,0),MATCH(CB$1,'Typy - wg grup'!$F$1:$DK$1,0))</f>
        <v>1-0</v>
      </c>
      <c r="CC16" s="102" t="str">
        <f>INDEX('Typy - wg grup'!$F$2:$DK$145,MATCH($A16,'Typy - wg grup'!$A$2:$A$145,0),MATCH(CC$1,'Typy - wg grup'!$F$1:$DK$1,0))</f>
        <v>2-1</v>
      </c>
      <c r="CD16" s="102" t="str">
        <f>INDEX('Typy - wg grup'!$F$2:$DK$145,MATCH($A16,'Typy - wg grup'!$A$2:$A$145,0),MATCH(CD$1,'Typy - wg grup'!$F$1:$DK$1,0))</f>
        <v>0-0</v>
      </c>
      <c r="CE16" s="102" t="str">
        <f>INDEX('Typy - wg grup'!$F$2:$DK$145,MATCH($A16,'Typy - wg grup'!$A$2:$A$145,0),MATCH(CE$1,'Typy - wg grup'!$F$1:$DK$1,0))</f>
        <v>2-2</v>
      </c>
      <c r="CF16" s="102" t="str">
        <f>INDEX('Typy - wg grup'!$F$2:$DK$145,MATCH($A16,'Typy - wg grup'!$A$2:$A$145,0),MATCH(CF$1,'Typy - wg grup'!$F$1:$DK$1,0))</f>
        <v>2-1</v>
      </c>
      <c r="CG16" s="102" t="str">
        <f>INDEX('Typy - wg grup'!$F$2:$DK$145,MATCH($A16,'Typy - wg grup'!$A$2:$A$145,0),MATCH(CG$1,'Typy - wg grup'!$F$1:$DK$1,0))</f>
        <v>0-0</v>
      </c>
      <c r="CH16" s="102" t="str">
        <f>INDEX('Typy - wg grup'!$F$2:$DK$145,MATCH($A16,'Typy - wg grup'!$A$2:$A$145,0),MATCH(CH$1,'Typy - wg grup'!$F$1:$DK$1,0))</f>
        <v>1-0</v>
      </c>
      <c r="CI16" s="102" t="str">
        <f>INDEX('Typy - wg grup'!$F$2:$DK$145,MATCH($A16,'Typy - wg grup'!$A$2:$A$145,0),MATCH(CI$1,'Typy - wg grup'!$F$1:$DK$1,0))</f>
        <v>0-0</v>
      </c>
      <c r="CJ16" s="102" t="str">
        <f>INDEX('Typy - wg grup'!$F$2:$DK$145,MATCH($A16,'Typy - wg grup'!$A$2:$A$145,0),MATCH(CJ$1,'Typy - wg grup'!$F$1:$DK$1,0))</f>
        <v>2-1</v>
      </c>
      <c r="CK16" s="102" t="str">
        <f>INDEX('Typy - wg grup'!$F$2:$DK$145,MATCH($A16,'Typy - wg grup'!$A$2:$A$145,0),MATCH(CK$1,'Typy - wg grup'!$F$1:$DK$1,0))</f>
        <v>2-1</v>
      </c>
      <c r="CL16" s="102" t="str">
        <f>INDEX('Typy - wg grup'!$F$2:$DK$145,MATCH($A16,'Typy - wg grup'!$A$2:$A$145,0),MATCH(CL$1,'Typy - wg grup'!$F$1:$DK$1,0))</f>
        <v>1-1</v>
      </c>
      <c r="CM16" s="102" t="str">
        <f>INDEX('Typy - wg grup'!$F$2:$DK$145,MATCH($A16,'Typy - wg grup'!$A$2:$A$145,0),MATCH(CM$1,'Typy - wg grup'!$F$1:$DK$1,0))</f>
        <v>1-2</v>
      </c>
      <c r="CN16" s="102" t="str">
        <f>INDEX('Typy - wg grup'!$F$2:$DK$145,MATCH($A16,'Typy - wg grup'!$A$2:$A$145,0),MATCH(CN$1,'Typy - wg grup'!$F$1:$DK$1,0))</f>
        <v>2-2</v>
      </c>
      <c r="CO16" s="102" t="str">
        <f>INDEX('Typy - wg grup'!$F$2:$DK$145,MATCH($A16,'Typy - wg grup'!$A$2:$A$145,0),MATCH(CO$1,'Typy - wg grup'!$F$1:$DK$1,0))</f>
        <v>1-0</v>
      </c>
      <c r="CP16" s="102" t="str">
        <f>INDEX('Typy - wg grup'!$F$2:$DK$145,MATCH($A16,'Typy - wg grup'!$A$2:$A$145,0),MATCH(CP$1,'Typy - wg grup'!$F$1:$DK$1,0))</f>
        <v>1-0</v>
      </c>
      <c r="CQ16" s="102" t="str">
        <f>INDEX('Typy - wg grup'!$F$2:$DK$145,MATCH($A16,'Typy - wg grup'!$A$2:$A$145,0),MATCH(CQ$1,'Typy - wg grup'!$F$1:$DK$1,0))</f>
        <v>1-0</v>
      </c>
      <c r="CR16" s="102" t="str">
        <f>INDEX('Typy - wg grup'!$F$2:$DK$145,MATCH($A16,'Typy - wg grup'!$A$2:$A$145,0),MATCH(CR$1,'Typy - wg grup'!$F$1:$DK$1,0))</f>
        <v>2-1</v>
      </c>
      <c r="CS16" s="102" t="str">
        <f>INDEX('Typy - wg grup'!$F$2:$DK$145,MATCH($A16,'Typy - wg grup'!$A$2:$A$145,0),MATCH(CS$1,'Typy - wg grup'!$F$1:$DK$1,0))</f>
        <v>1-0</v>
      </c>
      <c r="CT16" s="102" t="str">
        <f>INDEX('Typy - wg grup'!$F$2:$DK$145,MATCH($A16,'Typy - wg grup'!$A$2:$A$145,0),MATCH(CT$1,'Typy - wg grup'!$F$1:$DK$1,0))</f>
        <v>0-1</v>
      </c>
      <c r="CU16" s="102" t="str">
        <f>INDEX('Typy - wg grup'!$F$2:$DK$145,MATCH($A16,'Typy - wg grup'!$A$2:$A$145,0),MATCH(CU$1,'Typy - wg grup'!$F$1:$DK$1,0))</f>
        <v>2-0</v>
      </c>
      <c r="CV16" s="102" t="str">
        <f>INDEX('Typy - wg grup'!$F$2:$DK$145,MATCH($A16,'Typy - wg grup'!$A$2:$A$145,0),MATCH(CV$1,'Typy - wg grup'!$F$1:$DK$1,0))</f>
        <v>0-0</v>
      </c>
      <c r="CW16" s="102" t="str">
        <f>INDEX('Typy - wg grup'!$F$2:$DK$145,MATCH($A16,'Typy - wg grup'!$A$2:$A$145,0),MATCH(CW$1,'Typy - wg grup'!$F$1:$DK$1,0))</f>
        <v>2-0</v>
      </c>
      <c r="CX16" s="102" t="str">
        <f>INDEX('Typy - wg grup'!$F$2:$DK$145,MATCH($A16,'Typy - wg grup'!$A$2:$A$145,0),MATCH(CX$1,'Typy - wg grup'!$F$1:$DK$1,0))</f>
        <v>1-0</v>
      </c>
      <c r="CY16" s="102" t="str">
        <f>INDEX('Typy - wg grup'!$F$2:$DK$145,MATCH($A16,'Typy - wg grup'!$A$2:$A$145,0),MATCH(CY$1,'Typy - wg grup'!$F$1:$DK$1,0))</f>
        <v>2-1</v>
      </c>
      <c r="CZ16" s="102" t="str">
        <f>INDEX('Typy - wg grup'!$F$2:$DK$145,MATCH($A16,'Typy - wg grup'!$A$2:$A$145,0),MATCH(CZ$1,'Typy - wg grup'!$F$1:$DK$1,0))</f>
        <v>1-0</v>
      </c>
      <c r="DA16" s="102" t="str">
        <f>INDEX('Typy - wg grup'!$F$2:$DK$145,MATCH($A16,'Typy - wg grup'!$A$2:$A$145,0),MATCH(DA$1,'Typy - wg grup'!$F$1:$DK$1,0))</f>
        <v>1-1</v>
      </c>
      <c r="DB16" s="102" t="str">
        <f>INDEX('Typy - wg grup'!$F$2:$DK$145,MATCH($A16,'Typy - wg grup'!$A$2:$A$145,0),MATCH(DB$1,'Typy - wg grup'!$F$1:$DK$1,0))</f>
        <v>1-2</v>
      </c>
      <c r="DC16" s="102" t="str">
        <f>INDEX('Typy - wg grup'!$F$2:$DK$145,MATCH($A16,'Typy - wg grup'!$A$2:$A$145,0),MATCH(DC$1,'Typy - wg grup'!$F$1:$DK$1,0))</f>
        <v>1-0</v>
      </c>
      <c r="DD16" s="102" t="str">
        <f>INDEX('Typy - wg grup'!$F$2:$DK$145,MATCH($A16,'Typy - wg grup'!$A$2:$A$145,0),MATCH(DD$1,'Typy - wg grup'!$F$1:$DK$1,0))</f>
        <v>1-0</v>
      </c>
      <c r="DE16" s="102" t="str">
        <f>INDEX('Typy - wg grup'!$F$2:$DK$145,MATCH($A16,'Typy - wg grup'!$A$2:$A$145,0),MATCH(DE$1,'Typy - wg grup'!$F$1:$DK$1,0))</f>
        <v>1-0</v>
      </c>
      <c r="DF16" s="102" t="str">
        <f>INDEX('Typy - wg grup'!$F$2:$DK$145,MATCH($A16,'Typy - wg grup'!$A$2:$A$145,0),MATCH(DF$1,'Typy - wg grup'!$F$1:$DK$1,0))</f>
        <v>1-0</v>
      </c>
      <c r="DG16" s="102" t="str">
        <f>INDEX('Typy - wg grup'!$F$2:$DK$145,MATCH($A16,'Typy - wg grup'!$A$2:$A$145,0),MATCH(DG$1,'Typy - wg grup'!$F$1:$DK$1,0))</f>
        <v>0-4</v>
      </c>
      <c r="DH16" s="102" t="str">
        <f>INDEX('Typy - wg grup'!$F$2:$DK$145,MATCH($A16,'Typy - wg grup'!$A$2:$A$145,0),MATCH(DH$1,'Typy - wg grup'!$F$1:$DK$1,0))</f>
        <v>2-4</v>
      </c>
      <c r="DI16" s="102" t="str">
        <f>INDEX('Typy - wg grup'!$F$2:$DK$145,MATCH($A16,'Typy - wg grup'!$A$2:$A$145,0),MATCH(DI$1,'Typy - wg grup'!$F$1:$DK$1,0))</f>
        <v>2-0</v>
      </c>
      <c r="DJ16" s="102" t="str">
        <f>INDEX('Typy - wg grup'!$F$2:$DK$145,MATCH($A16,'Typy - wg grup'!$A$2:$A$145,0),MATCH(DJ$1,'Typy - wg grup'!$F$1:$DK$1,0))</f>
        <v>1-0</v>
      </c>
      <c r="DK16" s="102" t="str">
        <f>INDEX('Typy - wg grup'!$F$2:$DK$145,MATCH($A16,'Typy - wg grup'!$A$2:$A$145,0),MATCH(DK$1,'Typy - wg grup'!$F$1:$DK$1,0))</f>
        <v>2-0</v>
      </c>
      <c r="DL16" s="102" t="str">
        <f>INDEX('Typy - wg grup'!$F$2:$DK$145,MATCH($A16,'Typy - wg grup'!$A$2:$A$145,0),MATCH(DL$1,'Typy - wg grup'!$F$1:$DK$1,0))</f>
        <v>1-0</v>
      </c>
      <c r="DM16" s="106" t="str">
        <f>INDEX('Typy - wg grup'!$F$2:$DK$145,MATCH($A16,'Typy - wg grup'!$A$2:$A$145,0),MATCH(DM$1,'Typy - wg grup'!$F$1:$DK$1,0))</f>
        <v>0-1</v>
      </c>
      <c r="DO16" s="15"/>
      <c r="DQ16" s="14"/>
      <c r="DS16" s="15"/>
      <c r="DU16" s="15"/>
      <c r="DW16" s="14"/>
      <c r="DY16" s="15"/>
      <c r="EA16" s="14"/>
      <c r="EC16" s="15"/>
      <c r="EE16" s="15"/>
      <c r="EG16" s="15"/>
      <c r="EI16" s="15"/>
      <c r="EK16" s="15"/>
      <c r="EM16" s="15"/>
      <c r="EO16" s="16"/>
      <c r="EQ16" s="15"/>
    </row>
    <row r="17" spans="1:147" x14ac:dyDescent="0.25">
      <c r="A17" s="19">
        <v>16</v>
      </c>
      <c r="B17" s="4" t="s">
        <v>115</v>
      </c>
      <c r="C17" s="4" t="str">
        <f>INDEX('Typy - wg grup'!$B$2:$B$145,MATCH($A17,'Typy - wg grup'!$A$2:$A$145,0))</f>
        <v>15.06.</v>
      </c>
      <c r="D17" s="20">
        <v>0.875</v>
      </c>
      <c r="E17" s="4" t="str">
        <f>INDEX('Typy - wg grup'!$C$2:$C$145,MATCH($A17,'Typy - wg grup'!$A$2:$A$145,0))</f>
        <v>Belgia - Egipt</v>
      </c>
      <c r="F17" s="35" t="s">
        <v>70</v>
      </c>
      <c r="G17" s="144"/>
      <c r="H17" s="105" t="str">
        <f>INDEX('Typy - wg grup'!$F$2:$DK$145,MATCH($A17,'Typy - wg grup'!$A$2:$A$145,0),MATCH(H$1,'Typy - wg grup'!$F$1:$DK$1,0))</f>
        <v>5-2</v>
      </c>
      <c r="I17" s="102" t="str">
        <f>INDEX('Typy - wg grup'!$F$2:$DK$145,MATCH($A17,'Typy - wg grup'!$A$2:$A$145,0),MATCH(I$1,'Typy - wg grup'!$F$1:$DK$1,0))</f>
        <v>3-1</v>
      </c>
      <c r="J17" s="102" t="str">
        <f>INDEX('Typy - wg grup'!$F$2:$DK$145,MATCH($A17,'Typy - wg grup'!$A$2:$A$145,0),MATCH(J$1,'Typy - wg grup'!$F$1:$DK$1,0))</f>
        <v>3-2</v>
      </c>
      <c r="K17" s="102" t="str">
        <f>INDEX('Typy - wg grup'!$F$2:$DK$145,MATCH($A17,'Typy - wg grup'!$A$2:$A$145,0),MATCH(K$1,'Typy - wg grup'!$F$1:$DK$1,0))</f>
        <v>3-0</v>
      </c>
      <c r="L17" s="102" t="str">
        <f>INDEX('Typy - wg grup'!$F$2:$DK$145,MATCH($A17,'Typy - wg grup'!$A$2:$A$145,0),MATCH(L$1,'Typy - wg grup'!$F$1:$DK$1,0))</f>
        <v>5-2</v>
      </c>
      <c r="M17" s="102" t="str">
        <f>INDEX('Typy - wg grup'!$F$2:$DK$145,MATCH($A17,'Typy - wg grup'!$A$2:$A$145,0),MATCH(M$1,'Typy - wg grup'!$F$1:$DK$1,0))</f>
        <v>2-1</v>
      </c>
      <c r="N17" s="102" t="str">
        <f>INDEX('Typy - wg grup'!$F$2:$DK$145,MATCH($A17,'Typy - wg grup'!$A$2:$A$145,0),MATCH(N$1,'Typy - wg grup'!$F$1:$DK$1,0))</f>
        <v>3-1</v>
      </c>
      <c r="O17" s="102" t="str">
        <f>INDEX('Typy - wg grup'!$F$2:$DK$145,MATCH($A17,'Typy - wg grup'!$A$2:$A$145,0),MATCH(O$1,'Typy - wg grup'!$F$1:$DK$1,0))</f>
        <v>4-2</v>
      </c>
      <c r="P17" s="102" t="str">
        <f>INDEX('Typy - wg grup'!$F$2:$DK$145,MATCH($A17,'Typy - wg grup'!$A$2:$A$145,0),MATCH(P$1,'Typy - wg grup'!$F$1:$DK$1,0))</f>
        <v>2-1</v>
      </c>
      <c r="Q17" s="102" t="str">
        <f>INDEX('Typy - wg grup'!$F$2:$DK$145,MATCH($A17,'Typy - wg grup'!$A$2:$A$145,0),MATCH(Q$1,'Typy - wg grup'!$F$1:$DK$1,0))</f>
        <v>2-0</v>
      </c>
      <c r="R17" s="102" t="str">
        <f>INDEX('Typy - wg grup'!$F$2:$DK$145,MATCH($A17,'Typy - wg grup'!$A$2:$A$145,0),MATCH(R$1,'Typy - wg grup'!$F$1:$DK$1,0))</f>
        <v>2-0</v>
      </c>
      <c r="S17" s="102" t="str">
        <f>INDEX('Typy - wg grup'!$F$2:$DK$145,MATCH($A17,'Typy - wg grup'!$A$2:$A$145,0),MATCH(S$1,'Typy - wg grup'!$F$1:$DK$1,0))</f>
        <v>2-0</v>
      </c>
      <c r="T17" s="102" t="str">
        <f>INDEX('Typy - wg grup'!$F$2:$DK$145,MATCH($A17,'Typy - wg grup'!$A$2:$A$145,0),MATCH(T$1,'Typy - wg grup'!$F$1:$DK$1,0))</f>
        <v>1-0</v>
      </c>
      <c r="U17" s="102" t="str">
        <f>INDEX('Typy - wg grup'!$F$2:$DK$145,MATCH($A17,'Typy - wg grup'!$A$2:$A$145,0),MATCH(U$1,'Typy - wg grup'!$F$1:$DK$1,0))</f>
        <v>3-0</v>
      </c>
      <c r="V17" s="102" t="str">
        <f>INDEX('Typy - wg grup'!$F$2:$DK$145,MATCH($A17,'Typy - wg grup'!$A$2:$A$145,0),MATCH(V$1,'Typy - wg grup'!$F$1:$DK$1,0))</f>
        <v>2-0</v>
      </c>
      <c r="W17" s="102" t="str">
        <f>INDEX('Typy - wg grup'!$F$2:$DK$145,MATCH($A17,'Typy - wg grup'!$A$2:$A$145,0),MATCH(W$1,'Typy - wg grup'!$F$1:$DK$1,0))</f>
        <v>3-2</v>
      </c>
      <c r="X17" s="102" t="str">
        <f>INDEX('Typy - wg grup'!$F$2:$DK$145,MATCH($A17,'Typy - wg grup'!$A$2:$A$145,0),MATCH(X$1,'Typy - wg grup'!$F$1:$DK$1,0))</f>
        <v>2-0</v>
      </c>
      <c r="Y17" s="102" t="str">
        <f>INDEX('Typy - wg grup'!$F$2:$DK$145,MATCH($A17,'Typy - wg grup'!$A$2:$A$145,0),MATCH(Y$1,'Typy - wg grup'!$F$1:$DK$1,0))</f>
        <v>2-0</v>
      </c>
      <c r="Z17" s="102" t="str">
        <f>INDEX('Typy - wg grup'!$F$2:$DK$145,MATCH($A17,'Typy - wg grup'!$A$2:$A$145,0),MATCH(Z$1,'Typy - wg grup'!$F$1:$DK$1,0))</f>
        <v>2-0</v>
      </c>
      <c r="AA17" s="102" t="str">
        <f>INDEX('Typy - wg grup'!$F$2:$DK$145,MATCH($A17,'Typy - wg grup'!$A$2:$A$145,0),MATCH(AA$1,'Typy - wg grup'!$F$1:$DK$1,0))</f>
        <v>4-0</v>
      </c>
      <c r="AB17" s="102" t="str">
        <f>INDEX('Typy - wg grup'!$F$2:$DK$145,MATCH($A17,'Typy - wg grup'!$A$2:$A$145,0),MATCH(AB$1,'Typy - wg grup'!$F$1:$DK$1,0))</f>
        <v>2-2</v>
      </c>
      <c r="AC17" s="102" t="str">
        <f>INDEX('Typy - wg grup'!$F$2:$DK$145,MATCH($A17,'Typy - wg grup'!$A$2:$A$145,0),MATCH(AC$1,'Typy - wg grup'!$F$1:$DK$1,0))</f>
        <v>3-1</v>
      </c>
      <c r="AD17" s="102" t="str">
        <f>INDEX('Typy - wg grup'!$F$2:$DK$145,MATCH($A17,'Typy - wg grup'!$A$2:$A$145,0),MATCH(AD$1,'Typy - wg grup'!$F$1:$DK$1,0))</f>
        <v>3-0</v>
      </c>
      <c r="AE17" s="102" t="str">
        <f>INDEX('Typy - wg grup'!$F$2:$DK$145,MATCH($A17,'Typy - wg grup'!$A$2:$A$145,0),MATCH(AE$1,'Typy - wg grup'!$F$1:$DK$1,0))</f>
        <v>1-0</v>
      </c>
      <c r="AF17" s="102" t="str">
        <f>INDEX('Typy - wg grup'!$F$2:$DK$145,MATCH($A17,'Typy - wg grup'!$A$2:$A$145,0),MATCH(AF$1,'Typy - wg grup'!$F$1:$DK$1,0))</f>
        <v>5-2</v>
      </c>
      <c r="AG17" s="102" t="str">
        <f>INDEX('Typy - wg grup'!$F$2:$DK$145,MATCH($A17,'Typy - wg grup'!$A$2:$A$145,0),MATCH(AG$1,'Typy - wg grup'!$F$1:$DK$1,0))</f>
        <v>2-1</v>
      </c>
      <c r="AH17" s="102" t="str">
        <f>INDEX('Typy - wg grup'!$F$2:$DK$145,MATCH($A17,'Typy - wg grup'!$A$2:$A$145,0),MATCH(AH$1,'Typy - wg grup'!$F$1:$DK$1,0))</f>
        <v>2-0</v>
      </c>
      <c r="AI17" s="102" t="str">
        <f>INDEX('Typy - wg grup'!$F$2:$DK$145,MATCH($A17,'Typy - wg grup'!$A$2:$A$145,0),MATCH(AI$1,'Typy - wg grup'!$F$1:$DK$1,0))</f>
        <v>2-1</v>
      </c>
      <c r="AJ17" s="102" t="str">
        <f>INDEX('Typy - wg grup'!$F$2:$DK$145,MATCH($A17,'Typy - wg grup'!$A$2:$A$145,0),MATCH(AJ$1,'Typy - wg grup'!$F$1:$DK$1,0))</f>
        <v>2-0</v>
      </c>
      <c r="AK17" s="102" t="str">
        <f>INDEX('Typy - wg grup'!$F$2:$DK$145,MATCH($A17,'Typy - wg grup'!$A$2:$A$145,0),MATCH(AK$1,'Typy - wg grup'!$F$1:$DK$1,0))</f>
        <v>2-0</v>
      </c>
      <c r="AL17" s="102" t="str">
        <f>INDEX('Typy - wg grup'!$F$2:$DK$145,MATCH($A17,'Typy - wg grup'!$A$2:$A$145,0),MATCH(AL$1,'Typy - wg grup'!$F$1:$DK$1,0))</f>
        <v>2-2</v>
      </c>
      <c r="AM17" s="102" t="str">
        <f>INDEX('Typy - wg grup'!$F$2:$DK$145,MATCH($A17,'Typy - wg grup'!$A$2:$A$145,0),MATCH(AM$1,'Typy - wg grup'!$F$1:$DK$1,0))</f>
        <v>2-1</v>
      </c>
      <c r="AN17" s="102" t="str">
        <f>INDEX('Typy - wg grup'!$F$2:$DK$145,MATCH($A17,'Typy - wg grup'!$A$2:$A$145,0),MATCH(AN$1,'Typy - wg grup'!$F$1:$DK$1,0))</f>
        <v>3-1</v>
      </c>
      <c r="AO17" s="102" t="str">
        <f>INDEX('Typy - wg grup'!$F$2:$DK$145,MATCH($A17,'Typy - wg grup'!$A$2:$A$145,0),MATCH(AO$1,'Typy - wg grup'!$F$1:$DK$1,0))</f>
        <v>1-2</v>
      </c>
      <c r="AP17" s="102" t="str">
        <f>INDEX('Typy - wg grup'!$F$2:$DK$145,MATCH($A17,'Typy - wg grup'!$A$2:$A$145,0),MATCH(AP$1,'Typy - wg grup'!$F$1:$DK$1,0))</f>
        <v>2-1</v>
      </c>
      <c r="AQ17" s="102" t="str">
        <f>INDEX('Typy - wg grup'!$F$2:$DK$145,MATCH($A17,'Typy - wg grup'!$A$2:$A$145,0),MATCH(AQ$1,'Typy - wg grup'!$F$1:$DK$1,0))</f>
        <v>2-0</v>
      </c>
      <c r="AR17" s="102" t="str">
        <f>INDEX('Typy - wg grup'!$F$2:$DK$145,MATCH($A17,'Typy - wg grup'!$A$2:$A$145,0),MATCH(AR$1,'Typy - wg grup'!$F$1:$DK$1,0))</f>
        <v>2-0</v>
      </c>
      <c r="AS17" s="102" t="str">
        <f>INDEX('Typy - wg grup'!$F$2:$DK$145,MATCH($A17,'Typy - wg grup'!$A$2:$A$145,0),MATCH(AS$1,'Typy - wg grup'!$F$1:$DK$1,0))</f>
        <v>2-0</v>
      </c>
      <c r="AT17" s="102" t="str">
        <f>INDEX('Typy - wg grup'!$F$2:$DK$145,MATCH($A17,'Typy - wg grup'!$A$2:$A$145,0),MATCH(AT$1,'Typy - wg grup'!$F$1:$DK$1,0))</f>
        <v>3-1</v>
      </c>
      <c r="AU17" s="102" t="str">
        <f>INDEX('Typy - wg grup'!$F$2:$DK$145,MATCH($A17,'Typy - wg grup'!$A$2:$A$145,0),MATCH(AU$1,'Typy - wg grup'!$F$1:$DK$1,0))</f>
        <v>3-1</v>
      </c>
      <c r="AV17" s="102" t="str">
        <f>INDEX('Typy - wg grup'!$F$2:$DK$145,MATCH($A17,'Typy - wg grup'!$A$2:$A$145,0),MATCH(AV$1,'Typy - wg grup'!$F$1:$DK$1,0))</f>
        <v>0-1</v>
      </c>
      <c r="AW17" s="102" t="str">
        <f>INDEX('Typy - wg grup'!$F$2:$DK$145,MATCH($A17,'Typy - wg grup'!$A$2:$A$145,0),MATCH(AW$1,'Typy - wg grup'!$F$1:$DK$1,0))</f>
        <v>3-1</v>
      </c>
      <c r="AX17" s="102" t="str">
        <f>INDEX('Typy - wg grup'!$F$2:$DK$145,MATCH($A17,'Typy - wg grup'!$A$2:$A$145,0),MATCH(AX$1,'Typy - wg grup'!$F$1:$DK$1,0))</f>
        <v>2-0</v>
      </c>
      <c r="AY17" s="102" t="str">
        <f>INDEX('Typy - wg grup'!$F$2:$DK$145,MATCH($A17,'Typy - wg grup'!$A$2:$A$145,0),MATCH(AY$1,'Typy - wg grup'!$F$1:$DK$1,0))</f>
        <v>2-1</v>
      </c>
      <c r="AZ17" s="102" t="str">
        <f>INDEX('Typy - wg grup'!$F$2:$DK$145,MATCH($A17,'Typy - wg grup'!$A$2:$A$145,0),MATCH(AZ$1,'Typy - wg grup'!$F$1:$DK$1,0))</f>
        <v>2-1</v>
      </c>
      <c r="BA17" s="102" t="str">
        <f>INDEX('Typy - wg grup'!$F$2:$DK$145,MATCH($A17,'Typy - wg grup'!$A$2:$A$145,0),MATCH(BA$1,'Typy - wg grup'!$F$1:$DK$1,0))</f>
        <v>1-0</v>
      </c>
      <c r="BB17" s="102" t="str">
        <f>INDEX('Typy - wg grup'!$F$2:$DK$145,MATCH($A17,'Typy - wg grup'!$A$2:$A$145,0),MATCH(BB$1,'Typy - wg grup'!$F$1:$DK$1,0))</f>
        <v>2-1</v>
      </c>
      <c r="BC17" s="102" t="str">
        <f>INDEX('Typy - wg grup'!$F$2:$DK$145,MATCH($A17,'Typy - wg grup'!$A$2:$A$145,0),MATCH(BC$1,'Typy - wg grup'!$F$1:$DK$1,0))</f>
        <v>4-2</v>
      </c>
      <c r="BD17" s="102" t="str">
        <f>INDEX('Typy - wg grup'!$F$2:$DK$145,MATCH($A17,'Typy - wg grup'!$A$2:$A$145,0),MATCH(BD$1,'Typy - wg grup'!$F$1:$DK$1,0))</f>
        <v>3-1</v>
      </c>
      <c r="BE17" s="102" t="str">
        <f>INDEX('Typy - wg grup'!$F$2:$DK$145,MATCH($A17,'Typy - wg grup'!$A$2:$A$145,0),MATCH(BE$1,'Typy - wg grup'!$F$1:$DK$1,0))</f>
        <v>2-1</v>
      </c>
      <c r="BF17" s="102" t="str">
        <f>INDEX('Typy - wg grup'!$F$2:$DK$145,MATCH($A17,'Typy - wg grup'!$A$2:$A$145,0),MATCH(BF$1,'Typy - wg grup'!$F$1:$DK$1,0))</f>
        <v>1-1</v>
      </c>
      <c r="BG17" s="102" t="str">
        <f>INDEX('Typy - wg grup'!$F$2:$DK$145,MATCH($A17,'Typy - wg grup'!$A$2:$A$145,0),MATCH(BG$1,'Typy - wg grup'!$F$1:$DK$1,0))</f>
        <v>2-1</v>
      </c>
      <c r="BH17" s="102" t="str">
        <f>INDEX('Typy - wg grup'!$F$2:$DK$145,MATCH($A17,'Typy - wg grup'!$A$2:$A$145,0),MATCH(BH$1,'Typy - wg grup'!$F$1:$DK$1,0))</f>
        <v>3-1</v>
      </c>
      <c r="BI17" s="102" t="str">
        <f>INDEX('Typy - wg grup'!$F$2:$DK$145,MATCH($A17,'Typy - wg grup'!$A$2:$A$145,0),MATCH(BI$1,'Typy - wg grup'!$F$1:$DK$1,0))</f>
        <v>2-0</v>
      </c>
      <c r="BJ17" s="102" t="str">
        <f>INDEX('Typy - wg grup'!$F$2:$DK$145,MATCH($A17,'Typy - wg grup'!$A$2:$A$145,0),MATCH(BJ$1,'Typy - wg grup'!$F$1:$DK$1,0))</f>
        <v>2-1</v>
      </c>
      <c r="BK17" s="102" t="str">
        <f>INDEX('Typy - wg grup'!$F$2:$DK$145,MATCH($A17,'Typy - wg grup'!$A$2:$A$145,0),MATCH(BK$1,'Typy - wg grup'!$F$1:$DK$1,0))</f>
        <v>2-0</v>
      </c>
      <c r="BL17" s="102" t="str">
        <f>INDEX('Typy - wg grup'!$F$2:$DK$145,MATCH($A17,'Typy - wg grup'!$A$2:$A$145,0),MATCH(BL$1,'Typy - wg grup'!$F$1:$DK$1,0))</f>
        <v>2-0</v>
      </c>
      <c r="BM17" s="102" t="str">
        <f>INDEX('Typy - wg grup'!$F$2:$DK$145,MATCH($A17,'Typy - wg grup'!$A$2:$A$145,0),MATCH(BM$1,'Typy - wg grup'!$F$1:$DK$1,0))</f>
        <v>2-1</v>
      </c>
      <c r="BN17" s="102" t="str">
        <f>INDEX('Typy - wg grup'!$F$2:$DK$145,MATCH($A17,'Typy - wg grup'!$A$2:$A$145,0),MATCH(BN$1,'Typy - wg grup'!$F$1:$DK$1,0))</f>
        <v>2-1</v>
      </c>
      <c r="BO17" s="102" t="str">
        <f>INDEX('Typy - wg grup'!$F$2:$DK$145,MATCH($A17,'Typy - wg grup'!$A$2:$A$145,0),MATCH(BO$1,'Typy - wg grup'!$F$1:$DK$1,0))</f>
        <v>2-1</v>
      </c>
      <c r="BP17" s="102" t="str">
        <f>INDEX('Typy - wg grup'!$F$2:$DK$145,MATCH($A17,'Typy - wg grup'!$A$2:$A$145,0),MATCH(BP$1,'Typy - wg grup'!$F$1:$DK$1,0))</f>
        <v>2-1</v>
      </c>
      <c r="BQ17" s="102" t="str">
        <f>INDEX('Typy - wg grup'!$F$2:$DK$145,MATCH($A17,'Typy - wg grup'!$A$2:$A$145,0),MATCH(BQ$1,'Typy - wg grup'!$F$1:$DK$1,0))</f>
        <v>4-0</v>
      </c>
      <c r="BR17" s="102" t="str">
        <f>INDEX('Typy - wg grup'!$F$2:$DK$145,MATCH($A17,'Typy - wg grup'!$A$2:$A$145,0),MATCH(BR$1,'Typy - wg grup'!$F$1:$DK$1,0))</f>
        <v>1-0</v>
      </c>
      <c r="BS17" s="102" t="str">
        <f>INDEX('Typy - wg grup'!$F$2:$DK$145,MATCH($A17,'Typy - wg grup'!$A$2:$A$145,0),MATCH(BS$1,'Typy - wg grup'!$F$1:$DK$1,0))</f>
        <v>3-1</v>
      </c>
      <c r="BT17" s="102" t="str">
        <f>INDEX('Typy - wg grup'!$F$2:$DK$145,MATCH($A17,'Typy - wg grup'!$A$2:$A$145,0),MATCH(BT$1,'Typy - wg grup'!$F$1:$DK$1,0))</f>
        <v>2-0</v>
      </c>
      <c r="BU17" s="102" t="str">
        <f>INDEX('Typy - wg grup'!$F$2:$DK$145,MATCH($A17,'Typy - wg grup'!$A$2:$A$145,0),MATCH(BU$1,'Typy - wg grup'!$F$1:$DK$1,0))</f>
        <v>2-1</v>
      </c>
      <c r="BV17" s="102" t="str">
        <f>INDEX('Typy - wg grup'!$F$2:$DK$145,MATCH($A17,'Typy - wg grup'!$A$2:$A$145,0),MATCH(BV$1,'Typy - wg grup'!$F$1:$DK$1,0))</f>
        <v>2-1</v>
      </c>
      <c r="BW17" s="102" t="str">
        <f>INDEX('Typy - wg grup'!$F$2:$DK$145,MATCH($A17,'Typy - wg grup'!$A$2:$A$145,0),MATCH(BW$1,'Typy - wg grup'!$F$1:$DK$1,0))</f>
        <v>2-0</v>
      </c>
      <c r="BX17" s="102" t="str">
        <f>INDEX('Typy - wg grup'!$F$2:$DK$145,MATCH($A17,'Typy - wg grup'!$A$2:$A$145,0),MATCH(BX$1,'Typy - wg grup'!$F$1:$DK$1,0))</f>
        <v>1-1</v>
      </c>
      <c r="BY17" s="102" t="str">
        <f>INDEX('Typy - wg grup'!$F$2:$DK$145,MATCH($A17,'Typy - wg grup'!$A$2:$A$145,0),MATCH(BY$1,'Typy - wg grup'!$F$1:$DK$1,0))</f>
        <v>2-1</v>
      </c>
      <c r="BZ17" s="102" t="str">
        <f>INDEX('Typy - wg grup'!$F$2:$DK$145,MATCH($A17,'Typy - wg grup'!$A$2:$A$145,0),MATCH(BZ$1,'Typy - wg grup'!$F$1:$DK$1,0))</f>
        <v>3-1</v>
      </c>
      <c r="CA17" s="102" t="str">
        <f>INDEX('Typy - wg grup'!$F$2:$DK$145,MATCH($A17,'Typy - wg grup'!$A$2:$A$145,0),MATCH(CA$1,'Typy - wg grup'!$F$1:$DK$1,0))</f>
        <v>2-0</v>
      </c>
      <c r="CB17" s="102" t="str">
        <f>INDEX('Typy - wg grup'!$F$2:$DK$145,MATCH($A17,'Typy - wg grup'!$A$2:$A$145,0),MATCH(CB$1,'Typy - wg grup'!$F$1:$DK$1,0))</f>
        <v>2-0</v>
      </c>
      <c r="CC17" s="102" t="str">
        <f>INDEX('Typy - wg grup'!$F$2:$DK$145,MATCH($A17,'Typy - wg grup'!$A$2:$A$145,0),MATCH(CC$1,'Typy - wg grup'!$F$1:$DK$1,0))</f>
        <v>3-1</v>
      </c>
      <c r="CD17" s="102" t="str">
        <f>INDEX('Typy - wg grup'!$F$2:$DK$145,MATCH($A17,'Typy - wg grup'!$A$2:$A$145,0),MATCH(CD$1,'Typy - wg grup'!$F$1:$DK$1,0))</f>
        <v>5-1</v>
      </c>
      <c r="CE17" s="102" t="str">
        <f>INDEX('Typy - wg grup'!$F$2:$DK$145,MATCH($A17,'Typy - wg grup'!$A$2:$A$145,0),MATCH(CE$1,'Typy - wg grup'!$F$1:$DK$1,0))</f>
        <v>3-1</v>
      </c>
      <c r="CF17" s="102" t="str">
        <f>INDEX('Typy - wg grup'!$F$2:$DK$145,MATCH($A17,'Typy - wg grup'!$A$2:$A$145,0),MATCH(CF$1,'Typy - wg grup'!$F$1:$DK$1,0))</f>
        <v>2-1</v>
      </c>
      <c r="CG17" s="102" t="str">
        <f>INDEX('Typy - wg grup'!$F$2:$DK$145,MATCH($A17,'Typy - wg grup'!$A$2:$A$145,0),MATCH(CG$1,'Typy - wg grup'!$F$1:$DK$1,0))</f>
        <v>2-0</v>
      </c>
      <c r="CH17" s="102" t="str">
        <f>INDEX('Typy - wg grup'!$F$2:$DK$145,MATCH($A17,'Typy - wg grup'!$A$2:$A$145,0),MATCH(CH$1,'Typy - wg grup'!$F$1:$DK$1,0))</f>
        <v>2-1</v>
      </c>
      <c r="CI17" s="102" t="str">
        <f>INDEX('Typy - wg grup'!$F$2:$DK$145,MATCH($A17,'Typy - wg grup'!$A$2:$A$145,0),MATCH(CI$1,'Typy - wg grup'!$F$1:$DK$1,0))</f>
        <v>2-1</v>
      </c>
      <c r="CJ17" s="102" t="str">
        <f>INDEX('Typy - wg grup'!$F$2:$DK$145,MATCH($A17,'Typy - wg grup'!$A$2:$A$145,0),MATCH(CJ$1,'Typy - wg grup'!$F$1:$DK$1,0))</f>
        <v>1-0</v>
      </c>
      <c r="CK17" s="102" t="str">
        <f>INDEX('Typy - wg grup'!$F$2:$DK$145,MATCH($A17,'Typy - wg grup'!$A$2:$A$145,0),MATCH(CK$1,'Typy - wg grup'!$F$1:$DK$1,0))</f>
        <v>2-0</v>
      </c>
      <c r="CL17" s="102" t="str">
        <f>INDEX('Typy - wg grup'!$F$2:$DK$145,MATCH($A17,'Typy - wg grup'!$A$2:$A$145,0),MATCH(CL$1,'Typy - wg grup'!$F$1:$DK$1,0))</f>
        <v>2-0</v>
      </c>
      <c r="CM17" s="102" t="str">
        <f>INDEX('Typy - wg grup'!$F$2:$DK$145,MATCH($A17,'Typy - wg grup'!$A$2:$A$145,0),MATCH(CM$1,'Typy - wg grup'!$F$1:$DK$1,0))</f>
        <v>2-0</v>
      </c>
      <c r="CN17" s="102" t="str">
        <f>INDEX('Typy - wg grup'!$F$2:$DK$145,MATCH($A17,'Typy - wg grup'!$A$2:$A$145,0),MATCH(CN$1,'Typy - wg grup'!$F$1:$DK$1,0))</f>
        <v>3-2</v>
      </c>
      <c r="CO17" s="102" t="str">
        <f>INDEX('Typy - wg grup'!$F$2:$DK$145,MATCH($A17,'Typy - wg grup'!$A$2:$A$145,0),MATCH(CO$1,'Typy - wg grup'!$F$1:$DK$1,0))</f>
        <v>2-1</v>
      </c>
      <c r="CP17" s="102" t="str">
        <f>INDEX('Typy - wg grup'!$F$2:$DK$145,MATCH($A17,'Typy - wg grup'!$A$2:$A$145,0),MATCH(CP$1,'Typy - wg grup'!$F$1:$DK$1,0))</f>
        <v>2-0</v>
      </c>
      <c r="CQ17" s="102" t="str">
        <f>INDEX('Typy - wg grup'!$F$2:$DK$145,MATCH($A17,'Typy - wg grup'!$A$2:$A$145,0),MATCH(CQ$1,'Typy - wg grup'!$F$1:$DK$1,0))</f>
        <v>2-1</v>
      </c>
      <c r="CR17" s="102" t="str">
        <f>INDEX('Typy - wg grup'!$F$2:$DK$145,MATCH($A17,'Typy - wg grup'!$A$2:$A$145,0),MATCH(CR$1,'Typy - wg grup'!$F$1:$DK$1,0))</f>
        <v>2-1</v>
      </c>
      <c r="CS17" s="102" t="str">
        <f>INDEX('Typy - wg grup'!$F$2:$DK$145,MATCH($A17,'Typy - wg grup'!$A$2:$A$145,0),MATCH(CS$1,'Typy - wg grup'!$F$1:$DK$1,0))</f>
        <v>2-1</v>
      </c>
      <c r="CT17" s="102" t="str">
        <f>INDEX('Typy - wg grup'!$F$2:$DK$145,MATCH($A17,'Typy - wg grup'!$A$2:$A$145,0),MATCH(CT$1,'Typy - wg grup'!$F$1:$DK$1,0))</f>
        <v>3-1</v>
      </c>
      <c r="CU17" s="102" t="str">
        <f>INDEX('Typy - wg grup'!$F$2:$DK$145,MATCH($A17,'Typy - wg grup'!$A$2:$A$145,0),MATCH(CU$1,'Typy - wg grup'!$F$1:$DK$1,0))</f>
        <v>3-0</v>
      </c>
      <c r="CV17" s="102" t="str">
        <f>INDEX('Typy - wg grup'!$F$2:$DK$145,MATCH($A17,'Typy - wg grup'!$A$2:$A$145,0),MATCH(CV$1,'Typy - wg grup'!$F$1:$DK$1,0))</f>
        <v>2-1</v>
      </c>
      <c r="CW17" s="102" t="str">
        <f>INDEX('Typy - wg grup'!$F$2:$DK$145,MATCH($A17,'Typy - wg grup'!$A$2:$A$145,0),MATCH(CW$1,'Typy - wg grup'!$F$1:$DK$1,0))</f>
        <v>1-0</v>
      </c>
      <c r="CX17" s="102" t="str">
        <f>INDEX('Typy - wg grup'!$F$2:$DK$145,MATCH($A17,'Typy - wg grup'!$A$2:$A$145,0),MATCH(CX$1,'Typy - wg grup'!$F$1:$DK$1,0))</f>
        <v>1-0</v>
      </c>
      <c r="CY17" s="102" t="str">
        <f>INDEX('Typy - wg grup'!$F$2:$DK$145,MATCH($A17,'Typy - wg grup'!$A$2:$A$145,0),MATCH(CY$1,'Typy - wg grup'!$F$1:$DK$1,0))</f>
        <v>2-0</v>
      </c>
      <c r="CZ17" s="102" t="str">
        <f>INDEX('Typy - wg grup'!$F$2:$DK$145,MATCH($A17,'Typy - wg grup'!$A$2:$A$145,0),MATCH(CZ$1,'Typy - wg grup'!$F$1:$DK$1,0))</f>
        <v>2-1</v>
      </c>
      <c r="DA17" s="102" t="str">
        <f>INDEX('Typy - wg grup'!$F$2:$DK$145,MATCH($A17,'Typy - wg grup'!$A$2:$A$145,0),MATCH(DA$1,'Typy - wg grup'!$F$1:$DK$1,0))</f>
        <v>2-0</v>
      </c>
      <c r="DB17" s="102" t="str">
        <f>INDEX('Typy - wg grup'!$F$2:$DK$145,MATCH($A17,'Typy - wg grup'!$A$2:$A$145,0),MATCH(DB$1,'Typy - wg grup'!$F$1:$DK$1,0))</f>
        <v>1-2</v>
      </c>
      <c r="DC17" s="102" t="str">
        <f>INDEX('Typy - wg grup'!$F$2:$DK$145,MATCH($A17,'Typy - wg grup'!$A$2:$A$145,0),MATCH(DC$1,'Typy - wg grup'!$F$1:$DK$1,0))</f>
        <v>2-1</v>
      </c>
      <c r="DD17" s="102" t="str">
        <f>INDEX('Typy - wg grup'!$F$2:$DK$145,MATCH($A17,'Typy - wg grup'!$A$2:$A$145,0),MATCH(DD$1,'Typy - wg grup'!$F$1:$DK$1,0))</f>
        <v>2-2</v>
      </c>
      <c r="DE17" s="102" t="str">
        <f>INDEX('Typy - wg grup'!$F$2:$DK$145,MATCH($A17,'Typy - wg grup'!$A$2:$A$145,0),MATCH(DE$1,'Typy - wg grup'!$F$1:$DK$1,0))</f>
        <v>2-0</v>
      </c>
      <c r="DF17" s="102" t="str">
        <f>INDEX('Typy - wg grup'!$F$2:$DK$145,MATCH($A17,'Typy - wg grup'!$A$2:$A$145,0),MATCH(DF$1,'Typy - wg grup'!$F$1:$DK$1,0))</f>
        <v>2-0</v>
      </c>
      <c r="DG17" s="102" t="str">
        <f>INDEX('Typy - wg grup'!$F$2:$DK$145,MATCH($A17,'Typy - wg grup'!$A$2:$A$145,0),MATCH(DG$1,'Typy - wg grup'!$F$1:$DK$1,0))</f>
        <v>3-1</v>
      </c>
      <c r="DH17" s="102" t="str">
        <f>INDEX('Typy - wg grup'!$F$2:$DK$145,MATCH($A17,'Typy - wg grup'!$A$2:$A$145,0),MATCH(DH$1,'Typy - wg grup'!$F$1:$DK$1,0))</f>
        <v>4-0</v>
      </c>
      <c r="DI17" s="102" t="str">
        <f>INDEX('Typy - wg grup'!$F$2:$DK$145,MATCH($A17,'Typy - wg grup'!$A$2:$A$145,0),MATCH(DI$1,'Typy - wg grup'!$F$1:$DK$1,0))</f>
        <v>3-0</v>
      </c>
      <c r="DJ17" s="102" t="str">
        <f>INDEX('Typy - wg grup'!$F$2:$DK$145,MATCH($A17,'Typy - wg grup'!$A$2:$A$145,0),MATCH(DJ$1,'Typy - wg grup'!$F$1:$DK$1,0))</f>
        <v>2-1</v>
      </c>
      <c r="DK17" s="102" t="str">
        <f>INDEX('Typy - wg grup'!$F$2:$DK$145,MATCH($A17,'Typy - wg grup'!$A$2:$A$145,0),MATCH(DK$1,'Typy - wg grup'!$F$1:$DK$1,0))</f>
        <v>2-1</v>
      </c>
      <c r="DL17" s="102" t="str">
        <f>INDEX('Typy - wg grup'!$F$2:$DK$145,MATCH($A17,'Typy - wg grup'!$A$2:$A$145,0),MATCH(DL$1,'Typy - wg grup'!$F$1:$DK$1,0))</f>
        <v>3-2</v>
      </c>
      <c r="DM17" s="106" t="str">
        <f>INDEX('Typy - wg grup'!$F$2:$DK$145,MATCH($A17,'Typy - wg grup'!$A$2:$A$145,0),MATCH(DM$1,'Typy - wg grup'!$F$1:$DK$1,0))</f>
        <v>1-0</v>
      </c>
      <c r="DO17" s="15"/>
      <c r="DQ17" s="14"/>
      <c r="DS17" s="15"/>
      <c r="DU17" s="15"/>
      <c r="DW17" s="14"/>
      <c r="DY17" s="15"/>
      <c r="EA17" s="14"/>
      <c r="EC17" s="15"/>
      <c r="EE17" s="15"/>
      <c r="EG17" s="15"/>
      <c r="EI17" s="15"/>
      <c r="EK17" s="15"/>
      <c r="EM17" s="15"/>
      <c r="EO17" s="16"/>
      <c r="EQ17" s="15"/>
    </row>
    <row r="18" spans="1:147" x14ac:dyDescent="0.25">
      <c r="A18" s="19">
        <v>17</v>
      </c>
      <c r="B18" s="4" t="s">
        <v>117</v>
      </c>
      <c r="C18" s="4" t="str">
        <f>INDEX('Typy - wg grup'!$B$2:$B$145,MATCH($A18,'Typy - wg grup'!$A$2:$A$145,0))</f>
        <v>16.06.</v>
      </c>
      <c r="D18" s="20">
        <v>0.875</v>
      </c>
      <c r="E18" s="4" t="str">
        <f>INDEX('Typy - wg grup'!$C$2:$C$145,MATCH($A18,'Typy - wg grup'!$A$2:$A$145,0))</f>
        <v>Francja - Senegal</v>
      </c>
      <c r="F18" s="35" t="s">
        <v>83</v>
      </c>
      <c r="G18" s="144"/>
      <c r="H18" s="105" t="str">
        <f>INDEX('Typy - wg grup'!$F$2:$DK$145,MATCH($A18,'Typy - wg grup'!$A$2:$A$145,0),MATCH(H$1,'Typy - wg grup'!$F$1:$DK$1,0))</f>
        <v>2-2</v>
      </c>
      <c r="I18" s="102" t="str">
        <f>INDEX('Typy - wg grup'!$F$2:$DK$145,MATCH($A18,'Typy - wg grup'!$A$2:$A$145,0),MATCH(I$1,'Typy - wg grup'!$F$1:$DK$1,0))</f>
        <v>2-1</v>
      </c>
      <c r="J18" s="102" t="str">
        <f>INDEX('Typy - wg grup'!$F$2:$DK$145,MATCH($A18,'Typy - wg grup'!$A$2:$A$145,0),MATCH(J$1,'Typy - wg grup'!$F$1:$DK$1,0))</f>
        <v>6-7</v>
      </c>
      <c r="K18" s="102" t="str">
        <f>INDEX('Typy - wg grup'!$F$2:$DK$145,MATCH($A18,'Typy - wg grup'!$A$2:$A$145,0),MATCH(K$1,'Typy - wg grup'!$F$1:$DK$1,0))</f>
        <v>2-0</v>
      </c>
      <c r="L18" s="102" t="str">
        <f>INDEX('Typy - wg grup'!$F$2:$DK$145,MATCH($A18,'Typy - wg grup'!$A$2:$A$145,0),MATCH(L$1,'Typy - wg grup'!$F$1:$DK$1,0))</f>
        <v>1-0</v>
      </c>
      <c r="M18" s="102" t="str">
        <f>INDEX('Typy - wg grup'!$F$2:$DK$145,MATCH($A18,'Typy - wg grup'!$A$2:$A$145,0),MATCH(M$1,'Typy - wg grup'!$F$1:$DK$1,0))</f>
        <v>2-0</v>
      </c>
      <c r="N18" s="102" t="str">
        <f>INDEX('Typy - wg grup'!$F$2:$DK$145,MATCH($A18,'Typy - wg grup'!$A$2:$A$145,0),MATCH(N$1,'Typy - wg grup'!$F$1:$DK$1,0))</f>
        <v>2-1</v>
      </c>
      <c r="O18" s="102" t="str">
        <f>INDEX('Typy - wg grup'!$F$2:$DK$145,MATCH($A18,'Typy - wg grup'!$A$2:$A$145,0),MATCH(O$1,'Typy - wg grup'!$F$1:$DK$1,0))</f>
        <v>4-1</v>
      </c>
      <c r="P18" s="102" t="str">
        <f>INDEX('Typy - wg grup'!$F$2:$DK$145,MATCH($A18,'Typy - wg grup'!$A$2:$A$145,0),MATCH(P$1,'Typy - wg grup'!$F$1:$DK$1,0))</f>
        <v>2-0</v>
      </c>
      <c r="Q18" s="102" t="str">
        <f>INDEX('Typy - wg grup'!$F$2:$DK$145,MATCH($A18,'Typy - wg grup'!$A$2:$A$145,0),MATCH(Q$1,'Typy - wg grup'!$F$1:$DK$1,0))</f>
        <v>2-0</v>
      </c>
      <c r="R18" s="102" t="str">
        <f>INDEX('Typy - wg grup'!$F$2:$DK$145,MATCH($A18,'Typy - wg grup'!$A$2:$A$145,0),MATCH(R$1,'Typy - wg grup'!$F$1:$DK$1,0))</f>
        <v>3-1</v>
      </c>
      <c r="S18" s="102" t="str">
        <f>INDEX('Typy - wg grup'!$F$2:$DK$145,MATCH($A18,'Typy - wg grup'!$A$2:$A$145,0),MATCH(S$1,'Typy - wg grup'!$F$1:$DK$1,0))</f>
        <v>2-1</v>
      </c>
      <c r="T18" s="102" t="str">
        <f>INDEX('Typy - wg grup'!$F$2:$DK$145,MATCH($A18,'Typy - wg grup'!$A$2:$A$145,0),MATCH(T$1,'Typy - wg grup'!$F$1:$DK$1,0))</f>
        <v>3-0</v>
      </c>
      <c r="U18" s="102" t="str">
        <f>INDEX('Typy - wg grup'!$F$2:$DK$145,MATCH($A18,'Typy - wg grup'!$A$2:$A$145,0),MATCH(U$1,'Typy - wg grup'!$F$1:$DK$1,0))</f>
        <v>3-0</v>
      </c>
      <c r="V18" s="102" t="str">
        <f>INDEX('Typy - wg grup'!$F$2:$DK$145,MATCH($A18,'Typy - wg grup'!$A$2:$A$145,0),MATCH(V$1,'Typy - wg grup'!$F$1:$DK$1,0))</f>
        <v>2-1</v>
      </c>
      <c r="W18" s="102" t="str">
        <f>INDEX('Typy - wg grup'!$F$2:$DK$145,MATCH($A18,'Typy - wg grup'!$A$2:$A$145,0),MATCH(W$1,'Typy - wg grup'!$F$1:$DK$1,0))</f>
        <v>3-0</v>
      </c>
      <c r="X18" s="102" t="str">
        <f>INDEX('Typy - wg grup'!$F$2:$DK$145,MATCH($A18,'Typy - wg grup'!$A$2:$A$145,0),MATCH(X$1,'Typy - wg grup'!$F$1:$DK$1,0))</f>
        <v>3-0</v>
      </c>
      <c r="Y18" s="102" t="str">
        <f>INDEX('Typy - wg grup'!$F$2:$DK$145,MATCH($A18,'Typy - wg grup'!$A$2:$A$145,0),MATCH(Y$1,'Typy - wg grup'!$F$1:$DK$1,0))</f>
        <v>2-1</v>
      </c>
      <c r="Z18" s="102" t="str">
        <f>INDEX('Typy - wg grup'!$F$2:$DK$145,MATCH($A18,'Typy - wg grup'!$A$2:$A$145,0),MATCH(Z$1,'Typy - wg grup'!$F$1:$DK$1,0))</f>
        <v>4-1</v>
      </c>
      <c r="AA18" s="102" t="str">
        <f>INDEX('Typy - wg grup'!$F$2:$DK$145,MATCH($A18,'Typy - wg grup'!$A$2:$A$145,0),MATCH(AA$1,'Typy - wg grup'!$F$1:$DK$1,0))</f>
        <v>3-1</v>
      </c>
      <c r="AB18" s="102" t="str">
        <f>INDEX('Typy - wg grup'!$F$2:$DK$145,MATCH($A18,'Typy - wg grup'!$A$2:$A$145,0),MATCH(AB$1,'Typy - wg grup'!$F$1:$DK$1,0))</f>
        <v>2-0</v>
      </c>
      <c r="AC18" s="102" t="str">
        <f>INDEX('Typy - wg grup'!$F$2:$DK$145,MATCH($A18,'Typy - wg grup'!$A$2:$A$145,0),MATCH(AC$1,'Typy - wg grup'!$F$1:$DK$1,0))</f>
        <v>2-1</v>
      </c>
      <c r="AD18" s="102" t="str">
        <f>INDEX('Typy - wg grup'!$F$2:$DK$145,MATCH($A18,'Typy - wg grup'!$A$2:$A$145,0),MATCH(AD$1,'Typy - wg grup'!$F$1:$DK$1,0))</f>
        <v>4-1</v>
      </c>
      <c r="AE18" s="102" t="str">
        <f>INDEX('Typy - wg grup'!$F$2:$DK$145,MATCH($A18,'Typy - wg grup'!$A$2:$A$145,0),MATCH(AE$1,'Typy - wg grup'!$F$1:$DK$1,0))</f>
        <v>2-2</v>
      </c>
      <c r="AF18" s="102" t="str">
        <f>INDEX('Typy - wg grup'!$F$2:$DK$145,MATCH($A18,'Typy - wg grup'!$A$2:$A$145,0),MATCH(AF$1,'Typy - wg grup'!$F$1:$DK$1,0))</f>
        <v>4-2</v>
      </c>
      <c r="AG18" s="102" t="str">
        <f>INDEX('Typy - wg grup'!$F$2:$DK$145,MATCH($A18,'Typy - wg grup'!$A$2:$A$145,0),MATCH(AG$1,'Typy - wg grup'!$F$1:$DK$1,0))</f>
        <v>2-1</v>
      </c>
      <c r="AH18" s="102" t="str">
        <f>INDEX('Typy - wg grup'!$F$2:$DK$145,MATCH($A18,'Typy - wg grup'!$A$2:$A$145,0),MATCH(AH$1,'Typy - wg grup'!$F$1:$DK$1,0))</f>
        <v>2-1</v>
      </c>
      <c r="AI18" s="102" t="str">
        <f>INDEX('Typy - wg grup'!$F$2:$DK$145,MATCH($A18,'Typy - wg grup'!$A$2:$A$145,0),MATCH(AI$1,'Typy - wg grup'!$F$1:$DK$1,0))</f>
        <v>2-1</v>
      </c>
      <c r="AJ18" s="102" t="str">
        <f>INDEX('Typy - wg grup'!$F$2:$DK$145,MATCH($A18,'Typy - wg grup'!$A$2:$A$145,0),MATCH(AJ$1,'Typy - wg grup'!$F$1:$DK$1,0))</f>
        <v>2-1</v>
      </c>
      <c r="AK18" s="102" t="str">
        <f>INDEX('Typy - wg grup'!$F$2:$DK$145,MATCH($A18,'Typy - wg grup'!$A$2:$A$145,0),MATCH(AK$1,'Typy - wg grup'!$F$1:$DK$1,0))</f>
        <v>5-1</v>
      </c>
      <c r="AL18" s="102" t="str">
        <f>INDEX('Typy - wg grup'!$F$2:$DK$145,MATCH($A18,'Typy - wg grup'!$A$2:$A$145,0),MATCH(AL$1,'Typy - wg grup'!$F$1:$DK$1,0))</f>
        <v>3-1</v>
      </c>
      <c r="AM18" s="102" t="str">
        <f>INDEX('Typy - wg grup'!$F$2:$DK$145,MATCH($A18,'Typy - wg grup'!$A$2:$A$145,0),MATCH(AM$1,'Typy - wg grup'!$F$1:$DK$1,0))</f>
        <v>2-0</v>
      </c>
      <c r="AN18" s="102" t="str">
        <f>INDEX('Typy - wg grup'!$F$2:$DK$145,MATCH($A18,'Typy - wg grup'!$A$2:$A$145,0),MATCH(AN$1,'Typy - wg grup'!$F$1:$DK$1,0))</f>
        <v>4-2</v>
      </c>
      <c r="AO18" s="102" t="str">
        <f>INDEX('Typy - wg grup'!$F$2:$DK$145,MATCH($A18,'Typy - wg grup'!$A$2:$A$145,0),MATCH(AO$1,'Typy - wg grup'!$F$1:$DK$1,0))</f>
        <v>6-2</v>
      </c>
      <c r="AP18" s="102" t="str">
        <f>INDEX('Typy - wg grup'!$F$2:$DK$145,MATCH($A18,'Typy - wg grup'!$A$2:$A$145,0),MATCH(AP$1,'Typy - wg grup'!$F$1:$DK$1,0))</f>
        <v>3-1</v>
      </c>
      <c r="AQ18" s="102" t="str">
        <f>INDEX('Typy - wg grup'!$F$2:$DK$145,MATCH($A18,'Typy - wg grup'!$A$2:$A$145,0),MATCH(AQ$1,'Typy - wg grup'!$F$1:$DK$1,0))</f>
        <v>3-1</v>
      </c>
      <c r="AR18" s="102" t="str">
        <f>INDEX('Typy - wg grup'!$F$2:$DK$145,MATCH($A18,'Typy - wg grup'!$A$2:$A$145,0),MATCH(AR$1,'Typy - wg grup'!$F$1:$DK$1,0))</f>
        <v>0-2</v>
      </c>
      <c r="AS18" s="102" t="str">
        <f>INDEX('Typy - wg grup'!$F$2:$DK$145,MATCH($A18,'Typy - wg grup'!$A$2:$A$145,0),MATCH(AS$1,'Typy - wg grup'!$F$1:$DK$1,0))</f>
        <v>0-2</v>
      </c>
      <c r="AT18" s="102" t="str">
        <f>INDEX('Typy - wg grup'!$F$2:$DK$145,MATCH($A18,'Typy - wg grup'!$A$2:$A$145,0),MATCH(AT$1,'Typy - wg grup'!$F$1:$DK$1,0))</f>
        <v>5-0</v>
      </c>
      <c r="AU18" s="102" t="str">
        <f>INDEX('Typy - wg grup'!$F$2:$DK$145,MATCH($A18,'Typy - wg grup'!$A$2:$A$145,0),MATCH(AU$1,'Typy - wg grup'!$F$1:$DK$1,0))</f>
        <v>2-0</v>
      </c>
      <c r="AV18" s="102" t="str">
        <f>INDEX('Typy - wg grup'!$F$2:$DK$145,MATCH($A18,'Typy - wg grup'!$A$2:$A$145,0),MATCH(AV$1,'Typy - wg grup'!$F$1:$DK$1,0))</f>
        <v>2-0</v>
      </c>
      <c r="AW18" s="102" t="str">
        <f>INDEX('Typy - wg grup'!$F$2:$DK$145,MATCH($A18,'Typy - wg grup'!$A$2:$A$145,0),MATCH(AW$1,'Typy - wg grup'!$F$1:$DK$1,0))</f>
        <v>3-0</v>
      </c>
      <c r="AX18" s="102" t="str">
        <f>INDEX('Typy - wg grup'!$F$2:$DK$145,MATCH($A18,'Typy - wg grup'!$A$2:$A$145,0),MATCH(AX$1,'Typy - wg grup'!$F$1:$DK$1,0))</f>
        <v>2-2</v>
      </c>
      <c r="AY18" s="102" t="str">
        <f>INDEX('Typy - wg grup'!$F$2:$DK$145,MATCH($A18,'Typy - wg grup'!$A$2:$A$145,0),MATCH(AY$1,'Typy - wg grup'!$F$1:$DK$1,0))</f>
        <v>4-2</v>
      </c>
      <c r="AZ18" s="102" t="str">
        <f>INDEX('Typy - wg grup'!$F$2:$DK$145,MATCH($A18,'Typy - wg grup'!$A$2:$A$145,0),MATCH(AZ$1,'Typy - wg grup'!$F$1:$DK$1,0))</f>
        <v>2-1</v>
      </c>
      <c r="BA18" s="102" t="str">
        <f>INDEX('Typy - wg grup'!$F$2:$DK$145,MATCH($A18,'Typy - wg grup'!$A$2:$A$145,0),MATCH(BA$1,'Typy - wg grup'!$F$1:$DK$1,0))</f>
        <v>1-1</v>
      </c>
      <c r="BB18" s="102" t="str">
        <f>INDEX('Typy - wg grup'!$F$2:$DK$145,MATCH($A18,'Typy - wg grup'!$A$2:$A$145,0),MATCH(BB$1,'Typy - wg grup'!$F$1:$DK$1,0))</f>
        <v>3-0</v>
      </c>
      <c r="BC18" s="102" t="str">
        <f>INDEX('Typy - wg grup'!$F$2:$DK$145,MATCH($A18,'Typy - wg grup'!$A$2:$A$145,0),MATCH(BC$1,'Typy - wg grup'!$F$1:$DK$1,0))</f>
        <v>3-1</v>
      </c>
      <c r="BD18" s="102" t="str">
        <f>INDEX('Typy - wg grup'!$F$2:$DK$145,MATCH($A18,'Typy - wg grup'!$A$2:$A$145,0),MATCH(BD$1,'Typy - wg grup'!$F$1:$DK$1,0))</f>
        <v>1-1</v>
      </c>
      <c r="BE18" s="102" t="str">
        <f>INDEX('Typy - wg grup'!$F$2:$DK$145,MATCH($A18,'Typy - wg grup'!$A$2:$A$145,0),MATCH(BE$1,'Typy - wg grup'!$F$1:$DK$1,0))</f>
        <v>2-1</v>
      </c>
      <c r="BF18" s="102" t="str">
        <f>INDEX('Typy - wg grup'!$F$2:$DK$145,MATCH($A18,'Typy - wg grup'!$A$2:$A$145,0),MATCH(BF$1,'Typy - wg grup'!$F$1:$DK$1,0))</f>
        <v>2-2</v>
      </c>
      <c r="BG18" s="102" t="str">
        <f>INDEX('Typy - wg grup'!$F$2:$DK$145,MATCH($A18,'Typy - wg grup'!$A$2:$A$145,0),MATCH(BG$1,'Typy - wg grup'!$F$1:$DK$1,0))</f>
        <v>2-1</v>
      </c>
      <c r="BH18" s="102" t="str">
        <f>INDEX('Typy - wg grup'!$F$2:$DK$145,MATCH($A18,'Typy - wg grup'!$A$2:$A$145,0),MATCH(BH$1,'Typy - wg grup'!$F$1:$DK$1,0))</f>
        <v>2-1</v>
      </c>
      <c r="BI18" s="102" t="str">
        <f>INDEX('Typy - wg grup'!$F$2:$DK$145,MATCH($A18,'Typy - wg grup'!$A$2:$A$145,0),MATCH(BI$1,'Typy - wg grup'!$F$1:$DK$1,0))</f>
        <v>2-1</v>
      </c>
      <c r="BJ18" s="102" t="str">
        <f>INDEX('Typy - wg grup'!$F$2:$DK$145,MATCH($A18,'Typy - wg grup'!$A$2:$A$145,0),MATCH(BJ$1,'Typy - wg grup'!$F$1:$DK$1,0))</f>
        <v>2-1</v>
      </c>
      <c r="BK18" s="102" t="str">
        <f>INDEX('Typy - wg grup'!$F$2:$DK$145,MATCH($A18,'Typy - wg grup'!$A$2:$A$145,0),MATCH(BK$1,'Typy - wg grup'!$F$1:$DK$1,0))</f>
        <v>3-1</v>
      </c>
      <c r="BL18" s="102" t="str">
        <f>INDEX('Typy - wg grup'!$F$2:$DK$145,MATCH($A18,'Typy - wg grup'!$A$2:$A$145,0),MATCH(BL$1,'Typy - wg grup'!$F$1:$DK$1,0))</f>
        <v>0-0</v>
      </c>
      <c r="BM18" s="102" t="str">
        <f>INDEX('Typy - wg grup'!$F$2:$DK$145,MATCH($A18,'Typy - wg grup'!$A$2:$A$145,0),MATCH(BM$1,'Typy - wg grup'!$F$1:$DK$1,0))</f>
        <v>2-2</v>
      </c>
      <c r="BN18" s="102" t="str">
        <f>INDEX('Typy - wg grup'!$F$2:$DK$145,MATCH($A18,'Typy - wg grup'!$A$2:$A$145,0),MATCH(BN$1,'Typy - wg grup'!$F$1:$DK$1,0))</f>
        <v>3-1</v>
      </c>
      <c r="BO18" s="102" t="str">
        <f>INDEX('Typy - wg grup'!$F$2:$DK$145,MATCH($A18,'Typy - wg grup'!$A$2:$A$145,0),MATCH(BO$1,'Typy - wg grup'!$F$1:$DK$1,0))</f>
        <v>2-0</v>
      </c>
      <c r="BP18" s="102" t="str">
        <f>INDEX('Typy - wg grup'!$F$2:$DK$145,MATCH($A18,'Typy - wg grup'!$A$2:$A$145,0),MATCH(BP$1,'Typy - wg grup'!$F$1:$DK$1,0))</f>
        <v>2-0</v>
      </c>
      <c r="BQ18" s="102" t="str">
        <f>INDEX('Typy - wg grup'!$F$2:$DK$145,MATCH($A18,'Typy - wg grup'!$A$2:$A$145,0),MATCH(BQ$1,'Typy - wg grup'!$F$1:$DK$1,0))</f>
        <v>1-1</v>
      </c>
      <c r="BR18" s="102" t="str">
        <f>INDEX('Typy - wg grup'!$F$2:$DK$145,MATCH($A18,'Typy - wg grup'!$A$2:$A$145,0),MATCH(BR$1,'Typy - wg grup'!$F$1:$DK$1,0))</f>
        <v>2-1</v>
      </c>
      <c r="BS18" s="102" t="str">
        <f>INDEX('Typy - wg grup'!$F$2:$DK$145,MATCH($A18,'Typy - wg grup'!$A$2:$A$145,0),MATCH(BS$1,'Typy - wg grup'!$F$1:$DK$1,0))</f>
        <v>3-1</v>
      </c>
      <c r="BT18" s="102" t="str">
        <f>INDEX('Typy - wg grup'!$F$2:$DK$145,MATCH($A18,'Typy - wg grup'!$A$2:$A$145,0),MATCH(BT$1,'Typy - wg grup'!$F$1:$DK$1,0))</f>
        <v>3-0</v>
      </c>
      <c r="BU18" s="102" t="str">
        <f>INDEX('Typy - wg grup'!$F$2:$DK$145,MATCH($A18,'Typy - wg grup'!$A$2:$A$145,0),MATCH(BU$1,'Typy - wg grup'!$F$1:$DK$1,0))</f>
        <v>2-1</v>
      </c>
      <c r="BV18" s="102" t="str">
        <f>INDEX('Typy - wg grup'!$F$2:$DK$145,MATCH($A18,'Typy - wg grup'!$A$2:$A$145,0),MATCH(BV$1,'Typy - wg grup'!$F$1:$DK$1,0))</f>
        <v>3-1</v>
      </c>
      <c r="BW18" s="102" t="str">
        <f>INDEX('Typy - wg grup'!$F$2:$DK$145,MATCH($A18,'Typy - wg grup'!$A$2:$A$145,0),MATCH(BW$1,'Typy - wg grup'!$F$1:$DK$1,0))</f>
        <v>2-1</v>
      </c>
      <c r="BX18" s="102" t="str">
        <f>INDEX('Typy - wg grup'!$F$2:$DK$145,MATCH($A18,'Typy - wg grup'!$A$2:$A$145,0),MATCH(BX$1,'Typy - wg grup'!$F$1:$DK$1,0))</f>
        <v>2-1</v>
      </c>
      <c r="BY18" s="102" t="str">
        <f>INDEX('Typy - wg grup'!$F$2:$DK$145,MATCH($A18,'Typy - wg grup'!$A$2:$A$145,0),MATCH(BY$1,'Typy - wg grup'!$F$1:$DK$1,0))</f>
        <v>3-0</v>
      </c>
      <c r="BZ18" s="102" t="str">
        <f>INDEX('Typy - wg grup'!$F$2:$DK$145,MATCH($A18,'Typy - wg grup'!$A$2:$A$145,0),MATCH(BZ$1,'Typy - wg grup'!$F$1:$DK$1,0))</f>
        <v>4-2</v>
      </c>
      <c r="CA18" s="102" t="str">
        <f>INDEX('Typy - wg grup'!$F$2:$DK$145,MATCH($A18,'Typy - wg grup'!$A$2:$A$145,0),MATCH(CA$1,'Typy - wg grup'!$F$1:$DK$1,0))</f>
        <v>2-1</v>
      </c>
      <c r="CB18" s="102" t="str">
        <f>INDEX('Typy - wg grup'!$F$2:$DK$145,MATCH($A18,'Typy - wg grup'!$A$2:$A$145,0),MATCH(CB$1,'Typy - wg grup'!$F$1:$DK$1,0))</f>
        <v>3-1</v>
      </c>
      <c r="CC18" s="102" t="str">
        <f>INDEX('Typy - wg grup'!$F$2:$DK$145,MATCH($A18,'Typy - wg grup'!$A$2:$A$145,0),MATCH(CC$1,'Typy - wg grup'!$F$1:$DK$1,0))</f>
        <v>2-0</v>
      </c>
      <c r="CD18" s="102" t="str">
        <f>INDEX('Typy - wg grup'!$F$2:$DK$145,MATCH($A18,'Typy - wg grup'!$A$2:$A$145,0),MATCH(CD$1,'Typy - wg grup'!$F$1:$DK$1,0))</f>
        <v>4-0</v>
      </c>
      <c r="CE18" s="102" t="str">
        <f>INDEX('Typy - wg grup'!$F$2:$DK$145,MATCH($A18,'Typy - wg grup'!$A$2:$A$145,0),MATCH(CE$1,'Typy - wg grup'!$F$1:$DK$1,0))</f>
        <v>0-0</v>
      </c>
      <c r="CF18" s="102" t="str">
        <f>INDEX('Typy - wg grup'!$F$2:$DK$145,MATCH($A18,'Typy - wg grup'!$A$2:$A$145,0),MATCH(CF$1,'Typy - wg grup'!$F$1:$DK$1,0))</f>
        <v>5-0</v>
      </c>
      <c r="CG18" s="102" t="str">
        <f>INDEX('Typy - wg grup'!$F$2:$DK$145,MATCH($A18,'Typy - wg grup'!$A$2:$A$145,0),MATCH(CG$1,'Typy - wg grup'!$F$1:$DK$1,0))</f>
        <v>2-0</v>
      </c>
      <c r="CH18" s="102" t="str">
        <f>INDEX('Typy - wg grup'!$F$2:$DK$145,MATCH($A18,'Typy - wg grup'!$A$2:$A$145,0),MATCH(CH$1,'Typy - wg grup'!$F$1:$DK$1,0))</f>
        <v>2-0</v>
      </c>
      <c r="CI18" s="102" t="str">
        <f>INDEX('Typy - wg grup'!$F$2:$DK$145,MATCH($A18,'Typy - wg grup'!$A$2:$A$145,0),MATCH(CI$1,'Typy - wg grup'!$F$1:$DK$1,0))</f>
        <v>2-2</v>
      </c>
      <c r="CJ18" s="102" t="str">
        <f>INDEX('Typy - wg grup'!$F$2:$DK$145,MATCH($A18,'Typy - wg grup'!$A$2:$A$145,0),MATCH(CJ$1,'Typy - wg grup'!$F$1:$DK$1,0))</f>
        <v>3-1</v>
      </c>
      <c r="CK18" s="102" t="str">
        <f>INDEX('Typy - wg grup'!$F$2:$DK$145,MATCH($A18,'Typy - wg grup'!$A$2:$A$145,0),MATCH(CK$1,'Typy - wg grup'!$F$1:$DK$1,0))</f>
        <v>1-0</v>
      </c>
      <c r="CL18" s="102" t="str">
        <f>INDEX('Typy - wg grup'!$F$2:$DK$145,MATCH($A18,'Typy - wg grup'!$A$2:$A$145,0),MATCH(CL$1,'Typy - wg grup'!$F$1:$DK$1,0))</f>
        <v>2-1</v>
      </c>
      <c r="CM18" s="102" t="str">
        <f>INDEX('Typy - wg grup'!$F$2:$DK$145,MATCH($A18,'Typy - wg grup'!$A$2:$A$145,0),MATCH(CM$1,'Typy - wg grup'!$F$1:$DK$1,0))</f>
        <v>2-0</v>
      </c>
      <c r="CN18" s="102" t="str">
        <f>INDEX('Typy - wg grup'!$F$2:$DK$145,MATCH($A18,'Typy - wg grup'!$A$2:$A$145,0),MATCH(CN$1,'Typy - wg grup'!$F$1:$DK$1,0))</f>
        <v>3-0</v>
      </c>
      <c r="CO18" s="102" t="str">
        <f>INDEX('Typy - wg grup'!$F$2:$DK$145,MATCH($A18,'Typy - wg grup'!$A$2:$A$145,0),MATCH(CO$1,'Typy - wg grup'!$F$1:$DK$1,0))</f>
        <v>2-0</v>
      </c>
      <c r="CP18" s="102" t="str">
        <f>INDEX('Typy - wg grup'!$F$2:$DK$145,MATCH($A18,'Typy - wg grup'!$A$2:$A$145,0),MATCH(CP$1,'Typy - wg grup'!$F$1:$DK$1,0))</f>
        <v>2-0</v>
      </c>
      <c r="CQ18" s="102" t="str">
        <f>INDEX('Typy - wg grup'!$F$2:$DK$145,MATCH($A18,'Typy - wg grup'!$A$2:$A$145,0),MATCH(CQ$1,'Typy - wg grup'!$F$1:$DK$1,0))</f>
        <v>2-1</v>
      </c>
      <c r="CR18" s="102" t="str">
        <f>INDEX('Typy - wg grup'!$F$2:$DK$145,MATCH($A18,'Typy - wg grup'!$A$2:$A$145,0),MATCH(CR$1,'Typy - wg grup'!$F$1:$DK$1,0))</f>
        <v>2-1</v>
      </c>
      <c r="CS18" s="102" t="str">
        <f>INDEX('Typy - wg grup'!$F$2:$DK$145,MATCH($A18,'Typy - wg grup'!$A$2:$A$145,0),MATCH(CS$1,'Typy - wg grup'!$F$1:$DK$1,0))</f>
        <v>2-1</v>
      </c>
      <c r="CT18" s="102" t="str">
        <f>INDEX('Typy - wg grup'!$F$2:$DK$145,MATCH($A18,'Typy - wg grup'!$A$2:$A$145,0),MATCH(CT$1,'Typy - wg grup'!$F$1:$DK$1,0))</f>
        <v>3-2</v>
      </c>
      <c r="CU18" s="102" t="str">
        <f>INDEX('Typy - wg grup'!$F$2:$DK$145,MATCH($A18,'Typy - wg grup'!$A$2:$A$145,0),MATCH(CU$1,'Typy - wg grup'!$F$1:$DK$1,0))</f>
        <v>2-1</v>
      </c>
      <c r="CV18" s="102" t="str">
        <f>INDEX('Typy - wg grup'!$F$2:$DK$145,MATCH($A18,'Typy - wg grup'!$A$2:$A$145,0),MATCH(CV$1,'Typy - wg grup'!$F$1:$DK$1,0))</f>
        <v>2-0</v>
      </c>
      <c r="CW18" s="102" t="str">
        <f>INDEX('Typy - wg grup'!$F$2:$DK$145,MATCH($A18,'Typy - wg grup'!$A$2:$A$145,0),MATCH(CW$1,'Typy - wg grup'!$F$1:$DK$1,0))</f>
        <v>2-1</v>
      </c>
      <c r="CX18" s="102" t="str">
        <f>INDEX('Typy - wg grup'!$F$2:$DK$145,MATCH($A18,'Typy - wg grup'!$A$2:$A$145,0),MATCH(CX$1,'Typy - wg grup'!$F$1:$DK$1,0))</f>
        <v>2-0</v>
      </c>
      <c r="CY18" s="102" t="str">
        <f>INDEX('Typy - wg grup'!$F$2:$DK$145,MATCH($A18,'Typy - wg grup'!$A$2:$A$145,0),MATCH(CY$1,'Typy - wg grup'!$F$1:$DK$1,0))</f>
        <v>2-1</v>
      </c>
      <c r="CZ18" s="102" t="str">
        <f>INDEX('Typy - wg grup'!$F$2:$DK$145,MATCH($A18,'Typy - wg grup'!$A$2:$A$145,0),MATCH(CZ$1,'Typy - wg grup'!$F$1:$DK$1,0))</f>
        <v>2-1</v>
      </c>
      <c r="DA18" s="102" t="str">
        <f>INDEX('Typy - wg grup'!$F$2:$DK$145,MATCH($A18,'Typy - wg grup'!$A$2:$A$145,0),MATCH(DA$1,'Typy - wg grup'!$F$1:$DK$1,0))</f>
        <v>2-0</v>
      </c>
      <c r="DB18" s="102" t="str">
        <f>INDEX('Typy - wg grup'!$F$2:$DK$145,MATCH($A18,'Typy - wg grup'!$A$2:$A$145,0),MATCH(DB$1,'Typy - wg grup'!$F$1:$DK$1,0))</f>
        <v>2-2</v>
      </c>
      <c r="DC18" s="102" t="str">
        <f>INDEX('Typy - wg grup'!$F$2:$DK$145,MATCH($A18,'Typy - wg grup'!$A$2:$A$145,0),MATCH(DC$1,'Typy - wg grup'!$F$1:$DK$1,0))</f>
        <v>2-1</v>
      </c>
      <c r="DD18" s="102" t="str">
        <f>INDEX('Typy - wg grup'!$F$2:$DK$145,MATCH($A18,'Typy - wg grup'!$A$2:$A$145,0),MATCH(DD$1,'Typy - wg grup'!$F$1:$DK$1,0))</f>
        <v>1-1</v>
      </c>
      <c r="DE18" s="102" t="str">
        <f>INDEX('Typy - wg grup'!$F$2:$DK$145,MATCH($A18,'Typy - wg grup'!$A$2:$A$145,0),MATCH(DE$1,'Typy - wg grup'!$F$1:$DK$1,0))</f>
        <v>2-1</v>
      </c>
      <c r="DF18" s="102" t="str">
        <f>INDEX('Typy - wg grup'!$F$2:$DK$145,MATCH($A18,'Typy - wg grup'!$A$2:$A$145,0),MATCH(DF$1,'Typy - wg grup'!$F$1:$DK$1,0))</f>
        <v>3-0</v>
      </c>
      <c r="DG18" s="102" t="str">
        <f>INDEX('Typy - wg grup'!$F$2:$DK$145,MATCH($A18,'Typy - wg grup'!$A$2:$A$145,0),MATCH(DG$1,'Typy - wg grup'!$F$1:$DK$1,0))</f>
        <v>10-1</v>
      </c>
      <c r="DH18" s="102" t="str">
        <f>INDEX('Typy - wg grup'!$F$2:$DK$145,MATCH($A18,'Typy - wg grup'!$A$2:$A$145,0),MATCH(DH$1,'Typy - wg grup'!$F$1:$DK$1,0))</f>
        <v>2-2</v>
      </c>
      <c r="DI18" s="102" t="str">
        <f>INDEX('Typy - wg grup'!$F$2:$DK$145,MATCH($A18,'Typy - wg grup'!$A$2:$A$145,0),MATCH(DI$1,'Typy - wg grup'!$F$1:$DK$1,0))</f>
        <v>2-1</v>
      </c>
      <c r="DJ18" s="102" t="str">
        <f>INDEX('Typy - wg grup'!$F$2:$DK$145,MATCH($A18,'Typy - wg grup'!$A$2:$A$145,0),MATCH(DJ$1,'Typy - wg grup'!$F$1:$DK$1,0))</f>
        <v>2-0</v>
      </c>
      <c r="DK18" s="102" t="str">
        <f>INDEX('Typy - wg grup'!$F$2:$DK$145,MATCH($A18,'Typy - wg grup'!$A$2:$A$145,0),MATCH(DK$1,'Typy - wg grup'!$F$1:$DK$1,0))</f>
        <v>3-1</v>
      </c>
      <c r="DL18" s="102" t="str">
        <f>INDEX('Typy - wg grup'!$F$2:$DK$145,MATCH($A18,'Typy - wg grup'!$A$2:$A$145,0),MATCH(DL$1,'Typy - wg grup'!$F$1:$DK$1,0))</f>
        <v>4-2</v>
      </c>
      <c r="DM18" s="106" t="str">
        <f>INDEX('Typy - wg grup'!$F$2:$DK$145,MATCH($A18,'Typy - wg grup'!$A$2:$A$145,0),MATCH(DM$1,'Typy - wg grup'!$F$1:$DK$1,0))</f>
        <v>0-1</v>
      </c>
      <c r="DO18" s="15"/>
      <c r="DQ18" s="14"/>
      <c r="DS18" s="15"/>
      <c r="DU18" s="15"/>
      <c r="DW18" s="14"/>
      <c r="DY18" s="15"/>
      <c r="EA18" s="14"/>
      <c r="EC18" s="15"/>
      <c r="EE18" s="15"/>
      <c r="EG18" s="15"/>
      <c r="EI18" s="15"/>
      <c r="EK18" s="15"/>
      <c r="EM18" s="15"/>
      <c r="EO18" s="16"/>
      <c r="EQ18" s="15"/>
    </row>
    <row r="19" spans="1:147" x14ac:dyDescent="0.25">
      <c r="A19" s="19">
        <v>18</v>
      </c>
      <c r="B19" s="4" t="s">
        <v>117</v>
      </c>
      <c r="C19" s="4" t="str">
        <f>INDEX('Typy - wg grup'!$B$2:$B$145,MATCH($A19,'Typy - wg grup'!$A$2:$A$145,0))</f>
        <v>17.06.</v>
      </c>
      <c r="D19" s="20">
        <v>0</v>
      </c>
      <c r="E19" s="4" t="str">
        <f>INDEX('Typy - wg grup'!$C$2:$C$145,MATCH($A19,'Typy - wg grup'!$A$2:$A$145,0))</f>
        <v>Irak - Norwegia</v>
      </c>
      <c r="F19" s="35" t="s">
        <v>236</v>
      </c>
      <c r="G19" s="144"/>
      <c r="H19" s="105" t="str">
        <f>INDEX('Typy - wg grup'!$F$2:$DK$145,MATCH($A19,'Typy - wg grup'!$A$2:$A$145,0),MATCH(H$1,'Typy - wg grup'!$F$1:$DK$1,0))</f>
        <v>2-3</v>
      </c>
      <c r="I19" s="102" t="str">
        <f>INDEX('Typy - wg grup'!$F$2:$DK$145,MATCH($A19,'Typy - wg grup'!$A$2:$A$145,0),MATCH(I$1,'Typy - wg grup'!$F$1:$DK$1,0))</f>
        <v>0-2</v>
      </c>
      <c r="J19" s="102" t="str">
        <f>INDEX('Typy - wg grup'!$F$2:$DK$145,MATCH($A19,'Typy - wg grup'!$A$2:$A$145,0),MATCH(J$1,'Typy - wg grup'!$F$1:$DK$1,0))</f>
        <v>0-1</v>
      </c>
      <c r="K19" s="102" t="str">
        <f>INDEX('Typy - wg grup'!$F$2:$DK$145,MATCH($A19,'Typy - wg grup'!$A$2:$A$145,0),MATCH(K$1,'Typy - wg grup'!$F$1:$DK$1,0))</f>
        <v>0-3</v>
      </c>
      <c r="L19" s="102" t="str">
        <f>INDEX('Typy - wg grup'!$F$2:$DK$145,MATCH($A19,'Typy - wg grup'!$A$2:$A$145,0),MATCH(L$1,'Typy - wg grup'!$F$1:$DK$1,0))</f>
        <v>0-3</v>
      </c>
      <c r="M19" s="102" t="str">
        <f>INDEX('Typy - wg grup'!$F$2:$DK$145,MATCH($A19,'Typy - wg grup'!$A$2:$A$145,0),MATCH(M$1,'Typy - wg grup'!$F$1:$DK$1,0))</f>
        <v>0-2</v>
      </c>
      <c r="N19" s="102" t="str">
        <f>INDEX('Typy - wg grup'!$F$2:$DK$145,MATCH($A19,'Typy - wg grup'!$A$2:$A$145,0),MATCH(N$1,'Typy - wg grup'!$F$1:$DK$1,0))</f>
        <v>0-4</v>
      </c>
      <c r="O19" s="102" t="str">
        <f>INDEX('Typy - wg grup'!$F$2:$DK$145,MATCH($A19,'Typy - wg grup'!$A$2:$A$145,0),MATCH(O$1,'Typy - wg grup'!$F$1:$DK$1,0))</f>
        <v>3-2</v>
      </c>
      <c r="P19" s="102" t="str">
        <f>INDEX('Typy - wg grup'!$F$2:$DK$145,MATCH($A19,'Typy - wg grup'!$A$2:$A$145,0),MATCH(P$1,'Typy - wg grup'!$F$1:$DK$1,0))</f>
        <v>0-1</v>
      </c>
      <c r="Q19" s="102" t="str">
        <f>INDEX('Typy - wg grup'!$F$2:$DK$145,MATCH($A19,'Typy - wg grup'!$A$2:$A$145,0),MATCH(Q$1,'Typy - wg grup'!$F$1:$DK$1,0))</f>
        <v>0-1</v>
      </c>
      <c r="R19" s="102" t="str">
        <f>INDEX('Typy - wg grup'!$F$2:$DK$145,MATCH($A19,'Typy - wg grup'!$A$2:$A$145,0),MATCH(R$1,'Typy - wg grup'!$F$1:$DK$1,0))</f>
        <v>1-2</v>
      </c>
      <c r="S19" s="102" t="str">
        <f>INDEX('Typy - wg grup'!$F$2:$DK$145,MATCH($A19,'Typy - wg grup'!$A$2:$A$145,0),MATCH(S$1,'Typy - wg grup'!$F$1:$DK$1,0))</f>
        <v>0-1</v>
      </c>
      <c r="T19" s="102" t="str">
        <f>INDEX('Typy - wg grup'!$F$2:$DK$145,MATCH($A19,'Typy - wg grup'!$A$2:$A$145,0),MATCH(T$1,'Typy - wg grup'!$F$1:$DK$1,0))</f>
        <v>0-2</v>
      </c>
      <c r="U19" s="102" t="str">
        <f>INDEX('Typy - wg grup'!$F$2:$DK$145,MATCH($A19,'Typy - wg grup'!$A$2:$A$145,0),MATCH(U$1,'Typy - wg grup'!$F$1:$DK$1,0))</f>
        <v>0-2</v>
      </c>
      <c r="V19" s="102" t="str">
        <f>INDEX('Typy - wg grup'!$F$2:$DK$145,MATCH($A19,'Typy - wg grup'!$A$2:$A$145,0),MATCH(V$1,'Typy - wg grup'!$F$1:$DK$1,0))</f>
        <v>0-1</v>
      </c>
      <c r="W19" s="102" t="str">
        <f>INDEX('Typy - wg grup'!$F$2:$DK$145,MATCH($A19,'Typy - wg grup'!$A$2:$A$145,0),MATCH(W$1,'Typy - wg grup'!$F$1:$DK$1,0))</f>
        <v>0-1</v>
      </c>
      <c r="X19" s="102" t="str">
        <f>INDEX('Typy - wg grup'!$F$2:$DK$145,MATCH($A19,'Typy - wg grup'!$A$2:$A$145,0),MATCH(X$1,'Typy - wg grup'!$F$1:$DK$1,0))</f>
        <v>0-1</v>
      </c>
      <c r="Y19" s="102" t="str">
        <f>INDEX('Typy - wg grup'!$F$2:$DK$145,MATCH($A19,'Typy - wg grup'!$A$2:$A$145,0),MATCH(Y$1,'Typy - wg grup'!$F$1:$DK$1,0))</f>
        <v>0-1</v>
      </c>
      <c r="Z19" s="102" t="str">
        <f>INDEX('Typy - wg grup'!$F$2:$DK$145,MATCH($A19,'Typy - wg grup'!$A$2:$A$145,0),MATCH(Z$1,'Typy - wg grup'!$F$1:$DK$1,0))</f>
        <v>0-3</v>
      </c>
      <c r="AA19" s="102" t="str">
        <f>INDEX('Typy - wg grup'!$F$2:$DK$145,MATCH($A19,'Typy - wg grup'!$A$2:$A$145,0),MATCH(AA$1,'Typy - wg grup'!$F$1:$DK$1,0))</f>
        <v>1-2</v>
      </c>
      <c r="AB19" s="102" t="str">
        <f>INDEX('Typy - wg grup'!$F$2:$DK$145,MATCH($A19,'Typy - wg grup'!$A$2:$A$145,0),MATCH(AB$1,'Typy - wg grup'!$F$1:$DK$1,0))</f>
        <v>0-2</v>
      </c>
      <c r="AC19" s="102" t="str">
        <f>INDEX('Typy - wg grup'!$F$2:$DK$145,MATCH($A19,'Typy - wg grup'!$A$2:$A$145,0),MATCH(AC$1,'Typy - wg grup'!$F$1:$DK$1,0))</f>
        <v>0-1</v>
      </c>
      <c r="AD19" s="102" t="str">
        <f>INDEX('Typy - wg grup'!$F$2:$DK$145,MATCH($A19,'Typy - wg grup'!$A$2:$A$145,0),MATCH(AD$1,'Typy - wg grup'!$F$1:$DK$1,0))</f>
        <v>1-3</v>
      </c>
      <c r="AE19" s="102" t="str">
        <f>INDEX('Typy - wg grup'!$F$2:$DK$145,MATCH($A19,'Typy - wg grup'!$A$2:$A$145,0),MATCH(AE$1,'Typy - wg grup'!$F$1:$DK$1,0))</f>
        <v>1-2</v>
      </c>
      <c r="AF19" s="102" t="str">
        <f>INDEX('Typy - wg grup'!$F$2:$DK$145,MATCH($A19,'Typy - wg grup'!$A$2:$A$145,0),MATCH(AF$1,'Typy - wg grup'!$F$1:$DK$1,0))</f>
        <v>3-3</v>
      </c>
      <c r="AG19" s="102" t="str">
        <f>INDEX('Typy - wg grup'!$F$2:$DK$145,MATCH($A19,'Typy - wg grup'!$A$2:$A$145,0),MATCH(AG$1,'Typy - wg grup'!$F$1:$DK$1,0))</f>
        <v>0-2</v>
      </c>
      <c r="AH19" s="102" t="str">
        <f>INDEX('Typy - wg grup'!$F$2:$DK$145,MATCH($A19,'Typy - wg grup'!$A$2:$A$145,0),MATCH(AH$1,'Typy - wg grup'!$F$1:$DK$1,0))</f>
        <v>0-2</v>
      </c>
      <c r="AI19" s="102" t="str">
        <f>INDEX('Typy - wg grup'!$F$2:$DK$145,MATCH($A19,'Typy - wg grup'!$A$2:$A$145,0),MATCH(AI$1,'Typy - wg grup'!$F$1:$DK$1,0))</f>
        <v>1-2</v>
      </c>
      <c r="AJ19" s="102" t="str">
        <f>INDEX('Typy - wg grup'!$F$2:$DK$145,MATCH($A19,'Typy - wg grup'!$A$2:$A$145,0),MATCH(AJ$1,'Typy - wg grup'!$F$1:$DK$1,0))</f>
        <v>0-1</v>
      </c>
      <c r="AK19" s="102" t="str">
        <f>INDEX('Typy - wg grup'!$F$2:$DK$145,MATCH($A19,'Typy - wg grup'!$A$2:$A$145,0),MATCH(AK$1,'Typy - wg grup'!$F$1:$DK$1,0))</f>
        <v>1-1</v>
      </c>
      <c r="AL19" s="102" t="str">
        <f>INDEX('Typy - wg grup'!$F$2:$DK$145,MATCH($A19,'Typy - wg grup'!$A$2:$A$145,0),MATCH(AL$1,'Typy - wg grup'!$F$1:$DK$1,0))</f>
        <v>1-3</v>
      </c>
      <c r="AM19" s="102" t="str">
        <f>INDEX('Typy - wg grup'!$F$2:$DK$145,MATCH($A19,'Typy - wg grup'!$A$2:$A$145,0),MATCH(AM$1,'Typy - wg grup'!$F$1:$DK$1,0))</f>
        <v>0-3</v>
      </c>
      <c r="AN19" s="102" t="str">
        <f>INDEX('Typy - wg grup'!$F$2:$DK$145,MATCH($A19,'Typy - wg grup'!$A$2:$A$145,0),MATCH(AN$1,'Typy - wg grup'!$F$1:$DK$1,0))</f>
        <v>2-3</v>
      </c>
      <c r="AO19" s="102" t="str">
        <f>INDEX('Typy - wg grup'!$F$2:$DK$145,MATCH($A19,'Typy - wg grup'!$A$2:$A$145,0),MATCH(AO$1,'Typy - wg grup'!$F$1:$DK$1,0))</f>
        <v>0-4</v>
      </c>
      <c r="AP19" s="102" t="str">
        <f>INDEX('Typy - wg grup'!$F$2:$DK$145,MATCH($A19,'Typy - wg grup'!$A$2:$A$145,0),MATCH(AP$1,'Typy - wg grup'!$F$1:$DK$1,0))</f>
        <v>0-2</v>
      </c>
      <c r="AQ19" s="102" t="str">
        <f>INDEX('Typy - wg grup'!$F$2:$DK$145,MATCH($A19,'Typy - wg grup'!$A$2:$A$145,0),MATCH(AQ$1,'Typy - wg grup'!$F$1:$DK$1,0))</f>
        <v>0-1</v>
      </c>
      <c r="AR19" s="102" t="str">
        <f>INDEX('Typy - wg grup'!$F$2:$DK$145,MATCH($A19,'Typy - wg grup'!$A$2:$A$145,0),MATCH(AR$1,'Typy - wg grup'!$F$1:$DK$1,0))</f>
        <v>0-1</v>
      </c>
      <c r="AS19" s="102" t="str">
        <f>INDEX('Typy - wg grup'!$F$2:$DK$145,MATCH($A19,'Typy - wg grup'!$A$2:$A$145,0),MATCH(AS$1,'Typy - wg grup'!$F$1:$DK$1,0))</f>
        <v>0-1</v>
      </c>
      <c r="AT19" s="102" t="str">
        <f>INDEX('Typy - wg grup'!$F$2:$DK$145,MATCH($A19,'Typy - wg grup'!$A$2:$A$145,0),MATCH(AT$1,'Typy - wg grup'!$F$1:$DK$1,0))</f>
        <v>2-2</v>
      </c>
      <c r="AU19" s="102" t="str">
        <f>INDEX('Typy - wg grup'!$F$2:$DK$145,MATCH($A19,'Typy - wg grup'!$A$2:$A$145,0),MATCH(AU$1,'Typy - wg grup'!$F$1:$DK$1,0))</f>
        <v>3-1</v>
      </c>
      <c r="AV19" s="102" t="str">
        <f>INDEX('Typy - wg grup'!$F$2:$DK$145,MATCH($A19,'Typy - wg grup'!$A$2:$A$145,0),MATCH(AV$1,'Typy - wg grup'!$F$1:$DK$1,0))</f>
        <v>0-0</v>
      </c>
      <c r="AW19" s="102" t="str">
        <f>INDEX('Typy - wg grup'!$F$2:$DK$145,MATCH($A19,'Typy - wg grup'!$A$2:$A$145,0),MATCH(AW$1,'Typy - wg grup'!$F$1:$DK$1,0))</f>
        <v>1-2</v>
      </c>
      <c r="AX19" s="102" t="str">
        <f>INDEX('Typy - wg grup'!$F$2:$DK$145,MATCH($A19,'Typy - wg grup'!$A$2:$A$145,0),MATCH(AX$1,'Typy - wg grup'!$F$1:$DK$1,0))</f>
        <v>0-2</v>
      </c>
      <c r="AY19" s="102" t="str">
        <f>INDEX('Typy - wg grup'!$F$2:$DK$145,MATCH($A19,'Typy - wg grup'!$A$2:$A$145,0),MATCH(AY$1,'Typy - wg grup'!$F$1:$DK$1,0))</f>
        <v>1-4</v>
      </c>
      <c r="AZ19" s="102" t="str">
        <f>INDEX('Typy - wg grup'!$F$2:$DK$145,MATCH($A19,'Typy - wg grup'!$A$2:$A$145,0),MATCH(AZ$1,'Typy - wg grup'!$F$1:$DK$1,0))</f>
        <v>0-2</v>
      </c>
      <c r="BA19" s="102" t="str">
        <f>INDEX('Typy - wg grup'!$F$2:$DK$145,MATCH($A19,'Typy - wg grup'!$A$2:$A$145,0),MATCH(BA$1,'Typy - wg grup'!$F$1:$DK$1,0))</f>
        <v>0-2</v>
      </c>
      <c r="BB19" s="102" t="str">
        <f>INDEX('Typy - wg grup'!$F$2:$DK$145,MATCH($A19,'Typy - wg grup'!$A$2:$A$145,0),MATCH(BB$1,'Typy - wg grup'!$F$1:$DK$1,0))</f>
        <v>2-1</v>
      </c>
      <c r="BC19" s="102" t="str">
        <f>INDEX('Typy - wg grup'!$F$2:$DK$145,MATCH($A19,'Typy - wg grup'!$A$2:$A$145,0),MATCH(BC$1,'Typy - wg grup'!$F$1:$DK$1,0))</f>
        <v>1-2</v>
      </c>
      <c r="BD19" s="102" t="str">
        <f>INDEX('Typy - wg grup'!$F$2:$DK$145,MATCH($A19,'Typy - wg grup'!$A$2:$A$145,0),MATCH(BD$1,'Typy - wg grup'!$F$1:$DK$1,0))</f>
        <v>1-1</v>
      </c>
      <c r="BE19" s="102" t="str">
        <f>INDEX('Typy - wg grup'!$F$2:$DK$145,MATCH($A19,'Typy - wg grup'!$A$2:$A$145,0),MATCH(BE$1,'Typy - wg grup'!$F$1:$DK$1,0))</f>
        <v>0-2</v>
      </c>
      <c r="BF19" s="102" t="str">
        <f>INDEX('Typy - wg grup'!$F$2:$DK$145,MATCH($A19,'Typy - wg grup'!$A$2:$A$145,0),MATCH(BF$1,'Typy - wg grup'!$F$1:$DK$1,0))</f>
        <v>0-2</v>
      </c>
      <c r="BG19" s="102" t="str">
        <f>INDEX('Typy - wg grup'!$F$2:$DK$145,MATCH($A19,'Typy - wg grup'!$A$2:$A$145,0),MATCH(BG$1,'Typy - wg grup'!$F$1:$DK$1,0))</f>
        <v>1-2</v>
      </c>
      <c r="BH19" s="102" t="str">
        <f>INDEX('Typy - wg grup'!$F$2:$DK$145,MATCH($A19,'Typy - wg grup'!$A$2:$A$145,0),MATCH(BH$1,'Typy - wg grup'!$F$1:$DK$1,0))</f>
        <v>0-3</v>
      </c>
      <c r="BI19" s="102" t="str">
        <f>INDEX('Typy - wg grup'!$F$2:$DK$145,MATCH($A19,'Typy - wg grup'!$A$2:$A$145,0),MATCH(BI$1,'Typy - wg grup'!$F$1:$DK$1,0))</f>
        <v>1-5</v>
      </c>
      <c r="BJ19" s="102" t="str">
        <f>INDEX('Typy - wg grup'!$F$2:$DK$145,MATCH($A19,'Typy - wg grup'!$A$2:$A$145,0),MATCH(BJ$1,'Typy - wg grup'!$F$1:$DK$1,0))</f>
        <v>0-2</v>
      </c>
      <c r="BK19" s="102" t="str">
        <f>INDEX('Typy - wg grup'!$F$2:$DK$145,MATCH($A19,'Typy - wg grup'!$A$2:$A$145,0),MATCH(BK$1,'Typy - wg grup'!$F$1:$DK$1,0))</f>
        <v>0-3</v>
      </c>
      <c r="BL19" s="102" t="str">
        <f>INDEX('Typy - wg grup'!$F$2:$DK$145,MATCH($A19,'Typy - wg grup'!$A$2:$A$145,0),MATCH(BL$1,'Typy - wg grup'!$F$1:$DK$1,0))</f>
        <v>1-2</v>
      </c>
      <c r="BM19" s="102" t="str">
        <f>INDEX('Typy - wg grup'!$F$2:$DK$145,MATCH($A19,'Typy - wg grup'!$A$2:$A$145,0),MATCH(BM$1,'Typy - wg grup'!$F$1:$DK$1,0))</f>
        <v>0-1</v>
      </c>
      <c r="BN19" s="102" t="str">
        <f>INDEX('Typy - wg grup'!$F$2:$DK$145,MATCH($A19,'Typy - wg grup'!$A$2:$A$145,0),MATCH(BN$1,'Typy - wg grup'!$F$1:$DK$1,0))</f>
        <v>0-2</v>
      </c>
      <c r="BO19" s="102" t="str">
        <f>INDEX('Typy - wg grup'!$F$2:$DK$145,MATCH($A19,'Typy - wg grup'!$A$2:$A$145,0),MATCH(BO$1,'Typy - wg grup'!$F$1:$DK$1,0))</f>
        <v>0-3</v>
      </c>
      <c r="BP19" s="102" t="str">
        <f>INDEX('Typy - wg grup'!$F$2:$DK$145,MATCH($A19,'Typy - wg grup'!$A$2:$A$145,0),MATCH(BP$1,'Typy - wg grup'!$F$1:$DK$1,0))</f>
        <v>0-3</v>
      </c>
      <c r="BQ19" s="102" t="str">
        <f>INDEX('Typy - wg grup'!$F$2:$DK$145,MATCH($A19,'Typy - wg grup'!$A$2:$A$145,0),MATCH(BQ$1,'Typy - wg grup'!$F$1:$DK$1,0))</f>
        <v>0-2</v>
      </c>
      <c r="BR19" s="102" t="str">
        <f>INDEX('Typy - wg grup'!$F$2:$DK$145,MATCH($A19,'Typy - wg grup'!$A$2:$A$145,0),MATCH(BR$1,'Typy - wg grup'!$F$1:$DK$1,0))</f>
        <v>0-3</v>
      </c>
      <c r="BS19" s="102" t="str">
        <f>INDEX('Typy - wg grup'!$F$2:$DK$145,MATCH($A19,'Typy - wg grup'!$A$2:$A$145,0),MATCH(BS$1,'Typy - wg grup'!$F$1:$DK$1,0))</f>
        <v>1-3</v>
      </c>
      <c r="BT19" s="102" t="str">
        <f>INDEX('Typy - wg grup'!$F$2:$DK$145,MATCH($A19,'Typy - wg grup'!$A$2:$A$145,0),MATCH(BT$1,'Typy - wg grup'!$F$1:$DK$1,0))</f>
        <v>0-2</v>
      </c>
      <c r="BU19" s="102" t="str">
        <f>INDEX('Typy - wg grup'!$F$2:$DK$145,MATCH($A19,'Typy - wg grup'!$A$2:$A$145,0),MATCH(BU$1,'Typy - wg grup'!$F$1:$DK$1,0))</f>
        <v>0-1</v>
      </c>
      <c r="BV19" s="102" t="str">
        <f>INDEX('Typy - wg grup'!$F$2:$DK$145,MATCH($A19,'Typy - wg grup'!$A$2:$A$145,0),MATCH(BV$1,'Typy - wg grup'!$F$1:$DK$1,0))</f>
        <v>0-3</v>
      </c>
      <c r="BW19" s="102" t="str">
        <f>INDEX('Typy - wg grup'!$F$2:$DK$145,MATCH($A19,'Typy - wg grup'!$A$2:$A$145,0),MATCH(BW$1,'Typy - wg grup'!$F$1:$DK$1,0))</f>
        <v>0-1</v>
      </c>
      <c r="BX19" s="102" t="str">
        <f>INDEX('Typy - wg grup'!$F$2:$DK$145,MATCH($A19,'Typy - wg grup'!$A$2:$A$145,0),MATCH(BX$1,'Typy - wg grup'!$F$1:$DK$1,0))</f>
        <v>1-3</v>
      </c>
      <c r="BY19" s="102" t="str">
        <f>INDEX('Typy - wg grup'!$F$2:$DK$145,MATCH($A19,'Typy - wg grup'!$A$2:$A$145,0),MATCH(BY$1,'Typy - wg grup'!$F$1:$DK$1,0))</f>
        <v>1-2</v>
      </c>
      <c r="BZ19" s="102" t="str">
        <f>INDEX('Typy - wg grup'!$F$2:$DK$145,MATCH($A19,'Typy - wg grup'!$A$2:$A$145,0),MATCH(BZ$1,'Typy - wg grup'!$F$1:$DK$1,0))</f>
        <v>0-3</v>
      </c>
      <c r="CA19" s="102" t="str">
        <f>INDEX('Typy - wg grup'!$F$2:$DK$145,MATCH($A19,'Typy - wg grup'!$A$2:$A$145,0),MATCH(CA$1,'Typy - wg grup'!$F$1:$DK$1,0))</f>
        <v>0-2</v>
      </c>
      <c r="CB19" s="102" t="str">
        <f>INDEX('Typy - wg grup'!$F$2:$DK$145,MATCH($A19,'Typy - wg grup'!$A$2:$A$145,0),MATCH(CB$1,'Typy - wg grup'!$F$1:$DK$1,0))</f>
        <v>0-2</v>
      </c>
      <c r="CC19" s="102" t="str">
        <f>INDEX('Typy - wg grup'!$F$2:$DK$145,MATCH($A19,'Typy - wg grup'!$A$2:$A$145,0),MATCH(CC$1,'Typy - wg grup'!$F$1:$DK$1,0))</f>
        <v>0-2</v>
      </c>
      <c r="CD19" s="102" t="str">
        <f>INDEX('Typy - wg grup'!$F$2:$DK$145,MATCH($A19,'Typy - wg grup'!$A$2:$A$145,0),MATCH(CD$1,'Typy - wg grup'!$F$1:$DK$1,0))</f>
        <v>1-1</v>
      </c>
      <c r="CE19" s="102" t="str">
        <f>INDEX('Typy - wg grup'!$F$2:$DK$145,MATCH($A19,'Typy - wg grup'!$A$2:$A$145,0),MATCH(CE$1,'Typy - wg grup'!$F$1:$DK$1,0))</f>
        <v>0-1</v>
      </c>
      <c r="CF19" s="102" t="str">
        <f>INDEX('Typy - wg grup'!$F$2:$DK$145,MATCH($A19,'Typy - wg grup'!$A$2:$A$145,0),MATCH(CF$1,'Typy - wg grup'!$F$1:$DK$1,0))</f>
        <v>2-2</v>
      </c>
      <c r="CG19" s="102" t="str">
        <f>INDEX('Typy - wg grup'!$F$2:$DK$145,MATCH($A19,'Typy - wg grup'!$A$2:$A$145,0),MATCH(CG$1,'Typy - wg grup'!$F$1:$DK$1,0))</f>
        <v>0-2</v>
      </c>
      <c r="CH19" s="102" t="str">
        <f>INDEX('Typy - wg grup'!$F$2:$DK$145,MATCH($A19,'Typy - wg grup'!$A$2:$A$145,0),MATCH(CH$1,'Typy - wg grup'!$F$1:$DK$1,0))</f>
        <v>0-3</v>
      </c>
      <c r="CI19" s="102" t="str">
        <f>INDEX('Typy - wg grup'!$F$2:$DK$145,MATCH($A19,'Typy - wg grup'!$A$2:$A$145,0),MATCH(CI$1,'Typy - wg grup'!$F$1:$DK$1,0))</f>
        <v>0-1</v>
      </c>
      <c r="CJ19" s="102" t="str">
        <f>INDEX('Typy - wg grup'!$F$2:$DK$145,MATCH($A19,'Typy - wg grup'!$A$2:$A$145,0),MATCH(CJ$1,'Typy - wg grup'!$F$1:$DK$1,0))</f>
        <v>0-3</v>
      </c>
      <c r="CK19" s="102" t="str">
        <f>INDEX('Typy - wg grup'!$F$2:$DK$145,MATCH($A19,'Typy - wg grup'!$A$2:$A$145,0),MATCH(CK$1,'Typy - wg grup'!$F$1:$DK$1,0))</f>
        <v>1-2</v>
      </c>
      <c r="CL19" s="102" t="str">
        <f>INDEX('Typy - wg grup'!$F$2:$DK$145,MATCH($A19,'Typy - wg grup'!$A$2:$A$145,0),MATCH(CL$1,'Typy - wg grup'!$F$1:$DK$1,0))</f>
        <v>0-2</v>
      </c>
      <c r="CM19" s="102" t="str">
        <f>INDEX('Typy - wg grup'!$F$2:$DK$145,MATCH($A19,'Typy - wg grup'!$A$2:$A$145,0),MATCH(CM$1,'Typy - wg grup'!$F$1:$DK$1,0))</f>
        <v>1-2</v>
      </c>
      <c r="CN19" s="102" t="str">
        <f>INDEX('Typy - wg grup'!$F$2:$DK$145,MATCH($A19,'Typy - wg grup'!$A$2:$A$145,0),MATCH(CN$1,'Typy - wg grup'!$F$1:$DK$1,0))</f>
        <v>1-1</v>
      </c>
      <c r="CO19" s="102" t="str">
        <f>INDEX('Typy - wg grup'!$F$2:$DK$145,MATCH($A19,'Typy - wg grup'!$A$2:$A$145,0),MATCH(CO$1,'Typy - wg grup'!$F$1:$DK$1,0))</f>
        <v>0-3</v>
      </c>
      <c r="CP19" s="102" t="str">
        <f>INDEX('Typy - wg grup'!$F$2:$DK$145,MATCH($A19,'Typy - wg grup'!$A$2:$A$145,0),MATCH(CP$1,'Typy - wg grup'!$F$1:$DK$1,0))</f>
        <v>0-1</v>
      </c>
      <c r="CQ19" s="102" t="str">
        <f>INDEX('Typy - wg grup'!$F$2:$DK$145,MATCH($A19,'Typy - wg grup'!$A$2:$A$145,0),MATCH(CQ$1,'Typy - wg grup'!$F$1:$DK$1,0))</f>
        <v>0-2</v>
      </c>
      <c r="CR19" s="102" t="str">
        <f>INDEX('Typy - wg grup'!$F$2:$DK$145,MATCH($A19,'Typy - wg grup'!$A$2:$A$145,0),MATCH(CR$1,'Typy - wg grup'!$F$1:$DK$1,0))</f>
        <v>0-2</v>
      </c>
      <c r="CS19" s="102" t="str">
        <f>INDEX('Typy - wg grup'!$F$2:$DK$145,MATCH($A19,'Typy - wg grup'!$A$2:$A$145,0),MATCH(CS$1,'Typy - wg grup'!$F$1:$DK$1,0))</f>
        <v>1-2</v>
      </c>
      <c r="CT19" s="102" t="str">
        <f>INDEX('Typy - wg grup'!$F$2:$DK$145,MATCH($A19,'Typy - wg grup'!$A$2:$A$145,0),MATCH(CT$1,'Typy - wg grup'!$F$1:$DK$1,0))</f>
        <v>0-3</v>
      </c>
      <c r="CU19" s="102" t="str">
        <f>INDEX('Typy - wg grup'!$F$2:$DK$145,MATCH($A19,'Typy - wg grup'!$A$2:$A$145,0),MATCH(CU$1,'Typy - wg grup'!$F$1:$DK$1,0))</f>
        <v>0-3</v>
      </c>
      <c r="CV19" s="102" t="str">
        <f>INDEX('Typy - wg grup'!$F$2:$DK$145,MATCH($A19,'Typy - wg grup'!$A$2:$A$145,0),MATCH(CV$1,'Typy - wg grup'!$F$1:$DK$1,0))</f>
        <v>0-3</v>
      </c>
      <c r="CW19" s="102" t="str">
        <f>INDEX('Typy - wg grup'!$F$2:$DK$145,MATCH($A19,'Typy - wg grup'!$A$2:$A$145,0),MATCH(CW$1,'Typy - wg grup'!$F$1:$DK$1,0))</f>
        <v>0-2</v>
      </c>
      <c r="CX19" s="102" t="str">
        <f>INDEX('Typy - wg grup'!$F$2:$DK$145,MATCH($A19,'Typy - wg grup'!$A$2:$A$145,0),MATCH(CX$1,'Typy - wg grup'!$F$1:$DK$1,0))</f>
        <v>0-2</v>
      </c>
      <c r="CY19" s="102" t="str">
        <f>INDEX('Typy - wg grup'!$F$2:$DK$145,MATCH($A19,'Typy - wg grup'!$A$2:$A$145,0),MATCH(CY$1,'Typy - wg grup'!$F$1:$DK$1,0))</f>
        <v>0-2</v>
      </c>
      <c r="CZ19" s="102" t="str">
        <f>INDEX('Typy - wg grup'!$F$2:$DK$145,MATCH($A19,'Typy - wg grup'!$A$2:$A$145,0),MATCH(CZ$1,'Typy - wg grup'!$F$1:$DK$1,0))</f>
        <v>1-1</v>
      </c>
      <c r="DA19" s="102" t="str">
        <f>INDEX('Typy - wg grup'!$F$2:$DK$145,MATCH($A19,'Typy - wg grup'!$A$2:$A$145,0),MATCH(DA$1,'Typy - wg grup'!$F$1:$DK$1,0))</f>
        <v>0-2</v>
      </c>
      <c r="DB19" s="102" t="str">
        <f>INDEX('Typy - wg grup'!$F$2:$DK$145,MATCH($A19,'Typy - wg grup'!$A$2:$A$145,0),MATCH(DB$1,'Typy - wg grup'!$F$1:$DK$1,0))</f>
        <v>1-1</v>
      </c>
      <c r="DC19" s="102" t="str">
        <f>INDEX('Typy - wg grup'!$F$2:$DK$145,MATCH($A19,'Typy - wg grup'!$A$2:$A$145,0),MATCH(DC$1,'Typy - wg grup'!$F$1:$DK$1,0))</f>
        <v>0-2</v>
      </c>
      <c r="DD19" s="102" t="str">
        <f>INDEX('Typy - wg grup'!$F$2:$DK$145,MATCH($A19,'Typy - wg grup'!$A$2:$A$145,0),MATCH(DD$1,'Typy - wg grup'!$F$1:$DK$1,0))</f>
        <v>0-2</v>
      </c>
      <c r="DE19" s="102" t="str">
        <f>INDEX('Typy - wg grup'!$F$2:$DK$145,MATCH($A19,'Typy - wg grup'!$A$2:$A$145,0),MATCH(DE$1,'Typy - wg grup'!$F$1:$DK$1,0))</f>
        <v>2-0</v>
      </c>
      <c r="DF19" s="102" t="str">
        <f>INDEX('Typy - wg grup'!$F$2:$DK$145,MATCH($A19,'Typy - wg grup'!$A$2:$A$145,0),MATCH(DF$1,'Typy - wg grup'!$F$1:$DK$1,0))</f>
        <v>2-1</v>
      </c>
      <c r="DG19" s="102" t="str">
        <f>INDEX('Typy - wg grup'!$F$2:$DK$145,MATCH($A19,'Typy - wg grup'!$A$2:$A$145,0),MATCH(DG$1,'Typy - wg grup'!$F$1:$DK$1,0))</f>
        <v>0-3</v>
      </c>
      <c r="DH19" s="102" t="str">
        <f>INDEX('Typy - wg grup'!$F$2:$DK$145,MATCH($A19,'Typy - wg grup'!$A$2:$A$145,0),MATCH(DH$1,'Typy - wg grup'!$F$1:$DK$1,0))</f>
        <v>0-3</v>
      </c>
      <c r="DI19" s="102" t="str">
        <f>INDEX('Typy - wg grup'!$F$2:$DK$145,MATCH($A19,'Typy - wg grup'!$A$2:$A$145,0),MATCH(DI$1,'Typy - wg grup'!$F$1:$DK$1,0))</f>
        <v>0-3</v>
      </c>
      <c r="DJ19" s="102" t="str">
        <f>INDEX('Typy - wg grup'!$F$2:$DK$145,MATCH($A19,'Typy - wg grup'!$A$2:$A$145,0),MATCH(DJ$1,'Typy - wg grup'!$F$1:$DK$1,0))</f>
        <v>1-3</v>
      </c>
      <c r="DK19" s="102" t="str">
        <f>INDEX('Typy - wg grup'!$F$2:$DK$145,MATCH($A19,'Typy - wg grup'!$A$2:$A$145,0),MATCH(DK$1,'Typy - wg grup'!$F$1:$DK$1,0))</f>
        <v>1-2</v>
      </c>
      <c r="DL19" s="102" t="str">
        <f>INDEX('Typy - wg grup'!$F$2:$DK$145,MATCH($A19,'Typy - wg grup'!$A$2:$A$145,0),MATCH(DL$1,'Typy - wg grup'!$F$1:$DK$1,0))</f>
        <v>2-1</v>
      </c>
      <c r="DM19" s="106" t="str">
        <f>INDEX('Typy - wg grup'!$F$2:$DK$145,MATCH($A19,'Typy - wg grup'!$A$2:$A$145,0),MATCH(DM$1,'Typy - wg grup'!$F$1:$DK$1,0))</f>
        <v>1-0</v>
      </c>
      <c r="DO19" s="15"/>
      <c r="DQ19" s="14"/>
      <c r="DS19" s="15"/>
      <c r="DU19" s="15"/>
      <c r="DW19" s="14"/>
      <c r="DY19" s="15"/>
      <c r="EA19" s="14"/>
      <c r="EC19" s="15"/>
      <c r="EE19" s="15"/>
      <c r="EG19" s="15"/>
      <c r="EI19" s="15"/>
      <c r="EK19" s="15"/>
      <c r="EM19" s="15"/>
      <c r="EO19" s="16"/>
      <c r="EQ19" s="15"/>
    </row>
    <row r="20" spans="1:147" x14ac:dyDescent="0.25">
      <c r="A20" s="19">
        <v>19</v>
      </c>
      <c r="B20" s="4" t="s">
        <v>118</v>
      </c>
      <c r="C20" s="4" t="str">
        <f>INDEX('Typy - wg grup'!$B$2:$B$145,MATCH($A20,'Typy - wg grup'!$A$2:$A$145,0))</f>
        <v>17.06.</v>
      </c>
      <c r="D20" s="20">
        <v>0.125</v>
      </c>
      <c r="E20" s="4" t="str">
        <f>INDEX('Typy - wg grup'!$C$2:$C$145,MATCH($A20,'Typy - wg grup'!$A$2:$A$145,0))</f>
        <v>Argentyna - Algieria</v>
      </c>
      <c r="F20" s="35" t="s">
        <v>85</v>
      </c>
      <c r="G20" s="144"/>
      <c r="H20" s="105" t="str">
        <f>INDEX('Typy - wg grup'!$F$2:$DK$145,MATCH($A20,'Typy - wg grup'!$A$2:$A$145,0),MATCH(H$1,'Typy - wg grup'!$F$1:$DK$1,0))</f>
        <v>3-2</v>
      </c>
      <c r="I20" s="102" t="str">
        <f>INDEX('Typy - wg grup'!$F$2:$DK$145,MATCH($A20,'Typy - wg grup'!$A$2:$A$145,0),MATCH(I$1,'Typy - wg grup'!$F$1:$DK$1,0))</f>
        <v>5-3</v>
      </c>
      <c r="J20" s="102" t="str">
        <f>INDEX('Typy - wg grup'!$F$2:$DK$145,MATCH($A20,'Typy - wg grup'!$A$2:$A$145,0),MATCH(J$1,'Typy - wg grup'!$F$1:$DK$1,0))</f>
        <v>3-1</v>
      </c>
      <c r="K20" s="102" t="str">
        <f>INDEX('Typy - wg grup'!$F$2:$DK$145,MATCH($A20,'Typy - wg grup'!$A$2:$A$145,0),MATCH(K$1,'Typy - wg grup'!$F$1:$DK$1,0))</f>
        <v>2-0</v>
      </c>
      <c r="L20" s="102" t="str">
        <f>INDEX('Typy - wg grup'!$F$2:$DK$145,MATCH($A20,'Typy - wg grup'!$A$2:$A$145,0),MATCH(L$1,'Typy - wg grup'!$F$1:$DK$1,0))</f>
        <v>4-2</v>
      </c>
      <c r="M20" s="102" t="str">
        <f>INDEX('Typy - wg grup'!$F$2:$DK$145,MATCH($A20,'Typy - wg grup'!$A$2:$A$145,0),MATCH(M$1,'Typy - wg grup'!$F$1:$DK$1,0))</f>
        <v>3-0</v>
      </c>
      <c r="N20" s="102" t="str">
        <f>INDEX('Typy - wg grup'!$F$2:$DK$145,MATCH($A20,'Typy - wg grup'!$A$2:$A$145,0),MATCH(N$1,'Typy - wg grup'!$F$1:$DK$1,0))</f>
        <v>3-1</v>
      </c>
      <c r="O20" s="102" t="str">
        <f>INDEX('Typy - wg grup'!$F$2:$DK$145,MATCH($A20,'Typy - wg grup'!$A$2:$A$145,0),MATCH(O$1,'Typy - wg grup'!$F$1:$DK$1,0))</f>
        <v>1-1</v>
      </c>
      <c r="P20" s="102" t="str">
        <f>INDEX('Typy - wg grup'!$F$2:$DK$145,MATCH($A20,'Typy - wg grup'!$A$2:$A$145,0),MATCH(P$1,'Typy - wg grup'!$F$1:$DK$1,0))</f>
        <v>2-1</v>
      </c>
      <c r="Q20" s="102" t="str">
        <f>INDEX('Typy - wg grup'!$F$2:$DK$145,MATCH($A20,'Typy - wg grup'!$A$2:$A$145,0),MATCH(Q$1,'Typy - wg grup'!$F$1:$DK$1,0))</f>
        <v>2-0</v>
      </c>
      <c r="R20" s="102" t="str">
        <f>INDEX('Typy - wg grup'!$F$2:$DK$145,MATCH($A20,'Typy - wg grup'!$A$2:$A$145,0),MATCH(R$1,'Typy - wg grup'!$F$1:$DK$1,0))</f>
        <v>3-1</v>
      </c>
      <c r="S20" s="102" t="str">
        <f>INDEX('Typy - wg grup'!$F$2:$DK$145,MATCH($A20,'Typy - wg grup'!$A$2:$A$145,0),MATCH(S$1,'Typy - wg grup'!$F$1:$DK$1,0))</f>
        <v>3-0</v>
      </c>
      <c r="T20" s="102" t="str">
        <f>INDEX('Typy - wg grup'!$F$2:$DK$145,MATCH($A20,'Typy - wg grup'!$A$2:$A$145,0),MATCH(T$1,'Typy - wg grup'!$F$1:$DK$1,0))</f>
        <v>2-1</v>
      </c>
      <c r="U20" s="102" t="str">
        <f>INDEX('Typy - wg grup'!$F$2:$DK$145,MATCH($A20,'Typy - wg grup'!$A$2:$A$145,0),MATCH(U$1,'Typy - wg grup'!$F$1:$DK$1,0))</f>
        <v>2-0</v>
      </c>
      <c r="V20" s="102" t="str">
        <f>INDEX('Typy - wg grup'!$F$2:$DK$145,MATCH($A20,'Typy - wg grup'!$A$2:$A$145,0),MATCH(V$1,'Typy - wg grup'!$F$1:$DK$1,0))</f>
        <v>3-0</v>
      </c>
      <c r="W20" s="102" t="str">
        <f>INDEX('Typy - wg grup'!$F$2:$DK$145,MATCH($A20,'Typy - wg grup'!$A$2:$A$145,0),MATCH(W$1,'Typy - wg grup'!$F$1:$DK$1,0))</f>
        <v>3-0</v>
      </c>
      <c r="X20" s="102" t="str">
        <f>INDEX('Typy - wg grup'!$F$2:$DK$145,MATCH($A20,'Typy - wg grup'!$A$2:$A$145,0),MATCH(X$1,'Typy - wg grup'!$F$1:$DK$1,0))</f>
        <v>2-0</v>
      </c>
      <c r="Y20" s="102" t="str">
        <f>INDEX('Typy - wg grup'!$F$2:$DK$145,MATCH($A20,'Typy - wg grup'!$A$2:$A$145,0),MATCH(Y$1,'Typy - wg grup'!$F$1:$DK$1,0))</f>
        <v>2-0</v>
      </c>
      <c r="Z20" s="102" t="str">
        <f>INDEX('Typy - wg grup'!$F$2:$DK$145,MATCH($A20,'Typy - wg grup'!$A$2:$A$145,0),MATCH(Z$1,'Typy - wg grup'!$F$1:$DK$1,0))</f>
        <v>1-1</v>
      </c>
      <c r="AA20" s="102" t="str">
        <f>INDEX('Typy - wg grup'!$F$2:$DK$145,MATCH($A20,'Typy - wg grup'!$A$2:$A$145,0),MATCH(AA$1,'Typy - wg grup'!$F$1:$DK$1,0))</f>
        <v>3-1</v>
      </c>
      <c r="AB20" s="102" t="str">
        <f>INDEX('Typy - wg grup'!$F$2:$DK$145,MATCH($A20,'Typy - wg grup'!$A$2:$A$145,0),MATCH(AB$1,'Typy - wg grup'!$F$1:$DK$1,0))</f>
        <v>4-0</v>
      </c>
      <c r="AC20" s="102" t="str">
        <f>INDEX('Typy - wg grup'!$F$2:$DK$145,MATCH($A20,'Typy - wg grup'!$A$2:$A$145,0),MATCH(AC$1,'Typy - wg grup'!$F$1:$DK$1,0))</f>
        <v>3-1</v>
      </c>
      <c r="AD20" s="102" t="str">
        <f>INDEX('Typy - wg grup'!$F$2:$DK$145,MATCH($A20,'Typy - wg grup'!$A$2:$A$145,0),MATCH(AD$1,'Typy - wg grup'!$F$1:$DK$1,0))</f>
        <v>3-1</v>
      </c>
      <c r="AE20" s="102" t="str">
        <f>INDEX('Typy - wg grup'!$F$2:$DK$145,MATCH($A20,'Typy - wg grup'!$A$2:$A$145,0),MATCH(AE$1,'Typy - wg grup'!$F$1:$DK$1,0))</f>
        <v>2-0</v>
      </c>
      <c r="AF20" s="102" t="str">
        <f>INDEX('Typy - wg grup'!$F$2:$DK$145,MATCH($A20,'Typy - wg grup'!$A$2:$A$145,0),MATCH(AF$1,'Typy - wg grup'!$F$1:$DK$1,0))</f>
        <v>4-0</v>
      </c>
      <c r="AG20" s="102" t="str">
        <f>INDEX('Typy - wg grup'!$F$2:$DK$145,MATCH($A20,'Typy - wg grup'!$A$2:$A$145,0),MATCH(AG$1,'Typy - wg grup'!$F$1:$DK$1,0))</f>
        <v>2-0</v>
      </c>
      <c r="AH20" s="102" t="str">
        <f>INDEX('Typy - wg grup'!$F$2:$DK$145,MATCH($A20,'Typy - wg grup'!$A$2:$A$145,0),MATCH(AH$1,'Typy - wg grup'!$F$1:$DK$1,0))</f>
        <v>2-0</v>
      </c>
      <c r="AI20" s="102" t="str">
        <f>INDEX('Typy - wg grup'!$F$2:$DK$145,MATCH($A20,'Typy - wg grup'!$A$2:$A$145,0),MATCH(AI$1,'Typy - wg grup'!$F$1:$DK$1,0))</f>
        <v>2-0</v>
      </c>
      <c r="AJ20" s="102" t="str">
        <f>INDEX('Typy - wg grup'!$F$2:$DK$145,MATCH($A20,'Typy - wg grup'!$A$2:$A$145,0),MATCH(AJ$1,'Typy - wg grup'!$F$1:$DK$1,0))</f>
        <v>3-1</v>
      </c>
      <c r="AK20" s="102" t="str">
        <f>INDEX('Typy - wg grup'!$F$2:$DK$145,MATCH($A20,'Typy - wg grup'!$A$2:$A$145,0),MATCH(AK$1,'Typy - wg grup'!$F$1:$DK$1,0))</f>
        <v>5-1</v>
      </c>
      <c r="AL20" s="102" t="str">
        <f>INDEX('Typy - wg grup'!$F$2:$DK$145,MATCH($A20,'Typy - wg grup'!$A$2:$A$145,0),MATCH(AL$1,'Typy - wg grup'!$F$1:$DK$1,0))</f>
        <v>3-1</v>
      </c>
      <c r="AM20" s="102" t="str">
        <f>INDEX('Typy - wg grup'!$F$2:$DK$145,MATCH($A20,'Typy - wg grup'!$A$2:$A$145,0),MATCH(AM$1,'Typy - wg grup'!$F$1:$DK$1,0))</f>
        <v>2-0</v>
      </c>
      <c r="AN20" s="102" t="str">
        <f>INDEX('Typy - wg grup'!$F$2:$DK$145,MATCH($A20,'Typy - wg grup'!$A$2:$A$145,0),MATCH(AN$1,'Typy - wg grup'!$F$1:$DK$1,0))</f>
        <v>3-1</v>
      </c>
      <c r="AO20" s="102" t="str">
        <f>INDEX('Typy - wg grup'!$F$2:$DK$145,MATCH($A20,'Typy - wg grup'!$A$2:$A$145,0),MATCH(AO$1,'Typy - wg grup'!$F$1:$DK$1,0))</f>
        <v>3-0</v>
      </c>
      <c r="AP20" s="102" t="str">
        <f>INDEX('Typy - wg grup'!$F$2:$DK$145,MATCH($A20,'Typy - wg grup'!$A$2:$A$145,0),MATCH(AP$1,'Typy - wg grup'!$F$1:$DK$1,0))</f>
        <v>2-0</v>
      </c>
      <c r="AQ20" s="102" t="str">
        <f>INDEX('Typy - wg grup'!$F$2:$DK$145,MATCH($A20,'Typy - wg grup'!$A$2:$A$145,0),MATCH(AQ$1,'Typy - wg grup'!$F$1:$DK$1,0))</f>
        <v>3-0</v>
      </c>
      <c r="AR20" s="102" t="str">
        <f>INDEX('Typy - wg grup'!$F$2:$DK$145,MATCH($A20,'Typy - wg grup'!$A$2:$A$145,0),MATCH(AR$1,'Typy - wg grup'!$F$1:$DK$1,0))</f>
        <v>1-1</v>
      </c>
      <c r="AS20" s="102" t="str">
        <f>INDEX('Typy - wg grup'!$F$2:$DK$145,MATCH($A20,'Typy - wg grup'!$A$2:$A$145,0),MATCH(AS$1,'Typy - wg grup'!$F$1:$DK$1,0))</f>
        <v>3-1</v>
      </c>
      <c r="AT20" s="102" t="str">
        <f>INDEX('Typy - wg grup'!$F$2:$DK$145,MATCH($A20,'Typy - wg grup'!$A$2:$A$145,0),MATCH(AT$1,'Typy - wg grup'!$F$1:$DK$1,0))</f>
        <v>4-0</v>
      </c>
      <c r="AU20" s="102" t="str">
        <f>INDEX('Typy - wg grup'!$F$2:$DK$145,MATCH($A20,'Typy - wg grup'!$A$2:$A$145,0),MATCH(AU$1,'Typy - wg grup'!$F$1:$DK$1,0))</f>
        <v>3-0</v>
      </c>
      <c r="AV20" s="102" t="str">
        <f>INDEX('Typy - wg grup'!$F$2:$DK$145,MATCH($A20,'Typy - wg grup'!$A$2:$A$145,0),MATCH(AV$1,'Typy - wg grup'!$F$1:$DK$1,0))</f>
        <v>1-0</v>
      </c>
      <c r="AW20" s="102" t="str">
        <f>INDEX('Typy - wg grup'!$F$2:$DK$145,MATCH($A20,'Typy - wg grup'!$A$2:$A$145,0),MATCH(AW$1,'Typy - wg grup'!$F$1:$DK$1,0))</f>
        <v>1-2</v>
      </c>
      <c r="AX20" s="102" t="str">
        <f>INDEX('Typy - wg grup'!$F$2:$DK$145,MATCH($A20,'Typy - wg grup'!$A$2:$A$145,0),MATCH(AX$1,'Typy - wg grup'!$F$1:$DK$1,0))</f>
        <v>1-1</v>
      </c>
      <c r="AY20" s="102" t="str">
        <f>INDEX('Typy - wg grup'!$F$2:$DK$145,MATCH($A20,'Typy - wg grup'!$A$2:$A$145,0),MATCH(AY$1,'Typy - wg grup'!$F$1:$DK$1,0))</f>
        <v>3-1</v>
      </c>
      <c r="AZ20" s="102" t="str">
        <f>INDEX('Typy - wg grup'!$F$2:$DK$145,MATCH($A20,'Typy - wg grup'!$A$2:$A$145,0),MATCH(AZ$1,'Typy - wg grup'!$F$1:$DK$1,0))</f>
        <v>2-0</v>
      </c>
      <c r="BA20" s="102" t="str">
        <f>INDEX('Typy - wg grup'!$F$2:$DK$145,MATCH($A20,'Typy - wg grup'!$A$2:$A$145,0),MATCH(BA$1,'Typy - wg grup'!$F$1:$DK$1,0))</f>
        <v>3-0</v>
      </c>
      <c r="BB20" s="102" t="str">
        <f>INDEX('Typy - wg grup'!$F$2:$DK$145,MATCH($A20,'Typy - wg grup'!$A$2:$A$145,0),MATCH(BB$1,'Typy - wg grup'!$F$1:$DK$1,0))</f>
        <v>1-1</v>
      </c>
      <c r="BC20" s="102" t="str">
        <f>INDEX('Typy - wg grup'!$F$2:$DK$145,MATCH($A20,'Typy - wg grup'!$A$2:$A$145,0),MATCH(BC$1,'Typy - wg grup'!$F$1:$DK$1,0))</f>
        <v>3-1</v>
      </c>
      <c r="BD20" s="102" t="str">
        <f>INDEX('Typy - wg grup'!$F$2:$DK$145,MATCH($A20,'Typy - wg grup'!$A$2:$A$145,0),MATCH(BD$1,'Typy - wg grup'!$F$1:$DK$1,0))</f>
        <v>1-1</v>
      </c>
      <c r="BE20" s="102" t="str">
        <f>INDEX('Typy - wg grup'!$F$2:$DK$145,MATCH($A20,'Typy - wg grup'!$A$2:$A$145,0),MATCH(BE$1,'Typy - wg grup'!$F$1:$DK$1,0))</f>
        <v>2-1</v>
      </c>
      <c r="BF20" s="102" t="str">
        <f>INDEX('Typy - wg grup'!$F$2:$DK$145,MATCH($A20,'Typy - wg grup'!$A$2:$A$145,0),MATCH(BF$1,'Typy - wg grup'!$F$1:$DK$1,0))</f>
        <v>2-0</v>
      </c>
      <c r="BG20" s="102" t="str">
        <f>INDEX('Typy - wg grup'!$F$2:$DK$145,MATCH($A20,'Typy - wg grup'!$A$2:$A$145,0),MATCH(BG$1,'Typy - wg grup'!$F$1:$DK$1,0))</f>
        <v>3-1</v>
      </c>
      <c r="BH20" s="102" t="str">
        <f>INDEX('Typy - wg grup'!$F$2:$DK$145,MATCH($A20,'Typy - wg grup'!$A$2:$A$145,0),MATCH(BH$1,'Typy - wg grup'!$F$1:$DK$1,0))</f>
        <v>2-0</v>
      </c>
      <c r="BI20" s="102" t="str">
        <f>INDEX('Typy - wg grup'!$F$2:$DK$145,MATCH($A20,'Typy - wg grup'!$A$2:$A$145,0),MATCH(BI$1,'Typy - wg grup'!$F$1:$DK$1,0))</f>
        <v>3-0</v>
      </c>
      <c r="BJ20" s="102" t="str">
        <f>INDEX('Typy - wg grup'!$F$2:$DK$145,MATCH($A20,'Typy - wg grup'!$A$2:$A$145,0),MATCH(BJ$1,'Typy - wg grup'!$F$1:$DK$1,0))</f>
        <v>2-0</v>
      </c>
      <c r="BK20" s="102" t="str">
        <f>INDEX('Typy - wg grup'!$F$2:$DK$145,MATCH($A20,'Typy - wg grup'!$A$2:$A$145,0),MATCH(BK$1,'Typy - wg grup'!$F$1:$DK$1,0))</f>
        <v>3-0</v>
      </c>
      <c r="BL20" s="102" t="str">
        <f>INDEX('Typy - wg grup'!$F$2:$DK$145,MATCH($A20,'Typy - wg grup'!$A$2:$A$145,0),MATCH(BL$1,'Typy - wg grup'!$F$1:$DK$1,0))</f>
        <v>3-0</v>
      </c>
      <c r="BM20" s="102" t="str">
        <f>INDEX('Typy - wg grup'!$F$2:$DK$145,MATCH($A20,'Typy - wg grup'!$A$2:$A$145,0),MATCH(BM$1,'Typy - wg grup'!$F$1:$DK$1,0))</f>
        <v>3-0</v>
      </c>
      <c r="BN20" s="102" t="str">
        <f>INDEX('Typy - wg grup'!$F$2:$DK$145,MATCH($A20,'Typy - wg grup'!$A$2:$A$145,0),MATCH(BN$1,'Typy - wg grup'!$F$1:$DK$1,0))</f>
        <v>2-0</v>
      </c>
      <c r="BO20" s="102" t="str">
        <f>INDEX('Typy - wg grup'!$F$2:$DK$145,MATCH($A20,'Typy - wg grup'!$A$2:$A$145,0),MATCH(BO$1,'Typy - wg grup'!$F$1:$DK$1,0))</f>
        <v>2-0</v>
      </c>
      <c r="BP20" s="102" t="str">
        <f>INDEX('Typy - wg grup'!$F$2:$DK$145,MATCH($A20,'Typy - wg grup'!$A$2:$A$145,0),MATCH(BP$1,'Typy - wg grup'!$F$1:$DK$1,0))</f>
        <v>3-0</v>
      </c>
      <c r="BQ20" s="102" t="str">
        <f>INDEX('Typy - wg grup'!$F$2:$DK$145,MATCH($A20,'Typy - wg grup'!$A$2:$A$145,0),MATCH(BQ$1,'Typy - wg grup'!$F$1:$DK$1,0))</f>
        <v>3-0</v>
      </c>
      <c r="BR20" s="102" t="str">
        <f>INDEX('Typy - wg grup'!$F$2:$DK$145,MATCH($A20,'Typy - wg grup'!$A$2:$A$145,0),MATCH(BR$1,'Typy - wg grup'!$F$1:$DK$1,0))</f>
        <v>2-0</v>
      </c>
      <c r="BS20" s="102" t="str">
        <f>INDEX('Typy - wg grup'!$F$2:$DK$145,MATCH($A20,'Typy - wg grup'!$A$2:$A$145,0),MATCH(BS$1,'Typy - wg grup'!$F$1:$DK$1,0))</f>
        <v>4-0</v>
      </c>
      <c r="BT20" s="102" t="str">
        <f>INDEX('Typy - wg grup'!$F$2:$DK$145,MATCH($A20,'Typy - wg grup'!$A$2:$A$145,0),MATCH(BT$1,'Typy - wg grup'!$F$1:$DK$1,0))</f>
        <v>2-0</v>
      </c>
      <c r="BU20" s="102" t="str">
        <f>INDEX('Typy - wg grup'!$F$2:$DK$145,MATCH($A20,'Typy - wg grup'!$A$2:$A$145,0),MATCH(BU$1,'Typy - wg grup'!$F$1:$DK$1,0))</f>
        <v>2-0</v>
      </c>
      <c r="BV20" s="102" t="str">
        <f>INDEX('Typy - wg grup'!$F$2:$DK$145,MATCH($A20,'Typy - wg grup'!$A$2:$A$145,0),MATCH(BV$1,'Typy - wg grup'!$F$1:$DK$1,0))</f>
        <v>3-0</v>
      </c>
      <c r="BW20" s="102" t="str">
        <f>INDEX('Typy - wg grup'!$F$2:$DK$145,MATCH($A20,'Typy - wg grup'!$A$2:$A$145,0),MATCH(BW$1,'Typy - wg grup'!$F$1:$DK$1,0))</f>
        <v>2-0</v>
      </c>
      <c r="BX20" s="102" t="str">
        <f>INDEX('Typy - wg grup'!$F$2:$DK$145,MATCH($A20,'Typy - wg grup'!$A$2:$A$145,0),MATCH(BX$1,'Typy - wg grup'!$F$1:$DK$1,0))</f>
        <v>3-1</v>
      </c>
      <c r="BY20" s="102" t="str">
        <f>INDEX('Typy - wg grup'!$F$2:$DK$145,MATCH($A20,'Typy - wg grup'!$A$2:$A$145,0),MATCH(BY$1,'Typy - wg grup'!$F$1:$DK$1,0))</f>
        <v>2-0</v>
      </c>
      <c r="BZ20" s="102" t="str">
        <f>INDEX('Typy - wg grup'!$F$2:$DK$145,MATCH($A20,'Typy - wg grup'!$A$2:$A$145,0),MATCH(BZ$1,'Typy - wg grup'!$F$1:$DK$1,0))</f>
        <v>3-2</v>
      </c>
      <c r="CA20" s="102" t="str">
        <f>INDEX('Typy - wg grup'!$F$2:$DK$145,MATCH($A20,'Typy - wg grup'!$A$2:$A$145,0),MATCH(CA$1,'Typy - wg grup'!$F$1:$DK$1,0))</f>
        <v>2-0</v>
      </c>
      <c r="CB20" s="102" t="str">
        <f>INDEX('Typy - wg grup'!$F$2:$DK$145,MATCH($A20,'Typy - wg grup'!$A$2:$A$145,0),MATCH(CB$1,'Typy - wg grup'!$F$1:$DK$1,0))</f>
        <v>2-0</v>
      </c>
      <c r="CC20" s="102" t="str">
        <f>INDEX('Typy - wg grup'!$F$2:$DK$145,MATCH($A20,'Typy - wg grup'!$A$2:$A$145,0),MATCH(CC$1,'Typy - wg grup'!$F$1:$DK$1,0))</f>
        <v>2-0</v>
      </c>
      <c r="CD20" s="102" t="str">
        <f>INDEX('Typy - wg grup'!$F$2:$DK$145,MATCH($A20,'Typy - wg grup'!$A$2:$A$145,0),MATCH(CD$1,'Typy - wg grup'!$F$1:$DK$1,0))</f>
        <v>4-0</v>
      </c>
      <c r="CE20" s="102" t="str">
        <f>INDEX('Typy - wg grup'!$F$2:$DK$145,MATCH($A20,'Typy - wg grup'!$A$2:$A$145,0),MATCH(CE$1,'Typy - wg grup'!$F$1:$DK$1,0))</f>
        <v>2-2</v>
      </c>
      <c r="CF20" s="102" t="str">
        <f>INDEX('Typy - wg grup'!$F$2:$DK$145,MATCH($A20,'Typy - wg grup'!$A$2:$A$145,0),MATCH(CF$1,'Typy - wg grup'!$F$1:$DK$1,0))</f>
        <v>6-0</v>
      </c>
      <c r="CG20" s="102" t="str">
        <f>INDEX('Typy - wg grup'!$F$2:$DK$145,MATCH($A20,'Typy - wg grup'!$A$2:$A$145,0),MATCH(CG$1,'Typy - wg grup'!$F$1:$DK$1,0))</f>
        <v>3-0</v>
      </c>
      <c r="CH20" s="102" t="str">
        <f>INDEX('Typy - wg grup'!$F$2:$DK$145,MATCH($A20,'Typy - wg grup'!$A$2:$A$145,0),MATCH(CH$1,'Typy - wg grup'!$F$1:$DK$1,0))</f>
        <v>3-1</v>
      </c>
      <c r="CI20" s="102" t="str">
        <f>INDEX('Typy - wg grup'!$F$2:$DK$145,MATCH($A20,'Typy - wg grup'!$A$2:$A$145,0),MATCH(CI$1,'Typy - wg grup'!$F$1:$DK$1,0))</f>
        <v>3-1</v>
      </c>
      <c r="CJ20" s="102" t="str">
        <f>INDEX('Typy - wg grup'!$F$2:$DK$145,MATCH($A20,'Typy - wg grup'!$A$2:$A$145,0),MATCH(CJ$1,'Typy - wg grup'!$F$1:$DK$1,0))</f>
        <v>2-0</v>
      </c>
      <c r="CK20" s="102" t="str">
        <f>INDEX('Typy - wg grup'!$F$2:$DK$145,MATCH($A20,'Typy - wg grup'!$A$2:$A$145,0),MATCH(CK$1,'Typy - wg grup'!$F$1:$DK$1,0))</f>
        <v>2-0</v>
      </c>
      <c r="CL20" s="102" t="str">
        <f>INDEX('Typy - wg grup'!$F$2:$DK$145,MATCH($A20,'Typy - wg grup'!$A$2:$A$145,0),MATCH(CL$1,'Typy - wg grup'!$F$1:$DK$1,0))</f>
        <v>2-0</v>
      </c>
      <c r="CM20" s="102" t="str">
        <f>INDEX('Typy - wg grup'!$F$2:$DK$145,MATCH($A20,'Typy - wg grup'!$A$2:$A$145,0),MATCH(CM$1,'Typy - wg grup'!$F$1:$DK$1,0))</f>
        <v>2-0</v>
      </c>
      <c r="CN20" s="102" t="str">
        <f>INDEX('Typy - wg grup'!$F$2:$DK$145,MATCH($A20,'Typy - wg grup'!$A$2:$A$145,0),MATCH(CN$1,'Typy - wg grup'!$F$1:$DK$1,0))</f>
        <v>2-0</v>
      </c>
      <c r="CO20" s="102" t="str">
        <f>INDEX('Typy - wg grup'!$F$2:$DK$145,MATCH($A20,'Typy - wg grup'!$A$2:$A$145,0),MATCH(CO$1,'Typy - wg grup'!$F$1:$DK$1,0))</f>
        <v>3-0</v>
      </c>
      <c r="CP20" s="102" t="str">
        <f>INDEX('Typy - wg grup'!$F$2:$DK$145,MATCH($A20,'Typy - wg grup'!$A$2:$A$145,0),MATCH(CP$1,'Typy - wg grup'!$F$1:$DK$1,0))</f>
        <v>2-0</v>
      </c>
      <c r="CQ20" s="102" t="str">
        <f>INDEX('Typy - wg grup'!$F$2:$DK$145,MATCH($A20,'Typy - wg grup'!$A$2:$A$145,0),MATCH(CQ$1,'Typy - wg grup'!$F$1:$DK$1,0))</f>
        <v>2-0</v>
      </c>
      <c r="CR20" s="102" t="str">
        <f>INDEX('Typy - wg grup'!$F$2:$DK$145,MATCH($A20,'Typy - wg grup'!$A$2:$A$145,0),MATCH(CR$1,'Typy - wg grup'!$F$1:$DK$1,0))</f>
        <v>3-0</v>
      </c>
      <c r="CS20" s="102" t="str">
        <f>INDEX('Typy - wg grup'!$F$2:$DK$145,MATCH($A20,'Typy - wg grup'!$A$2:$A$145,0),MATCH(CS$1,'Typy - wg grup'!$F$1:$DK$1,0))</f>
        <v>3-2</v>
      </c>
      <c r="CT20" s="102" t="str">
        <f>INDEX('Typy - wg grup'!$F$2:$DK$145,MATCH($A20,'Typy - wg grup'!$A$2:$A$145,0),MATCH(CT$1,'Typy - wg grup'!$F$1:$DK$1,0))</f>
        <v>2-0</v>
      </c>
      <c r="CU20" s="102" t="str">
        <f>INDEX('Typy - wg grup'!$F$2:$DK$145,MATCH($A20,'Typy - wg grup'!$A$2:$A$145,0),MATCH(CU$1,'Typy - wg grup'!$F$1:$DK$1,0))</f>
        <v>2-0</v>
      </c>
      <c r="CV20" s="102" t="str">
        <f>INDEX('Typy - wg grup'!$F$2:$DK$145,MATCH($A20,'Typy - wg grup'!$A$2:$A$145,0),MATCH(CV$1,'Typy - wg grup'!$F$1:$DK$1,0))</f>
        <v>3-1</v>
      </c>
      <c r="CW20" s="102" t="str">
        <f>INDEX('Typy - wg grup'!$F$2:$DK$145,MATCH($A20,'Typy - wg grup'!$A$2:$A$145,0),MATCH(CW$1,'Typy - wg grup'!$F$1:$DK$1,0))</f>
        <v>2-0</v>
      </c>
      <c r="CX20" s="102" t="str">
        <f>INDEX('Typy - wg grup'!$F$2:$DK$145,MATCH($A20,'Typy - wg grup'!$A$2:$A$145,0),MATCH(CX$1,'Typy - wg grup'!$F$1:$DK$1,0))</f>
        <v>2-0</v>
      </c>
      <c r="CY20" s="102" t="str">
        <f>INDEX('Typy - wg grup'!$F$2:$DK$145,MATCH($A20,'Typy - wg grup'!$A$2:$A$145,0),MATCH(CY$1,'Typy - wg grup'!$F$1:$DK$1,0))</f>
        <v>3-0</v>
      </c>
      <c r="CZ20" s="102" t="str">
        <f>INDEX('Typy - wg grup'!$F$2:$DK$145,MATCH($A20,'Typy - wg grup'!$A$2:$A$145,0),MATCH(CZ$1,'Typy - wg grup'!$F$1:$DK$1,0))</f>
        <v>1-0</v>
      </c>
      <c r="DA20" s="102" t="str">
        <f>INDEX('Typy - wg grup'!$F$2:$DK$145,MATCH($A20,'Typy - wg grup'!$A$2:$A$145,0),MATCH(DA$1,'Typy - wg grup'!$F$1:$DK$1,0))</f>
        <v>2-0</v>
      </c>
      <c r="DB20" s="102" t="str">
        <f>INDEX('Typy - wg grup'!$F$2:$DK$145,MATCH($A20,'Typy - wg grup'!$A$2:$A$145,0),MATCH(DB$1,'Typy - wg grup'!$F$1:$DK$1,0))</f>
        <v>3-1</v>
      </c>
      <c r="DC20" s="102" t="str">
        <f>INDEX('Typy - wg grup'!$F$2:$DK$145,MATCH($A20,'Typy - wg grup'!$A$2:$A$145,0),MATCH(DC$1,'Typy - wg grup'!$F$1:$DK$1,0))</f>
        <v>2-0</v>
      </c>
      <c r="DD20" s="102" t="str">
        <f>INDEX('Typy - wg grup'!$F$2:$DK$145,MATCH($A20,'Typy - wg grup'!$A$2:$A$145,0),MATCH(DD$1,'Typy - wg grup'!$F$1:$DK$1,0))</f>
        <v>1-1</v>
      </c>
      <c r="DE20" s="102" t="str">
        <f>INDEX('Typy - wg grup'!$F$2:$DK$145,MATCH($A20,'Typy - wg grup'!$A$2:$A$145,0),MATCH(DE$1,'Typy - wg grup'!$F$1:$DK$1,0))</f>
        <v>2-1</v>
      </c>
      <c r="DF20" s="102" t="str">
        <f>INDEX('Typy - wg grup'!$F$2:$DK$145,MATCH($A20,'Typy - wg grup'!$A$2:$A$145,0),MATCH(DF$1,'Typy - wg grup'!$F$1:$DK$1,0))</f>
        <v>2-0</v>
      </c>
      <c r="DG20" s="102" t="str">
        <f>INDEX('Typy - wg grup'!$F$2:$DK$145,MATCH($A20,'Typy - wg grup'!$A$2:$A$145,0),MATCH(DG$1,'Typy - wg grup'!$F$1:$DK$1,0))</f>
        <v>5-0</v>
      </c>
      <c r="DH20" s="102" t="str">
        <f>INDEX('Typy - wg grup'!$F$2:$DK$145,MATCH($A20,'Typy - wg grup'!$A$2:$A$145,0),MATCH(DH$1,'Typy - wg grup'!$F$1:$DK$1,0))</f>
        <v>5-0</v>
      </c>
      <c r="DI20" s="102" t="str">
        <f>INDEX('Typy - wg grup'!$F$2:$DK$145,MATCH($A20,'Typy - wg grup'!$A$2:$A$145,0),MATCH(DI$1,'Typy - wg grup'!$F$1:$DK$1,0))</f>
        <v>3-0</v>
      </c>
      <c r="DJ20" s="102" t="str">
        <f>INDEX('Typy - wg grup'!$F$2:$DK$145,MATCH($A20,'Typy - wg grup'!$A$2:$A$145,0),MATCH(DJ$1,'Typy - wg grup'!$F$1:$DK$1,0))</f>
        <v>2-0</v>
      </c>
      <c r="DK20" s="102" t="str">
        <f>INDEX('Typy - wg grup'!$F$2:$DK$145,MATCH($A20,'Typy - wg grup'!$A$2:$A$145,0),MATCH(DK$1,'Typy - wg grup'!$F$1:$DK$1,0))</f>
        <v>2-1</v>
      </c>
      <c r="DL20" s="102" t="str">
        <f>INDEX('Typy - wg grup'!$F$2:$DK$145,MATCH($A20,'Typy - wg grup'!$A$2:$A$145,0),MATCH(DL$1,'Typy - wg grup'!$F$1:$DK$1,0))</f>
        <v>4-2</v>
      </c>
      <c r="DM20" s="106" t="str">
        <f>INDEX('Typy - wg grup'!$F$2:$DK$145,MATCH($A20,'Typy - wg grup'!$A$2:$A$145,0),MATCH(DM$1,'Typy - wg grup'!$F$1:$DK$1,0))</f>
        <v>1-1</v>
      </c>
      <c r="DO20" s="15"/>
      <c r="DQ20" s="14"/>
      <c r="DS20" s="15"/>
      <c r="DU20" s="15"/>
      <c r="DW20" s="14"/>
      <c r="DY20" s="15"/>
      <c r="EA20" s="14"/>
      <c r="EC20" s="15"/>
      <c r="EE20" s="15"/>
      <c r="EG20" s="15"/>
      <c r="EI20" s="15"/>
      <c r="EK20" s="15"/>
      <c r="EM20" s="15"/>
      <c r="EO20" s="16"/>
      <c r="EQ20" s="15"/>
    </row>
    <row r="21" spans="1:147" x14ac:dyDescent="0.25">
      <c r="A21" s="19">
        <v>20</v>
      </c>
      <c r="B21" s="4" t="s">
        <v>118</v>
      </c>
      <c r="C21" s="4" t="str">
        <f>INDEX('Typy - wg grup'!$B$2:$B$145,MATCH($A21,'Typy - wg grup'!$A$2:$A$145,0))</f>
        <v>17.06.</v>
      </c>
      <c r="D21" s="20">
        <v>0.25</v>
      </c>
      <c r="E21" s="4" t="str">
        <f>INDEX('Typy - wg grup'!$C$2:$C$145,MATCH($A21,'Typy - wg grup'!$A$2:$A$145,0))</f>
        <v>Austria - Jordania</v>
      </c>
      <c r="F21" s="35" t="s">
        <v>83</v>
      </c>
      <c r="G21" s="144"/>
      <c r="H21" s="105" t="str">
        <f>INDEX('Typy - wg grup'!$F$2:$DK$145,MATCH($A21,'Typy - wg grup'!$A$2:$A$145,0),MATCH(H$1,'Typy - wg grup'!$F$1:$DK$1,0))</f>
        <v>2-1</v>
      </c>
      <c r="I21" s="102" t="str">
        <f>INDEX('Typy - wg grup'!$F$2:$DK$145,MATCH($A21,'Typy - wg grup'!$A$2:$A$145,0),MATCH(I$1,'Typy - wg grup'!$F$1:$DK$1,0))</f>
        <v>1-1</v>
      </c>
      <c r="J21" s="102" t="str">
        <f>INDEX('Typy - wg grup'!$F$2:$DK$145,MATCH($A21,'Typy - wg grup'!$A$2:$A$145,0),MATCH(J$1,'Typy - wg grup'!$F$1:$DK$1,0))</f>
        <v>4-0</v>
      </c>
      <c r="K21" s="102" t="str">
        <f>INDEX('Typy - wg grup'!$F$2:$DK$145,MATCH($A21,'Typy - wg grup'!$A$2:$A$145,0),MATCH(K$1,'Typy - wg grup'!$F$1:$DK$1,0))</f>
        <v>2-0</v>
      </c>
      <c r="L21" s="102" t="str">
        <f>INDEX('Typy - wg grup'!$F$2:$DK$145,MATCH($A21,'Typy - wg grup'!$A$2:$A$145,0),MATCH(L$1,'Typy - wg grup'!$F$1:$DK$1,0))</f>
        <v>2-0</v>
      </c>
      <c r="M21" s="102" t="str">
        <f>INDEX('Typy - wg grup'!$F$2:$DK$145,MATCH($A21,'Typy - wg grup'!$A$2:$A$145,0),MATCH(M$1,'Typy - wg grup'!$F$1:$DK$1,0))</f>
        <v>3-0</v>
      </c>
      <c r="N21" s="102" t="str">
        <f>INDEX('Typy - wg grup'!$F$2:$DK$145,MATCH($A21,'Typy - wg grup'!$A$2:$A$145,0),MATCH(N$1,'Typy - wg grup'!$F$1:$DK$1,0))</f>
        <v>2-0</v>
      </c>
      <c r="O21" s="102" t="str">
        <f>INDEX('Typy - wg grup'!$F$2:$DK$145,MATCH($A21,'Typy - wg grup'!$A$2:$A$145,0),MATCH(O$1,'Typy - wg grup'!$F$1:$DK$1,0))</f>
        <v>2-0</v>
      </c>
      <c r="P21" s="102" t="str">
        <f>INDEX('Typy - wg grup'!$F$2:$DK$145,MATCH($A21,'Typy - wg grup'!$A$2:$A$145,0),MATCH(P$1,'Typy - wg grup'!$F$1:$DK$1,0))</f>
        <v>2-0</v>
      </c>
      <c r="Q21" s="102" t="str">
        <f>INDEX('Typy - wg grup'!$F$2:$DK$145,MATCH($A21,'Typy - wg grup'!$A$2:$A$145,0),MATCH(Q$1,'Typy - wg grup'!$F$1:$DK$1,0))</f>
        <v>3-1</v>
      </c>
      <c r="R21" s="102" t="str">
        <f>INDEX('Typy - wg grup'!$F$2:$DK$145,MATCH($A21,'Typy - wg grup'!$A$2:$A$145,0),MATCH(R$1,'Typy - wg grup'!$F$1:$DK$1,0))</f>
        <v>2-0</v>
      </c>
      <c r="S21" s="102" t="str">
        <f>INDEX('Typy - wg grup'!$F$2:$DK$145,MATCH($A21,'Typy - wg grup'!$A$2:$A$145,0),MATCH(S$1,'Typy - wg grup'!$F$1:$DK$1,0))</f>
        <v>2-0</v>
      </c>
      <c r="T21" s="102" t="str">
        <f>INDEX('Typy - wg grup'!$F$2:$DK$145,MATCH($A21,'Typy - wg grup'!$A$2:$A$145,0),MATCH(T$1,'Typy - wg grup'!$F$1:$DK$1,0))</f>
        <v>2-0</v>
      </c>
      <c r="U21" s="102" t="str">
        <f>INDEX('Typy - wg grup'!$F$2:$DK$145,MATCH($A21,'Typy - wg grup'!$A$2:$A$145,0),MATCH(U$1,'Typy - wg grup'!$F$1:$DK$1,0))</f>
        <v>2-0</v>
      </c>
      <c r="V21" s="102" t="str">
        <f>INDEX('Typy - wg grup'!$F$2:$DK$145,MATCH($A21,'Typy - wg grup'!$A$2:$A$145,0),MATCH(V$1,'Typy - wg grup'!$F$1:$DK$1,0))</f>
        <v>1-0</v>
      </c>
      <c r="W21" s="102" t="str">
        <f>INDEX('Typy - wg grup'!$F$2:$DK$145,MATCH($A21,'Typy - wg grup'!$A$2:$A$145,0),MATCH(W$1,'Typy - wg grup'!$F$1:$DK$1,0))</f>
        <v>2-0</v>
      </c>
      <c r="X21" s="102" t="str">
        <f>INDEX('Typy - wg grup'!$F$2:$DK$145,MATCH($A21,'Typy - wg grup'!$A$2:$A$145,0),MATCH(X$1,'Typy - wg grup'!$F$1:$DK$1,0))</f>
        <v>1-0</v>
      </c>
      <c r="Y21" s="102" t="str">
        <f>INDEX('Typy - wg grup'!$F$2:$DK$145,MATCH($A21,'Typy - wg grup'!$A$2:$A$145,0),MATCH(Y$1,'Typy - wg grup'!$F$1:$DK$1,0))</f>
        <v>1-0</v>
      </c>
      <c r="Z21" s="102" t="str">
        <f>INDEX('Typy - wg grup'!$F$2:$DK$145,MATCH($A21,'Typy - wg grup'!$A$2:$A$145,0),MATCH(Z$1,'Typy - wg grup'!$F$1:$DK$1,0))</f>
        <v>1-0</v>
      </c>
      <c r="AA21" s="102" t="str">
        <f>INDEX('Typy - wg grup'!$F$2:$DK$145,MATCH($A21,'Typy - wg grup'!$A$2:$A$145,0),MATCH(AA$1,'Typy - wg grup'!$F$1:$DK$1,0))</f>
        <v>1-0</v>
      </c>
      <c r="AB21" s="102" t="str">
        <f>INDEX('Typy - wg grup'!$F$2:$DK$145,MATCH($A21,'Typy - wg grup'!$A$2:$A$145,0),MATCH(AB$1,'Typy - wg grup'!$F$1:$DK$1,0))</f>
        <v>2-2</v>
      </c>
      <c r="AC21" s="102" t="str">
        <f>INDEX('Typy - wg grup'!$F$2:$DK$145,MATCH($A21,'Typy - wg grup'!$A$2:$A$145,0),MATCH(AC$1,'Typy - wg grup'!$F$1:$DK$1,0))</f>
        <v>1-1</v>
      </c>
      <c r="AD21" s="102" t="str">
        <f>INDEX('Typy - wg grup'!$F$2:$DK$145,MATCH($A21,'Typy - wg grup'!$A$2:$A$145,0),MATCH(AD$1,'Typy - wg grup'!$F$1:$DK$1,0))</f>
        <v>2-0</v>
      </c>
      <c r="AE21" s="102" t="str">
        <f>INDEX('Typy - wg grup'!$F$2:$DK$145,MATCH($A21,'Typy - wg grup'!$A$2:$A$145,0),MATCH(AE$1,'Typy - wg grup'!$F$1:$DK$1,0))</f>
        <v>0-0</v>
      </c>
      <c r="AF21" s="102" t="str">
        <f>INDEX('Typy - wg grup'!$F$2:$DK$145,MATCH($A21,'Typy - wg grup'!$A$2:$A$145,0),MATCH(AF$1,'Typy - wg grup'!$F$1:$DK$1,0))</f>
        <v>3-3</v>
      </c>
      <c r="AG21" s="102" t="str">
        <f>INDEX('Typy - wg grup'!$F$2:$DK$145,MATCH($A21,'Typy - wg grup'!$A$2:$A$145,0),MATCH(AG$1,'Typy - wg grup'!$F$1:$DK$1,0))</f>
        <v>2-0</v>
      </c>
      <c r="AH21" s="102" t="str">
        <f>INDEX('Typy - wg grup'!$F$2:$DK$145,MATCH($A21,'Typy - wg grup'!$A$2:$A$145,0),MATCH(AH$1,'Typy - wg grup'!$F$1:$DK$1,0))</f>
        <v>2-1</v>
      </c>
      <c r="AI21" s="102" t="str">
        <f>INDEX('Typy - wg grup'!$F$2:$DK$145,MATCH($A21,'Typy - wg grup'!$A$2:$A$145,0),MATCH(AI$1,'Typy - wg grup'!$F$1:$DK$1,0))</f>
        <v>2-1</v>
      </c>
      <c r="AJ21" s="102" t="str">
        <f>INDEX('Typy - wg grup'!$F$2:$DK$145,MATCH($A21,'Typy - wg grup'!$A$2:$A$145,0),MATCH(AJ$1,'Typy - wg grup'!$F$1:$DK$1,0))</f>
        <v>2-1</v>
      </c>
      <c r="AK21" s="102" t="str">
        <f>INDEX('Typy - wg grup'!$F$2:$DK$145,MATCH($A21,'Typy - wg grup'!$A$2:$A$145,0),MATCH(AK$1,'Typy - wg grup'!$F$1:$DK$1,0))</f>
        <v>1-0</v>
      </c>
      <c r="AL21" s="102" t="str">
        <f>INDEX('Typy - wg grup'!$F$2:$DK$145,MATCH($A21,'Typy - wg grup'!$A$2:$A$145,0),MATCH(AL$1,'Typy - wg grup'!$F$1:$DK$1,0))</f>
        <v>2-1</v>
      </c>
      <c r="AM21" s="102" t="str">
        <f>INDEX('Typy - wg grup'!$F$2:$DK$145,MATCH($A21,'Typy - wg grup'!$A$2:$A$145,0),MATCH(AM$1,'Typy - wg grup'!$F$1:$DK$1,0))</f>
        <v>3-0</v>
      </c>
      <c r="AN21" s="102" t="str">
        <f>INDEX('Typy - wg grup'!$F$2:$DK$145,MATCH($A21,'Typy - wg grup'!$A$2:$A$145,0),MATCH(AN$1,'Typy - wg grup'!$F$1:$DK$1,0))</f>
        <v>2-0</v>
      </c>
      <c r="AO21" s="102" t="str">
        <f>INDEX('Typy - wg grup'!$F$2:$DK$145,MATCH($A21,'Typy - wg grup'!$A$2:$A$145,0),MATCH(AO$1,'Typy - wg grup'!$F$1:$DK$1,0))</f>
        <v>2-0</v>
      </c>
      <c r="AP21" s="102" t="str">
        <f>INDEX('Typy - wg grup'!$F$2:$DK$145,MATCH($A21,'Typy - wg grup'!$A$2:$A$145,0),MATCH(AP$1,'Typy - wg grup'!$F$1:$DK$1,0))</f>
        <v>1-0</v>
      </c>
      <c r="AQ21" s="102" t="str">
        <f>INDEX('Typy - wg grup'!$F$2:$DK$145,MATCH($A21,'Typy - wg grup'!$A$2:$A$145,0),MATCH(AQ$1,'Typy - wg grup'!$F$1:$DK$1,0))</f>
        <v>1-0</v>
      </c>
      <c r="AR21" s="102" t="str">
        <f>INDEX('Typy - wg grup'!$F$2:$DK$145,MATCH($A21,'Typy - wg grup'!$A$2:$A$145,0),MATCH(AR$1,'Typy - wg grup'!$F$1:$DK$1,0))</f>
        <v>1-0</v>
      </c>
      <c r="AS21" s="102" t="str">
        <f>INDEX('Typy - wg grup'!$F$2:$DK$145,MATCH($A21,'Typy - wg grup'!$A$2:$A$145,0),MATCH(AS$1,'Typy - wg grup'!$F$1:$DK$1,0))</f>
        <v>3-0</v>
      </c>
      <c r="AT21" s="102" t="str">
        <f>INDEX('Typy - wg grup'!$F$2:$DK$145,MATCH($A21,'Typy - wg grup'!$A$2:$A$145,0),MATCH(AT$1,'Typy - wg grup'!$F$1:$DK$1,0))</f>
        <v>2-2</v>
      </c>
      <c r="AU21" s="102" t="str">
        <f>INDEX('Typy - wg grup'!$F$2:$DK$145,MATCH($A21,'Typy - wg grup'!$A$2:$A$145,0),MATCH(AU$1,'Typy - wg grup'!$F$1:$DK$1,0))</f>
        <v>4-0</v>
      </c>
      <c r="AV21" s="102" t="str">
        <f>INDEX('Typy - wg grup'!$F$2:$DK$145,MATCH($A21,'Typy - wg grup'!$A$2:$A$145,0),MATCH(AV$1,'Typy - wg grup'!$F$1:$DK$1,0))</f>
        <v>0-0</v>
      </c>
      <c r="AW21" s="102" t="str">
        <f>INDEX('Typy - wg grup'!$F$2:$DK$145,MATCH($A21,'Typy - wg grup'!$A$2:$A$145,0),MATCH(AW$1,'Typy - wg grup'!$F$1:$DK$1,0))</f>
        <v>2-1</v>
      </c>
      <c r="AX21" s="102" t="str">
        <f>INDEX('Typy - wg grup'!$F$2:$DK$145,MATCH($A21,'Typy - wg grup'!$A$2:$A$145,0),MATCH(AX$1,'Typy - wg grup'!$F$1:$DK$1,0))</f>
        <v>2-1</v>
      </c>
      <c r="AY21" s="102" t="str">
        <f>INDEX('Typy - wg grup'!$F$2:$DK$145,MATCH($A21,'Typy - wg grup'!$A$2:$A$145,0),MATCH(AY$1,'Typy - wg grup'!$F$1:$DK$1,0))</f>
        <v>2-1</v>
      </c>
      <c r="AZ21" s="102" t="str">
        <f>INDEX('Typy - wg grup'!$F$2:$DK$145,MATCH($A21,'Typy - wg grup'!$A$2:$A$145,0),MATCH(AZ$1,'Typy - wg grup'!$F$1:$DK$1,0))</f>
        <v>2-0</v>
      </c>
      <c r="BA21" s="102" t="str">
        <f>INDEX('Typy - wg grup'!$F$2:$DK$145,MATCH($A21,'Typy - wg grup'!$A$2:$A$145,0),MATCH(BA$1,'Typy - wg grup'!$F$1:$DK$1,0))</f>
        <v>0-0</v>
      </c>
      <c r="BB21" s="102" t="str">
        <f>INDEX('Typy - wg grup'!$F$2:$DK$145,MATCH($A21,'Typy - wg grup'!$A$2:$A$145,0),MATCH(BB$1,'Typy - wg grup'!$F$1:$DK$1,0))</f>
        <v>1-0</v>
      </c>
      <c r="BC21" s="102" t="str">
        <f>INDEX('Typy - wg grup'!$F$2:$DK$145,MATCH($A21,'Typy - wg grup'!$A$2:$A$145,0),MATCH(BC$1,'Typy - wg grup'!$F$1:$DK$1,0))</f>
        <v>2-1</v>
      </c>
      <c r="BD21" s="102" t="str">
        <f>INDEX('Typy - wg grup'!$F$2:$DK$145,MATCH($A21,'Typy - wg grup'!$A$2:$A$145,0),MATCH(BD$1,'Typy - wg grup'!$F$1:$DK$1,0))</f>
        <v>0-3</v>
      </c>
      <c r="BE21" s="102" t="str">
        <f>INDEX('Typy - wg grup'!$F$2:$DK$145,MATCH($A21,'Typy - wg grup'!$A$2:$A$145,0),MATCH(BE$1,'Typy - wg grup'!$F$1:$DK$1,0))</f>
        <v>2-0</v>
      </c>
      <c r="BF21" s="102" t="str">
        <f>INDEX('Typy - wg grup'!$F$2:$DK$145,MATCH($A21,'Typy - wg grup'!$A$2:$A$145,0),MATCH(BF$1,'Typy - wg grup'!$F$1:$DK$1,0))</f>
        <v>2-1</v>
      </c>
      <c r="BG21" s="102" t="str">
        <f>INDEX('Typy - wg grup'!$F$2:$DK$145,MATCH($A21,'Typy - wg grup'!$A$2:$A$145,0),MATCH(BG$1,'Typy - wg grup'!$F$1:$DK$1,0))</f>
        <v>2-1</v>
      </c>
      <c r="BH21" s="102" t="str">
        <f>INDEX('Typy - wg grup'!$F$2:$DK$145,MATCH($A21,'Typy - wg grup'!$A$2:$A$145,0),MATCH(BH$1,'Typy - wg grup'!$F$1:$DK$1,0))</f>
        <v>3-0</v>
      </c>
      <c r="BI21" s="102" t="str">
        <f>INDEX('Typy - wg grup'!$F$2:$DK$145,MATCH($A21,'Typy - wg grup'!$A$2:$A$145,0),MATCH(BI$1,'Typy - wg grup'!$F$1:$DK$1,0))</f>
        <v>2-1</v>
      </c>
      <c r="BJ21" s="102" t="str">
        <f>INDEX('Typy - wg grup'!$F$2:$DK$145,MATCH($A21,'Typy - wg grup'!$A$2:$A$145,0),MATCH(BJ$1,'Typy - wg grup'!$F$1:$DK$1,0))</f>
        <v>3-0</v>
      </c>
      <c r="BK21" s="102" t="str">
        <f>INDEX('Typy - wg grup'!$F$2:$DK$145,MATCH($A21,'Typy - wg grup'!$A$2:$A$145,0),MATCH(BK$1,'Typy - wg grup'!$F$1:$DK$1,0))</f>
        <v>1-1</v>
      </c>
      <c r="BL21" s="102" t="str">
        <f>INDEX('Typy - wg grup'!$F$2:$DK$145,MATCH($A21,'Typy - wg grup'!$A$2:$A$145,0),MATCH(BL$1,'Typy - wg grup'!$F$1:$DK$1,0))</f>
        <v>1-0</v>
      </c>
      <c r="BM21" s="102" t="str">
        <f>INDEX('Typy - wg grup'!$F$2:$DK$145,MATCH($A21,'Typy - wg grup'!$A$2:$A$145,0),MATCH(BM$1,'Typy - wg grup'!$F$1:$DK$1,0))</f>
        <v>2-1</v>
      </c>
      <c r="BN21" s="102" t="str">
        <f>INDEX('Typy - wg grup'!$F$2:$DK$145,MATCH($A21,'Typy - wg grup'!$A$2:$A$145,0),MATCH(BN$1,'Typy - wg grup'!$F$1:$DK$1,0))</f>
        <v>2-0</v>
      </c>
      <c r="BO21" s="102" t="str">
        <f>INDEX('Typy - wg grup'!$F$2:$DK$145,MATCH($A21,'Typy - wg grup'!$A$2:$A$145,0),MATCH(BO$1,'Typy - wg grup'!$F$1:$DK$1,0))</f>
        <v>3-0</v>
      </c>
      <c r="BP21" s="102" t="str">
        <f>INDEX('Typy - wg grup'!$F$2:$DK$145,MATCH($A21,'Typy - wg grup'!$A$2:$A$145,0),MATCH(BP$1,'Typy - wg grup'!$F$1:$DK$1,0))</f>
        <v>2-0</v>
      </c>
      <c r="BQ21" s="102" t="str">
        <f>INDEX('Typy - wg grup'!$F$2:$DK$145,MATCH($A21,'Typy - wg grup'!$A$2:$A$145,0),MATCH(BQ$1,'Typy - wg grup'!$F$1:$DK$1,0))</f>
        <v>1-1</v>
      </c>
      <c r="BR21" s="102" t="str">
        <f>INDEX('Typy - wg grup'!$F$2:$DK$145,MATCH($A21,'Typy - wg grup'!$A$2:$A$145,0),MATCH(BR$1,'Typy - wg grup'!$F$1:$DK$1,0))</f>
        <v>2-0</v>
      </c>
      <c r="BS21" s="102" t="str">
        <f>INDEX('Typy - wg grup'!$F$2:$DK$145,MATCH($A21,'Typy - wg grup'!$A$2:$A$145,0),MATCH(BS$1,'Typy - wg grup'!$F$1:$DK$1,0))</f>
        <v>3-0</v>
      </c>
      <c r="BT21" s="102" t="str">
        <f>INDEX('Typy - wg grup'!$F$2:$DK$145,MATCH($A21,'Typy - wg grup'!$A$2:$A$145,0),MATCH(BT$1,'Typy - wg grup'!$F$1:$DK$1,0))</f>
        <v>2-0</v>
      </c>
      <c r="BU21" s="102" t="str">
        <f>INDEX('Typy - wg grup'!$F$2:$DK$145,MATCH($A21,'Typy - wg grup'!$A$2:$A$145,0),MATCH(BU$1,'Typy - wg grup'!$F$1:$DK$1,0))</f>
        <v>3-0</v>
      </c>
      <c r="BV21" s="102" t="str">
        <f>INDEX('Typy - wg grup'!$F$2:$DK$145,MATCH($A21,'Typy - wg grup'!$A$2:$A$145,0),MATCH(BV$1,'Typy - wg grup'!$F$1:$DK$1,0))</f>
        <v>3-0</v>
      </c>
      <c r="BW21" s="102" t="str">
        <f>INDEX('Typy - wg grup'!$F$2:$DK$145,MATCH($A21,'Typy - wg grup'!$A$2:$A$145,0),MATCH(BW$1,'Typy - wg grup'!$F$1:$DK$1,0))</f>
        <v>1-0</v>
      </c>
      <c r="BX21" s="102" t="str">
        <f>INDEX('Typy - wg grup'!$F$2:$DK$145,MATCH($A21,'Typy - wg grup'!$A$2:$A$145,0),MATCH(BX$1,'Typy - wg grup'!$F$1:$DK$1,0))</f>
        <v>2-0</v>
      </c>
      <c r="BY21" s="102" t="str">
        <f>INDEX('Typy - wg grup'!$F$2:$DK$145,MATCH($A21,'Typy - wg grup'!$A$2:$A$145,0),MATCH(BY$1,'Typy - wg grup'!$F$1:$DK$1,0))</f>
        <v>2-0</v>
      </c>
      <c r="BZ21" s="102" t="str">
        <f>INDEX('Typy - wg grup'!$F$2:$DK$145,MATCH($A21,'Typy - wg grup'!$A$2:$A$145,0),MATCH(BZ$1,'Typy - wg grup'!$F$1:$DK$1,0))</f>
        <v>2-0</v>
      </c>
      <c r="CA21" s="102" t="str">
        <f>INDEX('Typy - wg grup'!$F$2:$DK$145,MATCH($A21,'Typy - wg grup'!$A$2:$A$145,0),MATCH(CA$1,'Typy - wg grup'!$F$1:$DK$1,0))</f>
        <v>3-1</v>
      </c>
      <c r="CB21" s="102" t="str">
        <f>INDEX('Typy - wg grup'!$F$2:$DK$145,MATCH($A21,'Typy - wg grup'!$A$2:$A$145,0),MATCH(CB$1,'Typy - wg grup'!$F$1:$DK$1,0))</f>
        <v>1-0</v>
      </c>
      <c r="CC21" s="102" t="str">
        <f>INDEX('Typy - wg grup'!$F$2:$DK$145,MATCH($A21,'Typy - wg grup'!$A$2:$A$145,0),MATCH(CC$1,'Typy - wg grup'!$F$1:$DK$1,0))</f>
        <v>1-0</v>
      </c>
      <c r="CD21" s="102" t="str">
        <f>INDEX('Typy - wg grup'!$F$2:$DK$145,MATCH($A21,'Typy - wg grup'!$A$2:$A$145,0),MATCH(CD$1,'Typy - wg grup'!$F$1:$DK$1,0))</f>
        <v>3-0</v>
      </c>
      <c r="CE21" s="102" t="str">
        <f>INDEX('Typy - wg grup'!$F$2:$DK$145,MATCH($A21,'Typy - wg grup'!$A$2:$A$145,0),MATCH(CE$1,'Typy - wg grup'!$F$1:$DK$1,0))</f>
        <v>2-0</v>
      </c>
      <c r="CF21" s="102" t="str">
        <f>INDEX('Typy - wg grup'!$F$2:$DK$145,MATCH($A21,'Typy - wg grup'!$A$2:$A$145,0),MATCH(CF$1,'Typy - wg grup'!$F$1:$DK$1,0))</f>
        <v>2-0</v>
      </c>
      <c r="CG21" s="102" t="str">
        <f>INDEX('Typy - wg grup'!$F$2:$DK$145,MATCH($A21,'Typy - wg grup'!$A$2:$A$145,0),MATCH(CG$1,'Typy - wg grup'!$F$1:$DK$1,0))</f>
        <v>3-0</v>
      </c>
      <c r="CH21" s="102" t="str">
        <f>INDEX('Typy - wg grup'!$F$2:$DK$145,MATCH($A21,'Typy - wg grup'!$A$2:$A$145,0),MATCH(CH$1,'Typy - wg grup'!$F$1:$DK$1,0))</f>
        <v>2-0</v>
      </c>
      <c r="CI21" s="102" t="str">
        <f>INDEX('Typy - wg grup'!$F$2:$DK$145,MATCH($A21,'Typy - wg grup'!$A$2:$A$145,0),MATCH(CI$1,'Typy - wg grup'!$F$1:$DK$1,0))</f>
        <v>1-0</v>
      </c>
      <c r="CJ21" s="102" t="str">
        <f>INDEX('Typy - wg grup'!$F$2:$DK$145,MATCH($A21,'Typy - wg grup'!$A$2:$A$145,0),MATCH(CJ$1,'Typy - wg grup'!$F$1:$DK$1,0))</f>
        <v>3-0</v>
      </c>
      <c r="CK21" s="102" t="str">
        <f>INDEX('Typy - wg grup'!$F$2:$DK$145,MATCH($A21,'Typy - wg grup'!$A$2:$A$145,0),MATCH(CK$1,'Typy - wg grup'!$F$1:$DK$1,0))</f>
        <v>1-1</v>
      </c>
      <c r="CL21" s="102" t="str">
        <f>INDEX('Typy - wg grup'!$F$2:$DK$145,MATCH($A21,'Typy - wg grup'!$A$2:$A$145,0),MATCH(CL$1,'Typy - wg grup'!$F$1:$DK$1,0))</f>
        <v>2-0</v>
      </c>
      <c r="CM21" s="102" t="str">
        <f>INDEX('Typy - wg grup'!$F$2:$DK$145,MATCH($A21,'Typy - wg grup'!$A$2:$A$145,0),MATCH(CM$1,'Typy - wg grup'!$F$1:$DK$1,0))</f>
        <v>2-1</v>
      </c>
      <c r="CN21" s="102" t="str">
        <f>INDEX('Typy - wg grup'!$F$2:$DK$145,MATCH($A21,'Typy - wg grup'!$A$2:$A$145,0),MATCH(CN$1,'Typy - wg grup'!$F$1:$DK$1,0))</f>
        <v>2-1</v>
      </c>
      <c r="CO21" s="102" t="str">
        <f>INDEX('Typy - wg grup'!$F$2:$DK$145,MATCH($A21,'Typy - wg grup'!$A$2:$A$145,0),MATCH(CO$1,'Typy - wg grup'!$F$1:$DK$1,0))</f>
        <v>2-0</v>
      </c>
      <c r="CP21" s="102" t="str">
        <f>INDEX('Typy - wg grup'!$F$2:$DK$145,MATCH($A21,'Typy - wg grup'!$A$2:$A$145,0),MATCH(CP$1,'Typy - wg grup'!$F$1:$DK$1,0))</f>
        <v>1-0</v>
      </c>
      <c r="CQ21" s="102" t="str">
        <f>INDEX('Typy - wg grup'!$F$2:$DK$145,MATCH($A21,'Typy - wg grup'!$A$2:$A$145,0),MATCH(CQ$1,'Typy - wg grup'!$F$1:$DK$1,0))</f>
        <v>2-0</v>
      </c>
      <c r="CR21" s="102" t="str">
        <f>INDEX('Typy - wg grup'!$F$2:$DK$145,MATCH($A21,'Typy - wg grup'!$A$2:$A$145,0),MATCH(CR$1,'Typy - wg grup'!$F$1:$DK$1,0))</f>
        <v>0-1</v>
      </c>
      <c r="CS21" s="102" t="str">
        <f>INDEX('Typy - wg grup'!$F$2:$DK$145,MATCH($A21,'Typy - wg grup'!$A$2:$A$145,0),MATCH(CS$1,'Typy - wg grup'!$F$1:$DK$1,0))</f>
        <v>2-1</v>
      </c>
      <c r="CT21" s="102" t="str">
        <f>INDEX('Typy - wg grup'!$F$2:$DK$145,MATCH($A21,'Typy - wg grup'!$A$2:$A$145,0),MATCH(CT$1,'Typy - wg grup'!$F$1:$DK$1,0))</f>
        <v>3-0</v>
      </c>
      <c r="CU21" s="102" t="str">
        <f>INDEX('Typy - wg grup'!$F$2:$DK$145,MATCH($A21,'Typy - wg grup'!$A$2:$A$145,0),MATCH(CU$1,'Typy - wg grup'!$F$1:$DK$1,0))</f>
        <v>1-0</v>
      </c>
      <c r="CV21" s="102" t="str">
        <f>INDEX('Typy - wg grup'!$F$2:$DK$145,MATCH($A21,'Typy - wg grup'!$A$2:$A$145,0),MATCH(CV$1,'Typy - wg grup'!$F$1:$DK$1,0))</f>
        <v>1-0</v>
      </c>
      <c r="CW21" s="102" t="str">
        <f>INDEX('Typy - wg grup'!$F$2:$DK$145,MATCH($A21,'Typy - wg grup'!$A$2:$A$145,0),MATCH(CW$1,'Typy - wg grup'!$F$1:$DK$1,0))</f>
        <v>4-0</v>
      </c>
      <c r="CX21" s="102" t="str">
        <f>INDEX('Typy - wg grup'!$F$2:$DK$145,MATCH($A21,'Typy - wg grup'!$A$2:$A$145,0),MATCH(CX$1,'Typy - wg grup'!$F$1:$DK$1,0))</f>
        <v>2-0</v>
      </c>
      <c r="CY21" s="102" t="str">
        <f>INDEX('Typy - wg grup'!$F$2:$DK$145,MATCH($A21,'Typy - wg grup'!$A$2:$A$145,0),MATCH(CY$1,'Typy - wg grup'!$F$1:$DK$1,0))</f>
        <v>3-0</v>
      </c>
      <c r="CZ21" s="102" t="str">
        <f>INDEX('Typy - wg grup'!$F$2:$DK$145,MATCH($A21,'Typy - wg grup'!$A$2:$A$145,0),MATCH(CZ$1,'Typy - wg grup'!$F$1:$DK$1,0))</f>
        <v>2-0</v>
      </c>
      <c r="DA21" s="102" t="str">
        <f>INDEX('Typy - wg grup'!$F$2:$DK$145,MATCH($A21,'Typy - wg grup'!$A$2:$A$145,0),MATCH(DA$1,'Typy - wg grup'!$F$1:$DK$1,0))</f>
        <v>2-0</v>
      </c>
      <c r="DB21" s="102" t="str">
        <f>INDEX('Typy - wg grup'!$F$2:$DK$145,MATCH($A21,'Typy - wg grup'!$A$2:$A$145,0),MATCH(DB$1,'Typy - wg grup'!$F$1:$DK$1,0))</f>
        <v>1-1</v>
      </c>
      <c r="DC21" s="102" t="str">
        <f>INDEX('Typy - wg grup'!$F$2:$DK$145,MATCH($A21,'Typy - wg grup'!$A$2:$A$145,0),MATCH(DC$1,'Typy - wg grup'!$F$1:$DK$1,0))</f>
        <v>1-0</v>
      </c>
      <c r="DD21" s="102" t="str">
        <f>INDEX('Typy - wg grup'!$F$2:$DK$145,MATCH($A21,'Typy - wg grup'!$A$2:$A$145,0),MATCH(DD$1,'Typy - wg grup'!$F$1:$DK$1,0))</f>
        <v>2-0</v>
      </c>
      <c r="DE21" s="102" t="str">
        <f>INDEX('Typy - wg grup'!$F$2:$DK$145,MATCH($A21,'Typy - wg grup'!$A$2:$A$145,0),MATCH(DE$1,'Typy - wg grup'!$F$1:$DK$1,0))</f>
        <v>1-0</v>
      </c>
      <c r="DF21" s="102" t="str">
        <f>INDEX('Typy - wg grup'!$F$2:$DK$145,MATCH($A21,'Typy - wg grup'!$A$2:$A$145,0),MATCH(DF$1,'Typy - wg grup'!$F$1:$DK$1,0))</f>
        <v>1-2</v>
      </c>
      <c r="DG21" s="102" t="str">
        <f>INDEX('Typy - wg grup'!$F$2:$DK$145,MATCH($A21,'Typy - wg grup'!$A$2:$A$145,0),MATCH(DG$1,'Typy - wg grup'!$F$1:$DK$1,0))</f>
        <v>1-0</v>
      </c>
      <c r="DH21" s="102" t="str">
        <f>INDEX('Typy - wg grup'!$F$2:$DK$145,MATCH($A21,'Typy - wg grup'!$A$2:$A$145,0),MATCH(DH$1,'Typy - wg grup'!$F$1:$DK$1,0))</f>
        <v>2-0</v>
      </c>
      <c r="DI21" s="102" t="str">
        <f>INDEX('Typy - wg grup'!$F$2:$DK$145,MATCH($A21,'Typy - wg grup'!$A$2:$A$145,0),MATCH(DI$1,'Typy - wg grup'!$F$1:$DK$1,0))</f>
        <v>2-1</v>
      </c>
      <c r="DJ21" s="102" t="str">
        <f>INDEX('Typy - wg grup'!$F$2:$DK$145,MATCH($A21,'Typy - wg grup'!$A$2:$A$145,0),MATCH(DJ$1,'Typy - wg grup'!$F$1:$DK$1,0))</f>
        <v>3-1</v>
      </c>
      <c r="DK21" s="102" t="str">
        <f>INDEX('Typy - wg grup'!$F$2:$DK$145,MATCH($A21,'Typy - wg grup'!$A$2:$A$145,0),MATCH(DK$1,'Typy - wg grup'!$F$1:$DK$1,0))</f>
        <v>2-0</v>
      </c>
      <c r="DL21" s="102" t="str">
        <f>INDEX('Typy - wg grup'!$F$2:$DK$145,MATCH($A21,'Typy - wg grup'!$A$2:$A$145,0),MATCH(DL$1,'Typy - wg grup'!$F$1:$DK$1,0))</f>
        <v>2-1</v>
      </c>
      <c r="DM21" s="106" t="str">
        <f>INDEX('Typy - wg grup'!$F$2:$DK$145,MATCH($A21,'Typy - wg grup'!$A$2:$A$145,0),MATCH(DM$1,'Typy - wg grup'!$F$1:$DK$1,0))</f>
        <v>1-0</v>
      </c>
      <c r="DO21" s="15"/>
      <c r="DQ21" s="14"/>
      <c r="DS21" s="15"/>
      <c r="DU21" s="15"/>
      <c r="DW21" s="14"/>
      <c r="DY21" s="15"/>
      <c r="EA21" s="14"/>
      <c r="EC21" s="15"/>
      <c r="EE21" s="15"/>
      <c r="EG21" s="15"/>
      <c r="EI21" s="15"/>
      <c r="EK21" s="15"/>
      <c r="EM21" s="15"/>
      <c r="EO21" s="16"/>
      <c r="EQ21" s="15"/>
    </row>
    <row r="22" spans="1:147" x14ac:dyDescent="0.25">
      <c r="A22" s="19">
        <v>21</v>
      </c>
      <c r="B22" s="4" t="s">
        <v>120</v>
      </c>
      <c r="C22" s="4" t="str">
        <f>INDEX('Typy - wg grup'!$B$2:$B$145,MATCH($A22,'Typy - wg grup'!$A$2:$A$145,0))</f>
        <v>18.06.</v>
      </c>
      <c r="D22" s="20">
        <v>4.1666666666666664E-2</v>
      </c>
      <c r="E22" s="4" t="str">
        <f>INDEX('Typy - wg grup'!$C$2:$C$145,MATCH($A22,'Typy - wg grup'!$A$2:$A$145,0))</f>
        <v>Ghana - Panama</v>
      </c>
      <c r="F22" s="35" t="s">
        <v>209</v>
      </c>
      <c r="G22" s="144"/>
      <c r="H22" s="105" t="str">
        <f>INDEX('Typy - wg grup'!$F$2:$DK$145,MATCH($A22,'Typy - wg grup'!$A$2:$A$145,0),MATCH(H$1,'Typy - wg grup'!$F$1:$DK$1,0))</f>
        <v>1-3</v>
      </c>
      <c r="I22" s="102" t="str">
        <f>INDEX('Typy - wg grup'!$F$2:$DK$145,MATCH($A22,'Typy - wg grup'!$A$2:$A$145,0),MATCH(I$1,'Typy - wg grup'!$F$1:$DK$1,0))</f>
        <v>2-2</v>
      </c>
      <c r="J22" s="102" t="str">
        <f>INDEX('Typy - wg grup'!$F$2:$DK$145,MATCH($A22,'Typy - wg grup'!$A$2:$A$145,0),MATCH(J$1,'Typy - wg grup'!$F$1:$DK$1,0))</f>
        <v>0-3</v>
      </c>
      <c r="K22" s="102" t="str">
        <f>INDEX('Typy - wg grup'!$F$2:$DK$145,MATCH($A22,'Typy - wg grup'!$A$2:$A$145,0),MATCH(K$1,'Typy - wg grup'!$F$1:$DK$1,0))</f>
        <v>1-1</v>
      </c>
      <c r="L22" s="102" t="str">
        <f>INDEX('Typy - wg grup'!$F$2:$DK$145,MATCH($A22,'Typy - wg grup'!$A$2:$A$145,0),MATCH(L$1,'Typy - wg grup'!$F$1:$DK$1,0))</f>
        <v>0-1</v>
      </c>
      <c r="M22" s="102" t="str">
        <f>INDEX('Typy - wg grup'!$F$2:$DK$145,MATCH($A22,'Typy - wg grup'!$A$2:$A$145,0),MATCH(M$1,'Typy - wg grup'!$F$1:$DK$1,0))</f>
        <v>2-1</v>
      </c>
      <c r="N22" s="102" t="str">
        <f>INDEX('Typy - wg grup'!$F$2:$DK$145,MATCH($A22,'Typy - wg grup'!$A$2:$A$145,0),MATCH(N$1,'Typy - wg grup'!$F$1:$DK$1,0))</f>
        <v>1-0</v>
      </c>
      <c r="O22" s="102" t="str">
        <f>INDEX('Typy - wg grup'!$F$2:$DK$145,MATCH($A22,'Typy - wg grup'!$A$2:$A$145,0),MATCH(O$1,'Typy - wg grup'!$F$1:$DK$1,0))</f>
        <v>1-1</v>
      </c>
      <c r="P22" s="102" t="str">
        <f>INDEX('Typy - wg grup'!$F$2:$DK$145,MATCH($A22,'Typy - wg grup'!$A$2:$A$145,0),MATCH(P$1,'Typy - wg grup'!$F$1:$DK$1,0))</f>
        <v>1-1</v>
      </c>
      <c r="Q22" s="102" t="str">
        <f>INDEX('Typy - wg grup'!$F$2:$DK$145,MATCH($A22,'Typy - wg grup'!$A$2:$A$145,0),MATCH(Q$1,'Typy - wg grup'!$F$1:$DK$1,0))</f>
        <v>1-0</v>
      </c>
      <c r="R22" s="102" t="str">
        <f>INDEX('Typy - wg grup'!$F$2:$DK$145,MATCH($A22,'Typy - wg grup'!$A$2:$A$145,0),MATCH(R$1,'Typy - wg grup'!$F$1:$DK$1,0))</f>
        <v>2-1</v>
      </c>
      <c r="S22" s="102" t="str">
        <f>INDEX('Typy - wg grup'!$F$2:$DK$145,MATCH($A22,'Typy - wg grup'!$A$2:$A$145,0),MATCH(S$1,'Typy - wg grup'!$F$1:$DK$1,0))</f>
        <v>1-0</v>
      </c>
      <c r="T22" s="102" t="str">
        <f>INDEX('Typy - wg grup'!$F$2:$DK$145,MATCH($A22,'Typy - wg grup'!$A$2:$A$145,0),MATCH(T$1,'Typy - wg grup'!$F$1:$DK$1,0))</f>
        <v>1-1</v>
      </c>
      <c r="U22" s="102" t="str">
        <f>INDEX('Typy - wg grup'!$F$2:$DK$145,MATCH($A22,'Typy - wg grup'!$A$2:$A$145,0),MATCH(U$1,'Typy - wg grup'!$F$1:$DK$1,0))</f>
        <v>2-0</v>
      </c>
      <c r="V22" s="102" t="str">
        <f>INDEX('Typy - wg grup'!$F$2:$DK$145,MATCH($A22,'Typy - wg grup'!$A$2:$A$145,0),MATCH(V$1,'Typy - wg grup'!$F$1:$DK$1,0))</f>
        <v>3-1</v>
      </c>
      <c r="W22" s="102" t="str">
        <f>INDEX('Typy - wg grup'!$F$2:$DK$145,MATCH($A22,'Typy - wg grup'!$A$2:$A$145,0),MATCH(W$1,'Typy - wg grup'!$F$1:$DK$1,0))</f>
        <v>2-1</v>
      </c>
      <c r="X22" s="102" t="str">
        <f>INDEX('Typy - wg grup'!$F$2:$DK$145,MATCH($A22,'Typy - wg grup'!$A$2:$A$145,0),MATCH(X$1,'Typy - wg grup'!$F$1:$DK$1,0))</f>
        <v>1-0</v>
      </c>
      <c r="Y22" s="102" t="str">
        <f>INDEX('Typy - wg grup'!$F$2:$DK$145,MATCH($A22,'Typy - wg grup'!$A$2:$A$145,0),MATCH(Y$1,'Typy - wg grup'!$F$1:$DK$1,0))</f>
        <v>1-1</v>
      </c>
      <c r="Z22" s="102" t="str">
        <f>INDEX('Typy - wg grup'!$F$2:$DK$145,MATCH($A22,'Typy - wg grup'!$A$2:$A$145,0),MATCH(Z$1,'Typy - wg grup'!$F$1:$DK$1,0))</f>
        <v>1-0</v>
      </c>
      <c r="AA22" s="102" t="str">
        <f>INDEX('Typy - wg grup'!$F$2:$DK$145,MATCH($A22,'Typy - wg grup'!$A$2:$A$145,0),MATCH(AA$1,'Typy - wg grup'!$F$1:$DK$1,0))</f>
        <v>2-1</v>
      </c>
      <c r="AB22" s="102" t="str">
        <f>INDEX('Typy - wg grup'!$F$2:$DK$145,MATCH($A22,'Typy - wg grup'!$A$2:$A$145,0),MATCH(AB$1,'Typy - wg grup'!$F$1:$DK$1,0))</f>
        <v>2-2</v>
      </c>
      <c r="AC22" s="102" t="str">
        <f>INDEX('Typy - wg grup'!$F$2:$DK$145,MATCH($A22,'Typy - wg grup'!$A$2:$A$145,0),MATCH(AC$1,'Typy - wg grup'!$F$1:$DK$1,0))</f>
        <v>0-0</v>
      </c>
      <c r="AD22" s="102" t="str">
        <f>INDEX('Typy - wg grup'!$F$2:$DK$145,MATCH($A22,'Typy - wg grup'!$A$2:$A$145,0),MATCH(AD$1,'Typy - wg grup'!$F$1:$DK$1,0))</f>
        <v>0-1</v>
      </c>
      <c r="AE22" s="102" t="str">
        <f>INDEX('Typy - wg grup'!$F$2:$DK$145,MATCH($A22,'Typy - wg grup'!$A$2:$A$145,0),MATCH(AE$1,'Typy - wg grup'!$F$1:$DK$1,0))</f>
        <v>0-0</v>
      </c>
      <c r="AF22" s="102" t="str">
        <f>INDEX('Typy - wg grup'!$F$2:$DK$145,MATCH($A22,'Typy - wg grup'!$A$2:$A$145,0),MATCH(AF$1,'Typy - wg grup'!$F$1:$DK$1,0))</f>
        <v>2-3</v>
      </c>
      <c r="AG22" s="102" t="str">
        <f>INDEX('Typy - wg grup'!$F$2:$DK$145,MATCH($A22,'Typy - wg grup'!$A$2:$A$145,0),MATCH(AG$1,'Typy - wg grup'!$F$1:$DK$1,0))</f>
        <v>1-0</v>
      </c>
      <c r="AH22" s="102" t="str">
        <f>INDEX('Typy - wg grup'!$F$2:$DK$145,MATCH($A22,'Typy - wg grup'!$A$2:$A$145,0),MATCH(AH$1,'Typy - wg grup'!$F$1:$DK$1,0))</f>
        <v>1-1</v>
      </c>
      <c r="AI22" s="102" t="str">
        <f>INDEX('Typy - wg grup'!$F$2:$DK$145,MATCH($A22,'Typy - wg grup'!$A$2:$A$145,0),MATCH(AI$1,'Typy - wg grup'!$F$1:$DK$1,0))</f>
        <v>2-1</v>
      </c>
      <c r="AJ22" s="102" t="str">
        <f>INDEX('Typy - wg grup'!$F$2:$DK$145,MATCH($A22,'Typy - wg grup'!$A$2:$A$145,0),MATCH(AJ$1,'Typy - wg grup'!$F$1:$DK$1,0))</f>
        <v>1-1</v>
      </c>
      <c r="AK22" s="102" t="str">
        <f>INDEX('Typy - wg grup'!$F$2:$DK$145,MATCH($A22,'Typy - wg grup'!$A$2:$A$145,0),MATCH(AK$1,'Typy - wg grup'!$F$1:$DK$1,0))</f>
        <v>1-1</v>
      </c>
      <c r="AL22" s="102" t="str">
        <f>INDEX('Typy - wg grup'!$F$2:$DK$145,MATCH($A22,'Typy - wg grup'!$A$2:$A$145,0),MATCH(AL$1,'Typy - wg grup'!$F$1:$DK$1,0))</f>
        <v>2-2</v>
      </c>
      <c r="AM22" s="102" t="str">
        <f>INDEX('Typy - wg grup'!$F$2:$DK$145,MATCH($A22,'Typy - wg grup'!$A$2:$A$145,0),MATCH(AM$1,'Typy - wg grup'!$F$1:$DK$1,0))</f>
        <v>2-0</v>
      </c>
      <c r="AN22" s="102" t="str">
        <f>INDEX('Typy - wg grup'!$F$2:$DK$145,MATCH($A22,'Typy - wg grup'!$A$2:$A$145,0),MATCH(AN$1,'Typy - wg grup'!$F$1:$DK$1,0))</f>
        <v>2-1</v>
      </c>
      <c r="AO22" s="102" t="str">
        <f>INDEX('Typy - wg grup'!$F$2:$DK$145,MATCH($A22,'Typy - wg grup'!$A$2:$A$145,0),MATCH(AO$1,'Typy - wg grup'!$F$1:$DK$1,0))</f>
        <v>2-0</v>
      </c>
      <c r="AP22" s="102" t="str">
        <f>INDEX('Typy - wg grup'!$F$2:$DK$145,MATCH($A22,'Typy - wg grup'!$A$2:$A$145,0),MATCH(AP$1,'Typy - wg grup'!$F$1:$DK$1,0))</f>
        <v>0-0</v>
      </c>
      <c r="AQ22" s="102" t="str">
        <f>INDEX('Typy - wg grup'!$F$2:$DK$145,MATCH($A22,'Typy - wg grup'!$A$2:$A$145,0),MATCH(AQ$1,'Typy - wg grup'!$F$1:$DK$1,0))</f>
        <v>2-0</v>
      </c>
      <c r="AR22" s="102" t="str">
        <f>INDEX('Typy - wg grup'!$F$2:$DK$145,MATCH($A22,'Typy - wg grup'!$A$2:$A$145,0),MATCH(AR$1,'Typy - wg grup'!$F$1:$DK$1,0))</f>
        <v>2-1</v>
      </c>
      <c r="AS22" s="102" t="str">
        <f>INDEX('Typy - wg grup'!$F$2:$DK$145,MATCH($A22,'Typy - wg grup'!$A$2:$A$145,0),MATCH(AS$1,'Typy - wg grup'!$F$1:$DK$1,0))</f>
        <v>1-0</v>
      </c>
      <c r="AT22" s="102" t="str">
        <f>INDEX('Typy - wg grup'!$F$2:$DK$145,MATCH($A22,'Typy - wg grup'!$A$2:$A$145,0),MATCH(AT$1,'Typy - wg grup'!$F$1:$DK$1,0))</f>
        <v>4-1</v>
      </c>
      <c r="AU22" s="102" t="str">
        <f>INDEX('Typy - wg grup'!$F$2:$DK$145,MATCH($A22,'Typy - wg grup'!$A$2:$A$145,0),MATCH(AU$1,'Typy - wg grup'!$F$1:$DK$1,0))</f>
        <v>2-0</v>
      </c>
      <c r="AV22" s="102" t="str">
        <f>INDEX('Typy - wg grup'!$F$2:$DK$145,MATCH($A22,'Typy - wg grup'!$A$2:$A$145,0),MATCH(AV$1,'Typy - wg grup'!$F$1:$DK$1,0))</f>
        <v>1-0</v>
      </c>
      <c r="AW22" s="102" t="str">
        <f>INDEX('Typy - wg grup'!$F$2:$DK$145,MATCH($A22,'Typy - wg grup'!$A$2:$A$145,0),MATCH(AW$1,'Typy - wg grup'!$F$1:$DK$1,0))</f>
        <v>3-1</v>
      </c>
      <c r="AX22" s="102" t="str">
        <f>INDEX('Typy - wg grup'!$F$2:$DK$145,MATCH($A22,'Typy - wg grup'!$A$2:$A$145,0),MATCH(AX$1,'Typy - wg grup'!$F$1:$DK$1,0))</f>
        <v>1-1</v>
      </c>
      <c r="AY22" s="102" t="str">
        <f>INDEX('Typy - wg grup'!$F$2:$DK$145,MATCH($A22,'Typy - wg grup'!$A$2:$A$145,0),MATCH(AY$1,'Typy - wg grup'!$F$1:$DK$1,0))</f>
        <v>3-1</v>
      </c>
      <c r="AZ22" s="102" t="str">
        <f>INDEX('Typy - wg grup'!$F$2:$DK$145,MATCH($A22,'Typy - wg grup'!$A$2:$A$145,0),MATCH(AZ$1,'Typy - wg grup'!$F$1:$DK$1,0))</f>
        <v>1-0</v>
      </c>
      <c r="BA22" s="102" t="str">
        <f>INDEX('Typy - wg grup'!$F$2:$DK$145,MATCH($A22,'Typy - wg grup'!$A$2:$A$145,0),MATCH(BA$1,'Typy - wg grup'!$F$1:$DK$1,0))</f>
        <v>1-1</v>
      </c>
      <c r="BB22" s="102" t="str">
        <f>INDEX('Typy - wg grup'!$F$2:$DK$145,MATCH($A22,'Typy - wg grup'!$A$2:$A$145,0),MATCH(BB$1,'Typy - wg grup'!$F$1:$DK$1,0))</f>
        <v>3-1</v>
      </c>
      <c r="BC22" s="102" t="str">
        <f>INDEX('Typy - wg grup'!$F$2:$DK$145,MATCH($A22,'Typy - wg grup'!$A$2:$A$145,0),MATCH(BC$1,'Typy - wg grup'!$F$1:$DK$1,0))</f>
        <v>4-2</v>
      </c>
      <c r="BD22" s="102" t="str">
        <f>INDEX('Typy - wg grup'!$F$2:$DK$145,MATCH($A22,'Typy - wg grup'!$A$2:$A$145,0),MATCH(BD$1,'Typy - wg grup'!$F$1:$DK$1,0))</f>
        <v>1-1</v>
      </c>
      <c r="BE22" s="102" t="str">
        <f>INDEX('Typy - wg grup'!$F$2:$DK$145,MATCH($A22,'Typy - wg grup'!$A$2:$A$145,0),MATCH(BE$1,'Typy - wg grup'!$F$1:$DK$1,0))</f>
        <v>1-1</v>
      </c>
      <c r="BF22" s="102" t="str">
        <f>INDEX('Typy - wg grup'!$F$2:$DK$145,MATCH($A22,'Typy - wg grup'!$A$2:$A$145,0),MATCH(BF$1,'Typy - wg grup'!$F$1:$DK$1,0))</f>
        <v>1-1</v>
      </c>
      <c r="BG22" s="102" t="str">
        <f>INDEX('Typy - wg grup'!$F$2:$DK$145,MATCH($A22,'Typy - wg grup'!$A$2:$A$145,0),MATCH(BG$1,'Typy - wg grup'!$F$1:$DK$1,0))</f>
        <v>1-0</v>
      </c>
      <c r="BH22" s="102" t="str">
        <f>INDEX('Typy - wg grup'!$F$2:$DK$145,MATCH($A22,'Typy - wg grup'!$A$2:$A$145,0),MATCH(BH$1,'Typy - wg grup'!$F$1:$DK$1,0))</f>
        <v>2-0</v>
      </c>
      <c r="BI22" s="102" t="str">
        <f>INDEX('Typy - wg grup'!$F$2:$DK$145,MATCH($A22,'Typy - wg grup'!$A$2:$A$145,0),MATCH(BI$1,'Typy - wg grup'!$F$1:$DK$1,0))</f>
        <v>1-0</v>
      </c>
      <c r="BJ22" s="102" t="str">
        <f>INDEX('Typy - wg grup'!$F$2:$DK$145,MATCH($A22,'Typy - wg grup'!$A$2:$A$145,0),MATCH(BJ$1,'Typy - wg grup'!$F$1:$DK$1,0))</f>
        <v>1-0</v>
      </c>
      <c r="BK22" s="102" t="str">
        <f>INDEX('Typy - wg grup'!$F$2:$DK$145,MATCH($A22,'Typy - wg grup'!$A$2:$A$145,0),MATCH(BK$1,'Typy - wg grup'!$F$1:$DK$1,0))</f>
        <v>3-1</v>
      </c>
      <c r="BL22" s="102" t="str">
        <f>INDEX('Typy - wg grup'!$F$2:$DK$145,MATCH($A22,'Typy - wg grup'!$A$2:$A$145,0),MATCH(BL$1,'Typy - wg grup'!$F$1:$DK$1,0))</f>
        <v>2-1</v>
      </c>
      <c r="BM22" s="102" t="str">
        <f>INDEX('Typy - wg grup'!$F$2:$DK$145,MATCH($A22,'Typy - wg grup'!$A$2:$A$145,0),MATCH(BM$1,'Typy - wg grup'!$F$1:$DK$1,0))</f>
        <v>1-1</v>
      </c>
      <c r="BN22" s="102" t="str">
        <f>INDEX('Typy - wg grup'!$F$2:$DK$145,MATCH($A22,'Typy - wg grup'!$A$2:$A$145,0),MATCH(BN$1,'Typy - wg grup'!$F$1:$DK$1,0))</f>
        <v>2-1</v>
      </c>
      <c r="BO22" s="102" t="str">
        <f>INDEX('Typy - wg grup'!$F$2:$DK$145,MATCH($A22,'Typy - wg grup'!$A$2:$A$145,0),MATCH(BO$1,'Typy - wg grup'!$F$1:$DK$1,0))</f>
        <v>2-0</v>
      </c>
      <c r="BP22" s="102" t="str">
        <f>INDEX('Typy - wg grup'!$F$2:$DK$145,MATCH($A22,'Typy - wg grup'!$A$2:$A$145,0),MATCH(BP$1,'Typy - wg grup'!$F$1:$DK$1,0))</f>
        <v>2-0</v>
      </c>
      <c r="BQ22" s="102" t="str">
        <f>INDEX('Typy - wg grup'!$F$2:$DK$145,MATCH($A22,'Typy - wg grup'!$A$2:$A$145,0),MATCH(BQ$1,'Typy - wg grup'!$F$1:$DK$1,0))</f>
        <v>2-1</v>
      </c>
      <c r="BR22" s="102" t="str">
        <f>INDEX('Typy - wg grup'!$F$2:$DK$145,MATCH($A22,'Typy - wg grup'!$A$2:$A$145,0),MATCH(BR$1,'Typy - wg grup'!$F$1:$DK$1,0))</f>
        <v>2-1</v>
      </c>
      <c r="BS22" s="102" t="str">
        <f>INDEX('Typy - wg grup'!$F$2:$DK$145,MATCH($A22,'Typy - wg grup'!$A$2:$A$145,0),MATCH(BS$1,'Typy - wg grup'!$F$1:$DK$1,0))</f>
        <v>1-2</v>
      </c>
      <c r="BT22" s="102" t="str">
        <f>INDEX('Typy - wg grup'!$F$2:$DK$145,MATCH($A22,'Typy - wg grup'!$A$2:$A$145,0),MATCH(BT$1,'Typy - wg grup'!$F$1:$DK$1,0))</f>
        <v>2-1</v>
      </c>
      <c r="BU22" s="102" t="str">
        <f>INDEX('Typy - wg grup'!$F$2:$DK$145,MATCH($A22,'Typy - wg grup'!$A$2:$A$145,0),MATCH(BU$1,'Typy - wg grup'!$F$1:$DK$1,0))</f>
        <v>2-0</v>
      </c>
      <c r="BV22" s="102" t="str">
        <f>INDEX('Typy - wg grup'!$F$2:$DK$145,MATCH($A22,'Typy - wg grup'!$A$2:$A$145,0),MATCH(BV$1,'Typy - wg grup'!$F$1:$DK$1,0))</f>
        <v>3-1</v>
      </c>
      <c r="BW22" s="102" t="str">
        <f>INDEX('Typy - wg grup'!$F$2:$DK$145,MATCH($A22,'Typy - wg grup'!$A$2:$A$145,0),MATCH(BW$1,'Typy - wg grup'!$F$1:$DK$1,0))</f>
        <v>3-0</v>
      </c>
      <c r="BX22" s="102" t="str">
        <f>INDEX('Typy - wg grup'!$F$2:$DK$145,MATCH($A22,'Typy - wg grup'!$A$2:$A$145,0),MATCH(BX$1,'Typy - wg grup'!$F$1:$DK$1,0))</f>
        <v>1-1</v>
      </c>
      <c r="BY22" s="102" t="str">
        <f>INDEX('Typy - wg grup'!$F$2:$DK$145,MATCH($A22,'Typy - wg grup'!$A$2:$A$145,0),MATCH(BY$1,'Typy - wg grup'!$F$1:$DK$1,0))</f>
        <v>2-0</v>
      </c>
      <c r="BZ22" s="102" t="str">
        <f>INDEX('Typy - wg grup'!$F$2:$DK$145,MATCH($A22,'Typy - wg grup'!$A$2:$A$145,0),MATCH(BZ$1,'Typy - wg grup'!$F$1:$DK$1,0))</f>
        <v>2-2</v>
      </c>
      <c r="CA22" s="102" t="str">
        <f>INDEX('Typy - wg grup'!$F$2:$DK$145,MATCH($A22,'Typy - wg grup'!$A$2:$A$145,0),MATCH(CA$1,'Typy - wg grup'!$F$1:$DK$1,0))</f>
        <v>2-0</v>
      </c>
      <c r="CB22" s="102" t="str">
        <f>INDEX('Typy - wg grup'!$F$2:$DK$145,MATCH($A22,'Typy - wg grup'!$A$2:$A$145,0),MATCH(CB$1,'Typy - wg grup'!$F$1:$DK$1,0))</f>
        <v>0-0</v>
      </c>
      <c r="CC22" s="102" t="str">
        <f>INDEX('Typy - wg grup'!$F$2:$DK$145,MATCH($A22,'Typy - wg grup'!$A$2:$A$145,0),MATCH(CC$1,'Typy - wg grup'!$F$1:$DK$1,0))</f>
        <v>2-0</v>
      </c>
      <c r="CD22" s="102" t="str">
        <f>INDEX('Typy - wg grup'!$F$2:$DK$145,MATCH($A22,'Typy - wg grup'!$A$2:$A$145,0),MATCH(CD$1,'Typy - wg grup'!$F$1:$DK$1,0))</f>
        <v>0-0</v>
      </c>
      <c r="CE22" s="102" t="str">
        <f>INDEX('Typy - wg grup'!$F$2:$DK$145,MATCH($A22,'Typy - wg grup'!$A$2:$A$145,0),MATCH(CE$1,'Typy - wg grup'!$F$1:$DK$1,0))</f>
        <v>2-1</v>
      </c>
      <c r="CF22" s="102" t="str">
        <f>INDEX('Typy - wg grup'!$F$2:$DK$145,MATCH($A22,'Typy - wg grup'!$A$2:$A$145,0),MATCH(CF$1,'Typy - wg grup'!$F$1:$DK$1,0))</f>
        <v>0-0</v>
      </c>
      <c r="CG22" s="102" t="str">
        <f>INDEX('Typy - wg grup'!$F$2:$DK$145,MATCH($A22,'Typy - wg grup'!$A$2:$A$145,0),MATCH(CG$1,'Typy - wg grup'!$F$1:$DK$1,0))</f>
        <v>2-0</v>
      </c>
      <c r="CH22" s="102" t="str">
        <f>INDEX('Typy - wg grup'!$F$2:$DK$145,MATCH($A22,'Typy - wg grup'!$A$2:$A$145,0),MATCH(CH$1,'Typy - wg grup'!$F$1:$DK$1,0))</f>
        <v>2-0</v>
      </c>
      <c r="CI22" s="102" t="str">
        <f>INDEX('Typy - wg grup'!$F$2:$DK$145,MATCH($A22,'Typy - wg grup'!$A$2:$A$145,0),MATCH(CI$1,'Typy - wg grup'!$F$1:$DK$1,0))</f>
        <v>3-1</v>
      </c>
      <c r="CJ22" s="102" t="str">
        <f>INDEX('Typy - wg grup'!$F$2:$DK$145,MATCH($A22,'Typy - wg grup'!$A$2:$A$145,0),MATCH(CJ$1,'Typy - wg grup'!$F$1:$DK$1,0))</f>
        <v>2-0</v>
      </c>
      <c r="CK22" s="102" t="str">
        <f>INDEX('Typy - wg grup'!$F$2:$DK$145,MATCH($A22,'Typy - wg grup'!$A$2:$A$145,0),MATCH(CK$1,'Typy - wg grup'!$F$1:$DK$1,0))</f>
        <v>1-1</v>
      </c>
      <c r="CL22" s="102" t="str">
        <f>INDEX('Typy - wg grup'!$F$2:$DK$145,MATCH($A22,'Typy - wg grup'!$A$2:$A$145,0),MATCH(CL$1,'Typy - wg grup'!$F$1:$DK$1,0))</f>
        <v>1-1</v>
      </c>
      <c r="CM22" s="102" t="str">
        <f>INDEX('Typy - wg grup'!$F$2:$DK$145,MATCH($A22,'Typy - wg grup'!$A$2:$A$145,0),MATCH(CM$1,'Typy - wg grup'!$F$1:$DK$1,0))</f>
        <v>2-0</v>
      </c>
      <c r="CN22" s="102" t="str">
        <f>INDEX('Typy - wg grup'!$F$2:$DK$145,MATCH($A22,'Typy - wg grup'!$A$2:$A$145,0),MATCH(CN$1,'Typy - wg grup'!$F$1:$DK$1,0))</f>
        <v>3-2</v>
      </c>
      <c r="CO22" s="102" t="str">
        <f>INDEX('Typy - wg grup'!$F$2:$DK$145,MATCH($A22,'Typy - wg grup'!$A$2:$A$145,0),MATCH(CO$1,'Typy - wg grup'!$F$1:$DK$1,0))</f>
        <v>1-1</v>
      </c>
      <c r="CP22" s="102" t="str">
        <f>INDEX('Typy - wg grup'!$F$2:$DK$145,MATCH($A22,'Typy - wg grup'!$A$2:$A$145,0),MATCH(CP$1,'Typy - wg grup'!$F$1:$DK$1,0))</f>
        <v>0-0</v>
      </c>
      <c r="CQ22" s="102" t="str">
        <f>INDEX('Typy - wg grup'!$F$2:$DK$145,MATCH($A22,'Typy - wg grup'!$A$2:$A$145,0),MATCH(CQ$1,'Typy - wg grup'!$F$1:$DK$1,0))</f>
        <v>2-0</v>
      </c>
      <c r="CR22" s="102" t="str">
        <f>INDEX('Typy - wg grup'!$F$2:$DK$145,MATCH($A22,'Typy - wg grup'!$A$2:$A$145,0),MATCH(CR$1,'Typy - wg grup'!$F$1:$DK$1,0))</f>
        <v>1-1</v>
      </c>
      <c r="CS22" s="102" t="str">
        <f>INDEX('Typy - wg grup'!$F$2:$DK$145,MATCH($A22,'Typy - wg grup'!$A$2:$A$145,0),MATCH(CS$1,'Typy - wg grup'!$F$1:$DK$1,0))</f>
        <v>2-1</v>
      </c>
      <c r="CT22" s="102" t="str">
        <f>INDEX('Typy - wg grup'!$F$2:$DK$145,MATCH($A22,'Typy - wg grup'!$A$2:$A$145,0),MATCH(CT$1,'Typy - wg grup'!$F$1:$DK$1,0))</f>
        <v>1-2</v>
      </c>
      <c r="CU22" s="102" t="str">
        <f>INDEX('Typy - wg grup'!$F$2:$DK$145,MATCH($A22,'Typy - wg grup'!$A$2:$A$145,0),MATCH(CU$1,'Typy - wg grup'!$F$1:$DK$1,0))</f>
        <v>0-1</v>
      </c>
      <c r="CV22" s="102" t="str">
        <f>INDEX('Typy - wg grup'!$F$2:$DK$145,MATCH($A22,'Typy - wg grup'!$A$2:$A$145,0),MATCH(CV$1,'Typy - wg grup'!$F$1:$DK$1,0))</f>
        <v>1-1</v>
      </c>
      <c r="CW22" s="102" t="str">
        <f>INDEX('Typy - wg grup'!$F$2:$DK$145,MATCH($A22,'Typy - wg grup'!$A$2:$A$145,0),MATCH(CW$1,'Typy - wg grup'!$F$1:$DK$1,0))</f>
        <v>2-0</v>
      </c>
      <c r="CX22" s="102" t="str">
        <f>INDEX('Typy - wg grup'!$F$2:$DK$145,MATCH($A22,'Typy - wg grup'!$A$2:$A$145,0),MATCH(CX$1,'Typy - wg grup'!$F$1:$DK$1,0))</f>
        <v>1-1</v>
      </c>
      <c r="CY22" s="102" t="str">
        <f>INDEX('Typy - wg grup'!$F$2:$DK$145,MATCH($A22,'Typy - wg grup'!$A$2:$A$145,0),MATCH(CY$1,'Typy - wg grup'!$F$1:$DK$1,0))</f>
        <v>2-0</v>
      </c>
      <c r="CZ22" s="102" t="str">
        <f>INDEX('Typy - wg grup'!$F$2:$DK$145,MATCH($A22,'Typy - wg grup'!$A$2:$A$145,0),MATCH(CZ$1,'Typy - wg grup'!$F$1:$DK$1,0))</f>
        <v>1-1</v>
      </c>
      <c r="DA22" s="102" t="str">
        <f>INDEX('Typy - wg grup'!$F$2:$DK$145,MATCH($A22,'Typy - wg grup'!$A$2:$A$145,0),MATCH(DA$1,'Typy - wg grup'!$F$1:$DK$1,0))</f>
        <v>2-2</v>
      </c>
      <c r="DB22" s="102" t="str">
        <f>INDEX('Typy - wg grup'!$F$2:$DK$145,MATCH($A22,'Typy - wg grup'!$A$2:$A$145,0),MATCH(DB$1,'Typy - wg grup'!$F$1:$DK$1,0))</f>
        <v>3-0</v>
      </c>
      <c r="DC22" s="102" t="str">
        <f>INDEX('Typy - wg grup'!$F$2:$DK$145,MATCH($A22,'Typy - wg grup'!$A$2:$A$145,0),MATCH(DC$1,'Typy - wg grup'!$F$1:$DK$1,0))</f>
        <v>1-0</v>
      </c>
      <c r="DD22" s="102" t="str">
        <f>INDEX('Typy - wg grup'!$F$2:$DK$145,MATCH($A22,'Typy - wg grup'!$A$2:$A$145,0),MATCH(DD$1,'Typy - wg grup'!$F$1:$DK$1,0))</f>
        <v>2-0</v>
      </c>
      <c r="DE22" s="102" t="str">
        <f>INDEX('Typy - wg grup'!$F$2:$DK$145,MATCH($A22,'Typy - wg grup'!$A$2:$A$145,0),MATCH(DE$1,'Typy - wg grup'!$F$1:$DK$1,0))</f>
        <v>1-0</v>
      </c>
      <c r="DF22" s="102" t="str">
        <f>INDEX('Typy - wg grup'!$F$2:$DK$145,MATCH($A22,'Typy - wg grup'!$A$2:$A$145,0),MATCH(DF$1,'Typy - wg grup'!$F$1:$DK$1,0))</f>
        <v>1-2</v>
      </c>
      <c r="DG22" s="102" t="str">
        <f>INDEX('Typy - wg grup'!$F$2:$DK$145,MATCH($A22,'Typy - wg grup'!$A$2:$A$145,0),MATCH(DG$1,'Typy - wg grup'!$F$1:$DK$1,0))</f>
        <v>1-4</v>
      </c>
      <c r="DH22" s="102" t="str">
        <f>INDEX('Typy - wg grup'!$F$2:$DK$145,MATCH($A22,'Typy - wg grup'!$A$2:$A$145,0),MATCH(DH$1,'Typy - wg grup'!$F$1:$DK$1,0))</f>
        <v>4-4</v>
      </c>
      <c r="DI22" s="102" t="str">
        <f>INDEX('Typy - wg grup'!$F$2:$DK$145,MATCH($A22,'Typy - wg grup'!$A$2:$A$145,0),MATCH(DI$1,'Typy - wg grup'!$F$1:$DK$1,0))</f>
        <v>1-2</v>
      </c>
      <c r="DJ22" s="102" t="str">
        <f>INDEX('Typy - wg grup'!$F$2:$DK$145,MATCH($A22,'Typy - wg grup'!$A$2:$A$145,0),MATCH(DJ$1,'Typy - wg grup'!$F$1:$DK$1,0))</f>
        <v>2-0</v>
      </c>
      <c r="DK22" s="102" t="str">
        <f>INDEX('Typy - wg grup'!$F$2:$DK$145,MATCH($A22,'Typy - wg grup'!$A$2:$A$145,0),MATCH(DK$1,'Typy - wg grup'!$F$1:$DK$1,0))</f>
        <v>1-2</v>
      </c>
      <c r="DL22" s="102" t="str">
        <f>INDEX('Typy - wg grup'!$F$2:$DK$145,MATCH($A22,'Typy - wg grup'!$A$2:$A$145,0),MATCH(DL$1,'Typy - wg grup'!$F$1:$DK$1,0))</f>
        <v>4-2</v>
      </c>
      <c r="DM22" s="106" t="str">
        <f>INDEX('Typy - wg grup'!$F$2:$DK$145,MATCH($A22,'Typy - wg grup'!$A$2:$A$145,0),MATCH(DM$1,'Typy - wg grup'!$F$1:$DK$1,0))</f>
        <v>0-0</v>
      </c>
      <c r="DO22" s="15"/>
      <c r="DQ22" s="14"/>
      <c r="DS22" s="15"/>
      <c r="DU22" s="15"/>
      <c r="DW22" s="14"/>
      <c r="DY22" s="15"/>
      <c r="EA22" s="14"/>
      <c r="EC22" s="15"/>
      <c r="EE22" s="15"/>
      <c r="EG22" s="15"/>
      <c r="EI22" s="15"/>
      <c r="EK22" s="15"/>
      <c r="EM22" s="15"/>
      <c r="EO22" s="16"/>
      <c r="EQ22" s="15"/>
    </row>
    <row r="23" spans="1:147" x14ac:dyDescent="0.25">
      <c r="A23" s="19">
        <v>22</v>
      </c>
      <c r="B23" s="4" t="s">
        <v>120</v>
      </c>
      <c r="C23" s="4" t="str">
        <f>INDEX('Typy - wg grup'!$B$2:$B$145,MATCH($A23,'Typy - wg grup'!$A$2:$A$145,0))</f>
        <v>17.06.</v>
      </c>
      <c r="D23" s="20">
        <v>0.91666666666666663</v>
      </c>
      <c r="E23" s="4" t="str">
        <f>INDEX('Typy - wg grup'!$C$2:$C$145,MATCH($A23,'Typy - wg grup'!$A$2:$A$145,0))</f>
        <v>Anglia - Chorwacja</v>
      </c>
      <c r="F23" s="35" t="s">
        <v>271</v>
      </c>
      <c r="G23" s="144"/>
      <c r="H23" s="105" t="str">
        <f>INDEX('Typy - wg grup'!$F$2:$DK$145,MATCH($A23,'Typy - wg grup'!$A$2:$A$145,0),MATCH(H$1,'Typy - wg grup'!$F$1:$DK$1,0))</f>
        <v>4-3</v>
      </c>
      <c r="I23" s="102" t="str">
        <f>INDEX('Typy - wg grup'!$F$2:$DK$145,MATCH($A23,'Typy - wg grup'!$A$2:$A$145,0),MATCH(I$1,'Typy - wg grup'!$F$1:$DK$1,0))</f>
        <v>3-2</v>
      </c>
      <c r="J23" s="102" t="str">
        <f>INDEX('Typy - wg grup'!$F$2:$DK$145,MATCH($A23,'Typy - wg grup'!$A$2:$A$145,0),MATCH(J$1,'Typy - wg grup'!$F$1:$DK$1,0))</f>
        <v>2-3</v>
      </c>
      <c r="K23" s="102" t="str">
        <f>INDEX('Typy - wg grup'!$F$2:$DK$145,MATCH($A23,'Typy - wg grup'!$A$2:$A$145,0),MATCH(K$1,'Typy - wg grup'!$F$1:$DK$1,0))</f>
        <v>2-1</v>
      </c>
      <c r="L23" s="102" t="str">
        <f>INDEX('Typy - wg grup'!$F$2:$DK$145,MATCH($A23,'Typy - wg grup'!$A$2:$A$145,0),MATCH(L$1,'Typy - wg grup'!$F$1:$DK$1,0))</f>
        <v>1-1</v>
      </c>
      <c r="M23" s="102" t="str">
        <f>INDEX('Typy - wg grup'!$F$2:$DK$145,MATCH($A23,'Typy - wg grup'!$A$2:$A$145,0),MATCH(M$1,'Typy - wg grup'!$F$1:$DK$1,0))</f>
        <v>3-1</v>
      </c>
      <c r="N23" s="102" t="str">
        <f>INDEX('Typy - wg grup'!$F$2:$DK$145,MATCH($A23,'Typy - wg grup'!$A$2:$A$145,0),MATCH(N$1,'Typy - wg grup'!$F$1:$DK$1,0))</f>
        <v>1-0</v>
      </c>
      <c r="O23" s="102" t="str">
        <f>INDEX('Typy - wg grup'!$F$2:$DK$145,MATCH($A23,'Typy - wg grup'!$A$2:$A$145,0),MATCH(O$1,'Typy - wg grup'!$F$1:$DK$1,0))</f>
        <v>3-0</v>
      </c>
      <c r="P23" s="102" t="str">
        <f>INDEX('Typy - wg grup'!$F$2:$DK$145,MATCH($A23,'Typy - wg grup'!$A$2:$A$145,0),MATCH(P$1,'Typy - wg grup'!$F$1:$DK$1,0))</f>
        <v>2-2</v>
      </c>
      <c r="Q23" s="102" t="str">
        <f>INDEX('Typy - wg grup'!$F$2:$DK$145,MATCH($A23,'Typy - wg grup'!$A$2:$A$145,0),MATCH(Q$1,'Typy - wg grup'!$F$1:$DK$1,0))</f>
        <v>2-1</v>
      </c>
      <c r="R23" s="102" t="str">
        <f>INDEX('Typy - wg grup'!$F$2:$DK$145,MATCH($A23,'Typy - wg grup'!$A$2:$A$145,0),MATCH(R$1,'Typy - wg grup'!$F$1:$DK$1,0))</f>
        <v>2-1</v>
      </c>
      <c r="S23" s="102" t="str">
        <f>INDEX('Typy - wg grup'!$F$2:$DK$145,MATCH($A23,'Typy - wg grup'!$A$2:$A$145,0),MATCH(S$1,'Typy - wg grup'!$F$1:$DK$1,0))</f>
        <v>1-0</v>
      </c>
      <c r="T23" s="102" t="str">
        <f>INDEX('Typy - wg grup'!$F$2:$DK$145,MATCH($A23,'Typy - wg grup'!$A$2:$A$145,0),MATCH(T$1,'Typy - wg grup'!$F$1:$DK$1,0))</f>
        <v>1-1</v>
      </c>
      <c r="U23" s="102" t="str">
        <f>INDEX('Typy - wg grup'!$F$2:$DK$145,MATCH($A23,'Typy - wg grup'!$A$2:$A$145,0),MATCH(U$1,'Typy - wg grup'!$F$1:$DK$1,0))</f>
        <v>2-1</v>
      </c>
      <c r="V23" s="102" t="str">
        <f>INDEX('Typy - wg grup'!$F$2:$DK$145,MATCH($A23,'Typy - wg grup'!$A$2:$A$145,0),MATCH(V$1,'Typy - wg grup'!$F$1:$DK$1,0))</f>
        <v>2-1</v>
      </c>
      <c r="W23" s="102" t="str">
        <f>INDEX('Typy - wg grup'!$F$2:$DK$145,MATCH($A23,'Typy - wg grup'!$A$2:$A$145,0),MATCH(W$1,'Typy - wg grup'!$F$1:$DK$1,0))</f>
        <v>3-2</v>
      </c>
      <c r="X23" s="102" t="str">
        <f>INDEX('Typy - wg grup'!$F$2:$DK$145,MATCH($A23,'Typy - wg grup'!$A$2:$A$145,0),MATCH(X$1,'Typy - wg grup'!$F$1:$DK$1,0))</f>
        <v>2-1</v>
      </c>
      <c r="Y23" s="102" t="str">
        <f>INDEX('Typy - wg grup'!$F$2:$DK$145,MATCH($A23,'Typy - wg grup'!$A$2:$A$145,0),MATCH(Y$1,'Typy - wg grup'!$F$1:$DK$1,0))</f>
        <v>2-0</v>
      </c>
      <c r="Z23" s="102" t="str">
        <f>INDEX('Typy - wg grup'!$F$2:$DK$145,MATCH($A23,'Typy - wg grup'!$A$2:$A$145,0),MATCH(Z$1,'Typy - wg grup'!$F$1:$DK$1,0))</f>
        <v>2-0</v>
      </c>
      <c r="AA23" s="102" t="str">
        <f>INDEX('Typy - wg grup'!$F$2:$DK$145,MATCH($A23,'Typy - wg grup'!$A$2:$A$145,0),MATCH(AA$1,'Typy - wg grup'!$F$1:$DK$1,0))</f>
        <v>1-1</v>
      </c>
      <c r="AB23" s="102" t="str">
        <f>INDEX('Typy - wg grup'!$F$2:$DK$145,MATCH($A23,'Typy - wg grup'!$A$2:$A$145,0),MATCH(AB$1,'Typy - wg grup'!$F$1:$DK$1,0))</f>
        <v>2-2</v>
      </c>
      <c r="AC23" s="102" t="str">
        <f>INDEX('Typy - wg grup'!$F$2:$DK$145,MATCH($A23,'Typy - wg grup'!$A$2:$A$145,0),MATCH(AC$1,'Typy - wg grup'!$F$1:$DK$1,0))</f>
        <v>1-1</v>
      </c>
      <c r="AD23" s="102" t="str">
        <f>INDEX('Typy - wg grup'!$F$2:$DK$145,MATCH($A23,'Typy - wg grup'!$A$2:$A$145,0),MATCH(AD$1,'Typy - wg grup'!$F$1:$DK$1,0))</f>
        <v>3-2</v>
      </c>
      <c r="AE23" s="102" t="str">
        <f>INDEX('Typy - wg grup'!$F$2:$DK$145,MATCH($A23,'Typy - wg grup'!$A$2:$A$145,0),MATCH(AE$1,'Typy - wg grup'!$F$1:$DK$1,0))</f>
        <v>2-1</v>
      </c>
      <c r="AF23" s="102" t="str">
        <f>INDEX('Typy - wg grup'!$F$2:$DK$145,MATCH($A23,'Typy - wg grup'!$A$2:$A$145,0),MATCH(AF$1,'Typy - wg grup'!$F$1:$DK$1,0))</f>
        <v>6-1</v>
      </c>
      <c r="AG23" s="102" t="str">
        <f>INDEX('Typy - wg grup'!$F$2:$DK$145,MATCH($A23,'Typy - wg grup'!$A$2:$A$145,0),MATCH(AG$1,'Typy - wg grup'!$F$1:$DK$1,0))</f>
        <v>2-1</v>
      </c>
      <c r="AH23" s="102" t="str">
        <f>INDEX('Typy - wg grup'!$F$2:$DK$145,MATCH($A23,'Typy - wg grup'!$A$2:$A$145,0),MATCH(AH$1,'Typy - wg grup'!$F$1:$DK$1,0))</f>
        <v>2-1</v>
      </c>
      <c r="AI23" s="102" t="str">
        <f>INDEX('Typy - wg grup'!$F$2:$DK$145,MATCH($A23,'Typy - wg grup'!$A$2:$A$145,0),MATCH(AI$1,'Typy - wg grup'!$F$1:$DK$1,0))</f>
        <v>2-1</v>
      </c>
      <c r="AJ23" s="102" t="str">
        <f>INDEX('Typy - wg grup'!$F$2:$DK$145,MATCH($A23,'Typy - wg grup'!$A$2:$A$145,0),MATCH(AJ$1,'Typy - wg grup'!$F$1:$DK$1,0))</f>
        <v>1-1</v>
      </c>
      <c r="AK23" s="102" t="str">
        <f>INDEX('Typy - wg grup'!$F$2:$DK$145,MATCH($A23,'Typy - wg grup'!$A$2:$A$145,0),MATCH(AK$1,'Typy - wg grup'!$F$1:$DK$1,0))</f>
        <v>2-2</v>
      </c>
      <c r="AL23" s="102" t="str">
        <f>INDEX('Typy - wg grup'!$F$2:$DK$145,MATCH($A23,'Typy - wg grup'!$A$2:$A$145,0),MATCH(AL$1,'Typy - wg grup'!$F$1:$DK$1,0))</f>
        <v>3-1</v>
      </c>
      <c r="AM23" s="102" t="str">
        <f>INDEX('Typy - wg grup'!$F$2:$DK$145,MATCH($A23,'Typy - wg grup'!$A$2:$A$145,0),MATCH(AM$1,'Typy - wg grup'!$F$1:$DK$1,0))</f>
        <v>2-1</v>
      </c>
      <c r="AN23" s="102" t="str">
        <f>INDEX('Typy - wg grup'!$F$2:$DK$145,MATCH($A23,'Typy - wg grup'!$A$2:$A$145,0),MATCH(AN$1,'Typy - wg grup'!$F$1:$DK$1,0))</f>
        <v>2-2</v>
      </c>
      <c r="AO23" s="102" t="str">
        <f>INDEX('Typy - wg grup'!$F$2:$DK$145,MATCH($A23,'Typy - wg grup'!$A$2:$A$145,0),MATCH(AO$1,'Typy - wg grup'!$F$1:$DK$1,0))</f>
        <v>5-2</v>
      </c>
      <c r="AP23" s="102" t="str">
        <f>INDEX('Typy - wg grup'!$F$2:$DK$145,MATCH($A23,'Typy - wg grup'!$A$2:$A$145,0),MATCH(AP$1,'Typy - wg grup'!$F$1:$DK$1,0))</f>
        <v>1-1</v>
      </c>
      <c r="AQ23" s="102" t="str">
        <f>INDEX('Typy - wg grup'!$F$2:$DK$145,MATCH($A23,'Typy - wg grup'!$A$2:$A$145,0),MATCH(AQ$1,'Typy - wg grup'!$F$1:$DK$1,0))</f>
        <v>0-0</v>
      </c>
      <c r="AR23" s="102" t="str">
        <f>INDEX('Typy - wg grup'!$F$2:$DK$145,MATCH($A23,'Typy - wg grup'!$A$2:$A$145,0),MATCH(AR$1,'Typy - wg grup'!$F$1:$DK$1,0))</f>
        <v>0-2</v>
      </c>
      <c r="AS23" s="102" t="str">
        <f>INDEX('Typy - wg grup'!$F$2:$DK$145,MATCH($A23,'Typy - wg grup'!$A$2:$A$145,0),MATCH(AS$1,'Typy - wg grup'!$F$1:$DK$1,0))</f>
        <v>1-1</v>
      </c>
      <c r="AT23" s="102" t="str">
        <f>INDEX('Typy - wg grup'!$F$2:$DK$145,MATCH($A23,'Typy - wg grup'!$A$2:$A$145,0),MATCH(AT$1,'Typy - wg grup'!$F$1:$DK$1,0))</f>
        <v>2-2</v>
      </c>
      <c r="AU23" s="102" t="str">
        <f>INDEX('Typy - wg grup'!$F$2:$DK$145,MATCH($A23,'Typy - wg grup'!$A$2:$A$145,0),MATCH(AU$1,'Typy - wg grup'!$F$1:$DK$1,0))</f>
        <v>2-2</v>
      </c>
      <c r="AV23" s="102" t="str">
        <f>INDEX('Typy - wg grup'!$F$2:$DK$145,MATCH($A23,'Typy - wg grup'!$A$2:$A$145,0),MATCH(AV$1,'Typy - wg grup'!$F$1:$DK$1,0))</f>
        <v>1-1</v>
      </c>
      <c r="AW23" s="102" t="str">
        <f>INDEX('Typy - wg grup'!$F$2:$DK$145,MATCH($A23,'Typy - wg grup'!$A$2:$A$145,0),MATCH(AW$1,'Typy - wg grup'!$F$1:$DK$1,0))</f>
        <v>3-2</v>
      </c>
      <c r="AX23" s="102" t="str">
        <f>INDEX('Typy - wg grup'!$F$2:$DK$145,MATCH($A23,'Typy - wg grup'!$A$2:$A$145,0),MATCH(AX$1,'Typy - wg grup'!$F$1:$DK$1,0))</f>
        <v>1-1</v>
      </c>
      <c r="AY23" s="102" t="str">
        <f>INDEX('Typy - wg grup'!$F$2:$DK$145,MATCH($A23,'Typy - wg grup'!$A$2:$A$145,0),MATCH(AY$1,'Typy - wg grup'!$F$1:$DK$1,0))</f>
        <v>2-0</v>
      </c>
      <c r="AZ23" s="102" t="str">
        <f>INDEX('Typy - wg grup'!$F$2:$DK$145,MATCH($A23,'Typy - wg grup'!$A$2:$A$145,0),MATCH(AZ$1,'Typy - wg grup'!$F$1:$DK$1,0))</f>
        <v>1-1</v>
      </c>
      <c r="BA23" s="102" t="str">
        <f>INDEX('Typy - wg grup'!$F$2:$DK$145,MATCH($A23,'Typy - wg grup'!$A$2:$A$145,0),MATCH(BA$1,'Typy - wg grup'!$F$1:$DK$1,0))</f>
        <v>2-0</v>
      </c>
      <c r="BB23" s="102" t="str">
        <f>INDEX('Typy - wg grup'!$F$2:$DK$145,MATCH($A23,'Typy - wg grup'!$A$2:$A$145,0),MATCH(BB$1,'Typy - wg grup'!$F$1:$DK$1,0))</f>
        <v>2-1</v>
      </c>
      <c r="BC23" s="102" t="str">
        <f>INDEX('Typy - wg grup'!$F$2:$DK$145,MATCH($A23,'Typy - wg grup'!$A$2:$A$145,0),MATCH(BC$1,'Typy - wg grup'!$F$1:$DK$1,0))</f>
        <v>1-3</v>
      </c>
      <c r="BD23" s="102" t="str">
        <f>INDEX('Typy - wg grup'!$F$2:$DK$145,MATCH($A23,'Typy - wg grup'!$A$2:$A$145,0),MATCH(BD$1,'Typy - wg grup'!$F$1:$DK$1,0))</f>
        <v>0-9</v>
      </c>
      <c r="BE23" s="102" t="str">
        <f>INDEX('Typy - wg grup'!$F$2:$DK$145,MATCH($A23,'Typy - wg grup'!$A$2:$A$145,0),MATCH(BE$1,'Typy - wg grup'!$F$1:$DK$1,0))</f>
        <v>1-1</v>
      </c>
      <c r="BF23" s="102" t="str">
        <f>INDEX('Typy - wg grup'!$F$2:$DK$145,MATCH($A23,'Typy - wg grup'!$A$2:$A$145,0),MATCH(BF$1,'Typy - wg grup'!$F$1:$DK$1,0))</f>
        <v>2-1</v>
      </c>
      <c r="BG23" s="102" t="str">
        <f>INDEX('Typy - wg grup'!$F$2:$DK$145,MATCH($A23,'Typy - wg grup'!$A$2:$A$145,0),MATCH(BG$1,'Typy - wg grup'!$F$1:$DK$1,0))</f>
        <v>1-0</v>
      </c>
      <c r="BH23" s="102" t="str">
        <f>INDEX('Typy - wg grup'!$F$2:$DK$145,MATCH($A23,'Typy - wg grup'!$A$2:$A$145,0),MATCH(BH$1,'Typy - wg grup'!$F$1:$DK$1,0))</f>
        <v>2-1</v>
      </c>
      <c r="BI23" s="102" t="str">
        <f>INDEX('Typy - wg grup'!$F$2:$DK$145,MATCH($A23,'Typy - wg grup'!$A$2:$A$145,0),MATCH(BI$1,'Typy - wg grup'!$F$1:$DK$1,0))</f>
        <v>0-0</v>
      </c>
      <c r="BJ23" s="102" t="str">
        <f>INDEX('Typy - wg grup'!$F$2:$DK$145,MATCH($A23,'Typy - wg grup'!$A$2:$A$145,0),MATCH(BJ$1,'Typy - wg grup'!$F$1:$DK$1,0))</f>
        <v>0-1</v>
      </c>
      <c r="BK23" s="102" t="str">
        <f>INDEX('Typy - wg grup'!$F$2:$DK$145,MATCH($A23,'Typy - wg grup'!$A$2:$A$145,0),MATCH(BK$1,'Typy - wg grup'!$F$1:$DK$1,0))</f>
        <v>2-2</v>
      </c>
      <c r="BL23" s="102" t="str">
        <f>INDEX('Typy - wg grup'!$F$2:$DK$145,MATCH($A23,'Typy - wg grup'!$A$2:$A$145,0),MATCH(BL$1,'Typy - wg grup'!$F$1:$DK$1,0))</f>
        <v>2-1</v>
      </c>
      <c r="BM23" s="102" t="str">
        <f>INDEX('Typy - wg grup'!$F$2:$DK$145,MATCH($A23,'Typy - wg grup'!$A$2:$A$145,0),MATCH(BM$1,'Typy - wg grup'!$F$1:$DK$1,0))</f>
        <v>2-1</v>
      </c>
      <c r="BN23" s="102" t="str">
        <f>INDEX('Typy - wg grup'!$F$2:$DK$145,MATCH($A23,'Typy - wg grup'!$A$2:$A$145,0),MATCH(BN$1,'Typy - wg grup'!$F$1:$DK$1,0))</f>
        <v>3-2</v>
      </c>
      <c r="BO23" s="102" t="str">
        <f>INDEX('Typy - wg grup'!$F$2:$DK$145,MATCH($A23,'Typy - wg grup'!$A$2:$A$145,0),MATCH(BO$1,'Typy - wg grup'!$F$1:$DK$1,0))</f>
        <v>3-1</v>
      </c>
      <c r="BP23" s="102" t="str">
        <f>INDEX('Typy - wg grup'!$F$2:$DK$145,MATCH($A23,'Typy - wg grup'!$A$2:$A$145,0),MATCH(BP$1,'Typy - wg grup'!$F$1:$DK$1,0))</f>
        <v>2-1</v>
      </c>
      <c r="BQ23" s="102" t="str">
        <f>INDEX('Typy - wg grup'!$F$2:$DK$145,MATCH($A23,'Typy - wg grup'!$A$2:$A$145,0),MATCH(BQ$1,'Typy - wg grup'!$F$1:$DK$1,0))</f>
        <v>0-0</v>
      </c>
      <c r="BR23" s="102" t="str">
        <f>INDEX('Typy - wg grup'!$F$2:$DK$145,MATCH($A23,'Typy - wg grup'!$A$2:$A$145,0),MATCH(BR$1,'Typy - wg grup'!$F$1:$DK$1,0))</f>
        <v>2-2</v>
      </c>
      <c r="BS23" s="102" t="str">
        <f>INDEX('Typy - wg grup'!$F$2:$DK$145,MATCH($A23,'Typy - wg grup'!$A$2:$A$145,0),MATCH(BS$1,'Typy - wg grup'!$F$1:$DK$1,0))</f>
        <v>1-2</v>
      </c>
      <c r="BT23" s="102" t="str">
        <f>INDEX('Typy - wg grup'!$F$2:$DK$145,MATCH($A23,'Typy - wg grup'!$A$2:$A$145,0),MATCH(BT$1,'Typy - wg grup'!$F$1:$DK$1,0))</f>
        <v>2-1</v>
      </c>
      <c r="BU23" s="102" t="str">
        <f>INDEX('Typy - wg grup'!$F$2:$DK$145,MATCH($A23,'Typy - wg grup'!$A$2:$A$145,0),MATCH(BU$1,'Typy - wg grup'!$F$1:$DK$1,0))</f>
        <v>1-1</v>
      </c>
      <c r="BV23" s="102" t="str">
        <f>INDEX('Typy - wg grup'!$F$2:$DK$145,MATCH($A23,'Typy - wg grup'!$A$2:$A$145,0),MATCH(BV$1,'Typy - wg grup'!$F$1:$DK$1,0))</f>
        <v>1-1</v>
      </c>
      <c r="BW23" s="102" t="str">
        <f>INDEX('Typy - wg grup'!$F$2:$DK$145,MATCH($A23,'Typy - wg grup'!$A$2:$A$145,0),MATCH(BW$1,'Typy - wg grup'!$F$1:$DK$1,0))</f>
        <v>2-1</v>
      </c>
      <c r="BX23" s="102" t="str">
        <f>INDEX('Typy - wg grup'!$F$2:$DK$145,MATCH($A23,'Typy - wg grup'!$A$2:$A$145,0),MATCH(BX$1,'Typy - wg grup'!$F$1:$DK$1,0))</f>
        <v>2-1</v>
      </c>
      <c r="BY23" s="102" t="str">
        <f>INDEX('Typy - wg grup'!$F$2:$DK$145,MATCH($A23,'Typy - wg grup'!$A$2:$A$145,0),MATCH(BY$1,'Typy - wg grup'!$F$1:$DK$1,0))</f>
        <v>1-2</v>
      </c>
      <c r="BZ23" s="102" t="str">
        <f>INDEX('Typy - wg grup'!$F$2:$DK$145,MATCH($A23,'Typy - wg grup'!$A$2:$A$145,0),MATCH(BZ$1,'Typy - wg grup'!$F$1:$DK$1,0))</f>
        <v>2-2</v>
      </c>
      <c r="CA23" s="102" t="str">
        <f>INDEX('Typy - wg grup'!$F$2:$DK$145,MATCH($A23,'Typy - wg grup'!$A$2:$A$145,0),MATCH(CA$1,'Typy - wg grup'!$F$1:$DK$1,0))</f>
        <v>1-0</v>
      </c>
      <c r="CB23" s="102" t="str">
        <f>INDEX('Typy - wg grup'!$F$2:$DK$145,MATCH($A23,'Typy - wg grup'!$A$2:$A$145,0),MATCH(CB$1,'Typy - wg grup'!$F$1:$DK$1,0))</f>
        <v>3-2</v>
      </c>
      <c r="CC23" s="102" t="str">
        <f>INDEX('Typy - wg grup'!$F$2:$DK$145,MATCH($A23,'Typy - wg grup'!$A$2:$A$145,0),MATCH(CC$1,'Typy - wg grup'!$F$1:$DK$1,0))</f>
        <v>2-2</v>
      </c>
      <c r="CD23" s="102" t="str">
        <f>INDEX('Typy - wg grup'!$F$2:$DK$145,MATCH($A23,'Typy - wg grup'!$A$2:$A$145,0),MATCH(CD$1,'Typy - wg grup'!$F$1:$DK$1,0))</f>
        <v>2-2</v>
      </c>
      <c r="CE23" s="102" t="str">
        <f>INDEX('Typy - wg grup'!$F$2:$DK$145,MATCH($A23,'Typy - wg grup'!$A$2:$A$145,0),MATCH(CE$1,'Typy - wg grup'!$F$1:$DK$1,0))</f>
        <v>2-0</v>
      </c>
      <c r="CF23" s="102" t="str">
        <f>INDEX('Typy - wg grup'!$F$2:$DK$145,MATCH($A23,'Typy - wg grup'!$A$2:$A$145,0),MATCH(CF$1,'Typy - wg grup'!$F$1:$DK$1,0))</f>
        <v>2-1</v>
      </c>
      <c r="CG23" s="102" t="str">
        <f>INDEX('Typy - wg grup'!$F$2:$DK$145,MATCH($A23,'Typy - wg grup'!$A$2:$A$145,0),MATCH(CG$1,'Typy - wg grup'!$F$1:$DK$1,0))</f>
        <v>2-1</v>
      </c>
      <c r="CH23" s="102" t="str">
        <f>INDEX('Typy - wg grup'!$F$2:$DK$145,MATCH($A23,'Typy - wg grup'!$A$2:$A$145,0),MATCH(CH$1,'Typy - wg grup'!$F$1:$DK$1,0))</f>
        <v>2-1</v>
      </c>
      <c r="CI23" s="102" t="str">
        <f>INDEX('Typy - wg grup'!$F$2:$DK$145,MATCH($A23,'Typy - wg grup'!$A$2:$A$145,0),MATCH(CI$1,'Typy - wg grup'!$F$1:$DK$1,0))</f>
        <v>2-1</v>
      </c>
      <c r="CJ23" s="102" t="str">
        <f>INDEX('Typy - wg grup'!$F$2:$DK$145,MATCH($A23,'Typy - wg grup'!$A$2:$A$145,0),MATCH(CJ$1,'Typy - wg grup'!$F$1:$DK$1,0))</f>
        <v>2-1</v>
      </c>
      <c r="CK23" s="102" t="str">
        <f>INDEX('Typy - wg grup'!$F$2:$DK$145,MATCH($A23,'Typy - wg grup'!$A$2:$A$145,0),MATCH(CK$1,'Typy - wg grup'!$F$1:$DK$1,0))</f>
        <v>1-1</v>
      </c>
      <c r="CL23" s="102" t="str">
        <f>INDEX('Typy - wg grup'!$F$2:$DK$145,MATCH($A23,'Typy - wg grup'!$A$2:$A$145,0),MATCH(CL$1,'Typy - wg grup'!$F$1:$DK$1,0))</f>
        <v>2-1</v>
      </c>
      <c r="CM23" s="102" t="str">
        <f>INDEX('Typy - wg grup'!$F$2:$DK$145,MATCH($A23,'Typy - wg grup'!$A$2:$A$145,0),MATCH(CM$1,'Typy - wg grup'!$F$1:$DK$1,0))</f>
        <v>2-0</v>
      </c>
      <c r="CN23" s="102" t="str">
        <f>INDEX('Typy - wg grup'!$F$2:$DK$145,MATCH($A23,'Typy - wg grup'!$A$2:$A$145,0),MATCH(CN$1,'Typy - wg grup'!$F$1:$DK$1,0))</f>
        <v>1-3</v>
      </c>
      <c r="CO23" s="102" t="str">
        <f>INDEX('Typy - wg grup'!$F$2:$DK$145,MATCH($A23,'Typy - wg grup'!$A$2:$A$145,0),MATCH(CO$1,'Typy - wg grup'!$F$1:$DK$1,0))</f>
        <v>2-1</v>
      </c>
      <c r="CP23" s="102" t="str">
        <f>INDEX('Typy - wg grup'!$F$2:$DK$145,MATCH($A23,'Typy - wg grup'!$A$2:$A$145,0),MATCH(CP$1,'Typy - wg grup'!$F$1:$DK$1,0))</f>
        <v>1-1</v>
      </c>
      <c r="CQ23" s="102" t="str">
        <f>INDEX('Typy - wg grup'!$F$2:$DK$145,MATCH($A23,'Typy - wg grup'!$A$2:$A$145,0),MATCH(CQ$1,'Typy - wg grup'!$F$1:$DK$1,0))</f>
        <v>1-1</v>
      </c>
      <c r="CR23" s="102" t="str">
        <f>INDEX('Typy - wg grup'!$F$2:$DK$145,MATCH($A23,'Typy - wg grup'!$A$2:$A$145,0),MATCH(CR$1,'Typy - wg grup'!$F$1:$DK$1,0))</f>
        <v>2-3</v>
      </c>
      <c r="CS23" s="102" t="str">
        <f>INDEX('Typy - wg grup'!$F$2:$DK$145,MATCH($A23,'Typy - wg grup'!$A$2:$A$145,0),MATCH(CS$1,'Typy - wg grup'!$F$1:$DK$1,0))</f>
        <v>2-2</v>
      </c>
      <c r="CT23" s="102" t="str">
        <f>INDEX('Typy - wg grup'!$F$2:$DK$145,MATCH($A23,'Typy - wg grup'!$A$2:$A$145,0),MATCH(CT$1,'Typy - wg grup'!$F$1:$DK$1,0))</f>
        <v>4-2</v>
      </c>
      <c r="CU23" s="102" t="str">
        <f>INDEX('Typy - wg grup'!$F$2:$DK$145,MATCH($A23,'Typy - wg grup'!$A$2:$A$145,0),MATCH(CU$1,'Typy - wg grup'!$F$1:$DK$1,0))</f>
        <v>2-1</v>
      </c>
      <c r="CV23" s="102" t="str">
        <f>INDEX('Typy - wg grup'!$F$2:$DK$145,MATCH($A23,'Typy - wg grup'!$A$2:$A$145,0),MATCH(CV$1,'Typy - wg grup'!$F$1:$DK$1,0))</f>
        <v>2-2</v>
      </c>
      <c r="CW23" s="102" t="str">
        <f>INDEX('Typy - wg grup'!$F$2:$DK$145,MATCH($A23,'Typy - wg grup'!$A$2:$A$145,0),MATCH(CW$1,'Typy - wg grup'!$F$1:$DK$1,0))</f>
        <v>2-1</v>
      </c>
      <c r="CX23" s="102" t="str">
        <f>INDEX('Typy - wg grup'!$F$2:$DK$145,MATCH($A23,'Typy - wg grup'!$A$2:$A$145,0),MATCH(CX$1,'Typy - wg grup'!$F$1:$DK$1,0))</f>
        <v>1-0</v>
      </c>
      <c r="CY23" s="102" t="str">
        <f>INDEX('Typy - wg grup'!$F$2:$DK$145,MATCH($A23,'Typy - wg grup'!$A$2:$A$145,0),MATCH(CY$1,'Typy - wg grup'!$F$1:$DK$1,0))</f>
        <v>1-0</v>
      </c>
      <c r="CZ23" s="102" t="str">
        <f>INDEX('Typy - wg grup'!$F$2:$DK$145,MATCH($A23,'Typy - wg grup'!$A$2:$A$145,0),MATCH(CZ$1,'Typy - wg grup'!$F$1:$DK$1,0))</f>
        <v>0-2</v>
      </c>
      <c r="DA23" s="102" t="str">
        <f>INDEX('Typy - wg grup'!$F$2:$DK$145,MATCH($A23,'Typy - wg grup'!$A$2:$A$145,0),MATCH(DA$1,'Typy - wg grup'!$F$1:$DK$1,0))</f>
        <v>1-1</v>
      </c>
      <c r="DB23" s="102" t="str">
        <f>INDEX('Typy - wg grup'!$F$2:$DK$145,MATCH($A23,'Typy - wg grup'!$A$2:$A$145,0),MATCH(DB$1,'Typy - wg grup'!$F$1:$DK$1,0))</f>
        <v>1-3</v>
      </c>
      <c r="DC23" s="102" t="str">
        <f>INDEX('Typy - wg grup'!$F$2:$DK$145,MATCH($A23,'Typy - wg grup'!$A$2:$A$145,0),MATCH(DC$1,'Typy - wg grup'!$F$1:$DK$1,0))</f>
        <v>2-1</v>
      </c>
      <c r="DD23" s="102" t="str">
        <f>INDEX('Typy - wg grup'!$F$2:$DK$145,MATCH($A23,'Typy - wg grup'!$A$2:$A$145,0),MATCH(DD$1,'Typy - wg grup'!$F$1:$DK$1,0))</f>
        <v>2-0</v>
      </c>
      <c r="DE23" s="102" t="str">
        <f>INDEX('Typy - wg grup'!$F$2:$DK$145,MATCH($A23,'Typy - wg grup'!$A$2:$A$145,0),MATCH(DE$1,'Typy - wg grup'!$F$1:$DK$1,0))</f>
        <v>0-1</v>
      </c>
      <c r="DF23" s="102" t="str">
        <f>INDEX('Typy - wg grup'!$F$2:$DK$145,MATCH($A23,'Typy - wg grup'!$A$2:$A$145,0),MATCH(DF$1,'Typy - wg grup'!$F$1:$DK$1,0))</f>
        <v>3-3</v>
      </c>
      <c r="DG23" s="102" t="str">
        <f>INDEX('Typy - wg grup'!$F$2:$DK$145,MATCH($A23,'Typy - wg grup'!$A$2:$A$145,0),MATCH(DG$1,'Typy - wg grup'!$F$1:$DK$1,0))</f>
        <v>0-2</v>
      </c>
      <c r="DH23" s="102" t="str">
        <f>INDEX('Typy - wg grup'!$F$2:$DK$145,MATCH($A23,'Typy - wg grup'!$A$2:$A$145,0),MATCH(DH$1,'Typy - wg grup'!$F$1:$DK$1,0))</f>
        <v>2-1</v>
      </c>
      <c r="DI23" s="102" t="str">
        <f>INDEX('Typy - wg grup'!$F$2:$DK$145,MATCH($A23,'Typy - wg grup'!$A$2:$A$145,0),MATCH(DI$1,'Typy - wg grup'!$F$1:$DK$1,0))</f>
        <v>3-1</v>
      </c>
      <c r="DJ23" s="102" t="str">
        <f>INDEX('Typy - wg grup'!$F$2:$DK$145,MATCH($A23,'Typy - wg grup'!$A$2:$A$145,0),MATCH(DJ$1,'Typy - wg grup'!$F$1:$DK$1,0))</f>
        <v>2-1</v>
      </c>
      <c r="DK23" s="102" t="str">
        <f>INDEX('Typy - wg grup'!$F$2:$DK$145,MATCH($A23,'Typy - wg grup'!$A$2:$A$145,0),MATCH(DK$1,'Typy - wg grup'!$F$1:$DK$1,0))</f>
        <v>2-1</v>
      </c>
      <c r="DL23" s="102" t="str">
        <f>INDEX('Typy - wg grup'!$F$2:$DK$145,MATCH($A23,'Typy - wg grup'!$A$2:$A$145,0),MATCH(DL$1,'Typy - wg grup'!$F$1:$DK$1,0))</f>
        <v>4-2</v>
      </c>
      <c r="DM23" s="106" t="str">
        <f>INDEX('Typy - wg grup'!$F$2:$DK$145,MATCH($A23,'Typy - wg grup'!$A$2:$A$145,0),MATCH(DM$1,'Typy - wg grup'!$F$1:$DK$1,0))</f>
        <v>0-1</v>
      </c>
      <c r="DO23" s="15"/>
      <c r="DQ23" s="14"/>
      <c r="DS23" s="15"/>
      <c r="DU23" s="15"/>
      <c r="DW23" s="14"/>
      <c r="DY23" s="15"/>
      <c r="EA23" s="14"/>
      <c r="EC23" s="15"/>
      <c r="EE23" s="15"/>
      <c r="EG23" s="15"/>
      <c r="EI23" s="15"/>
      <c r="EK23" s="15"/>
      <c r="EM23" s="15"/>
      <c r="EO23" s="16"/>
      <c r="EQ23" s="15"/>
    </row>
    <row r="24" spans="1:147" x14ac:dyDescent="0.25">
      <c r="A24" s="19">
        <v>23</v>
      </c>
      <c r="B24" s="4" t="s">
        <v>119</v>
      </c>
      <c r="C24" s="4" t="str">
        <f>INDEX('Typy - wg grup'!$B$2:$B$145,MATCH($A24,'Typy - wg grup'!$A$2:$A$145,0))</f>
        <v>17.06.</v>
      </c>
      <c r="D24" s="20">
        <v>0.79166666666666663</v>
      </c>
      <c r="E24" s="4" t="str">
        <f>INDEX('Typy - wg grup'!$C$2:$C$145,MATCH($A24,'Typy - wg grup'!$A$2:$A$145,0))</f>
        <v>Portugalia - DR Konga</v>
      </c>
      <c r="F24" s="35" t="s">
        <v>70</v>
      </c>
      <c r="G24" s="144"/>
      <c r="H24" s="105" t="str">
        <f>INDEX('Typy - wg grup'!$F$2:$DK$145,MATCH($A24,'Typy - wg grup'!$A$2:$A$145,0),MATCH(H$1,'Typy - wg grup'!$F$1:$DK$1,0))</f>
        <v>4-2</v>
      </c>
      <c r="I24" s="102" t="str">
        <f>INDEX('Typy - wg grup'!$F$2:$DK$145,MATCH($A24,'Typy - wg grup'!$A$2:$A$145,0),MATCH(I$1,'Typy - wg grup'!$F$1:$DK$1,0))</f>
        <v>3-2</v>
      </c>
      <c r="J24" s="102" t="str">
        <f>INDEX('Typy - wg grup'!$F$2:$DK$145,MATCH($A24,'Typy - wg grup'!$A$2:$A$145,0),MATCH(J$1,'Typy - wg grup'!$F$1:$DK$1,0))</f>
        <v>3-0</v>
      </c>
      <c r="K24" s="102" t="str">
        <f>INDEX('Typy - wg grup'!$F$2:$DK$145,MATCH($A24,'Typy - wg grup'!$A$2:$A$145,0),MATCH(K$1,'Typy - wg grup'!$F$1:$DK$1,0))</f>
        <v>3-0</v>
      </c>
      <c r="L24" s="102" t="str">
        <f>INDEX('Typy - wg grup'!$F$2:$DK$145,MATCH($A24,'Typy - wg grup'!$A$2:$A$145,0),MATCH(L$1,'Typy - wg grup'!$F$1:$DK$1,0))</f>
        <v>4-0</v>
      </c>
      <c r="M24" s="102" t="str">
        <f>INDEX('Typy - wg grup'!$F$2:$DK$145,MATCH($A24,'Typy - wg grup'!$A$2:$A$145,0),MATCH(M$1,'Typy - wg grup'!$F$1:$DK$1,0))</f>
        <v>4-0</v>
      </c>
      <c r="N24" s="102" t="str">
        <f>INDEX('Typy - wg grup'!$F$2:$DK$145,MATCH($A24,'Typy - wg grup'!$A$2:$A$145,0),MATCH(N$1,'Typy - wg grup'!$F$1:$DK$1,0))</f>
        <v>3-2</v>
      </c>
      <c r="O24" s="102" t="str">
        <f>INDEX('Typy - wg grup'!$F$2:$DK$145,MATCH($A24,'Typy - wg grup'!$A$2:$A$145,0),MATCH(O$1,'Typy - wg grup'!$F$1:$DK$1,0))</f>
        <v>5-5</v>
      </c>
      <c r="P24" s="102" t="str">
        <f>INDEX('Typy - wg grup'!$F$2:$DK$145,MATCH($A24,'Typy - wg grup'!$A$2:$A$145,0),MATCH(P$1,'Typy - wg grup'!$F$1:$DK$1,0))</f>
        <v>3-0</v>
      </c>
      <c r="Q24" s="102" t="str">
        <f>INDEX('Typy - wg grup'!$F$2:$DK$145,MATCH($A24,'Typy - wg grup'!$A$2:$A$145,0),MATCH(Q$1,'Typy - wg grup'!$F$1:$DK$1,0))</f>
        <v>3-1</v>
      </c>
      <c r="R24" s="102" t="str">
        <f>INDEX('Typy - wg grup'!$F$2:$DK$145,MATCH($A24,'Typy - wg grup'!$A$2:$A$145,0),MATCH(R$1,'Typy - wg grup'!$F$1:$DK$1,0))</f>
        <v>2-0</v>
      </c>
      <c r="S24" s="102" t="str">
        <f>INDEX('Typy - wg grup'!$F$2:$DK$145,MATCH($A24,'Typy - wg grup'!$A$2:$A$145,0),MATCH(S$1,'Typy - wg grup'!$F$1:$DK$1,0))</f>
        <v>2-0</v>
      </c>
      <c r="T24" s="102" t="str">
        <f>INDEX('Typy - wg grup'!$F$2:$DK$145,MATCH($A24,'Typy - wg grup'!$A$2:$A$145,0),MATCH(T$1,'Typy - wg grup'!$F$1:$DK$1,0))</f>
        <v>2-0</v>
      </c>
      <c r="U24" s="102" t="str">
        <f>INDEX('Typy - wg grup'!$F$2:$DK$145,MATCH($A24,'Typy - wg grup'!$A$2:$A$145,0),MATCH(U$1,'Typy - wg grup'!$F$1:$DK$1,0))</f>
        <v>3-0</v>
      </c>
      <c r="V24" s="102" t="str">
        <f>INDEX('Typy - wg grup'!$F$2:$DK$145,MATCH($A24,'Typy - wg grup'!$A$2:$A$145,0),MATCH(V$1,'Typy - wg grup'!$F$1:$DK$1,0))</f>
        <v>2-1</v>
      </c>
      <c r="W24" s="102" t="str">
        <f>INDEX('Typy - wg grup'!$F$2:$DK$145,MATCH($A24,'Typy - wg grup'!$A$2:$A$145,0),MATCH(W$1,'Typy - wg grup'!$F$1:$DK$1,0))</f>
        <v>2-1</v>
      </c>
      <c r="X24" s="102" t="str">
        <f>INDEX('Typy - wg grup'!$F$2:$DK$145,MATCH($A24,'Typy - wg grup'!$A$2:$A$145,0),MATCH(X$1,'Typy - wg grup'!$F$1:$DK$1,0))</f>
        <v>3-0</v>
      </c>
      <c r="Y24" s="102" t="str">
        <f>INDEX('Typy - wg grup'!$F$2:$DK$145,MATCH($A24,'Typy - wg grup'!$A$2:$A$145,0),MATCH(Y$1,'Typy - wg grup'!$F$1:$DK$1,0))</f>
        <v>4-0</v>
      </c>
      <c r="Z24" s="102" t="str">
        <f>INDEX('Typy - wg grup'!$F$2:$DK$145,MATCH($A24,'Typy - wg grup'!$A$2:$A$145,0),MATCH(Z$1,'Typy - wg grup'!$F$1:$DK$1,0))</f>
        <v>2-0</v>
      </c>
      <c r="AA24" s="102" t="str">
        <f>INDEX('Typy - wg grup'!$F$2:$DK$145,MATCH($A24,'Typy - wg grup'!$A$2:$A$145,0),MATCH(AA$1,'Typy - wg grup'!$F$1:$DK$1,0))</f>
        <v>4-0</v>
      </c>
      <c r="AB24" s="102" t="str">
        <f>INDEX('Typy - wg grup'!$F$2:$DK$145,MATCH($A24,'Typy - wg grup'!$A$2:$A$145,0),MATCH(AB$1,'Typy - wg grup'!$F$1:$DK$1,0))</f>
        <v>4-0</v>
      </c>
      <c r="AC24" s="102" t="str">
        <f>INDEX('Typy - wg grup'!$F$2:$DK$145,MATCH($A24,'Typy - wg grup'!$A$2:$A$145,0),MATCH(AC$1,'Typy - wg grup'!$F$1:$DK$1,0))</f>
        <v>5-0</v>
      </c>
      <c r="AD24" s="102" t="str">
        <f>INDEX('Typy - wg grup'!$F$2:$DK$145,MATCH($A24,'Typy - wg grup'!$A$2:$A$145,0),MATCH(AD$1,'Typy - wg grup'!$F$1:$DK$1,0))</f>
        <v>4-0</v>
      </c>
      <c r="AE24" s="102" t="str">
        <f>INDEX('Typy - wg grup'!$F$2:$DK$145,MATCH($A24,'Typy - wg grup'!$A$2:$A$145,0),MATCH(AE$1,'Typy - wg grup'!$F$1:$DK$1,0))</f>
        <v>4-0</v>
      </c>
      <c r="AF24" s="102" t="str">
        <f>INDEX('Typy - wg grup'!$F$2:$DK$145,MATCH($A24,'Typy - wg grup'!$A$2:$A$145,0),MATCH(AF$1,'Typy - wg grup'!$F$1:$DK$1,0))</f>
        <v>4-1</v>
      </c>
      <c r="AG24" s="102" t="str">
        <f>INDEX('Typy - wg grup'!$F$2:$DK$145,MATCH($A24,'Typy - wg grup'!$A$2:$A$145,0),MATCH(AG$1,'Typy - wg grup'!$F$1:$DK$1,0))</f>
        <v>2-0</v>
      </c>
      <c r="AH24" s="102" t="str">
        <f>INDEX('Typy - wg grup'!$F$2:$DK$145,MATCH($A24,'Typy - wg grup'!$A$2:$A$145,0),MATCH(AH$1,'Typy - wg grup'!$F$1:$DK$1,0))</f>
        <v>2-0</v>
      </c>
      <c r="AI24" s="102" t="str">
        <f>INDEX('Typy - wg grup'!$F$2:$DK$145,MATCH($A24,'Typy - wg grup'!$A$2:$A$145,0),MATCH(AI$1,'Typy - wg grup'!$F$1:$DK$1,0))</f>
        <v>3-0</v>
      </c>
      <c r="AJ24" s="102" t="str">
        <f>INDEX('Typy - wg grup'!$F$2:$DK$145,MATCH($A24,'Typy - wg grup'!$A$2:$A$145,0),MATCH(AJ$1,'Typy - wg grup'!$F$1:$DK$1,0))</f>
        <v>2-0</v>
      </c>
      <c r="AK24" s="102" t="str">
        <f>INDEX('Typy - wg grup'!$F$2:$DK$145,MATCH($A24,'Typy - wg grup'!$A$2:$A$145,0),MATCH(AK$1,'Typy - wg grup'!$F$1:$DK$1,0))</f>
        <v>2-0</v>
      </c>
      <c r="AL24" s="102" t="str">
        <f>INDEX('Typy - wg grup'!$F$2:$DK$145,MATCH($A24,'Typy - wg grup'!$A$2:$A$145,0),MATCH(AL$1,'Typy - wg grup'!$F$1:$DK$1,0))</f>
        <v>4-1</v>
      </c>
      <c r="AM24" s="102" t="str">
        <f>INDEX('Typy - wg grup'!$F$2:$DK$145,MATCH($A24,'Typy - wg grup'!$A$2:$A$145,0),MATCH(AM$1,'Typy - wg grup'!$F$1:$DK$1,0))</f>
        <v>3-0</v>
      </c>
      <c r="AN24" s="102" t="str">
        <f>INDEX('Typy - wg grup'!$F$2:$DK$145,MATCH($A24,'Typy - wg grup'!$A$2:$A$145,0),MATCH(AN$1,'Typy - wg grup'!$F$1:$DK$1,0))</f>
        <v>4-0</v>
      </c>
      <c r="AO24" s="102" t="str">
        <f>INDEX('Typy - wg grup'!$F$2:$DK$145,MATCH($A24,'Typy - wg grup'!$A$2:$A$145,0),MATCH(AO$1,'Typy - wg grup'!$F$1:$DK$1,0))</f>
        <v>3-2</v>
      </c>
      <c r="AP24" s="102" t="str">
        <f>INDEX('Typy - wg grup'!$F$2:$DK$145,MATCH($A24,'Typy - wg grup'!$A$2:$A$145,0),MATCH(AP$1,'Typy - wg grup'!$F$1:$DK$1,0))</f>
        <v>3-0</v>
      </c>
      <c r="AQ24" s="102" t="str">
        <f>INDEX('Typy - wg grup'!$F$2:$DK$145,MATCH($A24,'Typy - wg grup'!$A$2:$A$145,0),MATCH(AQ$1,'Typy - wg grup'!$F$1:$DK$1,0))</f>
        <v>1-1</v>
      </c>
      <c r="AR24" s="102" t="str">
        <f>INDEX('Typy - wg grup'!$F$2:$DK$145,MATCH($A24,'Typy - wg grup'!$A$2:$A$145,0),MATCH(AR$1,'Typy - wg grup'!$F$1:$DK$1,0))</f>
        <v>1-2</v>
      </c>
      <c r="AS24" s="102" t="str">
        <f>INDEX('Typy - wg grup'!$F$2:$DK$145,MATCH($A24,'Typy - wg grup'!$A$2:$A$145,0),MATCH(AS$1,'Typy - wg grup'!$F$1:$DK$1,0))</f>
        <v>3-0</v>
      </c>
      <c r="AT24" s="102" t="str">
        <f>INDEX('Typy - wg grup'!$F$2:$DK$145,MATCH($A24,'Typy - wg grup'!$A$2:$A$145,0),MATCH(AT$1,'Typy - wg grup'!$F$1:$DK$1,0))</f>
        <v>3-0</v>
      </c>
      <c r="AU24" s="102" t="str">
        <f>INDEX('Typy - wg grup'!$F$2:$DK$145,MATCH($A24,'Typy - wg grup'!$A$2:$A$145,0),MATCH(AU$1,'Typy - wg grup'!$F$1:$DK$1,0))</f>
        <v>3-0</v>
      </c>
      <c r="AV24" s="102" t="str">
        <f>INDEX('Typy - wg grup'!$F$2:$DK$145,MATCH($A24,'Typy - wg grup'!$A$2:$A$145,0),MATCH(AV$1,'Typy - wg grup'!$F$1:$DK$1,0))</f>
        <v>1-1</v>
      </c>
      <c r="AW24" s="102" t="str">
        <f>INDEX('Typy - wg grup'!$F$2:$DK$145,MATCH($A24,'Typy - wg grup'!$A$2:$A$145,0),MATCH(AW$1,'Typy - wg grup'!$F$1:$DK$1,0))</f>
        <v>4-1</v>
      </c>
      <c r="AX24" s="102" t="str">
        <f>INDEX('Typy - wg grup'!$F$2:$DK$145,MATCH($A24,'Typy - wg grup'!$A$2:$A$145,0),MATCH(AX$1,'Typy - wg grup'!$F$1:$DK$1,0))</f>
        <v>2-0</v>
      </c>
      <c r="AY24" s="102" t="str">
        <f>INDEX('Typy - wg grup'!$F$2:$DK$145,MATCH($A24,'Typy - wg grup'!$A$2:$A$145,0),MATCH(AY$1,'Typy - wg grup'!$F$1:$DK$1,0))</f>
        <v>2-1</v>
      </c>
      <c r="AZ24" s="102" t="str">
        <f>INDEX('Typy - wg grup'!$F$2:$DK$145,MATCH($A24,'Typy - wg grup'!$A$2:$A$145,0),MATCH(AZ$1,'Typy - wg grup'!$F$1:$DK$1,0))</f>
        <v>2-0</v>
      </c>
      <c r="BA24" s="102" t="str">
        <f>INDEX('Typy - wg grup'!$F$2:$DK$145,MATCH($A24,'Typy - wg grup'!$A$2:$A$145,0),MATCH(BA$1,'Typy - wg grup'!$F$1:$DK$1,0))</f>
        <v>2-0</v>
      </c>
      <c r="BB24" s="102" t="str">
        <f>INDEX('Typy - wg grup'!$F$2:$DK$145,MATCH($A24,'Typy - wg grup'!$A$2:$A$145,0),MATCH(BB$1,'Typy - wg grup'!$F$1:$DK$1,0))</f>
        <v>0-2</v>
      </c>
      <c r="BC24" s="102" t="str">
        <f>INDEX('Typy - wg grup'!$F$2:$DK$145,MATCH($A24,'Typy - wg grup'!$A$2:$A$145,0),MATCH(BC$1,'Typy - wg grup'!$F$1:$DK$1,0))</f>
        <v>2-1</v>
      </c>
      <c r="BD24" s="102" t="str">
        <f>INDEX('Typy - wg grup'!$F$2:$DK$145,MATCH($A24,'Typy - wg grup'!$A$2:$A$145,0),MATCH(BD$1,'Typy - wg grup'!$F$1:$DK$1,0))</f>
        <v>1-3</v>
      </c>
      <c r="BE24" s="102" t="str">
        <f>INDEX('Typy - wg grup'!$F$2:$DK$145,MATCH($A24,'Typy - wg grup'!$A$2:$A$145,0),MATCH(BE$1,'Typy - wg grup'!$F$1:$DK$1,0))</f>
        <v>2-0</v>
      </c>
      <c r="BF24" s="102" t="str">
        <f>INDEX('Typy - wg grup'!$F$2:$DK$145,MATCH($A24,'Typy - wg grup'!$A$2:$A$145,0),MATCH(BF$1,'Typy - wg grup'!$F$1:$DK$1,0))</f>
        <v>2-0</v>
      </c>
      <c r="BG24" s="102" t="str">
        <f>INDEX('Typy - wg grup'!$F$2:$DK$145,MATCH($A24,'Typy - wg grup'!$A$2:$A$145,0),MATCH(BG$1,'Typy - wg grup'!$F$1:$DK$1,0))</f>
        <v>3-1</v>
      </c>
      <c r="BH24" s="102" t="str">
        <f>INDEX('Typy - wg grup'!$F$2:$DK$145,MATCH($A24,'Typy - wg grup'!$A$2:$A$145,0),MATCH(BH$1,'Typy - wg grup'!$F$1:$DK$1,0))</f>
        <v>3-0</v>
      </c>
      <c r="BI24" s="102" t="str">
        <f>INDEX('Typy - wg grup'!$F$2:$DK$145,MATCH($A24,'Typy - wg grup'!$A$2:$A$145,0),MATCH(BI$1,'Typy - wg grup'!$F$1:$DK$1,0))</f>
        <v>4-0</v>
      </c>
      <c r="BJ24" s="102" t="str">
        <f>INDEX('Typy - wg grup'!$F$2:$DK$145,MATCH($A24,'Typy - wg grup'!$A$2:$A$145,0),MATCH(BJ$1,'Typy - wg grup'!$F$1:$DK$1,0))</f>
        <v>3-0</v>
      </c>
      <c r="BK24" s="102" t="str">
        <f>INDEX('Typy - wg grup'!$F$2:$DK$145,MATCH($A24,'Typy - wg grup'!$A$2:$A$145,0),MATCH(BK$1,'Typy - wg grup'!$F$1:$DK$1,0))</f>
        <v>3-0</v>
      </c>
      <c r="BL24" s="102" t="str">
        <f>INDEX('Typy - wg grup'!$F$2:$DK$145,MATCH($A24,'Typy - wg grup'!$A$2:$A$145,0),MATCH(BL$1,'Typy - wg grup'!$F$1:$DK$1,0))</f>
        <v>2-0</v>
      </c>
      <c r="BM24" s="102" t="str">
        <f>INDEX('Typy - wg grup'!$F$2:$DK$145,MATCH($A24,'Typy - wg grup'!$A$2:$A$145,0),MATCH(BM$1,'Typy - wg grup'!$F$1:$DK$1,0))</f>
        <v>3-0</v>
      </c>
      <c r="BN24" s="102" t="str">
        <f>INDEX('Typy - wg grup'!$F$2:$DK$145,MATCH($A24,'Typy - wg grup'!$A$2:$A$145,0),MATCH(BN$1,'Typy - wg grup'!$F$1:$DK$1,0))</f>
        <v>2-0</v>
      </c>
      <c r="BO24" s="102" t="str">
        <f>INDEX('Typy - wg grup'!$F$2:$DK$145,MATCH($A24,'Typy - wg grup'!$A$2:$A$145,0),MATCH(BO$1,'Typy - wg grup'!$F$1:$DK$1,0))</f>
        <v>3-0</v>
      </c>
      <c r="BP24" s="102" t="str">
        <f>INDEX('Typy - wg grup'!$F$2:$DK$145,MATCH($A24,'Typy - wg grup'!$A$2:$A$145,0),MATCH(BP$1,'Typy - wg grup'!$F$1:$DK$1,0))</f>
        <v>3-0</v>
      </c>
      <c r="BQ24" s="102" t="str">
        <f>INDEX('Typy - wg grup'!$F$2:$DK$145,MATCH($A24,'Typy - wg grup'!$A$2:$A$145,0),MATCH(BQ$1,'Typy - wg grup'!$F$1:$DK$1,0))</f>
        <v>4-0</v>
      </c>
      <c r="BR24" s="102" t="str">
        <f>INDEX('Typy - wg grup'!$F$2:$DK$145,MATCH($A24,'Typy - wg grup'!$A$2:$A$145,0),MATCH(BR$1,'Typy - wg grup'!$F$1:$DK$1,0))</f>
        <v>5-0</v>
      </c>
      <c r="BS24" s="102" t="str">
        <f>INDEX('Typy - wg grup'!$F$2:$DK$145,MATCH($A24,'Typy - wg grup'!$A$2:$A$145,0),MATCH(BS$1,'Typy - wg grup'!$F$1:$DK$1,0))</f>
        <v>4-0</v>
      </c>
      <c r="BT24" s="102" t="str">
        <f>INDEX('Typy - wg grup'!$F$2:$DK$145,MATCH($A24,'Typy - wg grup'!$A$2:$A$145,0),MATCH(BT$1,'Typy - wg grup'!$F$1:$DK$1,0))</f>
        <v>5-0</v>
      </c>
      <c r="BU24" s="102" t="str">
        <f>INDEX('Typy - wg grup'!$F$2:$DK$145,MATCH($A24,'Typy - wg grup'!$A$2:$A$145,0),MATCH(BU$1,'Typy - wg grup'!$F$1:$DK$1,0))</f>
        <v>3-0</v>
      </c>
      <c r="BV24" s="102" t="str">
        <f>INDEX('Typy - wg grup'!$F$2:$DK$145,MATCH($A24,'Typy - wg grup'!$A$2:$A$145,0),MATCH(BV$1,'Typy - wg grup'!$F$1:$DK$1,0))</f>
        <v>3-0</v>
      </c>
      <c r="BW24" s="102" t="str">
        <f>INDEX('Typy - wg grup'!$F$2:$DK$145,MATCH($A24,'Typy - wg grup'!$A$2:$A$145,0),MATCH(BW$1,'Typy - wg grup'!$F$1:$DK$1,0))</f>
        <v>1-0</v>
      </c>
      <c r="BX24" s="102" t="str">
        <f>INDEX('Typy - wg grup'!$F$2:$DK$145,MATCH($A24,'Typy - wg grup'!$A$2:$A$145,0),MATCH(BX$1,'Typy - wg grup'!$F$1:$DK$1,0))</f>
        <v>2-0</v>
      </c>
      <c r="BY24" s="102" t="str">
        <f>INDEX('Typy - wg grup'!$F$2:$DK$145,MATCH($A24,'Typy - wg grup'!$A$2:$A$145,0),MATCH(BY$1,'Typy - wg grup'!$F$1:$DK$1,0))</f>
        <v>4-0</v>
      </c>
      <c r="BZ24" s="102" t="str">
        <f>INDEX('Typy - wg grup'!$F$2:$DK$145,MATCH($A24,'Typy - wg grup'!$A$2:$A$145,0),MATCH(BZ$1,'Typy - wg grup'!$F$1:$DK$1,0))</f>
        <v>4-1</v>
      </c>
      <c r="CA24" s="102" t="str">
        <f>INDEX('Typy - wg grup'!$F$2:$DK$145,MATCH($A24,'Typy - wg grup'!$A$2:$A$145,0),MATCH(CA$1,'Typy - wg grup'!$F$1:$DK$1,0))</f>
        <v>2-1</v>
      </c>
      <c r="CB24" s="102" t="str">
        <f>INDEX('Typy - wg grup'!$F$2:$DK$145,MATCH($A24,'Typy - wg grup'!$A$2:$A$145,0),MATCH(CB$1,'Typy - wg grup'!$F$1:$DK$1,0))</f>
        <v>2-0</v>
      </c>
      <c r="CC24" s="102" t="str">
        <f>INDEX('Typy - wg grup'!$F$2:$DK$145,MATCH($A24,'Typy - wg grup'!$A$2:$A$145,0),MATCH(CC$1,'Typy - wg grup'!$F$1:$DK$1,0))</f>
        <v>2-0</v>
      </c>
      <c r="CD24" s="102" t="str">
        <f>INDEX('Typy - wg grup'!$F$2:$DK$145,MATCH($A24,'Typy - wg grup'!$A$2:$A$145,0),MATCH(CD$1,'Typy - wg grup'!$F$1:$DK$1,0))</f>
        <v>3-0</v>
      </c>
      <c r="CE24" s="102" t="str">
        <f>INDEX('Typy - wg grup'!$F$2:$DK$145,MATCH($A24,'Typy - wg grup'!$A$2:$A$145,0),MATCH(CE$1,'Typy - wg grup'!$F$1:$DK$1,0))</f>
        <v>2-1</v>
      </c>
      <c r="CF24" s="102" t="str">
        <f>INDEX('Typy - wg grup'!$F$2:$DK$145,MATCH($A24,'Typy - wg grup'!$A$2:$A$145,0),MATCH(CF$1,'Typy - wg grup'!$F$1:$DK$1,0))</f>
        <v>0-4</v>
      </c>
      <c r="CG24" s="102" t="str">
        <f>INDEX('Typy - wg grup'!$F$2:$DK$145,MATCH($A24,'Typy - wg grup'!$A$2:$A$145,0),MATCH(CG$1,'Typy - wg grup'!$F$1:$DK$1,0))</f>
        <v>3-0</v>
      </c>
      <c r="CH24" s="102" t="str">
        <f>INDEX('Typy - wg grup'!$F$2:$DK$145,MATCH($A24,'Typy - wg grup'!$A$2:$A$145,0),MATCH(CH$1,'Typy - wg grup'!$F$1:$DK$1,0))</f>
        <v>4-0</v>
      </c>
      <c r="CI24" s="102" t="str">
        <f>INDEX('Typy - wg grup'!$F$2:$DK$145,MATCH($A24,'Typy - wg grup'!$A$2:$A$145,0),MATCH(CI$1,'Typy - wg grup'!$F$1:$DK$1,0))</f>
        <v>2-0</v>
      </c>
      <c r="CJ24" s="102" t="str">
        <f>INDEX('Typy - wg grup'!$F$2:$DK$145,MATCH($A24,'Typy - wg grup'!$A$2:$A$145,0),MATCH(CJ$1,'Typy - wg grup'!$F$1:$DK$1,0))</f>
        <v>3-1</v>
      </c>
      <c r="CK24" s="102" t="str">
        <f>INDEX('Typy - wg grup'!$F$2:$DK$145,MATCH($A24,'Typy - wg grup'!$A$2:$A$145,0),MATCH(CK$1,'Typy - wg grup'!$F$1:$DK$1,0))</f>
        <v>3-0</v>
      </c>
      <c r="CL24" s="102" t="str">
        <f>INDEX('Typy - wg grup'!$F$2:$DK$145,MATCH($A24,'Typy - wg grup'!$A$2:$A$145,0),MATCH(CL$1,'Typy - wg grup'!$F$1:$DK$1,0))</f>
        <v>2-0</v>
      </c>
      <c r="CM24" s="102" t="str">
        <f>INDEX('Typy - wg grup'!$F$2:$DK$145,MATCH($A24,'Typy - wg grup'!$A$2:$A$145,0),MATCH(CM$1,'Typy - wg grup'!$F$1:$DK$1,0))</f>
        <v>2-1</v>
      </c>
      <c r="CN24" s="102" t="str">
        <f>INDEX('Typy - wg grup'!$F$2:$DK$145,MATCH($A24,'Typy - wg grup'!$A$2:$A$145,0),MATCH(CN$1,'Typy - wg grup'!$F$1:$DK$1,0))</f>
        <v>4-3</v>
      </c>
      <c r="CO24" s="102" t="str">
        <f>INDEX('Typy - wg grup'!$F$2:$DK$145,MATCH($A24,'Typy - wg grup'!$A$2:$A$145,0),MATCH(CO$1,'Typy - wg grup'!$F$1:$DK$1,0))</f>
        <v>3-0</v>
      </c>
      <c r="CP24" s="102" t="str">
        <f>INDEX('Typy - wg grup'!$F$2:$DK$145,MATCH($A24,'Typy - wg grup'!$A$2:$A$145,0),MATCH(CP$1,'Typy - wg grup'!$F$1:$DK$1,0))</f>
        <v>3-0</v>
      </c>
      <c r="CQ24" s="102" t="str">
        <f>INDEX('Typy - wg grup'!$F$2:$DK$145,MATCH($A24,'Typy - wg grup'!$A$2:$A$145,0),MATCH(CQ$1,'Typy - wg grup'!$F$1:$DK$1,0))</f>
        <v>3-0</v>
      </c>
      <c r="CR24" s="102" t="str">
        <f>INDEX('Typy - wg grup'!$F$2:$DK$145,MATCH($A24,'Typy - wg grup'!$A$2:$A$145,0),MATCH(CR$1,'Typy - wg grup'!$F$1:$DK$1,0))</f>
        <v>4-1</v>
      </c>
      <c r="CS24" s="102" t="str">
        <f>INDEX('Typy - wg grup'!$F$2:$DK$145,MATCH($A24,'Typy - wg grup'!$A$2:$A$145,0),MATCH(CS$1,'Typy - wg grup'!$F$1:$DK$1,0))</f>
        <v>3-1</v>
      </c>
      <c r="CT24" s="102" t="str">
        <f>INDEX('Typy - wg grup'!$F$2:$DK$145,MATCH($A24,'Typy - wg grup'!$A$2:$A$145,0),MATCH(CT$1,'Typy - wg grup'!$F$1:$DK$1,0))</f>
        <v>4-0</v>
      </c>
      <c r="CU24" s="102" t="str">
        <f>INDEX('Typy - wg grup'!$F$2:$DK$145,MATCH($A24,'Typy - wg grup'!$A$2:$A$145,0),MATCH(CU$1,'Typy - wg grup'!$F$1:$DK$1,0))</f>
        <v>4-0</v>
      </c>
      <c r="CV24" s="102" t="str">
        <f>INDEX('Typy - wg grup'!$F$2:$DK$145,MATCH($A24,'Typy - wg grup'!$A$2:$A$145,0),MATCH(CV$1,'Typy - wg grup'!$F$1:$DK$1,0))</f>
        <v>2-0</v>
      </c>
      <c r="CW24" s="102" t="str">
        <f>INDEX('Typy - wg grup'!$F$2:$DK$145,MATCH($A24,'Typy - wg grup'!$A$2:$A$145,0),MATCH(CW$1,'Typy - wg grup'!$F$1:$DK$1,0))</f>
        <v>2-1</v>
      </c>
      <c r="CX24" s="102" t="str">
        <f>INDEX('Typy - wg grup'!$F$2:$DK$145,MATCH($A24,'Typy - wg grup'!$A$2:$A$145,0),MATCH(CX$1,'Typy - wg grup'!$F$1:$DK$1,0))</f>
        <v>2-0</v>
      </c>
      <c r="CY24" s="102" t="str">
        <f>INDEX('Typy - wg grup'!$F$2:$DK$145,MATCH($A24,'Typy - wg grup'!$A$2:$A$145,0),MATCH(CY$1,'Typy - wg grup'!$F$1:$DK$1,0))</f>
        <v>3-0</v>
      </c>
      <c r="CZ24" s="102" t="str">
        <f>INDEX('Typy - wg grup'!$F$2:$DK$145,MATCH($A24,'Typy - wg grup'!$A$2:$A$145,0),MATCH(CZ$1,'Typy - wg grup'!$F$1:$DK$1,0))</f>
        <v>1-0</v>
      </c>
      <c r="DA24" s="102" t="str">
        <f>INDEX('Typy - wg grup'!$F$2:$DK$145,MATCH($A24,'Typy - wg grup'!$A$2:$A$145,0),MATCH(DA$1,'Typy - wg grup'!$F$1:$DK$1,0))</f>
        <v>3-0</v>
      </c>
      <c r="DB24" s="102" t="str">
        <f>INDEX('Typy - wg grup'!$F$2:$DK$145,MATCH($A24,'Typy - wg grup'!$A$2:$A$145,0),MATCH(DB$1,'Typy - wg grup'!$F$1:$DK$1,0))</f>
        <v>3-1</v>
      </c>
      <c r="DC24" s="102" t="str">
        <f>INDEX('Typy - wg grup'!$F$2:$DK$145,MATCH($A24,'Typy - wg grup'!$A$2:$A$145,0),MATCH(DC$1,'Typy - wg grup'!$F$1:$DK$1,0))</f>
        <v>3-0</v>
      </c>
      <c r="DD24" s="102" t="str">
        <f>INDEX('Typy - wg grup'!$F$2:$DK$145,MATCH($A24,'Typy - wg grup'!$A$2:$A$145,0),MATCH(DD$1,'Typy - wg grup'!$F$1:$DK$1,0))</f>
        <v>3-0</v>
      </c>
      <c r="DE24" s="102" t="str">
        <f>INDEX('Typy - wg grup'!$F$2:$DK$145,MATCH($A24,'Typy - wg grup'!$A$2:$A$145,0),MATCH(DE$1,'Typy - wg grup'!$F$1:$DK$1,0))</f>
        <v>2-0</v>
      </c>
      <c r="DF24" s="102" t="str">
        <f>INDEX('Typy - wg grup'!$F$2:$DK$145,MATCH($A24,'Typy - wg grup'!$A$2:$A$145,0),MATCH(DF$1,'Typy - wg grup'!$F$1:$DK$1,0))</f>
        <v>2-0</v>
      </c>
      <c r="DG24" s="102" t="str">
        <f>INDEX('Typy - wg grup'!$F$2:$DK$145,MATCH($A24,'Typy - wg grup'!$A$2:$A$145,0),MATCH(DG$1,'Typy - wg grup'!$F$1:$DK$1,0))</f>
        <v>4-0</v>
      </c>
      <c r="DH24" s="102" t="str">
        <f>INDEX('Typy - wg grup'!$F$2:$DK$145,MATCH($A24,'Typy - wg grup'!$A$2:$A$145,0),MATCH(DH$1,'Typy - wg grup'!$F$1:$DK$1,0))</f>
        <v>6-0</v>
      </c>
      <c r="DI24" s="102" t="str">
        <f>INDEX('Typy - wg grup'!$F$2:$DK$145,MATCH($A24,'Typy - wg grup'!$A$2:$A$145,0),MATCH(DI$1,'Typy - wg grup'!$F$1:$DK$1,0))</f>
        <v>3-0</v>
      </c>
      <c r="DJ24" s="102" t="str">
        <f>INDEX('Typy - wg grup'!$F$2:$DK$145,MATCH($A24,'Typy - wg grup'!$A$2:$A$145,0),MATCH(DJ$1,'Typy - wg grup'!$F$1:$DK$1,0))</f>
        <v>2-0</v>
      </c>
      <c r="DK24" s="102" t="str">
        <f>INDEX('Typy - wg grup'!$F$2:$DK$145,MATCH($A24,'Typy - wg grup'!$A$2:$A$145,0),MATCH(DK$1,'Typy - wg grup'!$F$1:$DK$1,0))</f>
        <v>3-0</v>
      </c>
      <c r="DL24" s="102" t="str">
        <f>INDEX('Typy - wg grup'!$F$2:$DK$145,MATCH($A24,'Typy - wg grup'!$A$2:$A$145,0),MATCH(DL$1,'Typy - wg grup'!$F$1:$DK$1,0))</f>
        <v>3-0</v>
      </c>
      <c r="DM24" s="106" t="str">
        <f>INDEX('Typy - wg grup'!$F$2:$DK$145,MATCH($A24,'Typy - wg grup'!$A$2:$A$145,0),MATCH(DM$1,'Typy - wg grup'!$F$1:$DK$1,0))</f>
        <v>0-1</v>
      </c>
      <c r="DO24" s="15"/>
      <c r="DQ24" s="14"/>
      <c r="DS24" s="15"/>
      <c r="DU24" s="15"/>
      <c r="DW24" s="14"/>
      <c r="DY24" s="15"/>
      <c r="EA24" s="14"/>
      <c r="EC24" s="15"/>
      <c r="EE24" s="15"/>
      <c r="EG24" s="15"/>
      <c r="EI24" s="15"/>
      <c r="EK24" s="15"/>
      <c r="EM24" s="15"/>
      <c r="EO24" s="16"/>
      <c r="EQ24" s="15"/>
    </row>
    <row r="25" spans="1:147" x14ac:dyDescent="0.25">
      <c r="A25" s="19">
        <v>24</v>
      </c>
      <c r="B25" s="4" t="s">
        <v>119</v>
      </c>
      <c r="C25" s="4" t="str">
        <f>INDEX('Typy - wg grup'!$B$2:$B$145,MATCH($A25,'Typy - wg grup'!$A$2:$A$145,0))</f>
        <v>18.06.</v>
      </c>
      <c r="D25" s="20">
        <v>0.16666666666666666</v>
      </c>
      <c r="E25" s="4" t="str">
        <f>INDEX('Typy - wg grup'!$C$2:$C$145,MATCH($A25,'Typy - wg grup'!$A$2:$A$145,0))</f>
        <v>Uzbekistan - Kolumbia</v>
      </c>
      <c r="F25" s="35" t="s">
        <v>67</v>
      </c>
      <c r="G25" s="144"/>
      <c r="H25" s="105" t="str">
        <f>INDEX('Typy - wg grup'!$F$2:$DK$145,MATCH($A25,'Typy - wg grup'!$A$2:$A$145,0),MATCH(H$1,'Typy - wg grup'!$F$1:$DK$1,0))</f>
        <v>1-2</v>
      </c>
      <c r="I25" s="102" t="str">
        <f>INDEX('Typy - wg grup'!$F$2:$DK$145,MATCH($A25,'Typy - wg grup'!$A$2:$A$145,0),MATCH(I$1,'Typy - wg grup'!$F$1:$DK$1,0))</f>
        <v>4-3</v>
      </c>
      <c r="J25" s="102" t="str">
        <f>INDEX('Typy - wg grup'!$F$2:$DK$145,MATCH($A25,'Typy - wg grup'!$A$2:$A$145,0),MATCH(J$1,'Typy - wg grup'!$F$1:$DK$1,0))</f>
        <v>1-3</v>
      </c>
      <c r="K25" s="102" t="str">
        <f>INDEX('Typy - wg grup'!$F$2:$DK$145,MATCH($A25,'Typy - wg grup'!$A$2:$A$145,0),MATCH(K$1,'Typy - wg grup'!$F$1:$DK$1,0))</f>
        <v>0-3</v>
      </c>
      <c r="L25" s="102" t="str">
        <f>INDEX('Typy - wg grup'!$F$2:$DK$145,MATCH($A25,'Typy - wg grup'!$A$2:$A$145,0),MATCH(L$1,'Typy - wg grup'!$F$1:$DK$1,0))</f>
        <v>2-4</v>
      </c>
      <c r="M25" s="102" t="str">
        <f>INDEX('Typy - wg grup'!$F$2:$DK$145,MATCH($A25,'Typy - wg grup'!$A$2:$A$145,0),MATCH(M$1,'Typy - wg grup'!$F$1:$DK$1,0))</f>
        <v>0-2</v>
      </c>
      <c r="N25" s="102" t="str">
        <f>INDEX('Typy - wg grup'!$F$2:$DK$145,MATCH($A25,'Typy - wg grup'!$A$2:$A$145,0),MATCH(N$1,'Typy - wg grup'!$F$1:$DK$1,0))</f>
        <v>1-2</v>
      </c>
      <c r="O25" s="102" t="str">
        <f>INDEX('Typy - wg grup'!$F$2:$DK$145,MATCH($A25,'Typy - wg grup'!$A$2:$A$145,0),MATCH(O$1,'Typy - wg grup'!$F$1:$DK$1,0))</f>
        <v>8-1</v>
      </c>
      <c r="P25" s="102" t="str">
        <f>INDEX('Typy - wg grup'!$F$2:$DK$145,MATCH($A25,'Typy - wg grup'!$A$2:$A$145,0),MATCH(P$1,'Typy - wg grup'!$F$1:$DK$1,0))</f>
        <v>0-2</v>
      </c>
      <c r="Q25" s="102" t="str">
        <f>INDEX('Typy - wg grup'!$F$2:$DK$145,MATCH($A25,'Typy - wg grup'!$A$2:$A$145,0),MATCH(Q$1,'Typy - wg grup'!$F$1:$DK$1,0))</f>
        <v>0-1</v>
      </c>
      <c r="R25" s="102" t="str">
        <f>INDEX('Typy - wg grup'!$F$2:$DK$145,MATCH($A25,'Typy - wg grup'!$A$2:$A$145,0),MATCH(R$1,'Typy - wg grup'!$F$1:$DK$1,0))</f>
        <v>0-2</v>
      </c>
      <c r="S25" s="102" t="str">
        <f>INDEX('Typy - wg grup'!$F$2:$DK$145,MATCH($A25,'Typy - wg grup'!$A$2:$A$145,0),MATCH(S$1,'Typy - wg grup'!$F$1:$DK$1,0))</f>
        <v>0-2</v>
      </c>
      <c r="T25" s="102" t="str">
        <f>INDEX('Typy - wg grup'!$F$2:$DK$145,MATCH($A25,'Typy - wg grup'!$A$2:$A$145,0),MATCH(T$1,'Typy - wg grup'!$F$1:$DK$1,0))</f>
        <v>1-2</v>
      </c>
      <c r="U25" s="102" t="str">
        <f>INDEX('Typy - wg grup'!$F$2:$DK$145,MATCH($A25,'Typy - wg grup'!$A$2:$A$145,0),MATCH(U$1,'Typy - wg grup'!$F$1:$DK$1,0))</f>
        <v>0-2</v>
      </c>
      <c r="V25" s="102" t="str">
        <f>INDEX('Typy - wg grup'!$F$2:$DK$145,MATCH($A25,'Typy - wg grup'!$A$2:$A$145,0),MATCH(V$1,'Typy - wg grup'!$F$1:$DK$1,0))</f>
        <v>0-5</v>
      </c>
      <c r="W25" s="102" t="str">
        <f>INDEX('Typy - wg grup'!$F$2:$DK$145,MATCH($A25,'Typy - wg grup'!$A$2:$A$145,0),MATCH(W$1,'Typy - wg grup'!$F$1:$DK$1,0))</f>
        <v>1-2</v>
      </c>
      <c r="X25" s="102" t="str">
        <f>INDEX('Typy - wg grup'!$F$2:$DK$145,MATCH($A25,'Typy - wg grup'!$A$2:$A$145,0),MATCH(X$1,'Typy - wg grup'!$F$1:$DK$1,0))</f>
        <v>0-0</v>
      </c>
      <c r="Y25" s="102" t="str">
        <f>INDEX('Typy - wg grup'!$F$2:$DK$145,MATCH($A25,'Typy - wg grup'!$A$2:$A$145,0),MATCH(Y$1,'Typy - wg grup'!$F$1:$DK$1,0))</f>
        <v>0-3</v>
      </c>
      <c r="Z25" s="102" t="str">
        <f>INDEX('Typy - wg grup'!$F$2:$DK$145,MATCH($A25,'Typy - wg grup'!$A$2:$A$145,0),MATCH(Z$1,'Typy - wg grup'!$F$1:$DK$1,0))</f>
        <v>1-2</v>
      </c>
      <c r="AA25" s="102" t="str">
        <f>INDEX('Typy - wg grup'!$F$2:$DK$145,MATCH($A25,'Typy - wg grup'!$A$2:$A$145,0),MATCH(AA$1,'Typy - wg grup'!$F$1:$DK$1,0))</f>
        <v>0-2</v>
      </c>
      <c r="AB25" s="102" t="str">
        <f>INDEX('Typy - wg grup'!$F$2:$DK$145,MATCH($A25,'Typy - wg grup'!$A$2:$A$145,0),MATCH(AB$1,'Typy - wg grup'!$F$1:$DK$1,0))</f>
        <v>0-2</v>
      </c>
      <c r="AC25" s="102" t="str">
        <f>INDEX('Typy - wg grup'!$F$2:$DK$145,MATCH($A25,'Typy - wg grup'!$A$2:$A$145,0),MATCH(AC$1,'Typy - wg grup'!$F$1:$DK$1,0))</f>
        <v>2-3</v>
      </c>
      <c r="AD25" s="102" t="str">
        <f>INDEX('Typy - wg grup'!$F$2:$DK$145,MATCH($A25,'Typy - wg grup'!$A$2:$A$145,0),MATCH(AD$1,'Typy - wg grup'!$F$1:$DK$1,0))</f>
        <v>0-3</v>
      </c>
      <c r="AE25" s="102" t="str">
        <f>INDEX('Typy - wg grup'!$F$2:$DK$145,MATCH($A25,'Typy - wg grup'!$A$2:$A$145,0),MATCH(AE$1,'Typy - wg grup'!$F$1:$DK$1,0))</f>
        <v>1-2</v>
      </c>
      <c r="AF25" s="102" t="str">
        <f>INDEX('Typy - wg grup'!$F$2:$DK$145,MATCH($A25,'Typy - wg grup'!$A$2:$A$145,0),MATCH(AF$1,'Typy - wg grup'!$F$1:$DK$1,0))</f>
        <v>1-3</v>
      </c>
      <c r="AG25" s="102" t="str">
        <f>INDEX('Typy - wg grup'!$F$2:$DK$145,MATCH($A25,'Typy - wg grup'!$A$2:$A$145,0),MATCH(AG$1,'Typy - wg grup'!$F$1:$DK$1,0))</f>
        <v>0-2</v>
      </c>
      <c r="AH25" s="102" t="str">
        <f>INDEX('Typy - wg grup'!$F$2:$DK$145,MATCH($A25,'Typy - wg grup'!$A$2:$A$145,0),MATCH(AH$1,'Typy - wg grup'!$F$1:$DK$1,0))</f>
        <v>0-2</v>
      </c>
      <c r="AI25" s="102" t="str">
        <f>INDEX('Typy - wg grup'!$F$2:$DK$145,MATCH($A25,'Typy - wg grup'!$A$2:$A$145,0),MATCH(AI$1,'Typy - wg grup'!$F$1:$DK$1,0))</f>
        <v>0-2</v>
      </c>
      <c r="AJ25" s="102" t="str">
        <f>INDEX('Typy - wg grup'!$F$2:$DK$145,MATCH($A25,'Typy - wg grup'!$A$2:$A$145,0),MATCH(AJ$1,'Typy - wg grup'!$F$1:$DK$1,0))</f>
        <v>0-0</v>
      </c>
      <c r="AK25" s="102" t="str">
        <f>INDEX('Typy - wg grup'!$F$2:$DK$145,MATCH($A25,'Typy - wg grup'!$A$2:$A$145,0),MATCH(AK$1,'Typy - wg grup'!$F$1:$DK$1,0))</f>
        <v>0-1</v>
      </c>
      <c r="AL25" s="102" t="str">
        <f>INDEX('Typy - wg grup'!$F$2:$DK$145,MATCH($A25,'Typy - wg grup'!$A$2:$A$145,0),MATCH(AL$1,'Typy - wg grup'!$F$1:$DK$1,0))</f>
        <v>1-3</v>
      </c>
      <c r="AM25" s="102" t="str">
        <f>INDEX('Typy - wg grup'!$F$2:$DK$145,MATCH($A25,'Typy - wg grup'!$A$2:$A$145,0),MATCH(AM$1,'Typy - wg grup'!$F$1:$DK$1,0))</f>
        <v>0-2</v>
      </c>
      <c r="AN25" s="102" t="str">
        <f>INDEX('Typy - wg grup'!$F$2:$DK$145,MATCH($A25,'Typy - wg grup'!$A$2:$A$145,0),MATCH(AN$1,'Typy - wg grup'!$F$1:$DK$1,0))</f>
        <v>1-3</v>
      </c>
      <c r="AO25" s="102" t="str">
        <f>INDEX('Typy - wg grup'!$F$2:$DK$145,MATCH($A25,'Typy - wg grup'!$A$2:$A$145,0),MATCH(AO$1,'Typy - wg grup'!$F$1:$DK$1,0))</f>
        <v>0-3</v>
      </c>
      <c r="AP25" s="102" t="str">
        <f>INDEX('Typy - wg grup'!$F$2:$DK$145,MATCH($A25,'Typy - wg grup'!$A$2:$A$145,0),MATCH(AP$1,'Typy - wg grup'!$F$1:$DK$1,0))</f>
        <v>0-2</v>
      </c>
      <c r="AQ25" s="102" t="str">
        <f>INDEX('Typy - wg grup'!$F$2:$DK$145,MATCH($A25,'Typy - wg grup'!$A$2:$A$145,0),MATCH(AQ$1,'Typy - wg grup'!$F$1:$DK$1,0))</f>
        <v>0-3</v>
      </c>
      <c r="AR25" s="102" t="str">
        <f>INDEX('Typy - wg grup'!$F$2:$DK$145,MATCH($A25,'Typy - wg grup'!$A$2:$A$145,0),MATCH(AR$1,'Typy - wg grup'!$F$1:$DK$1,0))</f>
        <v>1-0</v>
      </c>
      <c r="AS25" s="102" t="str">
        <f>INDEX('Typy - wg grup'!$F$2:$DK$145,MATCH($A25,'Typy - wg grup'!$A$2:$A$145,0),MATCH(AS$1,'Typy - wg grup'!$F$1:$DK$1,0))</f>
        <v>2-4</v>
      </c>
      <c r="AT25" s="102" t="str">
        <f>INDEX('Typy - wg grup'!$F$2:$DK$145,MATCH($A25,'Typy - wg grup'!$A$2:$A$145,0),MATCH(AT$1,'Typy - wg grup'!$F$1:$DK$1,0))</f>
        <v>0-2</v>
      </c>
      <c r="AU25" s="102" t="str">
        <f>INDEX('Typy - wg grup'!$F$2:$DK$145,MATCH($A25,'Typy - wg grup'!$A$2:$A$145,0),MATCH(AU$1,'Typy - wg grup'!$F$1:$DK$1,0))</f>
        <v>0-2</v>
      </c>
      <c r="AV25" s="102" t="str">
        <f>INDEX('Typy - wg grup'!$F$2:$DK$145,MATCH($A25,'Typy - wg grup'!$A$2:$A$145,0),MATCH(AV$1,'Typy - wg grup'!$F$1:$DK$1,0))</f>
        <v>0-2</v>
      </c>
      <c r="AW25" s="102" t="str">
        <f>INDEX('Typy - wg grup'!$F$2:$DK$145,MATCH($A25,'Typy - wg grup'!$A$2:$A$145,0),MATCH(AW$1,'Typy - wg grup'!$F$1:$DK$1,0))</f>
        <v>0-2</v>
      </c>
      <c r="AX25" s="102" t="str">
        <f>INDEX('Typy - wg grup'!$F$2:$DK$145,MATCH($A25,'Typy - wg grup'!$A$2:$A$145,0),MATCH(AX$1,'Typy - wg grup'!$F$1:$DK$1,0))</f>
        <v>0-2</v>
      </c>
      <c r="AY25" s="102" t="str">
        <f>INDEX('Typy - wg grup'!$F$2:$DK$145,MATCH($A25,'Typy - wg grup'!$A$2:$A$145,0),MATCH(AY$1,'Typy - wg grup'!$F$1:$DK$1,0))</f>
        <v>0-3</v>
      </c>
      <c r="AZ25" s="102" t="str">
        <f>INDEX('Typy - wg grup'!$F$2:$DK$145,MATCH($A25,'Typy - wg grup'!$A$2:$A$145,0),MATCH(AZ$1,'Typy - wg grup'!$F$1:$DK$1,0))</f>
        <v>0-2</v>
      </c>
      <c r="BA25" s="102" t="str">
        <f>INDEX('Typy - wg grup'!$F$2:$DK$145,MATCH($A25,'Typy - wg grup'!$A$2:$A$145,0),MATCH(BA$1,'Typy - wg grup'!$F$1:$DK$1,0))</f>
        <v>0-3</v>
      </c>
      <c r="BB25" s="102" t="str">
        <f>INDEX('Typy - wg grup'!$F$2:$DK$145,MATCH($A25,'Typy - wg grup'!$A$2:$A$145,0),MATCH(BB$1,'Typy - wg grup'!$F$1:$DK$1,0))</f>
        <v>0-2</v>
      </c>
      <c r="BC25" s="102" t="str">
        <f>INDEX('Typy - wg grup'!$F$2:$DK$145,MATCH($A25,'Typy - wg grup'!$A$2:$A$145,0),MATCH(BC$1,'Typy - wg grup'!$F$1:$DK$1,0))</f>
        <v>1-4</v>
      </c>
      <c r="BD25" s="102" t="str">
        <f>INDEX('Typy - wg grup'!$F$2:$DK$145,MATCH($A25,'Typy - wg grup'!$A$2:$A$145,0),MATCH(BD$1,'Typy - wg grup'!$F$1:$DK$1,0))</f>
        <v>1-1</v>
      </c>
      <c r="BE25" s="102" t="str">
        <f>INDEX('Typy - wg grup'!$F$2:$DK$145,MATCH($A25,'Typy - wg grup'!$A$2:$A$145,0),MATCH(BE$1,'Typy - wg grup'!$F$1:$DK$1,0))</f>
        <v>0-2</v>
      </c>
      <c r="BF25" s="102" t="str">
        <f>INDEX('Typy - wg grup'!$F$2:$DK$145,MATCH($A25,'Typy - wg grup'!$A$2:$A$145,0),MATCH(BF$1,'Typy - wg grup'!$F$1:$DK$1,0))</f>
        <v>2-3</v>
      </c>
      <c r="BG25" s="102" t="str">
        <f>INDEX('Typy - wg grup'!$F$2:$DK$145,MATCH($A25,'Typy - wg grup'!$A$2:$A$145,0),MATCH(BG$1,'Typy - wg grup'!$F$1:$DK$1,0))</f>
        <v>0-2</v>
      </c>
      <c r="BH25" s="102" t="str">
        <f>INDEX('Typy - wg grup'!$F$2:$DK$145,MATCH($A25,'Typy - wg grup'!$A$2:$A$145,0),MATCH(BH$1,'Typy - wg grup'!$F$1:$DK$1,0))</f>
        <v>0-3</v>
      </c>
      <c r="BI25" s="102" t="str">
        <f>INDEX('Typy - wg grup'!$F$2:$DK$145,MATCH($A25,'Typy - wg grup'!$A$2:$A$145,0),MATCH(BI$1,'Typy - wg grup'!$F$1:$DK$1,0))</f>
        <v>1-3</v>
      </c>
      <c r="BJ25" s="102" t="str">
        <f>INDEX('Typy - wg grup'!$F$2:$DK$145,MATCH($A25,'Typy - wg grup'!$A$2:$A$145,0),MATCH(BJ$1,'Typy - wg grup'!$F$1:$DK$1,0))</f>
        <v>2-0</v>
      </c>
      <c r="BK25" s="102" t="str">
        <f>INDEX('Typy - wg grup'!$F$2:$DK$145,MATCH($A25,'Typy - wg grup'!$A$2:$A$145,0),MATCH(BK$1,'Typy - wg grup'!$F$1:$DK$1,0))</f>
        <v>0-3</v>
      </c>
      <c r="BL25" s="102" t="str">
        <f>INDEX('Typy - wg grup'!$F$2:$DK$145,MATCH($A25,'Typy - wg grup'!$A$2:$A$145,0),MATCH(BL$1,'Typy - wg grup'!$F$1:$DK$1,0))</f>
        <v>1-3</v>
      </c>
      <c r="BM25" s="102" t="str">
        <f>INDEX('Typy - wg grup'!$F$2:$DK$145,MATCH($A25,'Typy - wg grup'!$A$2:$A$145,0),MATCH(BM$1,'Typy - wg grup'!$F$1:$DK$1,0))</f>
        <v>0-2</v>
      </c>
      <c r="BN25" s="102" t="str">
        <f>INDEX('Typy - wg grup'!$F$2:$DK$145,MATCH($A25,'Typy - wg grup'!$A$2:$A$145,0),MATCH(BN$1,'Typy - wg grup'!$F$1:$DK$1,0))</f>
        <v>0-1</v>
      </c>
      <c r="BO25" s="102" t="str">
        <f>INDEX('Typy - wg grup'!$F$2:$DK$145,MATCH($A25,'Typy - wg grup'!$A$2:$A$145,0),MATCH(BO$1,'Typy - wg grup'!$F$1:$DK$1,0))</f>
        <v>1-2</v>
      </c>
      <c r="BP25" s="102" t="str">
        <f>INDEX('Typy - wg grup'!$F$2:$DK$145,MATCH($A25,'Typy - wg grup'!$A$2:$A$145,0),MATCH(BP$1,'Typy - wg grup'!$F$1:$DK$1,0))</f>
        <v>0-2</v>
      </c>
      <c r="BQ25" s="102" t="str">
        <f>INDEX('Typy - wg grup'!$F$2:$DK$145,MATCH($A25,'Typy - wg grup'!$A$2:$A$145,0),MATCH(BQ$1,'Typy - wg grup'!$F$1:$DK$1,0))</f>
        <v>2-2</v>
      </c>
      <c r="BR25" s="102" t="str">
        <f>INDEX('Typy - wg grup'!$F$2:$DK$145,MATCH($A25,'Typy - wg grup'!$A$2:$A$145,0),MATCH(BR$1,'Typy - wg grup'!$F$1:$DK$1,0))</f>
        <v>0-3</v>
      </c>
      <c r="BS25" s="102" t="str">
        <f>INDEX('Typy - wg grup'!$F$2:$DK$145,MATCH($A25,'Typy - wg grup'!$A$2:$A$145,0),MATCH(BS$1,'Typy - wg grup'!$F$1:$DK$1,0))</f>
        <v>1-2</v>
      </c>
      <c r="BT25" s="102" t="str">
        <f>INDEX('Typy - wg grup'!$F$2:$DK$145,MATCH($A25,'Typy - wg grup'!$A$2:$A$145,0),MATCH(BT$1,'Typy - wg grup'!$F$1:$DK$1,0))</f>
        <v>0-2</v>
      </c>
      <c r="BU25" s="102" t="str">
        <f>INDEX('Typy - wg grup'!$F$2:$DK$145,MATCH($A25,'Typy - wg grup'!$A$2:$A$145,0),MATCH(BU$1,'Typy - wg grup'!$F$1:$DK$1,0))</f>
        <v>1-2</v>
      </c>
      <c r="BV25" s="102" t="str">
        <f>INDEX('Typy - wg grup'!$F$2:$DK$145,MATCH($A25,'Typy - wg grup'!$A$2:$A$145,0),MATCH(BV$1,'Typy - wg grup'!$F$1:$DK$1,0))</f>
        <v>0-3</v>
      </c>
      <c r="BW25" s="102" t="str">
        <f>INDEX('Typy - wg grup'!$F$2:$DK$145,MATCH($A25,'Typy - wg grup'!$A$2:$A$145,0),MATCH(BW$1,'Typy - wg grup'!$F$1:$DK$1,0))</f>
        <v>0-2</v>
      </c>
      <c r="BX25" s="102" t="str">
        <f>INDEX('Typy - wg grup'!$F$2:$DK$145,MATCH($A25,'Typy - wg grup'!$A$2:$A$145,0),MATCH(BX$1,'Typy - wg grup'!$F$1:$DK$1,0))</f>
        <v>0-2</v>
      </c>
      <c r="BY25" s="102" t="str">
        <f>INDEX('Typy - wg grup'!$F$2:$DK$145,MATCH($A25,'Typy - wg grup'!$A$2:$A$145,0),MATCH(BY$1,'Typy - wg grup'!$F$1:$DK$1,0))</f>
        <v>1-2</v>
      </c>
      <c r="BZ25" s="102" t="str">
        <f>INDEX('Typy - wg grup'!$F$2:$DK$145,MATCH($A25,'Typy - wg grup'!$A$2:$A$145,0),MATCH(BZ$1,'Typy - wg grup'!$F$1:$DK$1,0))</f>
        <v>0-2</v>
      </c>
      <c r="CA25" s="102" t="str">
        <f>INDEX('Typy - wg grup'!$F$2:$DK$145,MATCH($A25,'Typy - wg grup'!$A$2:$A$145,0),MATCH(CA$1,'Typy - wg grup'!$F$1:$DK$1,0))</f>
        <v>0-3</v>
      </c>
      <c r="CB25" s="102" t="str">
        <f>INDEX('Typy - wg grup'!$F$2:$DK$145,MATCH($A25,'Typy - wg grup'!$A$2:$A$145,0),MATCH(CB$1,'Typy - wg grup'!$F$1:$DK$1,0))</f>
        <v>0-1</v>
      </c>
      <c r="CC25" s="102" t="str">
        <f>INDEX('Typy - wg grup'!$F$2:$DK$145,MATCH($A25,'Typy - wg grup'!$A$2:$A$145,0),MATCH(CC$1,'Typy - wg grup'!$F$1:$DK$1,0))</f>
        <v>0-2</v>
      </c>
      <c r="CD25" s="102" t="str">
        <f>INDEX('Typy - wg grup'!$F$2:$DK$145,MATCH($A25,'Typy - wg grup'!$A$2:$A$145,0),MATCH(CD$1,'Typy - wg grup'!$F$1:$DK$1,0))</f>
        <v>0-1</v>
      </c>
      <c r="CE25" s="102" t="str">
        <f>INDEX('Typy - wg grup'!$F$2:$DK$145,MATCH($A25,'Typy - wg grup'!$A$2:$A$145,0),MATCH(CE$1,'Typy - wg grup'!$F$1:$DK$1,0))</f>
        <v>0-4</v>
      </c>
      <c r="CF25" s="102" t="str">
        <f>INDEX('Typy - wg grup'!$F$2:$DK$145,MATCH($A25,'Typy - wg grup'!$A$2:$A$145,0),MATCH(CF$1,'Typy - wg grup'!$F$1:$DK$1,0))</f>
        <v>0-1</v>
      </c>
      <c r="CG25" s="102" t="str">
        <f>INDEX('Typy - wg grup'!$F$2:$DK$145,MATCH($A25,'Typy - wg grup'!$A$2:$A$145,0),MATCH(CG$1,'Typy - wg grup'!$F$1:$DK$1,0))</f>
        <v>0-2</v>
      </c>
      <c r="CH25" s="102" t="str">
        <f>INDEX('Typy - wg grup'!$F$2:$DK$145,MATCH($A25,'Typy - wg grup'!$A$2:$A$145,0),MATCH(CH$1,'Typy - wg grup'!$F$1:$DK$1,0))</f>
        <v>0-3</v>
      </c>
      <c r="CI25" s="102" t="str">
        <f>INDEX('Typy - wg grup'!$F$2:$DK$145,MATCH($A25,'Typy - wg grup'!$A$2:$A$145,0),MATCH(CI$1,'Typy - wg grup'!$F$1:$DK$1,0))</f>
        <v>0-1</v>
      </c>
      <c r="CJ25" s="102" t="str">
        <f>INDEX('Typy - wg grup'!$F$2:$DK$145,MATCH($A25,'Typy - wg grup'!$A$2:$A$145,0),MATCH(CJ$1,'Typy - wg grup'!$F$1:$DK$1,0))</f>
        <v>1-4</v>
      </c>
      <c r="CK25" s="102" t="str">
        <f>INDEX('Typy - wg grup'!$F$2:$DK$145,MATCH($A25,'Typy - wg grup'!$A$2:$A$145,0),MATCH(CK$1,'Typy - wg grup'!$F$1:$DK$1,0))</f>
        <v>0-2</v>
      </c>
      <c r="CL25" s="102" t="str">
        <f>INDEX('Typy - wg grup'!$F$2:$DK$145,MATCH($A25,'Typy - wg grup'!$A$2:$A$145,0),MATCH(CL$1,'Typy - wg grup'!$F$1:$DK$1,0))</f>
        <v>0-2</v>
      </c>
      <c r="CM25" s="102" t="str">
        <f>INDEX('Typy - wg grup'!$F$2:$DK$145,MATCH($A25,'Typy - wg grup'!$A$2:$A$145,0),MATCH(CM$1,'Typy - wg grup'!$F$1:$DK$1,0))</f>
        <v>2-2</v>
      </c>
      <c r="CN25" s="102" t="str">
        <f>INDEX('Typy - wg grup'!$F$2:$DK$145,MATCH($A25,'Typy - wg grup'!$A$2:$A$145,0),MATCH(CN$1,'Typy - wg grup'!$F$1:$DK$1,0))</f>
        <v>0-2</v>
      </c>
      <c r="CO25" s="102" t="str">
        <f>INDEX('Typy - wg grup'!$F$2:$DK$145,MATCH($A25,'Typy - wg grup'!$A$2:$A$145,0),MATCH(CO$1,'Typy - wg grup'!$F$1:$DK$1,0))</f>
        <v>0-3</v>
      </c>
      <c r="CP25" s="102" t="str">
        <f>INDEX('Typy - wg grup'!$F$2:$DK$145,MATCH($A25,'Typy - wg grup'!$A$2:$A$145,0),MATCH(CP$1,'Typy - wg grup'!$F$1:$DK$1,0))</f>
        <v>0-2</v>
      </c>
      <c r="CQ25" s="102" t="str">
        <f>INDEX('Typy - wg grup'!$F$2:$DK$145,MATCH($A25,'Typy - wg grup'!$A$2:$A$145,0),MATCH(CQ$1,'Typy - wg grup'!$F$1:$DK$1,0))</f>
        <v>0-2</v>
      </c>
      <c r="CR25" s="102" t="str">
        <f>INDEX('Typy - wg grup'!$F$2:$DK$145,MATCH($A25,'Typy - wg grup'!$A$2:$A$145,0),MATCH(CR$1,'Typy - wg grup'!$F$1:$DK$1,0))</f>
        <v>2-0</v>
      </c>
      <c r="CS25" s="102" t="str">
        <f>INDEX('Typy - wg grup'!$F$2:$DK$145,MATCH($A25,'Typy - wg grup'!$A$2:$A$145,0),MATCH(CS$1,'Typy - wg grup'!$F$1:$DK$1,0))</f>
        <v>1-2</v>
      </c>
      <c r="CT25" s="102" t="str">
        <f>INDEX('Typy - wg grup'!$F$2:$DK$145,MATCH($A25,'Typy - wg grup'!$A$2:$A$145,0),MATCH(CT$1,'Typy - wg grup'!$F$1:$DK$1,0))</f>
        <v>1-3</v>
      </c>
      <c r="CU25" s="102" t="str">
        <f>INDEX('Typy - wg grup'!$F$2:$DK$145,MATCH($A25,'Typy - wg grup'!$A$2:$A$145,0),MATCH(CU$1,'Typy - wg grup'!$F$1:$DK$1,0))</f>
        <v>0-3</v>
      </c>
      <c r="CV25" s="102" t="str">
        <f>INDEX('Typy - wg grup'!$F$2:$DK$145,MATCH($A25,'Typy - wg grup'!$A$2:$A$145,0),MATCH(CV$1,'Typy - wg grup'!$F$1:$DK$1,0))</f>
        <v>0-3</v>
      </c>
      <c r="CW25" s="102" t="str">
        <f>INDEX('Typy - wg grup'!$F$2:$DK$145,MATCH($A25,'Typy - wg grup'!$A$2:$A$145,0),MATCH(CW$1,'Typy - wg grup'!$F$1:$DK$1,0))</f>
        <v>0-3</v>
      </c>
      <c r="CX25" s="102" t="str">
        <f>INDEX('Typy - wg grup'!$F$2:$DK$145,MATCH($A25,'Typy - wg grup'!$A$2:$A$145,0),MATCH(CX$1,'Typy - wg grup'!$F$1:$DK$1,0))</f>
        <v>0-2</v>
      </c>
      <c r="CY25" s="102" t="str">
        <f>INDEX('Typy - wg grup'!$F$2:$DK$145,MATCH($A25,'Typy - wg grup'!$A$2:$A$145,0),MATCH(CY$1,'Typy - wg grup'!$F$1:$DK$1,0))</f>
        <v>0-3</v>
      </c>
      <c r="CZ25" s="102" t="str">
        <f>INDEX('Typy - wg grup'!$F$2:$DK$145,MATCH($A25,'Typy - wg grup'!$A$2:$A$145,0),MATCH(CZ$1,'Typy - wg grup'!$F$1:$DK$1,0))</f>
        <v>1-1</v>
      </c>
      <c r="DA25" s="102" t="str">
        <f>INDEX('Typy - wg grup'!$F$2:$DK$145,MATCH($A25,'Typy - wg grup'!$A$2:$A$145,0),MATCH(DA$1,'Typy - wg grup'!$F$1:$DK$1,0))</f>
        <v>0-2</v>
      </c>
      <c r="DB25" s="102" t="str">
        <f>INDEX('Typy - wg grup'!$F$2:$DK$145,MATCH($A25,'Typy - wg grup'!$A$2:$A$145,0),MATCH(DB$1,'Typy - wg grup'!$F$1:$DK$1,0))</f>
        <v>1-2</v>
      </c>
      <c r="DC25" s="102" t="str">
        <f>INDEX('Typy - wg grup'!$F$2:$DK$145,MATCH($A25,'Typy - wg grup'!$A$2:$A$145,0),MATCH(DC$1,'Typy - wg grup'!$F$1:$DK$1,0))</f>
        <v>1-2</v>
      </c>
      <c r="DD25" s="102" t="str">
        <f>INDEX('Typy - wg grup'!$F$2:$DK$145,MATCH($A25,'Typy - wg grup'!$A$2:$A$145,0),MATCH(DD$1,'Typy - wg grup'!$F$1:$DK$1,0))</f>
        <v>1-3</v>
      </c>
      <c r="DE25" s="102" t="str">
        <f>INDEX('Typy - wg grup'!$F$2:$DK$145,MATCH($A25,'Typy - wg grup'!$A$2:$A$145,0),MATCH(DE$1,'Typy - wg grup'!$F$1:$DK$1,0))</f>
        <v>0-3</v>
      </c>
      <c r="DF25" s="102" t="str">
        <f>INDEX('Typy - wg grup'!$F$2:$DK$145,MATCH($A25,'Typy - wg grup'!$A$2:$A$145,0),MATCH(DF$1,'Typy - wg grup'!$F$1:$DK$1,0))</f>
        <v>3-1</v>
      </c>
      <c r="DG25" s="102" t="str">
        <f>INDEX('Typy - wg grup'!$F$2:$DK$145,MATCH($A25,'Typy - wg grup'!$A$2:$A$145,0),MATCH(DG$1,'Typy - wg grup'!$F$1:$DK$1,0))</f>
        <v>6-7</v>
      </c>
      <c r="DH25" s="102" t="str">
        <f>INDEX('Typy - wg grup'!$F$2:$DK$145,MATCH($A25,'Typy - wg grup'!$A$2:$A$145,0),MATCH(DH$1,'Typy - wg grup'!$F$1:$DK$1,0))</f>
        <v>0-1</v>
      </c>
      <c r="DI25" s="102" t="str">
        <f>INDEX('Typy - wg grup'!$F$2:$DK$145,MATCH($A25,'Typy - wg grup'!$A$2:$A$145,0),MATCH(DI$1,'Typy - wg grup'!$F$1:$DK$1,0))</f>
        <v>1-2</v>
      </c>
      <c r="DJ25" s="102" t="str">
        <f>INDEX('Typy - wg grup'!$F$2:$DK$145,MATCH($A25,'Typy - wg grup'!$A$2:$A$145,0),MATCH(DJ$1,'Typy - wg grup'!$F$1:$DK$1,0))</f>
        <v>1-2</v>
      </c>
      <c r="DK25" s="102" t="str">
        <f>INDEX('Typy - wg grup'!$F$2:$DK$145,MATCH($A25,'Typy - wg grup'!$A$2:$A$145,0),MATCH(DK$1,'Typy - wg grup'!$F$1:$DK$1,0))</f>
        <v>0-2</v>
      </c>
      <c r="DL25" s="102" t="str">
        <f>INDEX('Typy - wg grup'!$F$2:$DK$145,MATCH($A25,'Typy - wg grup'!$A$2:$A$145,0),MATCH(DL$1,'Typy - wg grup'!$F$1:$DK$1,0))</f>
        <v>2-2</v>
      </c>
      <c r="DM25" s="106" t="str">
        <f>INDEX('Typy - wg grup'!$F$2:$DK$145,MATCH($A25,'Typy - wg grup'!$A$2:$A$145,0),MATCH(DM$1,'Typy - wg grup'!$F$1:$DK$1,0))</f>
        <v>0-0</v>
      </c>
      <c r="DO25" s="15"/>
      <c r="DQ25" s="14"/>
      <c r="DS25" s="15"/>
      <c r="DU25" s="15"/>
      <c r="DW25" s="14"/>
      <c r="DY25" s="15"/>
      <c r="EA25" s="14"/>
      <c r="EC25" s="15"/>
      <c r="EE25" s="15"/>
      <c r="EG25" s="15"/>
      <c r="EI25" s="15"/>
      <c r="EK25" s="15"/>
      <c r="EM25" s="15"/>
      <c r="EO25" s="16"/>
      <c r="EQ25" s="15"/>
    </row>
    <row r="26" spans="1:147" x14ac:dyDescent="0.25">
      <c r="A26" s="19">
        <v>25</v>
      </c>
      <c r="B26" s="4" t="s">
        <v>10</v>
      </c>
      <c r="C26" s="4" t="str">
        <f>INDEX('Typy - wg grup'!$B$2:$B$145,MATCH($A26,'Typy - wg grup'!$A$2:$A$145,0))</f>
        <v>18.06.</v>
      </c>
      <c r="D26" s="20">
        <v>0.75</v>
      </c>
      <c r="E26" s="4" t="str">
        <f>INDEX('Typy - wg grup'!$C$2:$C$145,MATCH($A26,'Typy - wg grup'!$A$2:$A$145,0))</f>
        <v>Czechy - RPA</v>
      </c>
      <c r="F26" s="35" t="s">
        <v>70</v>
      </c>
      <c r="G26" s="144"/>
      <c r="H26" s="105" t="str">
        <f>INDEX('Typy - wg grup'!$F$2:$DK$145,MATCH($A26,'Typy - wg grup'!$A$2:$A$145,0),MATCH(H$1,'Typy - wg grup'!$F$1:$DK$1,0))</f>
        <v>3-0</v>
      </c>
      <c r="I26" s="102" t="str">
        <f>INDEX('Typy - wg grup'!$F$2:$DK$145,MATCH($A26,'Typy - wg grup'!$A$2:$A$145,0),MATCH(I$1,'Typy - wg grup'!$F$1:$DK$1,0))</f>
        <v>1-1</v>
      </c>
      <c r="J26" s="102" t="str">
        <f>INDEX('Typy - wg grup'!$F$2:$DK$145,MATCH($A26,'Typy - wg grup'!$A$2:$A$145,0),MATCH(J$1,'Typy - wg grup'!$F$1:$DK$1,0))</f>
        <v>2-0</v>
      </c>
      <c r="K26" s="102" t="str">
        <f>INDEX('Typy - wg grup'!$F$2:$DK$145,MATCH($A26,'Typy - wg grup'!$A$2:$A$145,0),MATCH(K$1,'Typy - wg grup'!$F$1:$DK$1,0))</f>
        <v>0-0</v>
      </c>
      <c r="L26" s="102" t="str">
        <f>INDEX('Typy - wg grup'!$F$2:$DK$145,MATCH($A26,'Typy - wg grup'!$A$2:$A$145,0),MATCH(L$1,'Typy - wg grup'!$F$1:$DK$1,0))</f>
        <v>2-1</v>
      </c>
      <c r="M26" s="102" t="str">
        <f>INDEX('Typy - wg grup'!$F$2:$DK$145,MATCH($A26,'Typy - wg grup'!$A$2:$A$145,0),MATCH(M$1,'Typy - wg grup'!$F$1:$DK$1,0))</f>
        <v>3-0</v>
      </c>
      <c r="N26" s="102" t="str">
        <f>INDEX('Typy - wg grup'!$F$2:$DK$145,MATCH($A26,'Typy - wg grup'!$A$2:$A$145,0),MATCH(N$1,'Typy - wg grup'!$F$1:$DK$1,0))</f>
        <v>3-0</v>
      </c>
      <c r="O26" s="102" t="str">
        <f>INDEX('Typy - wg grup'!$F$2:$DK$145,MATCH($A26,'Typy - wg grup'!$A$2:$A$145,0),MATCH(O$1,'Typy - wg grup'!$F$1:$DK$1,0))</f>
        <v>3-0</v>
      </c>
      <c r="P26" s="102" t="str">
        <f>INDEX('Typy - wg grup'!$F$2:$DK$145,MATCH($A26,'Typy - wg grup'!$A$2:$A$145,0),MATCH(P$1,'Typy - wg grup'!$F$1:$DK$1,0))</f>
        <v>1-0</v>
      </c>
      <c r="Q26" s="102" t="str">
        <f>INDEX('Typy - wg grup'!$F$2:$DK$145,MATCH($A26,'Typy - wg grup'!$A$2:$A$145,0),MATCH(Q$1,'Typy - wg grup'!$F$1:$DK$1,0))</f>
        <v>1-1</v>
      </c>
      <c r="R26" s="102" t="str">
        <f>INDEX('Typy - wg grup'!$F$2:$DK$145,MATCH($A26,'Typy - wg grup'!$A$2:$A$145,0),MATCH(R$1,'Typy - wg grup'!$F$1:$DK$1,0))</f>
        <v>2-0</v>
      </c>
      <c r="S26" s="102" t="str">
        <f>INDEX('Typy - wg grup'!$F$2:$DK$145,MATCH($A26,'Typy - wg grup'!$A$2:$A$145,0),MATCH(S$1,'Typy - wg grup'!$F$1:$DK$1,0))</f>
        <v>2-0</v>
      </c>
      <c r="T26" s="102" t="str">
        <f>INDEX('Typy - wg grup'!$F$2:$DK$145,MATCH($A26,'Typy - wg grup'!$A$2:$A$145,0),MATCH(T$1,'Typy - wg grup'!$F$1:$DK$1,0))</f>
        <v>1-0</v>
      </c>
      <c r="U26" s="102" t="str">
        <f>INDEX('Typy - wg grup'!$F$2:$DK$145,MATCH($A26,'Typy - wg grup'!$A$2:$A$145,0),MATCH(U$1,'Typy - wg grup'!$F$1:$DK$1,0))</f>
        <v>0-2</v>
      </c>
      <c r="V26" s="102" t="str">
        <f>INDEX('Typy - wg grup'!$F$2:$DK$145,MATCH($A26,'Typy - wg grup'!$A$2:$A$145,0),MATCH(V$1,'Typy - wg grup'!$F$1:$DK$1,0))</f>
        <v>0-1</v>
      </c>
      <c r="W26" s="102" t="str">
        <f>INDEX('Typy - wg grup'!$F$2:$DK$145,MATCH($A26,'Typy - wg grup'!$A$2:$A$145,0),MATCH(W$1,'Typy - wg grup'!$F$1:$DK$1,0))</f>
        <v>0-2</v>
      </c>
      <c r="X26" s="102" t="str">
        <f>INDEX('Typy - wg grup'!$F$2:$DK$145,MATCH($A26,'Typy - wg grup'!$A$2:$A$145,0),MATCH(X$1,'Typy - wg grup'!$F$1:$DK$1,0))</f>
        <v>1-0</v>
      </c>
      <c r="Y26" s="102" t="str">
        <f>INDEX('Typy - wg grup'!$F$2:$DK$145,MATCH($A26,'Typy - wg grup'!$A$2:$A$145,0),MATCH(Y$1,'Typy - wg grup'!$F$1:$DK$1,0))</f>
        <v>2-1</v>
      </c>
      <c r="Z26" s="102" t="str">
        <f>INDEX('Typy - wg grup'!$F$2:$DK$145,MATCH($A26,'Typy - wg grup'!$A$2:$A$145,0),MATCH(Z$1,'Typy - wg grup'!$F$1:$DK$1,0))</f>
        <v>3-1</v>
      </c>
      <c r="AA26" s="102" t="str">
        <f>INDEX('Typy - wg grup'!$F$2:$DK$145,MATCH($A26,'Typy - wg grup'!$A$2:$A$145,0),MATCH(AA$1,'Typy - wg grup'!$F$1:$DK$1,0))</f>
        <v>1-0</v>
      </c>
      <c r="AB26" s="102" t="str">
        <f>INDEX('Typy - wg grup'!$F$2:$DK$145,MATCH($A26,'Typy - wg grup'!$A$2:$A$145,0),MATCH(AB$1,'Typy - wg grup'!$F$1:$DK$1,0))</f>
        <v>2-2</v>
      </c>
      <c r="AC26" s="102" t="str">
        <f>INDEX('Typy - wg grup'!$F$2:$DK$145,MATCH($A26,'Typy - wg grup'!$A$2:$A$145,0),MATCH(AC$1,'Typy - wg grup'!$F$1:$DK$1,0))</f>
        <v>3-1</v>
      </c>
      <c r="AD26" s="102" t="str">
        <f>INDEX('Typy - wg grup'!$F$2:$DK$145,MATCH($A26,'Typy - wg grup'!$A$2:$A$145,0),MATCH(AD$1,'Typy - wg grup'!$F$1:$DK$1,0))</f>
        <v>2-0</v>
      </c>
      <c r="AE26" s="102" t="str">
        <f>INDEX('Typy - wg grup'!$F$2:$DK$145,MATCH($A26,'Typy - wg grup'!$A$2:$A$145,0),MATCH(AE$1,'Typy - wg grup'!$F$1:$DK$1,0))</f>
        <v>1-1</v>
      </c>
      <c r="AF26" s="102" t="str">
        <f>INDEX('Typy - wg grup'!$F$2:$DK$145,MATCH($A26,'Typy - wg grup'!$A$2:$A$145,0),MATCH(AF$1,'Typy - wg grup'!$F$1:$DK$1,0))</f>
        <v>0-2</v>
      </c>
      <c r="AG26" s="102" t="str">
        <f>INDEX('Typy - wg grup'!$F$2:$DK$145,MATCH($A26,'Typy - wg grup'!$A$2:$A$145,0),MATCH(AG$1,'Typy - wg grup'!$F$1:$DK$1,0))</f>
        <v>1-0</v>
      </c>
      <c r="AH26" s="102" t="str">
        <f>INDEX('Typy - wg grup'!$F$2:$DK$145,MATCH($A26,'Typy - wg grup'!$A$2:$A$145,0),MATCH(AH$1,'Typy - wg grup'!$F$1:$DK$1,0))</f>
        <v>2-1</v>
      </c>
      <c r="AI26" s="102" t="str">
        <f>INDEX('Typy - wg grup'!$F$2:$DK$145,MATCH($A26,'Typy - wg grup'!$A$2:$A$145,0),MATCH(AI$1,'Typy - wg grup'!$F$1:$DK$1,0))</f>
        <v>2-0</v>
      </c>
      <c r="AJ26" s="102" t="str">
        <f>INDEX('Typy - wg grup'!$F$2:$DK$145,MATCH($A26,'Typy - wg grup'!$A$2:$A$145,0),MATCH(AJ$1,'Typy - wg grup'!$F$1:$DK$1,0))</f>
        <v>1-1</v>
      </c>
      <c r="AK26" s="102" t="str">
        <f>INDEX('Typy - wg grup'!$F$2:$DK$145,MATCH($A26,'Typy - wg grup'!$A$2:$A$145,0),MATCH(AK$1,'Typy - wg grup'!$F$1:$DK$1,0))</f>
        <v>0-0</v>
      </c>
      <c r="AL26" s="102" t="str">
        <f>INDEX('Typy - wg grup'!$F$2:$DK$145,MATCH($A26,'Typy - wg grup'!$A$2:$A$145,0),MATCH(AL$1,'Typy - wg grup'!$F$1:$DK$1,0))</f>
        <v>1-0</v>
      </c>
      <c r="AM26" s="102" t="str">
        <f>INDEX('Typy - wg grup'!$F$2:$DK$145,MATCH($A26,'Typy - wg grup'!$A$2:$A$145,0),MATCH(AM$1,'Typy - wg grup'!$F$1:$DK$1,0))</f>
        <v>1-0</v>
      </c>
      <c r="AN26" s="102" t="str">
        <f>INDEX('Typy - wg grup'!$F$2:$DK$145,MATCH($A26,'Typy - wg grup'!$A$2:$A$145,0),MATCH(AN$1,'Typy - wg grup'!$F$1:$DK$1,0))</f>
        <v>2-0</v>
      </c>
      <c r="AO26" s="102" t="str">
        <f>INDEX('Typy - wg grup'!$F$2:$DK$145,MATCH($A26,'Typy - wg grup'!$A$2:$A$145,0),MATCH(AO$1,'Typy - wg grup'!$F$1:$DK$1,0))</f>
        <v>1-2</v>
      </c>
      <c r="AP26" s="102" t="str">
        <f>INDEX('Typy - wg grup'!$F$2:$DK$145,MATCH($A26,'Typy - wg grup'!$A$2:$A$145,0),MATCH(AP$1,'Typy - wg grup'!$F$1:$DK$1,0))</f>
        <v>1-0</v>
      </c>
      <c r="AQ26" s="102" t="str">
        <f>INDEX('Typy - wg grup'!$F$2:$DK$145,MATCH($A26,'Typy - wg grup'!$A$2:$A$145,0),MATCH(AQ$1,'Typy - wg grup'!$F$1:$DK$1,0))</f>
        <v>0-1</v>
      </c>
      <c r="AR26" s="102" t="str">
        <f>INDEX('Typy - wg grup'!$F$2:$DK$145,MATCH($A26,'Typy - wg grup'!$A$2:$A$145,0),MATCH(AR$1,'Typy - wg grup'!$F$1:$DK$1,0))</f>
        <v>1-1</v>
      </c>
      <c r="AS26" s="102" t="str">
        <f>INDEX('Typy - wg grup'!$F$2:$DK$145,MATCH($A26,'Typy - wg grup'!$A$2:$A$145,0),MATCH(AS$1,'Typy - wg grup'!$F$1:$DK$1,0))</f>
        <v>3-1</v>
      </c>
      <c r="AT26" s="102" t="str">
        <f>INDEX('Typy - wg grup'!$F$2:$DK$145,MATCH($A26,'Typy - wg grup'!$A$2:$A$145,0),MATCH(AT$1,'Typy - wg grup'!$F$1:$DK$1,0))</f>
        <v>1-1</v>
      </c>
      <c r="AU26" s="102" t="str">
        <f>INDEX('Typy - wg grup'!$F$2:$DK$145,MATCH($A26,'Typy - wg grup'!$A$2:$A$145,0),MATCH(AU$1,'Typy - wg grup'!$F$1:$DK$1,0))</f>
        <v>1-0</v>
      </c>
      <c r="AV26" s="102" t="str">
        <f>INDEX('Typy - wg grup'!$F$2:$DK$145,MATCH($A26,'Typy - wg grup'!$A$2:$A$145,0),MATCH(AV$1,'Typy - wg grup'!$F$1:$DK$1,0))</f>
        <v>1-1</v>
      </c>
      <c r="AW26" s="102" t="str">
        <f>INDEX('Typy - wg grup'!$F$2:$DK$145,MATCH($A26,'Typy - wg grup'!$A$2:$A$145,0),MATCH(AW$1,'Typy - wg grup'!$F$1:$DK$1,0))</f>
        <v>2-1</v>
      </c>
      <c r="AX26" s="102" t="str">
        <f>INDEX('Typy - wg grup'!$F$2:$DK$145,MATCH($A26,'Typy - wg grup'!$A$2:$A$145,0),MATCH(AX$1,'Typy - wg grup'!$F$1:$DK$1,0))</f>
        <v>1-0</v>
      </c>
      <c r="AY26" s="102" t="str">
        <f>INDEX('Typy - wg grup'!$F$2:$DK$145,MATCH($A26,'Typy - wg grup'!$A$2:$A$145,0),MATCH(AY$1,'Typy - wg grup'!$F$1:$DK$1,0))</f>
        <v>2-0</v>
      </c>
      <c r="AZ26" s="102" t="str">
        <f>INDEX('Typy - wg grup'!$F$2:$DK$145,MATCH($A26,'Typy - wg grup'!$A$2:$A$145,0),MATCH(AZ$1,'Typy - wg grup'!$F$1:$DK$1,0))</f>
        <v>1-0</v>
      </c>
      <c r="BA26" s="102" t="str">
        <f>INDEX('Typy - wg grup'!$F$2:$DK$145,MATCH($A26,'Typy - wg grup'!$A$2:$A$145,0),MATCH(BA$1,'Typy - wg grup'!$F$1:$DK$1,0))</f>
        <v>1-1</v>
      </c>
      <c r="BB26" s="102" t="str">
        <f>INDEX('Typy - wg grup'!$F$2:$DK$145,MATCH($A26,'Typy - wg grup'!$A$2:$A$145,0),MATCH(BB$1,'Typy - wg grup'!$F$1:$DK$1,0))</f>
        <v>3-1</v>
      </c>
      <c r="BC26" s="102" t="str">
        <f>INDEX('Typy - wg grup'!$F$2:$DK$145,MATCH($A26,'Typy - wg grup'!$A$2:$A$145,0),MATCH(BC$1,'Typy - wg grup'!$F$1:$DK$1,0))</f>
        <v>1-1</v>
      </c>
      <c r="BD26" s="102" t="str">
        <f>INDEX('Typy - wg grup'!$F$2:$DK$145,MATCH($A26,'Typy - wg grup'!$A$2:$A$145,0),MATCH(BD$1,'Typy - wg grup'!$F$1:$DK$1,0))</f>
        <v>1-3</v>
      </c>
      <c r="BE26" s="102" t="str">
        <f>INDEX('Typy - wg grup'!$F$2:$DK$145,MATCH($A26,'Typy - wg grup'!$A$2:$A$145,0),MATCH(BE$1,'Typy - wg grup'!$F$1:$DK$1,0))</f>
        <v>2-1</v>
      </c>
      <c r="BF26" s="102" t="str">
        <f>INDEX('Typy - wg grup'!$F$2:$DK$145,MATCH($A26,'Typy - wg grup'!$A$2:$A$145,0),MATCH(BF$1,'Typy - wg grup'!$F$1:$DK$1,0))</f>
        <v>2-1</v>
      </c>
      <c r="BG26" s="102" t="str">
        <f>INDEX('Typy - wg grup'!$F$2:$DK$145,MATCH($A26,'Typy - wg grup'!$A$2:$A$145,0),MATCH(BG$1,'Typy - wg grup'!$F$1:$DK$1,0))</f>
        <v>2-1</v>
      </c>
      <c r="BH26" s="102" t="str">
        <f>INDEX('Typy - wg grup'!$F$2:$DK$145,MATCH($A26,'Typy - wg grup'!$A$2:$A$145,0),MATCH(BH$1,'Typy - wg grup'!$F$1:$DK$1,0))</f>
        <v>0-2</v>
      </c>
      <c r="BI26" s="102" t="str">
        <f>INDEX('Typy - wg grup'!$F$2:$DK$145,MATCH($A26,'Typy - wg grup'!$A$2:$A$145,0),MATCH(BI$1,'Typy - wg grup'!$F$1:$DK$1,0))</f>
        <v>1-0</v>
      </c>
      <c r="BJ26" s="102" t="str">
        <f>INDEX('Typy - wg grup'!$F$2:$DK$145,MATCH($A26,'Typy - wg grup'!$A$2:$A$145,0),MATCH(BJ$1,'Typy - wg grup'!$F$1:$DK$1,0))</f>
        <v>2-0</v>
      </c>
      <c r="BK26" s="102" t="str">
        <f>INDEX('Typy - wg grup'!$F$2:$DK$145,MATCH($A26,'Typy - wg grup'!$A$2:$A$145,0),MATCH(BK$1,'Typy - wg grup'!$F$1:$DK$1,0))</f>
        <v>0-2</v>
      </c>
      <c r="BL26" s="102" t="str">
        <f>INDEX('Typy - wg grup'!$F$2:$DK$145,MATCH($A26,'Typy - wg grup'!$A$2:$A$145,0),MATCH(BL$1,'Typy - wg grup'!$F$1:$DK$1,0))</f>
        <v>0-0</v>
      </c>
      <c r="BM26" s="102" t="str">
        <f>INDEX('Typy - wg grup'!$F$2:$DK$145,MATCH($A26,'Typy - wg grup'!$A$2:$A$145,0),MATCH(BM$1,'Typy - wg grup'!$F$1:$DK$1,0))</f>
        <v>2-0</v>
      </c>
      <c r="BN26" s="102" t="str">
        <f>INDEX('Typy - wg grup'!$F$2:$DK$145,MATCH($A26,'Typy - wg grup'!$A$2:$A$145,0),MATCH(BN$1,'Typy - wg grup'!$F$1:$DK$1,0))</f>
        <v>2-1</v>
      </c>
      <c r="BO26" s="102" t="str">
        <f>INDEX('Typy - wg grup'!$F$2:$DK$145,MATCH($A26,'Typy - wg grup'!$A$2:$A$145,0),MATCH(BO$1,'Typy - wg grup'!$F$1:$DK$1,0))</f>
        <v>2-0</v>
      </c>
      <c r="BP26" s="102" t="str">
        <f>INDEX('Typy - wg grup'!$F$2:$DK$145,MATCH($A26,'Typy - wg grup'!$A$2:$A$145,0),MATCH(BP$1,'Typy - wg grup'!$F$1:$DK$1,0))</f>
        <v>2-1</v>
      </c>
      <c r="BQ26" s="102" t="str">
        <f>INDEX('Typy - wg grup'!$F$2:$DK$145,MATCH($A26,'Typy - wg grup'!$A$2:$A$145,0),MATCH(BQ$1,'Typy - wg grup'!$F$1:$DK$1,0))</f>
        <v>1-1</v>
      </c>
      <c r="BR26" s="102" t="str">
        <f>INDEX('Typy - wg grup'!$F$2:$DK$145,MATCH($A26,'Typy - wg grup'!$A$2:$A$145,0),MATCH(BR$1,'Typy - wg grup'!$F$1:$DK$1,0))</f>
        <v>1-1</v>
      </c>
      <c r="BS26" s="102" t="str">
        <f>INDEX('Typy - wg grup'!$F$2:$DK$145,MATCH($A26,'Typy - wg grup'!$A$2:$A$145,0),MATCH(BS$1,'Typy - wg grup'!$F$1:$DK$1,0))</f>
        <v>2-0</v>
      </c>
      <c r="BT26" s="102" t="str">
        <f>INDEX('Typy - wg grup'!$F$2:$DK$145,MATCH($A26,'Typy - wg grup'!$A$2:$A$145,0),MATCH(BT$1,'Typy - wg grup'!$F$1:$DK$1,0))</f>
        <v>1-0</v>
      </c>
      <c r="BU26" s="102" t="str">
        <f>INDEX('Typy - wg grup'!$F$2:$DK$145,MATCH($A26,'Typy - wg grup'!$A$2:$A$145,0),MATCH(BU$1,'Typy - wg grup'!$F$1:$DK$1,0))</f>
        <v>2-1</v>
      </c>
      <c r="BV26" s="102" t="str">
        <f>INDEX('Typy - wg grup'!$F$2:$DK$145,MATCH($A26,'Typy - wg grup'!$A$2:$A$145,0),MATCH(BV$1,'Typy - wg grup'!$F$1:$DK$1,0))</f>
        <v>1-0</v>
      </c>
      <c r="BW26" s="102" t="str">
        <f>INDEX('Typy - wg grup'!$F$2:$DK$145,MATCH($A26,'Typy - wg grup'!$A$2:$A$145,0),MATCH(BW$1,'Typy - wg grup'!$F$1:$DK$1,0))</f>
        <v>0-1</v>
      </c>
      <c r="BX26" s="102" t="str">
        <f>INDEX('Typy - wg grup'!$F$2:$DK$145,MATCH($A26,'Typy - wg grup'!$A$2:$A$145,0),MATCH(BX$1,'Typy - wg grup'!$F$1:$DK$1,0))</f>
        <v>2-1</v>
      </c>
      <c r="BY26" s="102" t="str">
        <f>INDEX('Typy - wg grup'!$F$2:$DK$145,MATCH($A26,'Typy - wg grup'!$A$2:$A$145,0),MATCH(BY$1,'Typy - wg grup'!$F$1:$DK$1,0))</f>
        <v>2-0</v>
      </c>
      <c r="BZ26" s="102" t="str">
        <f>INDEX('Typy - wg grup'!$F$2:$DK$145,MATCH($A26,'Typy - wg grup'!$A$2:$A$145,0),MATCH(BZ$1,'Typy - wg grup'!$F$1:$DK$1,0))</f>
        <v>3-2</v>
      </c>
      <c r="CA26" s="102" t="str">
        <f>INDEX('Typy - wg grup'!$F$2:$DK$145,MATCH($A26,'Typy - wg grup'!$A$2:$A$145,0),MATCH(CA$1,'Typy - wg grup'!$F$1:$DK$1,0))</f>
        <v>1-0</v>
      </c>
      <c r="CB26" s="102" t="str">
        <f>INDEX('Typy - wg grup'!$F$2:$DK$145,MATCH($A26,'Typy - wg grup'!$A$2:$A$145,0),MATCH(CB$1,'Typy - wg grup'!$F$1:$DK$1,0))</f>
        <v>1-0</v>
      </c>
      <c r="CC26" s="102" t="str">
        <f>INDEX('Typy - wg grup'!$F$2:$DK$145,MATCH($A26,'Typy - wg grup'!$A$2:$A$145,0),MATCH(CC$1,'Typy - wg grup'!$F$1:$DK$1,0))</f>
        <v>0-0</v>
      </c>
      <c r="CD26" s="102" t="str">
        <f>INDEX('Typy - wg grup'!$F$2:$DK$145,MATCH($A26,'Typy - wg grup'!$A$2:$A$145,0),MATCH(CD$1,'Typy - wg grup'!$F$1:$DK$1,0))</f>
        <v>2-1</v>
      </c>
      <c r="CE26" s="102" t="str">
        <f>INDEX('Typy - wg grup'!$F$2:$DK$145,MATCH($A26,'Typy - wg grup'!$A$2:$A$145,0),MATCH(CE$1,'Typy - wg grup'!$F$1:$DK$1,0))</f>
        <v>0-2</v>
      </c>
      <c r="CF26" s="102" t="str">
        <f>INDEX('Typy - wg grup'!$F$2:$DK$145,MATCH($A26,'Typy - wg grup'!$A$2:$A$145,0),MATCH(CF$1,'Typy - wg grup'!$F$1:$DK$1,0))</f>
        <v>2-0</v>
      </c>
      <c r="CG26" s="102" t="str">
        <f>INDEX('Typy - wg grup'!$F$2:$DK$145,MATCH($A26,'Typy - wg grup'!$A$2:$A$145,0),MATCH(CG$1,'Typy - wg grup'!$F$1:$DK$1,0))</f>
        <v>1-1</v>
      </c>
      <c r="CH26" s="102" t="str">
        <f>INDEX('Typy - wg grup'!$F$2:$DK$145,MATCH($A26,'Typy - wg grup'!$A$2:$A$145,0),MATCH(CH$1,'Typy - wg grup'!$F$1:$DK$1,0))</f>
        <v>0-0</v>
      </c>
      <c r="CI26" s="102" t="str">
        <f>INDEX('Typy - wg grup'!$F$2:$DK$145,MATCH($A26,'Typy - wg grup'!$A$2:$A$145,0),MATCH(CI$1,'Typy - wg grup'!$F$1:$DK$1,0))</f>
        <v>2-0</v>
      </c>
      <c r="CJ26" s="102" t="str">
        <f>INDEX('Typy - wg grup'!$F$2:$DK$145,MATCH($A26,'Typy - wg grup'!$A$2:$A$145,0),MATCH(CJ$1,'Typy - wg grup'!$F$1:$DK$1,0))</f>
        <v>2-0</v>
      </c>
      <c r="CK26" s="102" t="str">
        <f>INDEX('Typy - wg grup'!$F$2:$DK$145,MATCH($A26,'Typy - wg grup'!$A$2:$A$145,0),MATCH(CK$1,'Typy - wg grup'!$F$1:$DK$1,0))</f>
        <v>1-0</v>
      </c>
      <c r="CL26" s="102" t="str">
        <f>INDEX('Typy - wg grup'!$F$2:$DK$145,MATCH($A26,'Typy - wg grup'!$A$2:$A$145,0),MATCH(CL$1,'Typy - wg grup'!$F$1:$DK$1,0))</f>
        <v>1-1</v>
      </c>
      <c r="CM26" s="102" t="str">
        <f>INDEX('Typy - wg grup'!$F$2:$DK$145,MATCH($A26,'Typy - wg grup'!$A$2:$A$145,0),MATCH(CM$1,'Typy - wg grup'!$F$1:$DK$1,0))</f>
        <v>2-0</v>
      </c>
      <c r="CN26" s="102" t="str">
        <f>INDEX('Typy - wg grup'!$F$2:$DK$145,MATCH($A26,'Typy - wg grup'!$A$2:$A$145,0),MATCH(CN$1,'Typy - wg grup'!$F$1:$DK$1,0))</f>
        <v>4-3</v>
      </c>
      <c r="CO26" s="102" t="str">
        <f>INDEX('Typy - wg grup'!$F$2:$DK$145,MATCH($A26,'Typy - wg grup'!$A$2:$A$145,0),MATCH(CO$1,'Typy - wg grup'!$F$1:$DK$1,0))</f>
        <v>1-0</v>
      </c>
      <c r="CP26" s="102" t="str">
        <f>INDEX('Typy - wg grup'!$F$2:$DK$145,MATCH($A26,'Typy - wg grup'!$A$2:$A$145,0),MATCH(CP$1,'Typy - wg grup'!$F$1:$DK$1,0))</f>
        <v>1-0</v>
      </c>
      <c r="CQ26" s="102" t="str">
        <f>INDEX('Typy - wg grup'!$F$2:$DK$145,MATCH($A26,'Typy - wg grup'!$A$2:$A$145,0),MATCH(CQ$1,'Typy - wg grup'!$F$1:$DK$1,0))</f>
        <v>2-1</v>
      </c>
      <c r="CR26" s="102" t="str">
        <f>INDEX('Typy - wg grup'!$F$2:$DK$145,MATCH($A26,'Typy - wg grup'!$A$2:$A$145,0),MATCH(CR$1,'Typy - wg grup'!$F$1:$DK$1,0))</f>
        <v>0-1</v>
      </c>
      <c r="CS26" s="102" t="str">
        <f>INDEX('Typy - wg grup'!$F$2:$DK$145,MATCH($A26,'Typy - wg grup'!$A$2:$A$145,0),MATCH(CS$1,'Typy - wg grup'!$F$1:$DK$1,0))</f>
        <v>2-1</v>
      </c>
      <c r="CT26" s="102" t="str">
        <f>INDEX('Typy - wg grup'!$F$2:$DK$145,MATCH($A26,'Typy - wg grup'!$A$2:$A$145,0),MATCH(CT$1,'Typy - wg grup'!$F$1:$DK$1,0))</f>
        <v>1-1</v>
      </c>
      <c r="CU26" s="102" t="str">
        <f>INDEX('Typy - wg grup'!$F$2:$DK$145,MATCH($A26,'Typy - wg grup'!$A$2:$A$145,0),MATCH(CU$1,'Typy - wg grup'!$F$1:$DK$1,0))</f>
        <v>1-0</v>
      </c>
      <c r="CV26" s="102" t="str">
        <f>INDEX('Typy - wg grup'!$F$2:$DK$145,MATCH($A26,'Typy - wg grup'!$A$2:$A$145,0),MATCH(CV$1,'Typy - wg grup'!$F$1:$DK$1,0))</f>
        <v>1-1</v>
      </c>
      <c r="CW26" s="102" t="str">
        <f>INDEX('Typy - wg grup'!$F$2:$DK$145,MATCH($A26,'Typy - wg grup'!$A$2:$A$145,0),MATCH(CW$1,'Typy - wg grup'!$F$1:$DK$1,0))</f>
        <v>1-0</v>
      </c>
      <c r="CX26" s="102" t="str">
        <f>INDEX('Typy - wg grup'!$F$2:$DK$145,MATCH($A26,'Typy - wg grup'!$A$2:$A$145,0),MATCH(CX$1,'Typy - wg grup'!$F$1:$DK$1,0))</f>
        <v>1-1</v>
      </c>
      <c r="CY26" s="102" t="str">
        <f>INDEX('Typy - wg grup'!$F$2:$DK$145,MATCH($A26,'Typy - wg grup'!$A$2:$A$145,0),MATCH(CY$1,'Typy - wg grup'!$F$1:$DK$1,0))</f>
        <v>2-1</v>
      </c>
      <c r="CZ26" s="102" t="str">
        <f>INDEX('Typy - wg grup'!$F$2:$DK$145,MATCH($A26,'Typy - wg grup'!$A$2:$A$145,0),MATCH(CZ$1,'Typy - wg grup'!$F$1:$DK$1,0))</f>
        <v>1-0</v>
      </c>
      <c r="DA26" s="102" t="str">
        <f>INDEX('Typy - wg grup'!$F$2:$DK$145,MATCH($A26,'Typy - wg grup'!$A$2:$A$145,0),MATCH(DA$1,'Typy - wg grup'!$F$1:$DK$1,0))</f>
        <v>1-0</v>
      </c>
      <c r="DB26" s="102" t="str">
        <f>INDEX('Typy - wg grup'!$F$2:$DK$145,MATCH($A26,'Typy - wg grup'!$A$2:$A$145,0),MATCH(DB$1,'Typy - wg grup'!$F$1:$DK$1,0))</f>
        <v>1-1</v>
      </c>
      <c r="DC26" s="102" t="str">
        <f>INDEX('Typy - wg grup'!$F$2:$DK$145,MATCH($A26,'Typy - wg grup'!$A$2:$A$145,0),MATCH(DC$1,'Typy - wg grup'!$F$1:$DK$1,0))</f>
        <v>1-0</v>
      </c>
      <c r="DD26" s="102" t="str">
        <f>INDEX('Typy - wg grup'!$F$2:$DK$145,MATCH($A26,'Typy - wg grup'!$A$2:$A$145,0),MATCH(DD$1,'Typy - wg grup'!$F$1:$DK$1,0))</f>
        <v>3-0</v>
      </c>
      <c r="DE26" s="102" t="str">
        <f>INDEX('Typy - wg grup'!$F$2:$DK$145,MATCH($A26,'Typy - wg grup'!$A$2:$A$145,0),MATCH(DE$1,'Typy - wg grup'!$F$1:$DK$1,0))</f>
        <v>2-0</v>
      </c>
      <c r="DF26" s="102" t="str">
        <f>INDEX('Typy - wg grup'!$F$2:$DK$145,MATCH($A26,'Typy - wg grup'!$A$2:$A$145,0),MATCH(DF$1,'Typy - wg grup'!$F$1:$DK$1,0))</f>
        <v>4-3</v>
      </c>
      <c r="DG26" s="102" t="str">
        <f>INDEX('Typy - wg grup'!$F$2:$DK$145,MATCH($A26,'Typy - wg grup'!$A$2:$A$145,0),MATCH(DG$1,'Typy - wg grup'!$F$1:$DK$1,0))</f>
        <v>2-2</v>
      </c>
      <c r="DH26" s="102" t="str">
        <f>INDEX('Typy - wg grup'!$F$2:$DK$145,MATCH($A26,'Typy - wg grup'!$A$2:$A$145,0),MATCH(DH$1,'Typy - wg grup'!$F$1:$DK$1,0))</f>
        <v>3-0</v>
      </c>
      <c r="DI26" s="102" t="str">
        <f>INDEX('Typy - wg grup'!$F$2:$DK$145,MATCH($A26,'Typy - wg grup'!$A$2:$A$145,0),MATCH(DI$1,'Typy - wg grup'!$F$1:$DK$1,0))</f>
        <v>0-2</v>
      </c>
      <c r="DJ26" s="102" t="str">
        <f>INDEX('Typy - wg grup'!$F$2:$DK$145,MATCH($A26,'Typy - wg grup'!$A$2:$A$145,0),MATCH(DJ$1,'Typy - wg grup'!$F$1:$DK$1,0))</f>
        <v>2-0</v>
      </c>
      <c r="DK26" s="102" t="str">
        <f>INDEX('Typy - wg grup'!$F$2:$DK$145,MATCH($A26,'Typy - wg grup'!$A$2:$A$145,0),MATCH(DK$1,'Typy - wg grup'!$F$1:$DK$1,0))</f>
        <v>0-2</v>
      </c>
      <c r="DL26" s="102" t="str">
        <f>INDEX('Typy - wg grup'!$F$2:$DK$145,MATCH($A26,'Typy - wg grup'!$A$2:$A$145,0),MATCH(DL$1,'Typy - wg grup'!$F$1:$DK$1,0))</f>
        <v>3-1</v>
      </c>
      <c r="DM26" s="106" t="str">
        <f>INDEX('Typy - wg grup'!$F$2:$DK$145,MATCH($A26,'Typy - wg grup'!$A$2:$A$145,0),MATCH(DM$1,'Typy - wg grup'!$F$1:$DK$1,0))</f>
        <v>0-0</v>
      </c>
      <c r="DO26" s="15"/>
      <c r="DQ26" s="14"/>
      <c r="DS26" s="15"/>
      <c r="DU26" s="15"/>
      <c r="DW26" s="14"/>
      <c r="DY26" s="15"/>
      <c r="EA26" s="14"/>
      <c r="EC26" s="15"/>
      <c r="EE26" s="15"/>
      <c r="EG26" s="15"/>
      <c r="EI26" s="15"/>
      <c r="EK26" s="15"/>
      <c r="EM26" s="15"/>
      <c r="EO26" s="16"/>
      <c r="EQ26" s="15"/>
    </row>
    <row r="27" spans="1:147" x14ac:dyDescent="0.25">
      <c r="A27" s="19">
        <v>26</v>
      </c>
      <c r="B27" s="4" t="s">
        <v>11</v>
      </c>
      <c r="C27" s="4" t="str">
        <f>INDEX('Typy - wg grup'!$B$2:$B$145,MATCH($A27,'Typy - wg grup'!$A$2:$A$145,0))</f>
        <v>18.06.</v>
      </c>
      <c r="D27" s="20">
        <v>0.875</v>
      </c>
      <c r="E27" s="4" t="str">
        <f>INDEX('Typy - wg grup'!$C$2:$C$145,MATCH($A27,'Typy - wg grup'!$A$2:$A$145,0))</f>
        <v>Szwajcaria - Bośnia i Hercegowina</v>
      </c>
      <c r="F27" s="35" t="s">
        <v>226</v>
      </c>
      <c r="G27" s="144"/>
      <c r="H27" s="105" t="str">
        <f>INDEX('Typy - wg grup'!$F$2:$DK$145,MATCH($A27,'Typy - wg grup'!$A$2:$A$145,0),MATCH(H$1,'Typy - wg grup'!$F$1:$DK$1,0))</f>
        <v>1-2</v>
      </c>
      <c r="I27" s="102" t="str">
        <f>INDEX('Typy - wg grup'!$F$2:$DK$145,MATCH($A27,'Typy - wg grup'!$A$2:$A$145,0),MATCH(I$1,'Typy - wg grup'!$F$1:$DK$1,0))</f>
        <v>0-2</v>
      </c>
      <c r="J27" s="102" t="str">
        <f>INDEX('Typy - wg grup'!$F$2:$DK$145,MATCH($A27,'Typy - wg grup'!$A$2:$A$145,0),MATCH(J$1,'Typy - wg grup'!$F$1:$DK$1,0))</f>
        <v>4-1</v>
      </c>
      <c r="K27" s="102" t="str">
        <f>INDEX('Typy - wg grup'!$F$2:$DK$145,MATCH($A27,'Typy - wg grup'!$A$2:$A$145,0),MATCH(K$1,'Typy - wg grup'!$F$1:$DK$1,0))</f>
        <v>2-1</v>
      </c>
      <c r="L27" s="102" t="str">
        <f>INDEX('Typy - wg grup'!$F$2:$DK$145,MATCH($A27,'Typy - wg grup'!$A$2:$A$145,0),MATCH(L$1,'Typy - wg grup'!$F$1:$DK$1,0))</f>
        <v>2-2</v>
      </c>
      <c r="M27" s="102" t="str">
        <f>INDEX('Typy - wg grup'!$F$2:$DK$145,MATCH($A27,'Typy - wg grup'!$A$2:$A$145,0),MATCH(M$1,'Typy - wg grup'!$F$1:$DK$1,0))</f>
        <v>2-0</v>
      </c>
      <c r="N27" s="102" t="str">
        <f>INDEX('Typy - wg grup'!$F$2:$DK$145,MATCH($A27,'Typy - wg grup'!$A$2:$A$145,0),MATCH(N$1,'Typy - wg grup'!$F$1:$DK$1,0))</f>
        <v>3-1</v>
      </c>
      <c r="O27" s="102" t="str">
        <f>INDEX('Typy - wg grup'!$F$2:$DK$145,MATCH($A27,'Typy - wg grup'!$A$2:$A$145,0),MATCH(O$1,'Typy - wg grup'!$F$1:$DK$1,0))</f>
        <v>4-4</v>
      </c>
      <c r="P27" s="102" t="str">
        <f>INDEX('Typy - wg grup'!$F$2:$DK$145,MATCH($A27,'Typy - wg grup'!$A$2:$A$145,0),MATCH(P$1,'Typy - wg grup'!$F$1:$DK$1,0))</f>
        <v>2-2</v>
      </c>
      <c r="Q27" s="102" t="str">
        <f>INDEX('Typy - wg grup'!$F$2:$DK$145,MATCH($A27,'Typy - wg grup'!$A$2:$A$145,0),MATCH(Q$1,'Typy - wg grup'!$F$1:$DK$1,0))</f>
        <v>1-1</v>
      </c>
      <c r="R27" s="102" t="str">
        <f>INDEX('Typy - wg grup'!$F$2:$DK$145,MATCH($A27,'Typy - wg grup'!$A$2:$A$145,0),MATCH(R$1,'Typy - wg grup'!$F$1:$DK$1,0))</f>
        <v>1-1</v>
      </c>
      <c r="S27" s="102" t="str">
        <f>INDEX('Typy - wg grup'!$F$2:$DK$145,MATCH($A27,'Typy - wg grup'!$A$2:$A$145,0),MATCH(S$1,'Typy - wg grup'!$F$1:$DK$1,0))</f>
        <v>2-0</v>
      </c>
      <c r="T27" s="102" t="str">
        <f>INDEX('Typy - wg grup'!$F$2:$DK$145,MATCH($A27,'Typy - wg grup'!$A$2:$A$145,0),MATCH(T$1,'Typy - wg grup'!$F$1:$DK$1,0))</f>
        <v>2-1</v>
      </c>
      <c r="U27" s="102" t="str">
        <f>INDEX('Typy - wg grup'!$F$2:$DK$145,MATCH($A27,'Typy - wg grup'!$A$2:$A$145,0),MATCH(U$1,'Typy - wg grup'!$F$1:$DK$1,0))</f>
        <v>1-1</v>
      </c>
      <c r="V27" s="102" t="str">
        <f>INDEX('Typy - wg grup'!$F$2:$DK$145,MATCH($A27,'Typy - wg grup'!$A$2:$A$145,0),MATCH(V$1,'Typy - wg grup'!$F$1:$DK$1,0))</f>
        <v>2-2</v>
      </c>
      <c r="W27" s="102" t="str">
        <f>INDEX('Typy - wg grup'!$F$2:$DK$145,MATCH($A27,'Typy - wg grup'!$A$2:$A$145,0),MATCH(W$1,'Typy - wg grup'!$F$1:$DK$1,0))</f>
        <v>3-2</v>
      </c>
      <c r="X27" s="102" t="str">
        <f>INDEX('Typy - wg grup'!$F$2:$DK$145,MATCH($A27,'Typy - wg grup'!$A$2:$A$145,0),MATCH(X$1,'Typy - wg grup'!$F$1:$DK$1,0))</f>
        <v>1-0</v>
      </c>
      <c r="Y27" s="102" t="str">
        <f>INDEX('Typy - wg grup'!$F$2:$DK$145,MATCH($A27,'Typy - wg grup'!$A$2:$A$145,0),MATCH(Y$1,'Typy - wg grup'!$F$1:$DK$1,0))</f>
        <v>2-1</v>
      </c>
      <c r="Z27" s="102" t="str">
        <f>INDEX('Typy - wg grup'!$F$2:$DK$145,MATCH($A27,'Typy - wg grup'!$A$2:$A$145,0),MATCH(Z$1,'Typy - wg grup'!$F$1:$DK$1,0))</f>
        <v>2-0</v>
      </c>
      <c r="AA27" s="102" t="str">
        <f>INDEX('Typy - wg grup'!$F$2:$DK$145,MATCH($A27,'Typy - wg grup'!$A$2:$A$145,0),MATCH(AA$1,'Typy - wg grup'!$F$1:$DK$1,0))</f>
        <v>2-2</v>
      </c>
      <c r="AB27" s="102" t="str">
        <f>INDEX('Typy - wg grup'!$F$2:$DK$145,MATCH($A27,'Typy - wg grup'!$A$2:$A$145,0),MATCH(AB$1,'Typy - wg grup'!$F$1:$DK$1,0))</f>
        <v>0-2</v>
      </c>
      <c r="AC27" s="102" t="str">
        <f>INDEX('Typy - wg grup'!$F$2:$DK$145,MATCH($A27,'Typy - wg grup'!$A$2:$A$145,0),MATCH(AC$1,'Typy - wg grup'!$F$1:$DK$1,0))</f>
        <v>2-0</v>
      </c>
      <c r="AD27" s="102" t="str">
        <f>INDEX('Typy - wg grup'!$F$2:$DK$145,MATCH($A27,'Typy - wg grup'!$A$2:$A$145,0),MATCH(AD$1,'Typy - wg grup'!$F$1:$DK$1,0))</f>
        <v>2-1</v>
      </c>
      <c r="AE27" s="102" t="str">
        <f>INDEX('Typy - wg grup'!$F$2:$DK$145,MATCH($A27,'Typy - wg grup'!$A$2:$A$145,0),MATCH(AE$1,'Typy - wg grup'!$F$1:$DK$1,0))</f>
        <v>0-0</v>
      </c>
      <c r="AF27" s="102" t="str">
        <f>INDEX('Typy - wg grup'!$F$2:$DK$145,MATCH($A27,'Typy - wg grup'!$A$2:$A$145,0),MATCH(AF$1,'Typy - wg grup'!$F$1:$DK$1,0))</f>
        <v>1-3</v>
      </c>
      <c r="AG27" s="102" t="str">
        <f>INDEX('Typy - wg grup'!$F$2:$DK$145,MATCH($A27,'Typy - wg grup'!$A$2:$A$145,0),MATCH(AG$1,'Typy - wg grup'!$F$1:$DK$1,0))</f>
        <v>1-3</v>
      </c>
      <c r="AH27" s="102" t="str">
        <f>INDEX('Typy - wg grup'!$F$2:$DK$145,MATCH($A27,'Typy - wg grup'!$A$2:$A$145,0),MATCH(AH$1,'Typy - wg grup'!$F$1:$DK$1,0))</f>
        <v>1-1</v>
      </c>
      <c r="AI27" s="102" t="str">
        <f>INDEX('Typy - wg grup'!$F$2:$DK$145,MATCH($A27,'Typy - wg grup'!$A$2:$A$145,0),MATCH(AI$1,'Typy - wg grup'!$F$1:$DK$1,0))</f>
        <v>1-1</v>
      </c>
      <c r="AJ27" s="102" t="str">
        <f>INDEX('Typy - wg grup'!$F$2:$DK$145,MATCH($A27,'Typy - wg grup'!$A$2:$A$145,0),MATCH(AJ$1,'Typy - wg grup'!$F$1:$DK$1,0))</f>
        <v>1-0</v>
      </c>
      <c r="AK27" s="102" t="str">
        <f>INDEX('Typy - wg grup'!$F$2:$DK$145,MATCH($A27,'Typy - wg grup'!$A$2:$A$145,0),MATCH(AK$1,'Typy - wg grup'!$F$1:$DK$1,0))</f>
        <v>1-1</v>
      </c>
      <c r="AL27" s="102" t="str">
        <f>INDEX('Typy - wg grup'!$F$2:$DK$145,MATCH($A27,'Typy - wg grup'!$A$2:$A$145,0),MATCH(AL$1,'Typy - wg grup'!$F$1:$DK$1,0))</f>
        <v>2-1</v>
      </c>
      <c r="AM27" s="102" t="str">
        <f>INDEX('Typy - wg grup'!$F$2:$DK$145,MATCH($A27,'Typy - wg grup'!$A$2:$A$145,0),MATCH(AM$1,'Typy - wg grup'!$F$1:$DK$1,0))</f>
        <v>2-1</v>
      </c>
      <c r="AN27" s="102" t="str">
        <f>INDEX('Typy - wg grup'!$F$2:$DK$145,MATCH($A27,'Typy - wg grup'!$A$2:$A$145,0),MATCH(AN$1,'Typy - wg grup'!$F$1:$DK$1,0))</f>
        <v>2-1</v>
      </c>
      <c r="AO27" s="102" t="str">
        <f>INDEX('Typy - wg grup'!$F$2:$DK$145,MATCH($A27,'Typy - wg grup'!$A$2:$A$145,0),MATCH(AO$1,'Typy - wg grup'!$F$1:$DK$1,0))</f>
        <v>2-2</v>
      </c>
      <c r="AP27" s="102" t="str">
        <f>INDEX('Typy - wg grup'!$F$2:$DK$145,MATCH($A27,'Typy - wg grup'!$A$2:$A$145,0),MATCH(AP$1,'Typy - wg grup'!$F$1:$DK$1,0))</f>
        <v>3-0</v>
      </c>
      <c r="AQ27" s="102" t="str">
        <f>INDEX('Typy - wg grup'!$F$2:$DK$145,MATCH($A27,'Typy - wg grup'!$A$2:$A$145,0),MATCH(AQ$1,'Typy - wg grup'!$F$1:$DK$1,0))</f>
        <v>1-1</v>
      </c>
      <c r="AR27" s="102" t="str">
        <f>INDEX('Typy - wg grup'!$F$2:$DK$145,MATCH($A27,'Typy - wg grup'!$A$2:$A$145,0),MATCH(AR$1,'Typy - wg grup'!$F$1:$DK$1,0))</f>
        <v>2-1</v>
      </c>
      <c r="AS27" s="102" t="str">
        <f>INDEX('Typy - wg grup'!$F$2:$DK$145,MATCH($A27,'Typy - wg grup'!$A$2:$A$145,0),MATCH(AS$1,'Typy - wg grup'!$F$1:$DK$1,0))</f>
        <v>1-1</v>
      </c>
      <c r="AT27" s="102" t="str">
        <f>INDEX('Typy - wg grup'!$F$2:$DK$145,MATCH($A27,'Typy - wg grup'!$A$2:$A$145,0),MATCH(AT$1,'Typy - wg grup'!$F$1:$DK$1,0))</f>
        <v>2-1</v>
      </c>
      <c r="AU27" s="102" t="str">
        <f>INDEX('Typy - wg grup'!$F$2:$DK$145,MATCH($A27,'Typy - wg grup'!$A$2:$A$145,0),MATCH(AU$1,'Typy - wg grup'!$F$1:$DK$1,0))</f>
        <v>1-1</v>
      </c>
      <c r="AV27" s="102" t="str">
        <f>INDEX('Typy - wg grup'!$F$2:$DK$145,MATCH($A27,'Typy - wg grup'!$A$2:$A$145,0),MATCH(AV$1,'Typy - wg grup'!$F$1:$DK$1,0))</f>
        <v>1-2</v>
      </c>
      <c r="AW27" s="102" t="str">
        <f>INDEX('Typy - wg grup'!$F$2:$DK$145,MATCH($A27,'Typy - wg grup'!$A$2:$A$145,0),MATCH(AW$1,'Typy - wg grup'!$F$1:$DK$1,0))</f>
        <v>3-2</v>
      </c>
      <c r="AX27" s="102" t="str">
        <f>INDEX('Typy - wg grup'!$F$2:$DK$145,MATCH($A27,'Typy - wg grup'!$A$2:$A$145,0),MATCH(AX$1,'Typy - wg grup'!$F$1:$DK$1,0))</f>
        <v>1-2</v>
      </c>
      <c r="AY27" s="102" t="str">
        <f>INDEX('Typy - wg grup'!$F$2:$DK$145,MATCH($A27,'Typy - wg grup'!$A$2:$A$145,0),MATCH(AY$1,'Typy - wg grup'!$F$1:$DK$1,0))</f>
        <v>1-1</v>
      </c>
      <c r="AZ27" s="102" t="str">
        <f>INDEX('Typy - wg grup'!$F$2:$DK$145,MATCH($A27,'Typy - wg grup'!$A$2:$A$145,0),MATCH(AZ$1,'Typy - wg grup'!$F$1:$DK$1,0))</f>
        <v>2-1</v>
      </c>
      <c r="BA27" s="102" t="str">
        <f>INDEX('Typy - wg grup'!$F$2:$DK$145,MATCH($A27,'Typy - wg grup'!$A$2:$A$145,0),MATCH(BA$1,'Typy - wg grup'!$F$1:$DK$1,0))</f>
        <v>1-1</v>
      </c>
      <c r="BB27" s="102" t="str">
        <f>INDEX('Typy - wg grup'!$F$2:$DK$145,MATCH($A27,'Typy - wg grup'!$A$2:$A$145,0),MATCH(BB$1,'Typy - wg grup'!$F$1:$DK$1,0))</f>
        <v>1-3</v>
      </c>
      <c r="BC27" s="102" t="str">
        <f>INDEX('Typy - wg grup'!$F$2:$DK$145,MATCH($A27,'Typy - wg grup'!$A$2:$A$145,0),MATCH(BC$1,'Typy - wg grup'!$F$1:$DK$1,0))</f>
        <v>2-1</v>
      </c>
      <c r="BD27" s="102" t="str">
        <f>INDEX('Typy - wg grup'!$F$2:$DK$145,MATCH($A27,'Typy - wg grup'!$A$2:$A$145,0),MATCH(BD$1,'Typy - wg grup'!$F$1:$DK$1,0))</f>
        <v>0-1</v>
      </c>
      <c r="BE27" s="102" t="str">
        <f>INDEX('Typy - wg grup'!$F$2:$DK$145,MATCH($A27,'Typy - wg grup'!$A$2:$A$145,0),MATCH(BE$1,'Typy - wg grup'!$F$1:$DK$1,0))</f>
        <v>2-1</v>
      </c>
      <c r="BF27" s="102" t="str">
        <f>INDEX('Typy - wg grup'!$F$2:$DK$145,MATCH($A27,'Typy - wg grup'!$A$2:$A$145,0),MATCH(BF$1,'Typy - wg grup'!$F$1:$DK$1,0))</f>
        <v>1-0</v>
      </c>
      <c r="BG27" s="102" t="str">
        <f>INDEX('Typy - wg grup'!$F$2:$DK$145,MATCH($A27,'Typy - wg grup'!$A$2:$A$145,0),MATCH(BG$1,'Typy - wg grup'!$F$1:$DK$1,0))</f>
        <v>3-0</v>
      </c>
      <c r="BH27" s="102" t="str">
        <f>INDEX('Typy - wg grup'!$F$2:$DK$145,MATCH($A27,'Typy - wg grup'!$A$2:$A$145,0),MATCH(BH$1,'Typy - wg grup'!$F$1:$DK$1,0))</f>
        <v>2-0</v>
      </c>
      <c r="BI27" s="102" t="str">
        <f>INDEX('Typy - wg grup'!$F$2:$DK$145,MATCH($A27,'Typy - wg grup'!$A$2:$A$145,0),MATCH(BI$1,'Typy - wg grup'!$F$1:$DK$1,0))</f>
        <v>2-1</v>
      </c>
      <c r="BJ27" s="102" t="str">
        <f>INDEX('Typy - wg grup'!$F$2:$DK$145,MATCH($A27,'Typy - wg grup'!$A$2:$A$145,0),MATCH(BJ$1,'Typy - wg grup'!$F$1:$DK$1,0))</f>
        <v>3-0</v>
      </c>
      <c r="BK27" s="102" t="str">
        <f>INDEX('Typy - wg grup'!$F$2:$DK$145,MATCH($A27,'Typy - wg grup'!$A$2:$A$145,0),MATCH(BK$1,'Typy - wg grup'!$F$1:$DK$1,0))</f>
        <v>3-1</v>
      </c>
      <c r="BL27" s="102" t="str">
        <f>INDEX('Typy - wg grup'!$F$2:$DK$145,MATCH($A27,'Typy - wg grup'!$A$2:$A$145,0),MATCH(BL$1,'Typy - wg grup'!$F$1:$DK$1,0))</f>
        <v>1-0</v>
      </c>
      <c r="BM27" s="102" t="str">
        <f>INDEX('Typy - wg grup'!$F$2:$DK$145,MATCH($A27,'Typy - wg grup'!$A$2:$A$145,0),MATCH(BM$1,'Typy - wg grup'!$F$1:$DK$1,0))</f>
        <v>2-0</v>
      </c>
      <c r="BN27" s="102" t="str">
        <f>INDEX('Typy - wg grup'!$F$2:$DK$145,MATCH($A27,'Typy - wg grup'!$A$2:$A$145,0),MATCH(BN$1,'Typy - wg grup'!$F$1:$DK$1,0))</f>
        <v>1-0</v>
      </c>
      <c r="BO27" s="102" t="str">
        <f>INDEX('Typy - wg grup'!$F$2:$DK$145,MATCH($A27,'Typy - wg grup'!$A$2:$A$145,0),MATCH(BO$1,'Typy - wg grup'!$F$1:$DK$1,0))</f>
        <v>1-0</v>
      </c>
      <c r="BP27" s="102" t="str">
        <f>INDEX('Typy - wg grup'!$F$2:$DK$145,MATCH($A27,'Typy - wg grup'!$A$2:$A$145,0),MATCH(BP$1,'Typy - wg grup'!$F$1:$DK$1,0))</f>
        <v>2-0</v>
      </c>
      <c r="BQ27" s="102" t="str">
        <f>INDEX('Typy - wg grup'!$F$2:$DK$145,MATCH($A27,'Typy - wg grup'!$A$2:$A$145,0),MATCH(BQ$1,'Typy - wg grup'!$F$1:$DK$1,0))</f>
        <v>0-1</v>
      </c>
      <c r="BR27" s="102" t="str">
        <f>INDEX('Typy - wg grup'!$F$2:$DK$145,MATCH($A27,'Typy - wg grup'!$A$2:$A$145,0),MATCH(BR$1,'Typy - wg grup'!$F$1:$DK$1,0))</f>
        <v>2-2</v>
      </c>
      <c r="BS27" s="102" t="str">
        <f>INDEX('Typy - wg grup'!$F$2:$DK$145,MATCH($A27,'Typy - wg grup'!$A$2:$A$145,0),MATCH(BS$1,'Typy - wg grup'!$F$1:$DK$1,0))</f>
        <v>2-0</v>
      </c>
      <c r="BT27" s="102" t="str">
        <f>INDEX('Typy - wg grup'!$F$2:$DK$145,MATCH($A27,'Typy - wg grup'!$A$2:$A$145,0),MATCH(BT$1,'Typy - wg grup'!$F$1:$DK$1,0))</f>
        <v>3-0</v>
      </c>
      <c r="BU27" s="102" t="str">
        <f>INDEX('Typy - wg grup'!$F$2:$DK$145,MATCH($A27,'Typy - wg grup'!$A$2:$A$145,0),MATCH(BU$1,'Typy - wg grup'!$F$1:$DK$1,0))</f>
        <v>2-0</v>
      </c>
      <c r="BV27" s="102" t="str">
        <f>INDEX('Typy - wg grup'!$F$2:$DK$145,MATCH($A27,'Typy - wg grup'!$A$2:$A$145,0),MATCH(BV$1,'Typy - wg grup'!$F$1:$DK$1,0))</f>
        <v>1-0</v>
      </c>
      <c r="BW27" s="102" t="str">
        <f>INDEX('Typy - wg grup'!$F$2:$DK$145,MATCH($A27,'Typy - wg grup'!$A$2:$A$145,0),MATCH(BW$1,'Typy - wg grup'!$F$1:$DK$1,0))</f>
        <v>1-0</v>
      </c>
      <c r="BX27" s="102" t="str">
        <f>INDEX('Typy - wg grup'!$F$2:$DK$145,MATCH($A27,'Typy - wg grup'!$A$2:$A$145,0),MATCH(BX$1,'Typy - wg grup'!$F$1:$DK$1,0))</f>
        <v>1-1</v>
      </c>
      <c r="BY27" s="102" t="str">
        <f>INDEX('Typy - wg grup'!$F$2:$DK$145,MATCH($A27,'Typy - wg grup'!$A$2:$A$145,0),MATCH(BY$1,'Typy - wg grup'!$F$1:$DK$1,0))</f>
        <v>2-1</v>
      </c>
      <c r="BZ27" s="102" t="str">
        <f>INDEX('Typy - wg grup'!$F$2:$DK$145,MATCH($A27,'Typy - wg grup'!$A$2:$A$145,0),MATCH(BZ$1,'Typy - wg grup'!$F$1:$DK$1,0))</f>
        <v>2-1</v>
      </c>
      <c r="CA27" s="102" t="str">
        <f>INDEX('Typy - wg grup'!$F$2:$DK$145,MATCH($A27,'Typy - wg grup'!$A$2:$A$145,0),MATCH(CA$1,'Typy - wg grup'!$F$1:$DK$1,0))</f>
        <v>1-1</v>
      </c>
      <c r="CB27" s="102" t="str">
        <f>INDEX('Typy - wg grup'!$F$2:$DK$145,MATCH($A27,'Typy - wg grup'!$A$2:$A$145,0),MATCH(CB$1,'Typy - wg grup'!$F$1:$DK$1,0))</f>
        <v>1-0</v>
      </c>
      <c r="CC27" s="102" t="str">
        <f>INDEX('Typy - wg grup'!$F$2:$DK$145,MATCH($A27,'Typy - wg grup'!$A$2:$A$145,0),MATCH(CC$1,'Typy - wg grup'!$F$1:$DK$1,0))</f>
        <v>2-2</v>
      </c>
      <c r="CD27" s="102" t="str">
        <f>INDEX('Typy - wg grup'!$F$2:$DK$145,MATCH($A27,'Typy - wg grup'!$A$2:$A$145,0),MATCH(CD$1,'Typy - wg grup'!$F$1:$DK$1,0))</f>
        <v>1-1</v>
      </c>
      <c r="CE27" s="102" t="str">
        <f>INDEX('Typy - wg grup'!$F$2:$DK$145,MATCH($A27,'Typy - wg grup'!$A$2:$A$145,0),MATCH(CE$1,'Typy - wg grup'!$F$1:$DK$1,0))</f>
        <v>2-0</v>
      </c>
      <c r="CF27" s="102" t="str">
        <f>INDEX('Typy - wg grup'!$F$2:$DK$145,MATCH($A27,'Typy - wg grup'!$A$2:$A$145,0),MATCH(CF$1,'Typy - wg grup'!$F$1:$DK$1,0))</f>
        <v>2-2</v>
      </c>
      <c r="CG27" s="102" t="str">
        <f>INDEX('Typy - wg grup'!$F$2:$DK$145,MATCH($A27,'Typy - wg grup'!$A$2:$A$145,0),MATCH(CG$1,'Typy - wg grup'!$F$1:$DK$1,0))</f>
        <v>2-1</v>
      </c>
      <c r="CH27" s="102" t="str">
        <f>INDEX('Typy - wg grup'!$F$2:$DK$145,MATCH($A27,'Typy - wg grup'!$A$2:$A$145,0),MATCH(CH$1,'Typy - wg grup'!$F$1:$DK$1,0))</f>
        <v>2-1</v>
      </c>
      <c r="CI27" s="102" t="str">
        <f>INDEX('Typy - wg grup'!$F$2:$DK$145,MATCH($A27,'Typy - wg grup'!$A$2:$A$145,0),MATCH(CI$1,'Typy - wg grup'!$F$1:$DK$1,0))</f>
        <v>1-0</v>
      </c>
      <c r="CJ27" s="102" t="str">
        <f>INDEX('Typy - wg grup'!$F$2:$DK$145,MATCH($A27,'Typy - wg grup'!$A$2:$A$145,0),MATCH(CJ$1,'Typy - wg grup'!$F$1:$DK$1,0))</f>
        <v>2-0</v>
      </c>
      <c r="CK27" s="102" t="str">
        <f>INDEX('Typy - wg grup'!$F$2:$DK$145,MATCH($A27,'Typy - wg grup'!$A$2:$A$145,0),MATCH(CK$1,'Typy - wg grup'!$F$1:$DK$1,0))</f>
        <v>2-1</v>
      </c>
      <c r="CL27" s="102" t="str">
        <f>INDEX('Typy - wg grup'!$F$2:$DK$145,MATCH($A27,'Typy - wg grup'!$A$2:$A$145,0),MATCH(CL$1,'Typy - wg grup'!$F$1:$DK$1,0))</f>
        <v>2-0</v>
      </c>
      <c r="CM27" s="102" t="str">
        <f>INDEX('Typy - wg grup'!$F$2:$DK$145,MATCH($A27,'Typy - wg grup'!$A$2:$A$145,0),MATCH(CM$1,'Typy - wg grup'!$F$1:$DK$1,0))</f>
        <v>2-1</v>
      </c>
      <c r="CN27" s="102" t="str">
        <f>INDEX('Typy - wg grup'!$F$2:$DK$145,MATCH($A27,'Typy - wg grup'!$A$2:$A$145,0),MATCH(CN$1,'Typy - wg grup'!$F$1:$DK$1,0))</f>
        <v>2-0</v>
      </c>
      <c r="CO27" s="102" t="str">
        <f>INDEX('Typy - wg grup'!$F$2:$DK$145,MATCH($A27,'Typy - wg grup'!$A$2:$A$145,0),MATCH(CO$1,'Typy - wg grup'!$F$1:$DK$1,0))</f>
        <v>1-0</v>
      </c>
      <c r="CP27" s="102" t="str">
        <f>INDEX('Typy - wg grup'!$F$2:$DK$145,MATCH($A27,'Typy - wg grup'!$A$2:$A$145,0),MATCH(CP$1,'Typy - wg grup'!$F$1:$DK$1,0))</f>
        <v>0-0</v>
      </c>
      <c r="CQ27" s="102" t="str">
        <f>INDEX('Typy - wg grup'!$F$2:$DK$145,MATCH($A27,'Typy - wg grup'!$A$2:$A$145,0),MATCH(CQ$1,'Typy - wg grup'!$F$1:$DK$1,0))</f>
        <v>1-0</v>
      </c>
      <c r="CR27" s="102" t="str">
        <f>INDEX('Typy - wg grup'!$F$2:$DK$145,MATCH($A27,'Typy - wg grup'!$A$2:$A$145,0),MATCH(CR$1,'Typy - wg grup'!$F$1:$DK$1,0))</f>
        <v>1-0</v>
      </c>
      <c r="CS27" s="102" t="str">
        <f>INDEX('Typy - wg grup'!$F$2:$DK$145,MATCH($A27,'Typy - wg grup'!$A$2:$A$145,0),MATCH(CS$1,'Typy - wg grup'!$F$1:$DK$1,0))</f>
        <v>1-0</v>
      </c>
      <c r="CT27" s="102" t="str">
        <f>INDEX('Typy - wg grup'!$F$2:$DK$145,MATCH($A27,'Typy - wg grup'!$A$2:$A$145,0),MATCH(CT$1,'Typy - wg grup'!$F$1:$DK$1,0))</f>
        <v>0-1</v>
      </c>
      <c r="CU27" s="102" t="str">
        <f>INDEX('Typy - wg grup'!$F$2:$DK$145,MATCH($A27,'Typy - wg grup'!$A$2:$A$145,0),MATCH(CU$1,'Typy - wg grup'!$F$1:$DK$1,0))</f>
        <v>2-0</v>
      </c>
      <c r="CV27" s="102" t="str">
        <f>INDEX('Typy - wg grup'!$F$2:$DK$145,MATCH($A27,'Typy - wg grup'!$A$2:$A$145,0),MATCH(CV$1,'Typy - wg grup'!$F$1:$DK$1,0))</f>
        <v>1-1</v>
      </c>
      <c r="CW27" s="102" t="str">
        <f>INDEX('Typy - wg grup'!$F$2:$DK$145,MATCH($A27,'Typy - wg grup'!$A$2:$A$145,0),MATCH(CW$1,'Typy - wg grup'!$F$1:$DK$1,0))</f>
        <v>2-0</v>
      </c>
      <c r="CX27" s="102" t="str">
        <f>INDEX('Typy - wg grup'!$F$2:$DK$145,MATCH($A27,'Typy - wg grup'!$A$2:$A$145,0),MATCH(CX$1,'Typy - wg grup'!$F$1:$DK$1,0))</f>
        <v>1-0</v>
      </c>
      <c r="CY27" s="102" t="str">
        <f>INDEX('Typy - wg grup'!$F$2:$DK$145,MATCH($A27,'Typy - wg grup'!$A$2:$A$145,0),MATCH(CY$1,'Typy - wg grup'!$F$1:$DK$1,0))</f>
        <v>2-0</v>
      </c>
      <c r="CZ27" s="102" t="str">
        <f>INDEX('Typy - wg grup'!$F$2:$DK$145,MATCH($A27,'Typy - wg grup'!$A$2:$A$145,0),MATCH(CZ$1,'Typy - wg grup'!$F$1:$DK$1,0))</f>
        <v>2-1</v>
      </c>
      <c r="DA27" s="102" t="str">
        <f>INDEX('Typy - wg grup'!$F$2:$DK$145,MATCH($A27,'Typy - wg grup'!$A$2:$A$145,0),MATCH(DA$1,'Typy - wg grup'!$F$1:$DK$1,0))</f>
        <v>2-0</v>
      </c>
      <c r="DB27" s="102" t="str">
        <f>INDEX('Typy - wg grup'!$F$2:$DK$145,MATCH($A27,'Typy - wg grup'!$A$2:$A$145,0),MATCH(DB$1,'Typy - wg grup'!$F$1:$DK$1,0))</f>
        <v>1-2</v>
      </c>
      <c r="DC27" s="102" t="str">
        <f>INDEX('Typy - wg grup'!$F$2:$DK$145,MATCH($A27,'Typy - wg grup'!$A$2:$A$145,0),MATCH(DC$1,'Typy - wg grup'!$F$1:$DK$1,0))</f>
        <v>2-1</v>
      </c>
      <c r="DD27" s="102" t="str">
        <f>INDEX('Typy - wg grup'!$F$2:$DK$145,MATCH($A27,'Typy - wg grup'!$A$2:$A$145,0),MATCH(DD$1,'Typy - wg grup'!$F$1:$DK$1,0))</f>
        <v>1-0</v>
      </c>
      <c r="DE27" s="102" t="str">
        <f>INDEX('Typy - wg grup'!$F$2:$DK$145,MATCH($A27,'Typy - wg grup'!$A$2:$A$145,0),MATCH(DE$1,'Typy - wg grup'!$F$1:$DK$1,0))</f>
        <v>2-0</v>
      </c>
      <c r="DF27" s="102" t="str">
        <f>INDEX('Typy - wg grup'!$F$2:$DK$145,MATCH($A27,'Typy - wg grup'!$A$2:$A$145,0),MATCH(DF$1,'Typy - wg grup'!$F$1:$DK$1,0))</f>
        <v>0-1</v>
      </c>
      <c r="DG27" s="102" t="str">
        <f>INDEX('Typy - wg grup'!$F$2:$DK$145,MATCH($A27,'Typy - wg grup'!$A$2:$A$145,0),MATCH(DG$1,'Typy - wg grup'!$F$1:$DK$1,0))</f>
        <v>1-2</v>
      </c>
      <c r="DH27" s="102" t="str">
        <f>INDEX('Typy - wg grup'!$F$2:$DK$145,MATCH($A27,'Typy - wg grup'!$A$2:$A$145,0),MATCH(DH$1,'Typy - wg grup'!$F$1:$DK$1,0))</f>
        <v>3-1</v>
      </c>
      <c r="DI27" s="102" t="str">
        <f>INDEX('Typy - wg grup'!$F$2:$DK$145,MATCH($A27,'Typy - wg grup'!$A$2:$A$145,0),MATCH(DI$1,'Typy - wg grup'!$F$1:$DK$1,0))</f>
        <v>1-2</v>
      </c>
      <c r="DJ27" s="102" t="str">
        <f>INDEX('Typy - wg grup'!$F$2:$DK$145,MATCH($A27,'Typy - wg grup'!$A$2:$A$145,0),MATCH(DJ$1,'Typy - wg grup'!$F$1:$DK$1,0))</f>
        <v>1-1</v>
      </c>
      <c r="DK27" s="102" t="str">
        <f>INDEX('Typy - wg grup'!$F$2:$DK$145,MATCH($A27,'Typy - wg grup'!$A$2:$A$145,0),MATCH(DK$1,'Typy - wg grup'!$F$1:$DK$1,0))</f>
        <v>2-1</v>
      </c>
      <c r="DL27" s="102" t="str">
        <f>INDEX('Typy - wg grup'!$F$2:$DK$145,MATCH($A27,'Typy - wg grup'!$A$2:$A$145,0),MATCH(DL$1,'Typy - wg grup'!$F$1:$DK$1,0))</f>
        <v>2-1</v>
      </c>
      <c r="DM27" s="106" t="str">
        <f>INDEX('Typy - wg grup'!$F$2:$DK$145,MATCH($A27,'Typy - wg grup'!$A$2:$A$145,0),MATCH(DM$1,'Typy - wg grup'!$F$1:$DK$1,0))</f>
        <v>0-1</v>
      </c>
      <c r="DO27" s="15"/>
      <c r="DQ27" s="14"/>
      <c r="DS27" s="15"/>
      <c r="DU27" s="15"/>
      <c r="DW27" s="14"/>
      <c r="DY27" s="15"/>
      <c r="EA27" s="14"/>
      <c r="EC27" s="15"/>
      <c r="EE27" s="15"/>
      <c r="EG27" s="15"/>
      <c r="EI27" s="15"/>
      <c r="EK27" s="15"/>
      <c r="EM27" s="15"/>
      <c r="EO27" s="16"/>
      <c r="EQ27" s="15"/>
    </row>
    <row r="28" spans="1:147" x14ac:dyDescent="0.25">
      <c r="A28" s="19">
        <v>27</v>
      </c>
      <c r="B28" s="4" t="s">
        <v>11</v>
      </c>
      <c r="C28" s="4" t="str">
        <f>INDEX('Typy - wg grup'!$B$2:$B$145,MATCH($A28,'Typy - wg grup'!$A$2:$A$145,0))</f>
        <v>19.06.</v>
      </c>
      <c r="D28" s="20">
        <v>0</v>
      </c>
      <c r="E28" s="4" t="str">
        <f>INDEX('Typy - wg grup'!$C$2:$C$145,MATCH($A28,'Typy - wg grup'!$A$2:$A$145,0))</f>
        <v>Kanada - Katar</v>
      </c>
      <c r="F28" s="35" t="s">
        <v>240</v>
      </c>
      <c r="G28" s="144"/>
      <c r="H28" s="105" t="str">
        <f>INDEX('Typy - wg grup'!$F$2:$DK$145,MATCH($A28,'Typy - wg grup'!$A$2:$A$145,0),MATCH(H$1,'Typy - wg grup'!$F$1:$DK$1,0))</f>
        <v>3-0</v>
      </c>
      <c r="I28" s="102" t="str">
        <f>INDEX('Typy - wg grup'!$F$2:$DK$145,MATCH($A28,'Typy - wg grup'!$A$2:$A$145,0),MATCH(I$1,'Typy - wg grup'!$F$1:$DK$1,0))</f>
        <v>2-2</v>
      </c>
      <c r="J28" s="102" t="str">
        <f>INDEX('Typy - wg grup'!$F$2:$DK$145,MATCH($A28,'Typy - wg grup'!$A$2:$A$145,0),MATCH(J$1,'Typy - wg grup'!$F$1:$DK$1,0))</f>
        <v>2-0</v>
      </c>
      <c r="K28" s="102" t="str">
        <f>INDEX('Typy - wg grup'!$F$2:$DK$145,MATCH($A28,'Typy - wg grup'!$A$2:$A$145,0),MATCH(K$1,'Typy - wg grup'!$F$1:$DK$1,0))</f>
        <v>1-0</v>
      </c>
      <c r="L28" s="102" t="str">
        <f>INDEX('Typy - wg grup'!$F$2:$DK$145,MATCH($A28,'Typy - wg grup'!$A$2:$A$145,0),MATCH(L$1,'Typy - wg grup'!$F$1:$DK$1,0))</f>
        <v>1-0</v>
      </c>
      <c r="M28" s="102" t="str">
        <f>INDEX('Typy - wg grup'!$F$2:$DK$145,MATCH($A28,'Typy - wg grup'!$A$2:$A$145,0),MATCH(M$1,'Typy - wg grup'!$F$1:$DK$1,0))</f>
        <v>2-0</v>
      </c>
      <c r="N28" s="102" t="str">
        <f>INDEX('Typy - wg grup'!$F$2:$DK$145,MATCH($A28,'Typy - wg grup'!$A$2:$A$145,0),MATCH(N$1,'Typy - wg grup'!$F$1:$DK$1,0))</f>
        <v>2-0</v>
      </c>
      <c r="O28" s="102" t="str">
        <f>INDEX('Typy - wg grup'!$F$2:$DK$145,MATCH($A28,'Typy - wg grup'!$A$2:$A$145,0),MATCH(O$1,'Typy - wg grup'!$F$1:$DK$1,0))</f>
        <v>1-2</v>
      </c>
      <c r="P28" s="102" t="str">
        <f>INDEX('Typy - wg grup'!$F$2:$DK$145,MATCH($A28,'Typy - wg grup'!$A$2:$A$145,0),MATCH(P$1,'Typy - wg grup'!$F$1:$DK$1,0))</f>
        <v>0-1</v>
      </c>
      <c r="Q28" s="102" t="str">
        <f>INDEX('Typy - wg grup'!$F$2:$DK$145,MATCH($A28,'Typy - wg grup'!$A$2:$A$145,0),MATCH(Q$1,'Typy - wg grup'!$F$1:$DK$1,0))</f>
        <v>2-0</v>
      </c>
      <c r="R28" s="102" t="str">
        <f>INDEX('Typy - wg grup'!$F$2:$DK$145,MATCH($A28,'Typy - wg grup'!$A$2:$A$145,0),MATCH(R$1,'Typy - wg grup'!$F$1:$DK$1,0))</f>
        <v>1-2</v>
      </c>
      <c r="S28" s="102" t="str">
        <f>INDEX('Typy - wg grup'!$F$2:$DK$145,MATCH($A28,'Typy - wg grup'!$A$2:$A$145,0),MATCH(S$1,'Typy - wg grup'!$F$1:$DK$1,0))</f>
        <v>2-1</v>
      </c>
      <c r="T28" s="102" t="str">
        <f>INDEX('Typy - wg grup'!$F$2:$DK$145,MATCH($A28,'Typy - wg grup'!$A$2:$A$145,0),MATCH(T$1,'Typy - wg grup'!$F$1:$DK$1,0))</f>
        <v>1-0</v>
      </c>
      <c r="U28" s="102" t="str">
        <f>INDEX('Typy - wg grup'!$F$2:$DK$145,MATCH($A28,'Typy - wg grup'!$A$2:$A$145,0),MATCH(U$1,'Typy - wg grup'!$F$1:$DK$1,0))</f>
        <v>2-0</v>
      </c>
      <c r="V28" s="102" t="str">
        <f>INDEX('Typy - wg grup'!$F$2:$DK$145,MATCH($A28,'Typy - wg grup'!$A$2:$A$145,0),MATCH(V$1,'Typy - wg grup'!$F$1:$DK$1,0))</f>
        <v>1-0</v>
      </c>
      <c r="W28" s="102" t="str">
        <f>INDEX('Typy - wg grup'!$F$2:$DK$145,MATCH($A28,'Typy - wg grup'!$A$2:$A$145,0),MATCH(W$1,'Typy - wg grup'!$F$1:$DK$1,0))</f>
        <v>2-1</v>
      </c>
      <c r="X28" s="102" t="str">
        <f>INDEX('Typy - wg grup'!$F$2:$DK$145,MATCH($A28,'Typy - wg grup'!$A$2:$A$145,0),MATCH(X$1,'Typy - wg grup'!$F$1:$DK$1,0))</f>
        <v>1-1</v>
      </c>
      <c r="Y28" s="102" t="str">
        <f>INDEX('Typy - wg grup'!$F$2:$DK$145,MATCH($A28,'Typy - wg grup'!$A$2:$A$145,0),MATCH(Y$1,'Typy - wg grup'!$F$1:$DK$1,0))</f>
        <v>1-0</v>
      </c>
      <c r="Z28" s="102" t="str">
        <f>INDEX('Typy - wg grup'!$F$2:$DK$145,MATCH($A28,'Typy - wg grup'!$A$2:$A$145,0),MATCH(Z$1,'Typy - wg grup'!$F$1:$DK$1,0))</f>
        <v>0-0</v>
      </c>
      <c r="AA28" s="102" t="str">
        <f>INDEX('Typy - wg grup'!$F$2:$DK$145,MATCH($A28,'Typy - wg grup'!$A$2:$A$145,0),MATCH(AA$1,'Typy - wg grup'!$F$1:$DK$1,0))</f>
        <v>2-0</v>
      </c>
      <c r="AB28" s="102" t="str">
        <f>INDEX('Typy - wg grup'!$F$2:$DK$145,MATCH($A28,'Typy - wg grup'!$A$2:$A$145,0),MATCH(AB$1,'Typy - wg grup'!$F$1:$DK$1,0))</f>
        <v>1-1</v>
      </c>
      <c r="AC28" s="102" t="str">
        <f>INDEX('Typy - wg grup'!$F$2:$DK$145,MATCH($A28,'Typy - wg grup'!$A$2:$A$145,0),MATCH(AC$1,'Typy - wg grup'!$F$1:$DK$1,0))</f>
        <v>1-1</v>
      </c>
      <c r="AD28" s="102" t="str">
        <f>INDEX('Typy - wg grup'!$F$2:$DK$145,MATCH($A28,'Typy - wg grup'!$A$2:$A$145,0),MATCH(AD$1,'Typy - wg grup'!$F$1:$DK$1,0))</f>
        <v>2-0</v>
      </c>
      <c r="AE28" s="102" t="str">
        <f>INDEX('Typy - wg grup'!$F$2:$DK$145,MATCH($A28,'Typy - wg grup'!$A$2:$A$145,0),MATCH(AE$1,'Typy - wg grup'!$F$1:$DK$1,0))</f>
        <v>0-1</v>
      </c>
      <c r="AF28" s="102" t="str">
        <f>INDEX('Typy - wg grup'!$F$2:$DK$145,MATCH($A28,'Typy - wg grup'!$A$2:$A$145,0),MATCH(AF$1,'Typy - wg grup'!$F$1:$DK$1,0))</f>
        <v>3-0</v>
      </c>
      <c r="AG28" s="102" t="str">
        <f>INDEX('Typy - wg grup'!$F$2:$DK$145,MATCH($A28,'Typy - wg grup'!$A$2:$A$145,0),MATCH(AG$1,'Typy - wg grup'!$F$1:$DK$1,0))</f>
        <v>2-0</v>
      </c>
      <c r="AH28" s="102" t="str">
        <f>INDEX('Typy - wg grup'!$F$2:$DK$145,MATCH($A28,'Typy - wg grup'!$A$2:$A$145,0),MATCH(AH$1,'Typy - wg grup'!$F$1:$DK$1,0))</f>
        <v>0-1</v>
      </c>
      <c r="AI28" s="102" t="str">
        <f>INDEX('Typy - wg grup'!$F$2:$DK$145,MATCH($A28,'Typy - wg grup'!$A$2:$A$145,0),MATCH(AI$1,'Typy - wg grup'!$F$1:$DK$1,0))</f>
        <v>2-1</v>
      </c>
      <c r="AJ28" s="102" t="str">
        <f>INDEX('Typy - wg grup'!$F$2:$DK$145,MATCH($A28,'Typy - wg grup'!$A$2:$A$145,0),MATCH(AJ$1,'Typy - wg grup'!$F$1:$DK$1,0))</f>
        <v>0-0</v>
      </c>
      <c r="AK28" s="102" t="str">
        <f>INDEX('Typy - wg grup'!$F$2:$DK$145,MATCH($A28,'Typy - wg grup'!$A$2:$A$145,0),MATCH(AK$1,'Typy - wg grup'!$F$1:$DK$1,0))</f>
        <v>0-1</v>
      </c>
      <c r="AL28" s="102" t="str">
        <f>INDEX('Typy - wg grup'!$F$2:$DK$145,MATCH($A28,'Typy - wg grup'!$A$2:$A$145,0),MATCH(AL$1,'Typy - wg grup'!$F$1:$DK$1,0))</f>
        <v>3-1</v>
      </c>
      <c r="AM28" s="102" t="str">
        <f>INDEX('Typy - wg grup'!$F$2:$DK$145,MATCH($A28,'Typy - wg grup'!$A$2:$A$145,0),MATCH(AM$1,'Typy - wg grup'!$F$1:$DK$1,0))</f>
        <v>2-0</v>
      </c>
      <c r="AN28" s="102" t="str">
        <f>INDEX('Typy - wg grup'!$F$2:$DK$145,MATCH($A28,'Typy - wg grup'!$A$2:$A$145,0),MATCH(AN$1,'Typy - wg grup'!$F$1:$DK$1,0))</f>
        <v>1-0</v>
      </c>
      <c r="AO28" s="102" t="str">
        <f>INDEX('Typy - wg grup'!$F$2:$DK$145,MATCH($A28,'Typy - wg grup'!$A$2:$A$145,0),MATCH(AO$1,'Typy - wg grup'!$F$1:$DK$1,0))</f>
        <v>2-1</v>
      </c>
      <c r="AP28" s="102" t="str">
        <f>INDEX('Typy - wg grup'!$F$2:$DK$145,MATCH($A28,'Typy - wg grup'!$A$2:$A$145,0),MATCH(AP$1,'Typy - wg grup'!$F$1:$DK$1,0))</f>
        <v>2-0</v>
      </c>
      <c r="AQ28" s="102" t="str">
        <f>INDEX('Typy - wg grup'!$F$2:$DK$145,MATCH($A28,'Typy - wg grup'!$A$2:$A$145,0),MATCH(AQ$1,'Typy - wg grup'!$F$1:$DK$1,0))</f>
        <v>1-0</v>
      </c>
      <c r="AR28" s="102" t="str">
        <f>INDEX('Typy - wg grup'!$F$2:$DK$145,MATCH($A28,'Typy - wg grup'!$A$2:$A$145,0),MATCH(AR$1,'Typy - wg grup'!$F$1:$DK$1,0))</f>
        <v>2-1</v>
      </c>
      <c r="AS28" s="102" t="str">
        <f>INDEX('Typy - wg grup'!$F$2:$DK$145,MATCH($A28,'Typy - wg grup'!$A$2:$A$145,0),MATCH(AS$1,'Typy - wg grup'!$F$1:$DK$1,0))</f>
        <v>3-1</v>
      </c>
      <c r="AT28" s="102" t="str">
        <f>INDEX('Typy - wg grup'!$F$2:$DK$145,MATCH($A28,'Typy - wg grup'!$A$2:$A$145,0),MATCH(AT$1,'Typy - wg grup'!$F$1:$DK$1,0))</f>
        <v>3-0</v>
      </c>
      <c r="AU28" s="102" t="str">
        <f>INDEX('Typy - wg grup'!$F$2:$DK$145,MATCH($A28,'Typy - wg grup'!$A$2:$A$145,0),MATCH(AU$1,'Typy - wg grup'!$F$1:$DK$1,0))</f>
        <v>1-0</v>
      </c>
      <c r="AV28" s="102" t="str">
        <f>INDEX('Typy - wg grup'!$F$2:$DK$145,MATCH($A28,'Typy - wg grup'!$A$2:$A$145,0),MATCH(AV$1,'Typy - wg grup'!$F$1:$DK$1,0))</f>
        <v>2-2</v>
      </c>
      <c r="AW28" s="102" t="str">
        <f>INDEX('Typy - wg grup'!$F$2:$DK$145,MATCH($A28,'Typy - wg grup'!$A$2:$A$145,0),MATCH(AW$1,'Typy - wg grup'!$F$1:$DK$1,0))</f>
        <v>1-1</v>
      </c>
      <c r="AX28" s="102" t="str">
        <f>INDEX('Typy - wg grup'!$F$2:$DK$145,MATCH($A28,'Typy - wg grup'!$A$2:$A$145,0),MATCH(AX$1,'Typy - wg grup'!$F$1:$DK$1,0))</f>
        <v>2-0</v>
      </c>
      <c r="AY28" s="102" t="str">
        <f>INDEX('Typy - wg grup'!$F$2:$DK$145,MATCH($A28,'Typy - wg grup'!$A$2:$A$145,0),MATCH(AY$1,'Typy - wg grup'!$F$1:$DK$1,0))</f>
        <v>0-1</v>
      </c>
      <c r="AZ28" s="102" t="str">
        <f>INDEX('Typy - wg grup'!$F$2:$DK$145,MATCH($A28,'Typy - wg grup'!$A$2:$A$145,0),MATCH(AZ$1,'Typy - wg grup'!$F$1:$DK$1,0))</f>
        <v>2-0</v>
      </c>
      <c r="BA28" s="102" t="str">
        <f>INDEX('Typy - wg grup'!$F$2:$DK$145,MATCH($A28,'Typy - wg grup'!$A$2:$A$145,0),MATCH(BA$1,'Typy - wg grup'!$F$1:$DK$1,0))</f>
        <v>1-0</v>
      </c>
      <c r="BB28" s="102" t="str">
        <f>INDEX('Typy - wg grup'!$F$2:$DK$145,MATCH($A28,'Typy - wg grup'!$A$2:$A$145,0),MATCH(BB$1,'Typy - wg grup'!$F$1:$DK$1,0))</f>
        <v>1-1</v>
      </c>
      <c r="BC28" s="102" t="str">
        <f>INDEX('Typy - wg grup'!$F$2:$DK$145,MATCH($A28,'Typy - wg grup'!$A$2:$A$145,0),MATCH(BC$1,'Typy - wg grup'!$F$1:$DK$1,0))</f>
        <v>1-2</v>
      </c>
      <c r="BD28" s="102" t="str">
        <f>INDEX('Typy - wg grup'!$F$2:$DK$145,MATCH($A28,'Typy - wg grup'!$A$2:$A$145,0),MATCH(BD$1,'Typy - wg grup'!$F$1:$DK$1,0))</f>
        <v>1-0</v>
      </c>
      <c r="BE28" s="102" t="str">
        <f>INDEX('Typy - wg grup'!$F$2:$DK$145,MATCH($A28,'Typy - wg grup'!$A$2:$A$145,0),MATCH(BE$1,'Typy - wg grup'!$F$1:$DK$1,0))</f>
        <v>2-0</v>
      </c>
      <c r="BF28" s="102" t="str">
        <f>INDEX('Typy - wg grup'!$F$2:$DK$145,MATCH($A28,'Typy - wg grup'!$A$2:$A$145,0),MATCH(BF$1,'Typy - wg grup'!$F$1:$DK$1,0))</f>
        <v>3-1</v>
      </c>
      <c r="BG28" s="102" t="str">
        <f>INDEX('Typy - wg grup'!$F$2:$DK$145,MATCH($A28,'Typy - wg grup'!$A$2:$A$145,0),MATCH(BG$1,'Typy - wg grup'!$F$1:$DK$1,0))</f>
        <v>2-0</v>
      </c>
      <c r="BH28" s="102" t="str">
        <f>INDEX('Typy - wg grup'!$F$2:$DK$145,MATCH($A28,'Typy - wg grup'!$A$2:$A$145,0),MATCH(BH$1,'Typy - wg grup'!$F$1:$DK$1,0))</f>
        <v>2-0</v>
      </c>
      <c r="BI28" s="102" t="str">
        <f>INDEX('Typy - wg grup'!$F$2:$DK$145,MATCH($A28,'Typy - wg grup'!$A$2:$A$145,0),MATCH(BI$1,'Typy - wg grup'!$F$1:$DK$1,0))</f>
        <v>3-0</v>
      </c>
      <c r="BJ28" s="102" t="str">
        <f>INDEX('Typy - wg grup'!$F$2:$DK$145,MATCH($A28,'Typy - wg grup'!$A$2:$A$145,0),MATCH(BJ$1,'Typy - wg grup'!$F$1:$DK$1,0))</f>
        <v>2-0</v>
      </c>
      <c r="BK28" s="102" t="str">
        <f>INDEX('Typy - wg grup'!$F$2:$DK$145,MATCH($A28,'Typy - wg grup'!$A$2:$A$145,0),MATCH(BK$1,'Typy - wg grup'!$F$1:$DK$1,0))</f>
        <v>3-0</v>
      </c>
      <c r="BL28" s="102" t="str">
        <f>INDEX('Typy - wg grup'!$F$2:$DK$145,MATCH($A28,'Typy - wg grup'!$A$2:$A$145,0),MATCH(BL$1,'Typy - wg grup'!$F$1:$DK$1,0))</f>
        <v>2-0</v>
      </c>
      <c r="BM28" s="102" t="str">
        <f>INDEX('Typy - wg grup'!$F$2:$DK$145,MATCH($A28,'Typy - wg grup'!$A$2:$A$145,0),MATCH(BM$1,'Typy - wg grup'!$F$1:$DK$1,0))</f>
        <v>1-1</v>
      </c>
      <c r="BN28" s="102" t="str">
        <f>INDEX('Typy - wg grup'!$F$2:$DK$145,MATCH($A28,'Typy - wg grup'!$A$2:$A$145,0),MATCH(BN$1,'Typy - wg grup'!$F$1:$DK$1,0))</f>
        <v>2-1</v>
      </c>
      <c r="BO28" s="102" t="str">
        <f>INDEX('Typy - wg grup'!$F$2:$DK$145,MATCH($A28,'Typy - wg grup'!$A$2:$A$145,0),MATCH(BO$1,'Typy - wg grup'!$F$1:$DK$1,0))</f>
        <v>2-1</v>
      </c>
      <c r="BP28" s="102" t="str">
        <f>INDEX('Typy - wg grup'!$F$2:$DK$145,MATCH($A28,'Typy - wg grup'!$A$2:$A$145,0),MATCH(BP$1,'Typy - wg grup'!$F$1:$DK$1,0))</f>
        <v>3-1</v>
      </c>
      <c r="BQ28" s="102" t="str">
        <f>INDEX('Typy - wg grup'!$F$2:$DK$145,MATCH($A28,'Typy - wg grup'!$A$2:$A$145,0),MATCH(BQ$1,'Typy - wg grup'!$F$1:$DK$1,0))</f>
        <v>1-0</v>
      </c>
      <c r="BR28" s="102" t="str">
        <f>INDEX('Typy - wg grup'!$F$2:$DK$145,MATCH($A28,'Typy - wg grup'!$A$2:$A$145,0),MATCH(BR$1,'Typy - wg grup'!$F$1:$DK$1,0))</f>
        <v>2-0</v>
      </c>
      <c r="BS28" s="102" t="str">
        <f>INDEX('Typy - wg grup'!$F$2:$DK$145,MATCH($A28,'Typy - wg grup'!$A$2:$A$145,0),MATCH(BS$1,'Typy - wg grup'!$F$1:$DK$1,0))</f>
        <v>1-2</v>
      </c>
      <c r="BT28" s="102" t="str">
        <f>INDEX('Typy - wg grup'!$F$2:$DK$145,MATCH($A28,'Typy - wg grup'!$A$2:$A$145,0),MATCH(BT$1,'Typy - wg grup'!$F$1:$DK$1,0))</f>
        <v>1-0</v>
      </c>
      <c r="BU28" s="102" t="str">
        <f>INDEX('Typy - wg grup'!$F$2:$DK$145,MATCH($A28,'Typy - wg grup'!$A$2:$A$145,0),MATCH(BU$1,'Typy - wg grup'!$F$1:$DK$1,0))</f>
        <v>2-1</v>
      </c>
      <c r="BV28" s="102" t="str">
        <f>INDEX('Typy - wg grup'!$F$2:$DK$145,MATCH($A28,'Typy - wg grup'!$A$2:$A$145,0),MATCH(BV$1,'Typy - wg grup'!$F$1:$DK$1,0))</f>
        <v>3-0</v>
      </c>
      <c r="BW28" s="102" t="str">
        <f>INDEX('Typy - wg grup'!$F$2:$DK$145,MATCH($A28,'Typy - wg grup'!$A$2:$A$145,0),MATCH(BW$1,'Typy - wg grup'!$F$1:$DK$1,0))</f>
        <v>2-1</v>
      </c>
      <c r="BX28" s="102" t="str">
        <f>INDEX('Typy - wg grup'!$F$2:$DK$145,MATCH($A28,'Typy - wg grup'!$A$2:$A$145,0),MATCH(BX$1,'Typy - wg grup'!$F$1:$DK$1,0))</f>
        <v>2-0</v>
      </c>
      <c r="BY28" s="102" t="str">
        <f>INDEX('Typy - wg grup'!$F$2:$DK$145,MATCH($A28,'Typy - wg grup'!$A$2:$A$145,0),MATCH(BY$1,'Typy - wg grup'!$F$1:$DK$1,0))</f>
        <v>1-1</v>
      </c>
      <c r="BZ28" s="102" t="str">
        <f>INDEX('Typy - wg grup'!$F$2:$DK$145,MATCH($A28,'Typy - wg grup'!$A$2:$A$145,0),MATCH(BZ$1,'Typy - wg grup'!$F$1:$DK$1,0))</f>
        <v>1-0</v>
      </c>
      <c r="CA28" s="102" t="str">
        <f>INDEX('Typy - wg grup'!$F$2:$DK$145,MATCH($A28,'Typy - wg grup'!$A$2:$A$145,0),MATCH(CA$1,'Typy - wg grup'!$F$1:$DK$1,0))</f>
        <v>2-0</v>
      </c>
      <c r="CB28" s="102" t="str">
        <f>INDEX('Typy - wg grup'!$F$2:$DK$145,MATCH($A28,'Typy - wg grup'!$A$2:$A$145,0),MATCH(CB$1,'Typy - wg grup'!$F$1:$DK$1,0))</f>
        <v>1-2</v>
      </c>
      <c r="CC28" s="102" t="str">
        <f>INDEX('Typy - wg grup'!$F$2:$DK$145,MATCH($A28,'Typy - wg grup'!$A$2:$A$145,0),MATCH(CC$1,'Typy - wg grup'!$F$1:$DK$1,0))</f>
        <v>1-0</v>
      </c>
      <c r="CD28" s="102" t="str">
        <f>INDEX('Typy - wg grup'!$F$2:$DK$145,MATCH($A28,'Typy - wg grup'!$A$2:$A$145,0),MATCH(CD$1,'Typy - wg grup'!$F$1:$DK$1,0))</f>
        <v>3-0</v>
      </c>
      <c r="CE28" s="102" t="str">
        <f>INDEX('Typy - wg grup'!$F$2:$DK$145,MATCH($A28,'Typy - wg grup'!$A$2:$A$145,0),MATCH(CE$1,'Typy - wg grup'!$F$1:$DK$1,0))</f>
        <v>1-1</v>
      </c>
      <c r="CF28" s="102" t="str">
        <f>INDEX('Typy - wg grup'!$F$2:$DK$145,MATCH($A28,'Typy - wg grup'!$A$2:$A$145,0),MATCH(CF$1,'Typy - wg grup'!$F$1:$DK$1,0))</f>
        <v>2-0</v>
      </c>
      <c r="CG28" s="102" t="str">
        <f>INDEX('Typy - wg grup'!$F$2:$DK$145,MATCH($A28,'Typy - wg grup'!$A$2:$A$145,0),MATCH(CG$1,'Typy - wg grup'!$F$1:$DK$1,0))</f>
        <v>2-0</v>
      </c>
      <c r="CH28" s="102" t="str">
        <f>INDEX('Typy - wg grup'!$F$2:$DK$145,MATCH($A28,'Typy - wg grup'!$A$2:$A$145,0),MATCH(CH$1,'Typy - wg grup'!$F$1:$DK$1,0))</f>
        <v>2-1</v>
      </c>
      <c r="CI28" s="102" t="str">
        <f>INDEX('Typy - wg grup'!$F$2:$DK$145,MATCH($A28,'Typy - wg grup'!$A$2:$A$145,0),MATCH(CI$1,'Typy - wg grup'!$F$1:$DK$1,0))</f>
        <v>2-1</v>
      </c>
      <c r="CJ28" s="102" t="str">
        <f>INDEX('Typy - wg grup'!$F$2:$DK$145,MATCH($A28,'Typy - wg grup'!$A$2:$A$145,0),MATCH(CJ$1,'Typy - wg grup'!$F$1:$DK$1,0))</f>
        <v>2-1</v>
      </c>
      <c r="CK28" s="102" t="str">
        <f>INDEX('Typy - wg grup'!$F$2:$DK$145,MATCH($A28,'Typy - wg grup'!$A$2:$A$145,0),MATCH(CK$1,'Typy - wg grup'!$F$1:$DK$1,0))</f>
        <v>1-1</v>
      </c>
      <c r="CL28" s="102" t="str">
        <f>INDEX('Typy - wg grup'!$F$2:$DK$145,MATCH($A28,'Typy - wg grup'!$A$2:$A$145,0),MATCH(CL$1,'Typy - wg grup'!$F$1:$DK$1,0))</f>
        <v>1-1</v>
      </c>
      <c r="CM28" s="102" t="str">
        <f>INDEX('Typy - wg grup'!$F$2:$DK$145,MATCH($A28,'Typy - wg grup'!$A$2:$A$145,0),MATCH(CM$1,'Typy - wg grup'!$F$1:$DK$1,0))</f>
        <v>1-2</v>
      </c>
      <c r="CN28" s="102" t="str">
        <f>INDEX('Typy - wg grup'!$F$2:$DK$145,MATCH($A28,'Typy - wg grup'!$A$2:$A$145,0),MATCH(CN$1,'Typy - wg grup'!$F$1:$DK$1,0))</f>
        <v>3-1</v>
      </c>
      <c r="CO28" s="102" t="str">
        <f>INDEX('Typy - wg grup'!$F$2:$DK$145,MATCH($A28,'Typy - wg grup'!$A$2:$A$145,0),MATCH(CO$1,'Typy - wg grup'!$F$1:$DK$1,0))</f>
        <v>1-0</v>
      </c>
      <c r="CP28" s="102" t="str">
        <f>INDEX('Typy - wg grup'!$F$2:$DK$145,MATCH($A28,'Typy - wg grup'!$A$2:$A$145,0),MATCH(CP$1,'Typy - wg grup'!$F$1:$DK$1,0))</f>
        <v>1-0</v>
      </c>
      <c r="CQ28" s="102" t="str">
        <f>INDEX('Typy - wg grup'!$F$2:$DK$145,MATCH($A28,'Typy - wg grup'!$A$2:$A$145,0),MATCH(CQ$1,'Typy - wg grup'!$F$1:$DK$1,0))</f>
        <v>2-0</v>
      </c>
      <c r="CR28" s="102" t="str">
        <f>INDEX('Typy - wg grup'!$F$2:$DK$145,MATCH($A28,'Typy - wg grup'!$A$2:$A$145,0),MATCH(CR$1,'Typy - wg grup'!$F$1:$DK$1,0))</f>
        <v>3-1</v>
      </c>
      <c r="CS28" s="102" t="str">
        <f>INDEX('Typy - wg grup'!$F$2:$DK$145,MATCH($A28,'Typy - wg grup'!$A$2:$A$145,0),MATCH(CS$1,'Typy - wg grup'!$F$1:$DK$1,0))</f>
        <v>2-2</v>
      </c>
      <c r="CT28" s="102" t="str">
        <f>INDEX('Typy - wg grup'!$F$2:$DK$145,MATCH($A28,'Typy - wg grup'!$A$2:$A$145,0),MATCH(CT$1,'Typy - wg grup'!$F$1:$DK$1,0))</f>
        <v>2-1</v>
      </c>
      <c r="CU28" s="102" t="str">
        <f>INDEX('Typy - wg grup'!$F$2:$DK$145,MATCH($A28,'Typy - wg grup'!$A$2:$A$145,0),MATCH(CU$1,'Typy - wg grup'!$F$1:$DK$1,0))</f>
        <v>2-1</v>
      </c>
      <c r="CV28" s="102" t="str">
        <f>INDEX('Typy - wg grup'!$F$2:$DK$145,MATCH($A28,'Typy - wg grup'!$A$2:$A$145,0),MATCH(CV$1,'Typy - wg grup'!$F$1:$DK$1,0))</f>
        <v>0-1</v>
      </c>
      <c r="CW28" s="102" t="str">
        <f>INDEX('Typy - wg grup'!$F$2:$DK$145,MATCH($A28,'Typy - wg grup'!$A$2:$A$145,0),MATCH(CW$1,'Typy - wg grup'!$F$1:$DK$1,0))</f>
        <v>2-2</v>
      </c>
      <c r="CX28" s="102" t="str">
        <f>INDEX('Typy - wg grup'!$F$2:$DK$145,MATCH($A28,'Typy - wg grup'!$A$2:$A$145,0),MATCH(CX$1,'Typy - wg grup'!$F$1:$DK$1,0))</f>
        <v>2-0</v>
      </c>
      <c r="CY28" s="102" t="str">
        <f>INDEX('Typy - wg grup'!$F$2:$DK$145,MATCH($A28,'Typy - wg grup'!$A$2:$A$145,0),MATCH(CY$1,'Typy - wg grup'!$F$1:$DK$1,0))</f>
        <v>2-1</v>
      </c>
      <c r="CZ28" s="102" t="str">
        <f>INDEX('Typy - wg grup'!$F$2:$DK$145,MATCH($A28,'Typy - wg grup'!$A$2:$A$145,0),MATCH(CZ$1,'Typy - wg grup'!$F$1:$DK$1,0))</f>
        <v>1-1</v>
      </c>
      <c r="DA28" s="102" t="str">
        <f>INDEX('Typy - wg grup'!$F$2:$DK$145,MATCH($A28,'Typy - wg grup'!$A$2:$A$145,0),MATCH(DA$1,'Typy - wg grup'!$F$1:$DK$1,0))</f>
        <v>0-0</v>
      </c>
      <c r="DB28" s="102" t="str">
        <f>INDEX('Typy - wg grup'!$F$2:$DK$145,MATCH($A28,'Typy - wg grup'!$A$2:$A$145,0),MATCH(DB$1,'Typy - wg grup'!$F$1:$DK$1,0))</f>
        <v>2-1</v>
      </c>
      <c r="DC28" s="102" t="str">
        <f>INDEX('Typy - wg grup'!$F$2:$DK$145,MATCH($A28,'Typy - wg grup'!$A$2:$A$145,0),MATCH(DC$1,'Typy - wg grup'!$F$1:$DK$1,0))</f>
        <v>2-0</v>
      </c>
      <c r="DD28" s="102" t="str">
        <f>INDEX('Typy - wg grup'!$F$2:$DK$145,MATCH($A28,'Typy - wg grup'!$A$2:$A$145,0),MATCH(DD$1,'Typy - wg grup'!$F$1:$DK$1,0))</f>
        <v>2-0</v>
      </c>
      <c r="DE28" s="102" t="str">
        <f>INDEX('Typy - wg grup'!$F$2:$DK$145,MATCH($A28,'Typy - wg grup'!$A$2:$A$145,0),MATCH(DE$1,'Typy - wg grup'!$F$1:$DK$1,0))</f>
        <v>2-0</v>
      </c>
      <c r="DF28" s="102" t="str">
        <f>INDEX('Typy - wg grup'!$F$2:$DK$145,MATCH($A28,'Typy - wg grup'!$A$2:$A$145,0),MATCH(DF$1,'Typy - wg grup'!$F$1:$DK$1,0))</f>
        <v>2-1</v>
      </c>
      <c r="DG28" s="102" t="str">
        <f>INDEX('Typy - wg grup'!$F$2:$DK$145,MATCH($A28,'Typy - wg grup'!$A$2:$A$145,0),MATCH(DG$1,'Typy - wg grup'!$F$1:$DK$1,0))</f>
        <v>1-1</v>
      </c>
      <c r="DH28" s="102" t="str">
        <f>INDEX('Typy - wg grup'!$F$2:$DK$145,MATCH($A28,'Typy - wg grup'!$A$2:$A$145,0),MATCH(DH$1,'Typy - wg grup'!$F$1:$DK$1,0))</f>
        <v>2-1</v>
      </c>
      <c r="DI28" s="102" t="str">
        <f>INDEX('Typy - wg grup'!$F$2:$DK$145,MATCH($A28,'Typy - wg grup'!$A$2:$A$145,0),MATCH(DI$1,'Typy - wg grup'!$F$1:$DK$1,0))</f>
        <v>3-1</v>
      </c>
      <c r="DJ28" s="102" t="str">
        <f>INDEX('Typy - wg grup'!$F$2:$DK$145,MATCH($A28,'Typy - wg grup'!$A$2:$A$145,0),MATCH(DJ$1,'Typy - wg grup'!$F$1:$DK$1,0))</f>
        <v>3-0</v>
      </c>
      <c r="DK28" s="102" t="str">
        <f>INDEX('Typy - wg grup'!$F$2:$DK$145,MATCH($A28,'Typy - wg grup'!$A$2:$A$145,0),MATCH(DK$1,'Typy - wg grup'!$F$1:$DK$1,0))</f>
        <v>2-0</v>
      </c>
      <c r="DL28" s="102" t="str">
        <f>INDEX('Typy - wg grup'!$F$2:$DK$145,MATCH($A28,'Typy - wg grup'!$A$2:$A$145,0),MATCH(DL$1,'Typy - wg grup'!$F$1:$DK$1,0))</f>
        <v>2-1</v>
      </c>
      <c r="DM28" s="106" t="str">
        <f>INDEX('Typy - wg grup'!$F$2:$DK$145,MATCH($A28,'Typy - wg grup'!$A$2:$A$145,0),MATCH(DM$1,'Typy - wg grup'!$F$1:$DK$1,0))</f>
        <v>1-0</v>
      </c>
      <c r="DO28" s="15"/>
      <c r="DQ28" s="14"/>
      <c r="DS28" s="15"/>
      <c r="DU28" s="15"/>
      <c r="DW28" s="14"/>
      <c r="DY28" s="15"/>
      <c r="EA28" s="14"/>
      <c r="EC28" s="15"/>
      <c r="EE28" s="15"/>
      <c r="EG28" s="15"/>
      <c r="EI28" s="15"/>
      <c r="EK28" s="15"/>
      <c r="EM28" s="15"/>
      <c r="EO28" s="16"/>
      <c r="EQ28" s="15"/>
    </row>
    <row r="29" spans="1:147" x14ac:dyDescent="0.25">
      <c r="A29" s="19">
        <v>28</v>
      </c>
      <c r="B29" s="4" t="s">
        <v>10</v>
      </c>
      <c r="C29" s="4" t="str">
        <f>INDEX('Typy - wg grup'!$B$2:$B$145,MATCH($A29,'Typy - wg grup'!$A$2:$A$145,0))</f>
        <v>19.06.</v>
      </c>
      <c r="D29" s="20">
        <v>0.125</v>
      </c>
      <c r="E29" s="4" t="str">
        <f>INDEX('Typy - wg grup'!$C$2:$C$145,MATCH($A29,'Typy - wg grup'!$A$2:$A$145,0))</f>
        <v>Meksyk - Korea Południowa</v>
      </c>
      <c r="F29" s="35" t="s">
        <v>209</v>
      </c>
      <c r="G29" s="144"/>
      <c r="H29" s="105" t="str">
        <f>INDEX('Typy - wg grup'!$F$2:$DK$145,MATCH($A29,'Typy - wg grup'!$A$2:$A$145,0),MATCH(H$1,'Typy - wg grup'!$F$1:$DK$1,0))</f>
        <v>1-1</v>
      </c>
      <c r="I29" s="102" t="str">
        <f>INDEX('Typy - wg grup'!$F$2:$DK$145,MATCH($A29,'Typy - wg grup'!$A$2:$A$145,0),MATCH(I$1,'Typy - wg grup'!$F$1:$DK$1,0))</f>
        <v>1-0</v>
      </c>
      <c r="J29" s="102" t="str">
        <f>INDEX('Typy - wg grup'!$F$2:$DK$145,MATCH($A29,'Typy - wg grup'!$A$2:$A$145,0),MATCH(J$1,'Typy - wg grup'!$F$1:$DK$1,0))</f>
        <v>2-0</v>
      </c>
      <c r="K29" s="102" t="str">
        <f>INDEX('Typy - wg grup'!$F$2:$DK$145,MATCH($A29,'Typy - wg grup'!$A$2:$A$145,0),MATCH(K$1,'Typy - wg grup'!$F$1:$DK$1,0))</f>
        <v>2-2</v>
      </c>
      <c r="L29" s="102" t="str">
        <f>INDEX('Typy - wg grup'!$F$2:$DK$145,MATCH($A29,'Typy - wg grup'!$A$2:$A$145,0),MATCH(L$1,'Typy - wg grup'!$F$1:$DK$1,0))</f>
        <v>3-2</v>
      </c>
      <c r="M29" s="102" t="str">
        <f>INDEX('Typy - wg grup'!$F$2:$DK$145,MATCH($A29,'Typy - wg grup'!$A$2:$A$145,0),MATCH(M$1,'Typy - wg grup'!$F$1:$DK$1,0))</f>
        <v>2-1</v>
      </c>
      <c r="N29" s="102" t="str">
        <f>INDEX('Typy - wg grup'!$F$2:$DK$145,MATCH($A29,'Typy - wg grup'!$A$2:$A$145,0),MATCH(N$1,'Typy - wg grup'!$F$1:$DK$1,0))</f>
        <v>2-0</v>
      </c>
      <c r="O29" s="102" t="str">
        <f>INDEX('Typy - wg grup'!$F$2:$DK$145,MATCH($A29,'Typy - wg grup'!$A$2:$A$145,0),MATCH(O$1,'Typy - wg grup'!$F$1:$DK$1,0))</f>
        <v>2-2</v>
      </c>
      <c r="P29" s="102" t="str">
        <f>INDEX('Typy - wg grup'!$F$2:$DK$145,MATCH($A29,'Typy - wg grup'!$A$2:$A$145,0),MATCH(P$1,'Typy - wg grup'!$F$1:$DK$1,0))</f>
        <v>1-0</v>
      </c>
      <c r="Q29" s="102" t="str">
        <f>INDEX('Typy - wg grup'!$F$2:$DK$145,MATCH($A29,'Typy - wg grup'!$A$2:$A$145,0),MATCH(Q$1,'Typy - wg grup'!$F$1:$DK$1,0))</f>
        <v>1-2</v>
      </c>
      <c r="R29" s="102" t="str">
        <f>INDEX('Typy - wg grup'!$F$2:$DK$145,MATCH($A29,'Typy - wg grup'!$A$2:$A$145,0),MATCH(R$1,'Typy - wg grup'!$F$1:$DK$1,0))</f>
        <v>0-0</v>
      </c>
      <c r="S29" s="102" t="str">
        <f>INDEX('Typy - wg grup'!$F$2:$DK$145,MATCH($A29,'Typy - wg grup'!$A$2:$A$145,0),MATCH(S$1,'Typy - wg grup'!$F$1:$DK$1,0))</f>
        <v>2-1</v>
      </c>
      <c r="T29" s="102" t="str">
        <f>INDEX('Typy - wg grup'!$F$2:$DK$145,MATCH($A29,'Typy - wg grup'!$A$2:$A$145,0),MATCH(T$1,'Typy - wg grup'!$F$1:$DK$1,0))</f>
        <v>1-1</v>
      </c>
      <c r="U29" s="102" t="str">
        <f>INDEX('Typy - wg grup'!$F$2:$DK$145,MATCH($A29,'Typy - wg grup'!$A$2:$A$145,0),MATCH(U$1,'Typy - wg grup'!$F$1:$DK$1,0))</f>
        <v>1-0</v>
      </c>
      <c r="V29" s="102" t="str">
        <f>INDEX('Typy - wg grup'!$F$2:$DK$145,MATCH($A29,'Typy - wg grup'!$A$2:$A$145,0),MATCH(V$1,'Typy - wg grup'!$F$1:$DK$1,0))</f>
        <v>2-1</v>
      </c>
      <c r="W29" s="102" t="str">
        <f>INDEX('Typy - wg grup'!$F$2:$DK$145,MATCH($A29,'Typy - wg grup'!$A$2:$A$145,0),MATCH(W$1,'Typy - wg grup'!$F$1:$DK$1,0))</f>
        <v>2-0</v>
      </c>
      <c r="X29" s="102" t="str">
        <f>INDEX('Typy - wg grup'!$F$2:$DK$145,MATCH($A29,'Typy - wg grup'!$A$2:$A$145,0),MATCH(X$1,'Typy - wg grup'!$F$1:$DK$1,0))</f>
        <v>2-1</v>
      </c>
      <c r="Y29" s="102" t="str">
        <f>INDEX('Typy - wg grup'!$F$2:$DK$145,MATCH($A29,'Typy - wg grup'!$A$2:$A$145,0),MATCH(Y$1,'Typy - wg grup'!$F$1:$DK$1,0))</f>
        <v>1-1</v>
      </c>
      <c r="Z29" s="102" t="str">
        <f>INDEX('Typy - wg grup'!$F$2:$DK$145,MATCH($A29,'Typy - wg grup'!$A$2:$A$145,0),MATCH(Z$1,'Typy - wg grup'!$F$1:$DK$1,0))</f>
        <v>0-0</v>
      </c>
      <c r="AA29" s="102" t="str">
        <f>INDEX('Typy - wg grup'!$F$2:$DK$145,MATCH($A29,'Typy - wg grup'!$A$2:$A$145,0),MATCH(AA$1,'Typy - wg grup'!$F$1:$DK$1,0))</f>
        <v>1-1</v>
      </c>
      <c r="AB29" s="102" t="str">
        <f>INDEX('Typy - wg grup'!$F$2:$DK$145,MATCH($A29,'Typy - wg grup'!$A$2:$A$145,0),MATCH(AB$1,'Typy - wg grup'!$F$1:$DK$1,0))</f>
        <v>2-0</v>
      </c>
      <c r="AC29" s="102" t="str">
        <f>INDEX('Typy - wg grup'!$F$2:$DK$145,MATCH($A29,'Typy - wg grup'!$A$2:$A$145,0),MATCH(AC$1,'Typy - wg grup'!$F$1:$DK$1,0))</f>
        <v>3-3</v>
      </c>
      <c r="AD29" s="102" t="str">
        <f>INDEX('Typy - wg grup'!$F$2:$DK$145,MATCH($A29,'Typy - wg grup'!$A$2:$A$145,0),MATCH(AD$1,'Typy - wg grup'!$F$1:$DK$1,0))</f>
        <v>1-0</v>
      </c>
      <c r="AE29" s="102" t="str">
        <f>INDEX('Typy - wg grup'!$F$2:$DK$145,MATCH($A29,'Typy - wg grup'!$A$2:$A$145,0),MATCH(AE$1,'Typy - wg grup'!$F$1:$DK$1,0))</f>
        <v>2-0</v>
      </c>
      <c r="AF29" s="102" t="str">
        <f>INDEX('Typy - wg grup'!$F$2:$DK$145,MATCH($A29,'Typy - wg grup'!$A$2:$A$145,0),MATCH(AF$1,'Typy - wg grup'!$F$1:$DK$1,0))</f>
        <v>2-0</v>
      </c>
      <c r="AG29" s="102" t="str">
        <f>INDEX('Typy - wg grup'!$F$2:$DK$145,MATCH($A29,'Typy - wg grup'!$A$2:$A$145,0),MATCH(AG$1,'Typy - wg grup'!$F$1:$DK$1,0))</f>
        <v>2-1</v>
      </c>
      <c r="AH29" s="102" t="str">
        <f>INDEX('Typy - wg grup'!$F$2:$DK$145,MATCH($A29,'Typy - wg grup'!$A$2:$A$145,0),MATCH(AH$1,'Typy - wg grup'!$F$1:$DK$1,0))</f>
        <v>3-0</v>
      </c>
      <c r="AI29" s="102" t="str">
        <f>INDEX('Typy - wg grup'!$F$2:$DK$145,MATCH($A29,'Typy - wg grup'!$A$2:$A$145,0),MATCH(AI$1,'Typy - wg grup'!$F$1:$DK$1,0))</f>
        <v>2-1</v>
      </c>
      <c r="AJ29" s="102" t="str">
        <f>INDEX('Typy - wg grup'!$F$2:$DK$145,MATCH($A29,'Typy - wg grup'!$A$2:$A$145,0),MATCH(AJ$1,'Typy - wg grup'!$F$1:$DK$1,0))</f>
        <v>1-0</v>
      </c>
      <c r="AK29" s="102" t="str">
        <f>INDEX('Typy - wg grup'!$F$2:$DK$145,MATCH($A29,'Typy - wg grup'!$A$2:$A$145,0),MATCH(AK$1,'Typy - wg grup'!$F$1:$DK$1,0))</f>
        <v>1-1</v>
      </c>
      <c r="AL29" s="102" t="str">
        <f>INDEX('Typy - wg grup'!$F$2:$DK$145,MATCH($A29,'Typy - wg grup'!$A$2:$A$145,0),MATCH(AL$1,'Typy - wg grup'!$F$1:$DK$1,0))</f>
        <v>0-2</v>
      </c>
      <c r="AM29" s="102" t="str">
        <f>INDEX('Typy - wg grup'!$F$2:$DK$145,MATCH($A29,'Typy - wg grup'!$A$2:$A$145,0),MATCH(AM$1,'Typy - wg grup'!$F$1:$DK$1,0))</f>
        <v>3-1</v>
      </c>
      <c r="AN29" s="102" t="str">
        <f>INDEX('Typy - wg grup'!$F$2:$DK$145,MATCH($A29,'Typy - wg grup'!$A$2:$A$145,0),MATCH(AN$1,'Typy - wg grup'!$F$1:$DK$1,0))</f>
        <v>0-1</v>
      </c>
      <c r="AO29" s="102" t="str">
        <f>INDEX('Typy - wg grup'!$F$2:$DK$145,MATCH($A29,'Typy - wg grup'!$A$2:$A$145,0),MATCH(AO$1,'Typy - wg grup'!$F$1:$DK$1,0))</f>
        <v>2-0</v>
      </c>
      <c r="AP29" s="102" t="str">
        <f>INDEX('Typy - wg grup'!$F$2:$DK$145,MATCH($A29,'Typy - wg grup'!$A$2:$A$145,0),MATCH(AP$1,'Typy - wg grup'!$F$1:$DK$1,0))</f>
        <v>2-0</v>
      </c>
      <c r="AQ29" s="102" t="str">
        <f>INDEX('Typy - wg grup'!$F$2:$DK$145,MATCH($A29,'Typy - wg grup'!$A$2:$A$145,0),MATCH(AQ$1,'Typy - wg grup'!$F$1:$DK$1,0))</f>
        <v>1-0</v>
      </c>
      <c r="AR29" s="102" t="str">
        <f>INDEX('Typy - wg grup'!$F$2:$DK$145,MATCH($A29,'Typy - wg grup'!$A$2:$A$145,0),MATCH(AR$1,'Typy - wg grup'!$F$1:$DK$1,0))</f>
        <v>0-2</v>
      </c>
      <c r="AS29" s="102" t="str">
        <f>INDEX('Typy - wg grup'!$F$2:$DK$145,MATCH($A29,'Typy - wg grup'!$A$2:$A$145,0),MATCH(AS$1,'Typy - wg grup'!$F$1:$DK$1,0))</f>
        <v>3-0</v>
      </c>
      <c r="AT29" s="102" t="str">
        <f>INDEX('Typy - wg grup'!$F$2:$DK$145,MATCH($A29,'Typy - wg grup'!$A$2:$A$145,0),MATCH(AT$1,'Typy - wg grup'!$F$1:$DK$1,0))</f>
        <v>3-0</v>
      </c>
      <c r="AU29" s="102" t="str">
        <f>INDEX('Typy - wg grup'!$F$2:$DK$145,MATCH($A29,'Typy - wg grup'!$A$2:$A$145,0),MATCH(AU$1,'Typy - wg grup'!$F$1:$DK$1,0))</f>
        <v>4-2</v>
      </c>
      <c r="AV29" s="102" t="str">
        <f>INDEX('Typy - wg grup'!$F$2:$DK$145,MATCH($A29,'Typy - wg grup'!$A$2:$A$145,0),MATCH(AV$1,'Typy - wg grup'!$F$1:$DK$1,0))</f>
        <v>2-0</v>
      </c>
      <c r="AW29" s="102" t="str">
        <f>INDEX('Typy - wg grup'!$F$2:$DK$145,MATCH($A29,'Typy - wg grup'!$A$2:$A$145,0),MATCH(AW$1,'Typy - wg grup'!$F$1:$DK$1,0))</f>
        <v>0-0</v>
      </c>
      <c r="AX29" s="102" t="str">
        <f>INDEX('Typy - wg grup'!$F$2:$DK$145,MATCH($A29,'Typy - wg grup'!$A$2:$A$145,0),MATCH(AX$1,'Typy - wg grup'!$F$1:$DK$1,0))</f>
        <v>0-2</v>
      </c>
      <c r="AY29" s="102" t="str">
        <f>INDEX('Typy - wg grup'!$F$2:$DK$145,MATCH($A29,'Typy - wg grup'!$A$2:$A$145,0),MATCH(AY$1,'Typy - wg grup'!$F$1:$DK$1,0))</f>
        <v>2-2</v>
      </c>
      <c r="AZ29" s="102" t="str">
        <f>INDEX('Typy - wg grup'!$F$2:$DK$145,MATCH($A29,'Typy - wg grup'!$A$2:$A$145,0),MATCH(AZ$1,'Typy - wg grup'!$F$1:$DK$1,0))</f>
        <v>1-0</v>
      </c>
      <c r="BA29" s="102" t="str">
        <f>INDEX('Typy - wg grup'!$F$2:$DK$145,MATCH($A29,'Typy - wg grup'!$A$2:$A$145,0),MATCH(BA$1,'Typy - wg grup'!$F$1:$DK$1,0))</f>
        <v>0-1</v>
      </c>
      <c r="BB29" s="102" t="str">
        <f>INDEX('Typy - wg grup'!$F$2:$DK$145,MATCH($A29,'Typy - wg grup'!$A$2:$A$145,0),MATCH(BB$1,'Typy - wg grup'!$F$1:$DK$1,0))</f>
        <v>0-1</v>
      </c>
      <c r="BC29" s="102" t="str">
        <f>INDEX('Typy - wg grup'!$F$2:$DK$145,MATCH($A29,'Typy - wg grup'!$A$2:$A$145,0),MATCH(BC$1,'Typy - wg grup'!$F$1:$DK$1,0))</f>
        <v>2-1</v>
      </c>
      <c r="BD29" s="102" t="str">
        <f>INDEX('Typy - wg grup'!$F$2:$DK$145,MATCH($A29,'Typy - wg grup'!$A$2:$A$145,0),MATCH(BD$1,'Typy - wg grup'!$F$1:$DK$1,0))</f>
        <v>1-1</v>
      </c>
      <c r="BE29" s="102" t="str">
        <f>INDEX('Typy - wg grup'!$F$2:$DK$145,MATCH($A29,'Typy - wg grup'!$A$2:$A$145,0),MATCH(BE$1,'Typy - wg grup'!$F$1:$DK$1,0))</f>
        <v>1-1</v>
      </c>
      <c r="BF29" s="102" t="str">
        <f>INDEX('Typy - wg grup'!$F$2:$DK$145,MATCH($A29,'Typy - wg grup'!$A$2:$A$145,0),MATCH(BF$1,'Typy - wg grup'!$F$1:$DK$1,0))</f>
        <v>1-0</v>
      </c>
      <c r="BG29" s="102" t="str">
        <f>INDEX('Typy - wg grup'!$F$2:$DK$145,MATCH($A29,'Typy - wg grup'!$A$2:$A$145,0),MATCH(BG$1,'Typy - wg grup'!$F$1:$DK$1,0))</f>
        <v>2-1</v>
      </c>
      <c r="BH29" s="102" t="str">
        <f>INDEX('Typy - wg grup'!$F$2:$DK$145,MATCH($A29,'Typy - wg grup'!$A$2:$A$145,0),MATCH(BH$1,'Typy - wg grup'!$F$1:$DK$1,0))</f>
        <v>2-2</v>
      </c>
      <c r="BI29" s="102" t="str">
        <f>INDEX('Typy - wg grup'!$F$2:$DK$145,MATCH($A29,'Typy - wg grup'!$A$2:$A$145,0),MATCH(BI$1,'Typy - wg grup'!$F$1:$DK$1,0))</f>
        <v>2-0</v>
      </c>
      <c r="BJ29" s="102" t="str">
        <f>INDEX('Typy - wg grup'!$F$2:$DK$145,MATCH($A29,'Typy - wg grup'!$A$2:$A$145,0),MATCH(BJ$1,'Typy - wg grup'!$F$1:$DK$1,0))</f>
        <v>3-2</v>
      </c>
      <c r="BK29" s="102" t="str">
        <f>INDEX('Typy - wg grup'!$F$2:$DK$145,MATCH($A29,'Typy - wg grup'!$A$2:$A$145,0),MATCH(BK$1,'Typy - wg grup'!$F$1:$DK$1,0))</f>
        <v>3-2</v>
      </c>
      <c r="BL29" s="102" t="str">
        <f>INDEX('Typy - wg grup'!$F$2:$DK$145,MATCH($A29,'Typy - wg grup'!$A$2:$A$145,0),MATCH(BL$1,'Typy - wg grup'!$F$1:$DK$1,0))</f>
        <v>2-1</v>
      </c>
      <c r="BM29" s="102" t="str">
        <f>INDEX('Typy - wg grup'!$F$2:$DK$145,MATCH($A29,'Typy - wg grup'!$A$2:$A$145,0),MATCH(BM$1,'Typy - wg grup'!$F$1:$DK$1,0))</f>
        <v>4-0</v>
      </c>
      <c r="BN29" s="102" t="str">
        <f>INDEX('Typy - wg grup'!$F$2:$DK$145,MATCH($A29,'Typy - wg grup'!$A$2:$A$145,0),MATCH(BN$1,'Typy - wg grup'!$F$1:$DK$1,0))</f>
        <v>1-0</v>
      </c>
      <c r="BO29" s="102" t="str">
        <f>INDEX('Typy - wg grup'!$F$2:$DK$145,MATCH($A29,'Typy - wg grup'!$A$2:$A$145,0),MATCH(BO$1,'Typy - wg grup'!$F$1:$DK$1,0))</f>
        <v>2-1</v>
      </c>
      <c r="BP29" s="102" t="str">
        <f>INDEX('Typy - wg grup'!$F$2:$DK$145,MATCH($A29,'Typy - wg grup'!$A$2:$A$145,0),MATCH(BP$1,'Typy - wg grup'!$F$1:$DK$1,0))</f>
        <v>2-1</v>
      </c>
      <c r="BQ29" s="102" t="str">
        <f>INDEX('Typy - wg grup'!$F$2:$DK$145,MATCH($A29,'Typy - wg grup'!$A$2:$A$145,0),MATCH(BQ$1,'Typy - wg grup'!$F$1:$DK$1,0))</f>
        <v>0-2</v>
      </c>
      <c r="BR29" s="102" t="str">
        <f>INDEX('Typy - wg grup'!$F$2:$DK$145,MATCH($A29,'Typy - wg grup'!$A$2:$A$145,0),MATCH(BR$1,'Typy - wg grup'!$F$1:$DK$1,0))</f>
        <v>1-2</v>
      </c>
      <c r="BS29" s="102" t="str">
        <f>INDEX('Typy - wg grup'!$F$2:$DK$145,MATCH($A29,'Typy - wg grup'!$A$2:$A$145,0),MATCH(BS$1,'Typy - wg grup'!$F$1:$DK$1,0))</f>
        <v>3-0</v>
      </c>
      <c r="BT29" s="102" t="str">
        <f>INDEX('Typy - wg grup'!$F$2:$DK$145,MATCH($A29,'Typy - wg grup'!$A$2:$A$145,0),MATCH(BT$1,'Typy - wg grup'!$F$1:$DK$1,0))</f>
        <v>1-1</v>
      </c>
      <c r="BU29" s="102" t="str">
        <f>INDEX('Typy - wg grup'!$F$2:$DK$145,MATCH($A29,'Typy - wg grup'!$A$2:$A$145,0),MATCH(BU$1,'Typy - wg grup'!$F$1:$DK$1,0))</f>
        <v>2-1</v>
      </c>
      <c r="BV29" s="102" t="str">
        <f>INDEX('Typy - wg grup'!$F$2:$DK$145,MATCH($A29,'Typy - wg grup'!$A$2:$A$145,0),MATCH(BV$1,'Typy - wg grup'!$F$1:$DK$1,0))</f>
        <v>2-1</v>
      </c>
      <c r="BW29" s="102" t="str">
        <f>INDEX('Typy - wg grup'!$F$2:$DK$145,MATCH($A29,'Typy - wg grup'!$A$2:$A$145,0),MATCH(BW$1,'Typy - wg grup'!$F$1:$DK$1,0))</f>
        <v>1-0</v>
      </c>
      <c r="BX29" s="102" t="str">
        <f>INDEX('Typy - wg grup'!$F$2:$DK$145,MATCH($A29,'Typy - wg grup'!$A$2:$A$145,0),MATCH(BX$1,'Typy - wg grup'!$F$1:$DK$1,0))</f>
        <v>2-2</v>
      </c>
      <c r="BY29" s="102" t="str">
        <f>INDEX('Typy - wg grup'!$F$2:$DK$145,MATCH($A29,'Typy - wg grup'!$A$2:$A$145,0),MATCH(BY$1,'Typy - wg grup'!$F$1:$DK$1,0))</f>
        <v>2-1</v>
      </c>
      <c r="BZ29" s="102" t="str">
        <f>INDEX('Typy - wg grup'!$F$2:$DK$145,MATCH($A29,'Typy - wg grup'!$A$2:$A$145,0),MATCH(BZ$1,'Typy - wg grup'!$F$1:$DK$1,0))</f>
        <v>1-1</v>
      </c>
      <c r="CA29" s="102" t="str">
        <f>INDEX('Typy - wg grup'!$F$2:$DK$145,MATCH($A29,'Typy - wg grup'!$A$2:$A$145,0),MATCH(CA$1,'Typy - wg grup'!$F$1:$DK$1,0))</f>
        <v>2-2</v>
      </c>
      <c r="CB29" s="102" t="str">
        <f>INDEX('Typy - wg grup'!$F$2:$DK$145,MATCH($A29,'Typy - wg grup'!$A$2:$A$145,0),MATCH(CB$1,'Typy - wg grup'!$F$1:$DK$1,0))</f>
        <v>1-0</v>
      </c>
      <c r="CC29" s="102" t="str">
        <f>INDEX('Typy - wg grup'!$F$2:$DK$145,MATCH($A29,'Typy - wg grup'!$A$2:$A$145,0),MATCH(CC$1,'Typy - wg grup'!$F$1:$DK$1,0))</f>
        <v>2-0</v>
      </c>
      <c r="CD29" s="102" t="str">
        <f>INDEX('Typy - wg grup'!$F$2:$DK$145,MATCH($A29,'Typy - wg grup'!$A$2:$A$145,0),MATCH(CD$1,'Typy - wg grup'!$F$1:$DK$1,0))</f>
        <v>2-0</v>
      </c>
      <c r="CE29" s="102" t="str">
        <f>INDEX('Typy - wg grup'!$F$2:$DK$145,MATCH($A29,'Typy - wg grup'!$A$2:$A$145,0),MATCH(CE$1,'Typy - wg grup'!$F$1:$DK$1,0))</f>
        <v>1-1</v>
      </c>
      <c r="CF29" s="102" t="str">
        <f>INDEX('Typy - wg grup'!$F$2:$DK$145,MATCH($A29,'Typy - wg grup'!$A$2:$A$145,0),MATCH(CF$1,'Typy - wg grup'!$F$1:$DK$1,0))</f>
        <v>2-0</v>
      </c>
      <c r="CG29" s="102" t="str">
        <f>INDEX('Typy - wg grup'!$F$2:$DK$145,MATCH($A29,'Typy - wg grup'!$A$2:$A$145,0),MATCH(CG$1,'Typy - wg grup'!$F$1:$DK$1,0))</f>
        <v>2-1</v>
      </c>
      <c r="CH29" s="102" t="str">
        <f>INDEX('Typy - wg grup'!$F$2:$DK$145,MATCH($A29,'Typy - wg grup'!$A$2:$A$145,0),MATCH(CH$1,'Typy - wg grup'!$F$1:$DK$1,0))</f>
        <v>2-0</v>
      </c>
      <c r="CI29" s="102" t="str">
        <f>INDEX('Typy - wg grup'!$F$2:$DK$145,MATCH($A29,'Typy - wg grup'!$A$2:$A$145,0),MATCH(CI$1,'Typy - wg grup'!$F$1:$DK$1,0))</f>
        <v>0-1</v>
      </c>
      <c r="CJ29" s="102" t="str">
        <f>INDEX('Typy - wg grup'!$F$2:$DK$145,MATCH($A29,'Typy - wg grup'!$A$2:$A$145,0),MATCH(CJ$1,'Typy - wg grup'!$F$1:$DK$1,0))</f>
        <v>2-1</v>
      </c>
      <c r="CK29" s="102" t="str">
        <f>INDEX('Typy - wg grup'!$F$2:$DK$145,MATCH($A29,'Typy - wg grup'!$A$2:$A$145,0),MATCH(CK$1,'Typy - wg grup'!$F$1:$DK$1,0))</f>
        <v>2-1</v>
      </c>
      <c r="CL29" s="102" t="str">
        <f>INDEX('Typy - wg grup'!$F$2:$DK$145,MATCH($A29,'Typy - wg grup'!$A$2:$A$145,0),MATCH(CL$1,'Typy - wg grup'!$F$1:$DK$1,0))</f>
        <v>2-1</v>
      </c>
      <c r="CM29" s="102" t="str">
        <f>INDEX('Typy - wg grup'!$F$2:$DK$145,MATCH($A29,'Typy - wg grup'!$A$2:$A$145,0),MATCH(CM$1,'Typy - wg grup'!$F$1:$DK$1,0))</f>
        <v>3-1</v>
      </c>
      <c r="CN29" s="102" t="str">
        <f>INDEX('Typy - wg grup'!$F$2:$DK$145,MATCH($A29,'Typy - wg grup'!$A$2:$A$145,0),MATCH(CN$1,'Typy - wg grup'!$F$1:$DK$1,0))</f>
        <v>4-2</v>
      </c>
      <c r="CO29" s="102" t="str">
        <f>INDEX('Typy - wg grup'!$F$2:$DK$145,MATCH($A29,'Typy - wg grup'!$A$2:$A$145,0),MATCH(CO$1,'Typy - wg grup'!$F$1:$DK$1,0))</f>
        <v>1-1</v>
      </c>
      <c r="CP29" s="102" t="str">
        <f>INDEX('Typy - wg grup'!$F$2:$DK$145,MATCH($A29,'Typy - wg grup'!$A$2:$A$145,0),MATCH(CP$1,'Typy - wg grup'!$F$1:$DK$1,0))</f>
        <v>0-0</v>
      </c>
      <c r="CQ29" s="102" t="str">
        <f>INDEX('Typy - wg grup'!$F$2:$DK$145,MATCH($A29,'Typy - wg grup'!$A$2:$A$145,0),MATCH(CQ$1,'Typy - wg grup'!$F$1:$DK$1,0))</f>
        <v>2-1</v>
      </c>
      <c r="CR29" s="102" t="str">
        <f>INDEX('Typy - wg grup'!$F$2:$DK$145,MATCH($A29,'Typy - wg grup'!$A$2:$A$145,0),MATCH(CR$1,'Typy - wg grup'!$F$1:$DK$1,0))</f>
        <v>1-1</v>
      </c>
      <c r="CS29" s="102" t="str">
        <f>INDEX('Typy - wg grup'!$F$2:$DK$145,MATCH($A29,'Typy - wg grup'!$A$2:$A$145,0),MATCH(CS$1,'Typy - wg grup'!$F$1:$DK$1,0))</f>
        <v>2-2</v>
      </c>
      <c r="CT29" s="102" t="str">
        <f>INDEX('Typy - wg grup'!$F$2:$DK$145,MATCH($A29,'Typy - wg grup'!$A$2:$A$145,0),MATCH(CT$1,'Typy - wg grup'!$F$1:$DK$1,0))</f>
        <v>3-0</v>
      </c>
      <c r="CU29" s="102" t="str">
        <f>INDEX('Typy - wg grup'!$F$2:$DK$145,MATCH($A29,'Typy - wg grup'!$A$2:$A$145,0),MATCH(CU$1,'Typy - wg grup'!$F$1:$DK$1,0))</f>
        <v>3-0</v>
      </c>
      <c r="CV29" s="102" t="str">
        <f>INDEX('Typy - wg grup'!$F$2:$DK$145,MATCH($A29,'Typy - wg grup'!$A$2:$A$145,0),MATCH(CV$1,'Typy - wg grup'!$F$1:$DK$1,0))</f>
        <v>1-0</v>
      </c>
      <c r="CW29" s="102" t="str">
        <f>INDEX('Typy - wg grup'!$F$2:$DK$145,MATCH($A29,'Typy - wg grup'!$A$2:$A$145,0),MATCH(CW$1,'Typy - wg grup'!$F$1:$DK$1,0))</f>
        <v>1-2</v>
      </c>
      <c r="CX29" s="102" t="str">
        <f>INDEX('Typy - wg grup'!$F$2:$DK$145,MATCH($A29,'Typy - wg grup'!$A$2:$A$145,0),MATCH(CX$1,'Typy - wg grup'!$F$1:$DK$1,0))</f>
        <v>1-0</v>
      </c>
      <c r="CY29" s="102" t="str">
        <f>INDEX('Typy - wg grup'!$F$2:$DK$145,MATCH($A29,'Typy - wg grup'!$A$2:$A$145,0),MATCH(CY$1,'Typy - wg grup'!$F$1:$DK$1,0))</f>
        <v>2-1</v>
      </c>
      <c r="CZ29" s="102" t="str">
        <f>INDEX('Typy - wg grup'!$F$2:$DK$145,MATCH($A29,'Typy - wg grup'!$A$2:$A$145,0),MATCH(CZ$1,'Typy - wg grup'!$F$1:$DK$1,0))</f>
        <v>3-1</v>
      </c>
      <c r="DA29" s="102" t="str">
        <f>INDEX('Typy - wg grup'!$F$2:$DK$145,MATCH($A29,'Typy - wg grup'!$A$2:$A$145,0),MATCH(DA$1,'Typy - wg grup'!$F$1:$DK$1,0))</f>
        <v>3-1</v>
      </c>
      <c r="DB29" s="102" t="str">
        <f>INDEX('Typy - wg grup'!$F$2:$DK$145,MATCH($A29,'Typy - wg grup'!$A$2:$A$145,0),MATCH(DB$1,'Typy - wg grup'!$F$1:$DK$1,0))</f>
        <v>2-0</v>
      </c>
      <c r="DC29" s="102" t="str">
        <f>INDEX('Typy - wg grup'!$F$2:$DK$145,MATCH($A29,'Typy - wg grup'!$A$2:$A$145,0),MATCH(DC$1,'Typy - wg grup'!$F$1:$DK$1,0))</f>
        <v>2-1</v>
      </c>
      <c r="DD29" s="102" t="str">
        <f>INDEX('Typy - wg grup'!$F$2:$DK$145,MATCH($A29,'Typy - wg grup'!$A$2:$A$145,0),MATCH(DD$1,'Typy - wg grup'!$F$1:$DK$1,0))</f>
        <v>1-0</v>
      </c>
      <c r="DE29" s="102" t="str">
        <f>INDEX('Typy - wg grup'!$F$2:$DK$145,MATCH($A29,'Typy - wg grup'!$A$2:$A$145,0),MATCH(DE$1,'Typy - wg grup'!$F$1:$DK$1,0))</f>
        <v>1-0</v>
      </c>
      <c r="DF29" s="102" t="str">
        <f>INDEX('Typy - wg grup'!$F$2:$DK$145,MATCH($A29,'Typy - wg grup'!$A$2:$A$145,0),MATCH(DF$1,'Typy - wg grup'!$F$1:$DK$1,0))</f>
        <v>2-2</v>
      </c>
      <c r="DG29" s="102" t="str">
        <f>INDEX('Typy - wg grup'!$F$2:$DK$145,MATCH($A29,'Typy - wg grup'!$A$2:$A$145,0),MATCH(DG$1,'Typy - wg grup'!$F$1:$DK$1,0))</f>
        <v>1-0</v>
      </c>
      <c r="DH29" s="102" t="str">
        <f>INDEX('Typy - wg grup'!$F$2:$DK$145,MATCH($A29,'Typy - wg grup'!$A$2:$A$145,0),MATCH(DH$1,'Typy - wg grup'!$F$1:$DK$1,0))</f>
        <v>1-1</v>
      </c>
      <c r="DI29" s="102" t="str">
        <f>INDEX('Typy - wg grup'!$F$2:$DK$145,MATCH($A29,'Typy - wg grup'!$A$2:$A$145,0),MATCH(DI$1,'Typy - wg grup'!$F$1:$DK$1,0))</f>
        <v>2-1</v>
      </c>
      <c r="DJ29" s="102" t="str">
        <f>INDEX('Typy - wg grup'!$F$2:$DK$145,MATCH($A29,'Typy - wg grup'!$A$2:$A$145,0),MATCH(DJ$1,'Typy - wg grup'!$F$1:$DK$1,0))</f>
        <v>1-1</v>
      </c>
      <c r="DK29" s="102" t="str">
        <f>INDEX('Typy - wg grup'!$F$2:$DK$145,MATCH($A29,'Typy - wg grup'!$A$2:$A$145,0),MATCH(DK$1,'Typy - wg grup'!$F$1:$DK$1,0))</f>
        <v>2-1</v>
      </c>
      <c r="DL29" s="102" t="str">
        <f>INDEX('Typy - wg grup'!$F$2:$DK$145,MATCH($A29,'Typy - wg grup'!$A$2:$A$145,0),MATCH(DL$1,'Typy - wg grup'!$F$1:$DK$1,0))</f>
        <v>2-1</v>
      </c>
      <c r="DM29" s="106" t="str">
        <f>INDEX('Typy - wg grup'!$F$2:$DK$145,MATCH($A29,'Typy - wg grup'!$A$2:$A$145,0),MATCH(DM$1,'Typy - wg grup'!$F$1:$DK$1,0))</f>
        <v>1-1</v>
      </c>
      <c r="DO29" s="15"/>
      <c r="DQ29" s="14"/>
      <c r="DS29" s="15"/>
      <c r="DU29" s="15"/>
      <c r="DW29" s="14"/>
      <c r="DY29" s="15"/>
      <c r="EA29" s="14"/>
      <c r="EC29" s="15"/>
      <c r="EE29" s="15"/>
      <c r="EG29" s="15"/>
      <c r="EI29" s="15"/>
      <c r="EK29" s="15"/>
      <c r="EM29" s="15"/>
      <c r="EO29" s="16"/>
      <c r="EQ29" s="15"/>
    </row>
    <row r="30" spans="1:147" x14ac:dyDescent="0.25">
      <c r="A30" s="19">
        <v>29</v>
      </c>
      <c r="B30" s="4" t="s">
        <v>12</v>
      </c>
      <c r="C30" s="4" t="str">
        <f>INDEX('Typy - wg grup'!$B$2:$B$145,MATCH($A30,'Typy - wg grup'!$A$2:$A$145,0))</f>
        <v>20.06.</v>
      </c>
      <c r="D30" s="20">
        <v>0.10416666666666667</v>
      </c>
      <c r="E30" s="4" t="str">
        <f>INDEX('Typy - wg grup'!$C$2:$C$145,MATCH($A30,'Typy - wg grup'!$A$2:$A$145,0))</f>
        <v>Brazylia - Haiti</v>
      </c>
      <c r="F30" s="35" t="s">
        <v>85</v>
      </c>
      <c r="G30" s="144"/>
      <c r="H30" s="105" t="str">
        <f>INDEX('Typy - wg grup'!$F$2:$DK$145,MATCH($A30,'Typy - wg grup'!$A$2:$A$145,0),MATCH(H$1,'Typy - wg grup'!$F$1:$DK$1,0))</f>
        <v>4-0</v>
      </c>
      <c r="I30" s="102" t="str">
        <f>INDEX('Typy - wg grup'!$F$2:$DK$145,MATCH($A30,'Typy - wg grup'!$A$2:$A$145,0),MATCH(I$1,'Typy - wg grup'!$F$1:$DK$1,0))</f>
        <v>4-0</v>
      </c>
      <c r="J30" s="102" t="str">
        <f>INDEX('Typy - wg grup'!$F$2:$DK$145,MATCH($A30,'Typy - wg grup'!$A$2:$A$145,0),MATCH(J$1,'Typy - wg grup'!$F$1:$DK$1,0))</f>
        <v>7-1</v>
      </c>
      <c r="K30" s="102" t="str">
        <f>INDEX('Typy - wg grup'!$F$2:$DK$145,MATCH($A30,'Typy - wg grup'!$A$2:$A$145,0),MATCH(K$1,'Typy - wg grup'!$F$1:$DK$1,0))</f>
        <v>4-0</v>
      </c>
      <c r="L30" s="102" t="str">
        <f>INDEX('Typy - wg grup'!$F$2:$DK$145,MATCH($A30,'Typy - wg grup'!$A$2:$A$145,0),MATCH(L$1,'Typy - wg grup'!$F$1:$DK$1,0))</f>
        <v>5-0</v>
      </c>
      <c r="M30" s="102" t="str">
        <f>INDEX('Typy - wg grup'!$F$2:$DK$145,MATCH($A30,'Typy - wg grup'!$A$2:$A$145,0),MATCH(M$1,'Typy - wg grup'!$F$1:$DK$1,0))</f>
        <v>6-0</v>
      </c>
      <c r="N30" s="102" t="str">
        <f>INDEX('Typy - wg grup'!$F$2:$DK$145,MATCH($A30,'Typy - wg grup'!$A$2:$A$145,0),MATCH(N$1,'Typy - wg grup'!$F$1:$DK$1,0))</f>
        <v>3-0</v>
      </c>
      <c r="O30" s="102" t="str">
        <f>INDEX('Typy - wg grup'!$F$2:$DK$145,MATCH($A30,'Typy - wg grup'!$A$2:$A$145,0),MATCH(O$1,'Typy - wg grup'!$F$1:$DK$1,0))</f>
        <v>2-2</v>
      </c>
      <c r="P30" s="102" t="str">
        <f>INDEX('Typy - wg grup'!$F$2:$DK$145,MATCH($A30,'Typy - wg grup'!$A$2:$A$145,0),MATCH(P$1,'Typy - wg grup'!$F$1:$DK$1,0))</f>
        <v>2-0</v>
      </c>
      <c r="Q30" s="102" t="str">
        <f>INDEX('Typy - wg grup'!$F$2:$DK$145,MATCH($A30,'Typy - wg grup'!$A$2:$A$145,0),MATCH(Q$1,'Typy - wg grup'!$F$1:$DK$1,0))</f>
        <v>3-0</v>
      </c>
      <c r="R30" s="102" t="str">
        <f>INDEX('Typy - wg grup'!$F$2:$DK$145,MATCH($A30,'Typy - wg grup'!$A$2:$A$145,0),MATCH(R$1,'Typy - wg grup'!$F$1:$DK$1,0))</f>
        <v>5-0</v>
      </c>
      <c r="S30" s="102" t="str">
        <f>INDEX('Typy - wg grup'!$F$2:$DK$145,MATCH($A30,'Typy - wg grup'!$A$2:$A$145,0),MATCH(S$1,'Typy - wg grup'!$F$1:$DK$1,0))</f>
        <v>3-0</v>
      </c>
      <c r="T30" s="102" t="str">
        <f>INDEX('Typy - wg grup'!$F$2:$DK$145,MATCH($A30,'Typy - wg grup'!$A$2:$A$145,0),MATCH(T$1,'Typy - wg grup'!$F$1:$DK$1,0))</f>
        <v>2-0</v>
      </c>
      <c r="U30" s="102" t="str">
        <f>INDEX('Typy - wg grup'!$F$2:$DK$145,MATCH($A30,'Typy - wg grup'!$A$2:$A$145,0),MATCH(U$1,'Typy - wg grup'!$F$1:$DK$1,0))</f>
        <v>4-0</v>
      </c>
      <c r="V30" s="102" t="str">
        <f>INDEX('Typy - wg grup'!$F$2:$DK$145,MATCH($A30,'Typy - wg grup'!$A$2:$A$145,0),MATCH(V$1,'Typy - wg grup'!$F$1:$DK$1,0))</f>
        <v>3-0</v>
      </c>
      <c r="W30" s="102" t="str">
        <f>INDEX('Typy - wg grup'!$F$2:$DK$145,MATCH($A30,'Typy - wg grup'!$A$2:$A$145,0),MATCH(W$1,'Typy - wg grup'!$F$1:$DK$1,0))</f>
        <v>3-0</v>
      </c>
      <c r="X30" s="102" t="str">
        <f>INDEX('Typy - wg grup'!$F$2:$DK$145,MATCH($A30,'Typy - wg grup'!$A$2:$A$145,0),MATCH(X$1,'Typy - wg grup'!$F$1:$DK$1,0))</f>
        <v>3-0</v>
      </c>
      <c r="Y30" s="102" t="str">
        <f>INDEX('Typy - wg grup'!$F$2:$DK$145,MATCH($A30,'Typy - wg grup'!$A$2:$A$145,0),MATCH(Y$1,'Typy - wg grup'!$F$1:$DK$1,0))</f>
        <v>3-0</v>
      </c>
      <c r="Z30" s="102" t="str">
        <f>INDEX('Typy - wg grup'!$F$2:$DK$145,MATCH($A30,'Typy - wg grup'!$A$2:$A$145,0),MATCH(Z$1,'Typy - wg grup'!$F$1:$DK$1,0))</f>
        <v>5-0</v>
      </c>
      <c r="AA30" s="102" t="str">
        <f>INDEX('Typy - wg grup'!$F$2:$DK$145,MATCH($A30,'Typy - wg grup'!$A$2:$A$145,0),MATCH(AA$1,'Typy - wg grup'!$F$1:$DK$1,0))</f>
        <v>5-0</v>
      </c>
      <c r="AB30" s="102" t="str">
        <f>INDEX('Typy - wg grup'!$F$2:$DK$145,MATCH($A30,'Typy - wg grup'!$A$2:$A$145,0),MATCH(AB$1,'Typy - wg grup'!$F$1:$DK$1,0))</f>
        <v>7-0</v>
      </c>
      <c r="AC30" s="102" t="str">
        <f>INDEX('Typy - wg grup'!$F$2:$DK$145,MATCH($A30,'Typy - wg grup'!$A$2:$A$145,0),MATCH(AC$1,'Typy - wg grup'!$F$1:$DK$1,0))</f>
        <v>6-0</v>
      </c>
      <c r="AD30" s="102" t="str">
        <f>INDEX('Typy - wg grup'!$F$2:$DK$145,MATCH($A30,'Typy - wg grup'!$A$2:$A$145,0),MATCH(AD$1,'Typy - wg grup'!$F$1:$DK$1,0))</f>
        <v>4-0</v>
      </c>
      <c r="AE30" s="102" t="str">
        <f>INDEX('Typy - wg grup'!$F$2:$DK$145,MATCH($A30,'Typy - wg grup'!$A$2:$A$145,0),MATCH(AE$1,'Typy - wg grup'!$F$1:$DK$1,0))</f>
        <v>5-1</v>
      </c>
      <c r="AF30" s="102" t="str">
        <f>INDEX('Typy - wg grup'!$F$2:$DK$145,MATCH($A30,'Typy - wg grup'!$A$2:$A$145,0),MATCH(AF$1,'Typy - wg grup'!$F$1:$DK$1,0))</f>
        <v>5-1</v>
      </c>
      <c r="AG30" s="102" t="str">
        <f>INDEX('Typy - wg grup'!$F$2:$DK$145,MATCH($A30,'Typy - wg grup'!$A$2:$A$145,0),MATCH(AG$1,'Typy - wg grup'!$F$1:$DK$1,0))</f>
        <v>3-0</v>
      </c>
      <c r="AH30" s="102" t="str">
        <f>INDEX('Typy - wg grup'!$F$2:$DK$145,MATCH($A30,'Typy - wg grup'!$A$2:$A$145,0),MATCH(AH$1,'Typy - wg grup'!$F$1:$DK$1,0))</f>
        <v>4-0</v>
      </c>
      <c r="AI30" s="102" t="str">
        <f>INDEX('Typy - wg grup'!$F$2:$DK$145,MATCH($A30,'Typy - wg grup'!$A$2:$A$145,0),MATCH(AI$1,'Typy - wg grup'!$F$1:$DK$1,0))</f>
        <v>3-0</v>
      </c>
      <c r="AJ30" s="102" t="str">
        <f>INDEX('Typy - wg grup'!$F$2:$DK$145,MATCH($A30,'Typy - wg grup'!$A$2:$A$145,0),MATCH(AJ$1,'Typy - wg grup'!$F$1:$DK$1,0))</f>
        <v>2-1</v>
      </c>
      <c r="AK30" s="102" t="str">
        <f>INDEX('Typy - wg grup'!$F$2:$DK$145,MATCH($A30,'Typy - wg grup'!$A$2:$A$145,0),MATCH(AK$1,'Typy - wg grup'!$F$1:$DK$1,0))</f>
        <v>5-0</v>
      </c>
      <c r="AL30" s="102" t="str">
        <f>INDEX('Typy - wg grup'!$F$2:$DK$145,MATCH($A30,'Typy - wg grup'!$A$2:$A$145,0),MATCH(AL$1,'Typy - wg grup'!$F$1:$DK$1,0))</f>
        <v>2-1</v>
      </c>
      <c r="AM30" s="102" t="str">
        <f>INDEX('Typy - wg grup'!$F$2:$DK$145,MATCH($A30,'Typy - wg grup'!$A$2:$A$145,0),MATCH(AM$1,'Typy - wg grup'!$F$1:$DK$1,0))</f>
        <v>3-0</v>
      </c>
      <c r="AN30" s="102" t="str">
        <f>INDEX('Typy - wg grup'!$F$2:$DK$145,MATCH($A30,'Typy - wg grup'!$A$2:$A$145,0),MATCH(AN$1,'Typy - wg grup'!$F$1:$DK$1,0))</f>
        <v>5-1</v>
      </c>
      <c r="AO30" s="102" t="str">
        <f>INDEX('Typy - wg grup'!$F$2:$DK$145,MATCH($A30,'Typy - wg grup'!$A$2:$A$145,0),MATCH(AO$1,'Typy - wg grup'!$F$1:$DK$1,0))</f>
        <v>4-0</v>
      </c>
      <c r="AP30" s="102" t="str">
        <f>INDEX('Typy - wg grup'!$F$2:$DK$145,MATCH($A30,'Typy - wg grup'!$A$2:$A$145,0),MATCH(AP$1,'Typy - wg grup'!$F$1:$DK$1,0))</f>
        <v>3-0</v>
      </c>
      <c r="AQ30" s="102" t="str">
        <f>INDEX('Typy - wg grup'!$F$2:$DK$145,MATCH($A30,'Typy - wg grup'!$A$2:$A$145,0),MATCH(AQ$1,'Typy - wg grup'!$F$1:$DK$1,0))</f>
        <v>3-0</v>
      </c>
      <c r="AR30" s="102" t="str">
        <f>INDEX('Typy - wg grup'!$F$2:$DK$145,MATCH($A30,'Typy - wg grup'!$A$2:$A$145,0),MATCH(AR$1,'Typy - wg grup'!$F$1:$DK$1,0))</f>
        <v>2-2</v>
      </c>
      <c r="AS30" s="102" t="str">
        <f>INDEX('Typy - wg grup'!$F$2:$DK$145,MATCH($A30,'Typy - wg grup'!$A$2:$A$145,0),MATCH(AS$1,'Typy - wg grup'!$F$1:$DK$1,0))</f>
        <v>5-0</v>
      </c>
      <c r="AT30" s="102" t="str">
        <f>INDEX('Typy - wg grup'!$F$2:$DK$145,MATCH($A30,'Typy - wg grup'!$A$2:$A$145,0),MATCH(AT$1,'Typy - wg grup'!$F$1:$DK$1,0))</f>
        <v>4-1</v>
      </c>
      <c r="AU30" s="102" t="str">
        <f>INDEX('Typy - wg grup'!$F$2:$DK$145,MATCH($A30,'Typy - wg grup'!$A$2:$A$145,0),MATCH(AU$1,'Typy - wg grup'!$F$1:$DK$1,0))</f>
        <v>4-0</v>
      </c>
      <c r="AV30" s="102" t="str">
        <f>INDEX('Typy - wg grup'!$F$2:$DK$145,MATCH($A30,'Typy - wg grup'!$A$2:$A$145,0),MATCH(AV$1,'Typy - wg grup'!$F$1:$DK$1,0))</f>
        <v>3-0</v>
      </c>
      <c r="AW30" s="102" t="str">
        <f>INDEX('Typy - wg grup'!$F$2:$DK$145,MATCH($A30,'Typy - wg grup'!$A$2:$A$145,0),MATCH(AW$1,'Typy - wg grup'!$F$1:$DK$1,0))</f>
        <v>4-0</v>
      </c>
      <c r="AX30" s="102" t="str">
        <f>INDEX('Typy - wg grup'!$F$2:$DK$145,MATCH($A30,'Typy - wg grup'!$A$2:$A$145,0),MATCH(AX$1,'Typy - wg grup'!$F$1:$DK$1,0))</f>
        <v>3-0</v>
      </c>
      <c r="AY30" s="102" t="str">
        <f>INDEX('Typy - wg grup'!$F$2:$DK$145,MATCH($A30,'Typy - wg grup'!$A$2:$A$145,0),MATCH(AY$1,'Typy - wg grup'!$F$1:$DK$1,0))</f>
        <v>4-1</v>
      </c>
      <c r="AZ30" s="102" t="str">
        <f>INDEX('Typy - wg grup'!$F$2:$DK$145,MATCH($A30,'Typy - wg grup'!$A$2:$A$145,0),MATCH(AZ$1,'Typy - wg grup'!$F$1:$DK$1,0))</f>
        <v>3-0</v>
      </c>
      <c r="BA30" s="102" t="str">
        <f>INDEX('Typy - wg grup'!$F$2:$DK$145,MATCH($A30,'Typy - wg grup'!$A$2:$A$145,0),MATCH(BA$1,'Typy - wg grup'!$F$1:$DK$1,0))</f>
        <v>3-0</v>
      </c>
      <c r="BB30" s="102" t="str">
        <f>INDEX('Typy - wg grup'!$F$2:$DK$145,MATCH($A30,'Typy - wg grup'!$A$2:$A$145,0),MATCH(BB$1,'Typy - wg grup'!$F$1:$DK$1,0))</f>
        <v>3-2</v>
      </c>
      <c r="BC30" s="102" t="str">
        <f>INDEX('Typy - wg grup'!$F$2:$DK$145,MATCH($A30,'Typy - wg grup'!$A$2:$A$145,0),MATCH(BC$1,'Typy - wg grup'!$F$1:$DK$1,0))</f>
        <v>3-0</v>
      </c>
      <c r="BD30" s="102" t="str">
        <f>INDEX('Typy - wg grup'!$F$2:$DK$145,MATCH($A30,'Typy - wg grup'!$A$2:$A$145,0),MATCH(BD$1,'Typy - wg grup'!$F$1:$DK$1,0))</f>
        <v>1-1</v>
      </c>
      <c r="BE30" s="102" t="str">
        <f>INDEX('Typy - wg grup'!$F$2:$DK$145,MATCH($A30,'Typy - wg grup'!$A$2:$A$145,0),MATCH(BE$1,'Typy - wg grup'!$F$1:$DK$1,0))</f>
        <v>3-0</v>
      </c>
      <c r="BF30" s="102" t="str">
        <f>INDEX('Typy - wg grup'!$F$2:$DK$145,MATCH($A30,'Typy - wg grup'!$A$2:$A$145,0),MATCH(BF$1,'Typy - wg grup'!$F$1:$DK$1,0))</f>
        <v>2-0</v>
      </c>
      <c r="BG30" s="102" t="str">
        <f>INDEX('Typy - wg grup'!$F$2:$DK$145,MATCH($A30,'Typy - wg grup'!$A$2:$A$145,0),MATCH(BG$1,'Typy - wg grup'!$F$1:$DK$1,0))</f>
        <v>3-0</v>
      </c>
      <c r="BH30" s="102" t="str">
        <f>INDEX('Typy - wg grup'!$F$2:$DK$145,MATCH($A30,'Typy - wg grup'!$A$2:$A$145,0),MATCH(BH$1,'Typy - wg grup'!$F$1:$DK$1,0))</f>
        <v>3-0</v>
      </c>
      <c r="BI30" s="102" t="str">
        <f>INDEX('Typy - wg grup'!$F$2:$DK$145,MATCH($A30,'Typy - wg grup'!$A$2:$A$145,0),MATCH(BI$1,'Typy - wg grup'!$F$1:$DK$1,0))</f>
        <v>6-1</v>
      </c>
      <c r="BJ30" s="102" t="str">
        <f>INDEX('Typy - wg grup'!$F$2:$DK$145,MATCH($A30,'Typy - wg grup'!$A$2:$A$145,0),MATCH(BJ$1,'Typy - wg grup'!$F$1:$DK$1,0))</f>
        <v>4-0</v>
      </c>
      <c r="BK30" s="102" t="str">
        <f>INDEX('Typy - wg grup'!$F$2:$DK$145,MATCH($A30,'Typy - wg grup'!$A$2:$A$145,0),MATCH(BK$1,'Typy - wg grup'!$F$1:$DK$1,0))</f>
        <v>6-0</v>
      </c>
      <c r="BL30" s="102" t="str">
        <f>INDEX('Typy - wg grup'!$F$2:$DK$145,MATCH($A30,'Typy - wg grup'!$A$2:$A$145,0),MATCH(BL$1,'Typy - wg grup'!$F$1:$DK$1,0))</f>
        <v>4-1</v>
      </c>
      <c r="BM30" s="102" t="str">
        <f>INDEX('Typy - wg grup'!$F$2:$DK$145,MATCH($A30,'Typy - wg grup'!$A$2:$A$145,0),MATCH(BM$1,'Typy - wg grup'!$F$1:$DK$1,0))</f>
        <v>4-0</v>
      </c>
      <c r="BN30" s="102" t="str">
        <f>INDEX('Typy - wg grup'!$F$2:$DK$145,MATCH($A30,'Typy - wg grup'!$A$2:$A$145,0),MATCH(BN$1,'Typy - wg grup'!$F$1:$DK$1,0))</f>
        <v>3-0</v>
      </c>
      <c r="BO30" s="102" t="str">
        <f>INDEX('Typy - wg grup'!$F$2:$DK$145,MATCH($A30,'Typy - wg grup'!$A$2:$A$145,0),MATCH(BO$1,'Typy - wg grup'!$F$1:$DK$1,0))</f>
        <v>4-0</v>
      </c>
      <c r="BP30" s="102" t="str">
        <f>INDEX('Typy - wg grup'!$F$2:$DK$145,MATCH($A30,'Typy - wg grup'!$A$2:$A$145,0),MATCH(BP$1,'Typy - wg grup'!$F$1:$DK$1,0))</f>
        <v>4-0</v>
      </c>
      <c r="BQ30" s="102" t="str">
        <f>INDEX('Typy - wg grup'!$F$2:$DK$145,MATCH($A30,'Typy - wg grup'!$A$2:$A$145,0),MATCH(BQ$1,'Typy - wg grup'!$F$1:$DK$1,0))</f>
        <v>3-0</v>
      </c>
      <c r="BR30" s="102" t="str">
        <f>INDEX('Typy - wg grup'!$F$2:$DK$145,MATCH($A30,'Typy - wg grup'!$A$2:$A$145,0),MATCH(BR$1,'Typy - wg grup'!$F$1:$DK$1,0))</f>
        <v>5-0</v>
      </c>
      <c r="BS30" s="102" t="str">
        <f>INDEX('Typy - wg grup'!$F$2:$DK$145,MATCH($A30,'Typy - wg grup'!$A$2:$A$145,0),MATCH(BS$1,'Typy - wg grup'!$F$1:$DK$1,0))</f>
        <v>4-0</v>
      </c>
      <c r="BT30" s="102" t="str">
        <f>INDEX('Typy - wg grup'!$F$2:$DK$145,MATCH($A30,'Typy - wg grup'!$A$2:$A$145,0),MATCH(BT$1,'Typy - wg grup'!$F$1:$DK$1,0))</f>
        <v>4-0</v>
      </c>
      <c r="BU30" s="102" t="str">
        <f>INDEX('Typy - wg grup'!$F$2:$DK$145,MATCH($A30,'Typy - wg grup'!$A$2:$A$145,0),MATCH(BU$1,'Typy - wg grup'!$F$1:$DK$1,0))</f>
        <v>4-0</v>
      </c>
      <c r="BV30" s="102" t="str">
        <f>INDEX('Typy - wg grup'!$F$2:$DK$145,MATCH($A30,'Typy - wg grup'!$A$2:$A$145,0),MATCH(BV$1,'Typy - wg grup'!$F$1:$DK$1,0))</f>
        <v>4-0</v>
      </c>
      <c r="BW30" s="102" t="str">
        <f>INDEX('Typy - wg grup'!$F$2:$DK$145,MATCH($A30,'Typy - wg grup'!$A$2:$A$145,0),MATCH(BW$1,'Typy - wg grup'!$F$1:$DK$1,0))</f>
        <v>4-0</v>
      </c>
      <c r="BX30" s="102" t="str">
        <f>INDEX('Typy - wg grup'!$F$2:$DK$145,MATCH($A30,'Typy - wg grup'!$A$2:$A$145,0),MATCH(BX$1,'Typy - wg grup'!$F$1:$DK$1,0))</f>
        <v>5-0</v>
      </c>
      <c r="BY30" s="102" t="str">
        <f>INDEX('Typy - wg grup'!$F$2:$DK$145,MATCH($A30,'Typy - wg grup'!$A$2:$A$145,0),MATCH(BY$1,'Typy - wg grup'!$F$1:$DK$1,0))</f>
        <v>6-0</v>
      </c>
      <c r="BZ30" s="102" t="str">
        <f>INDEX('Typy - wg grup'!$F$2:$DK$145,MATCH($A30,'Typy - wg grup'!$A$2:$A$145,0),MATCH(BZ$1,'Typy - wg grup'!$F$1:$DK$1,0))</f>
        <v>4-1</v>
      </c>
      <c r="CA30" s="102" t="str">
        <f>INDEX('Typy - wg grup'!$F$2:$DK$145,MATCH($A30,'Typy - wg grup'!$A$2:$A$145,0),MATCH(CA$1,'Typy - wg grup'!$F$1:$DK$1,0))</f>
        <v>3-0</v>
      </c>
      <c r="CB30" s="102" t="str">
        <f>INDEX('Typy - wg grup'!$F$2:$DK$145,MATCH($A30,'Typy - wg grup'!$A$2:$A$145,0),MATCH(CB$1,'Typy - wg grup'!$F$1:$DK$1,0))</f>
        <v>2-0</v>
      </c>
      <c r="CC30" s="102" t="str">
        <f>INDEX('Typy - wg grup'!$F$2:$DK$145,MATCH($A30,'Typy - wg grup'!$A$2:$A$145,0),MATCH(CC$1,'Typy - wg grup'!$F$1:$DK$1,0))</f>
        <v>5-0</v>
      </c>
      <c r="CD30" s="102" t="str">
        <f>INDEX('Typy - wg grup'!$F$2:$DK$145,MATCH($A30,'Typy - wg grup'!$A$2:$A$145,0),MATCH(CD$1,'Typy - wg grup'!$F$1:$DK$1,0))</f>
        <v>5-1</v>
      </c>
      <c r="CE30" s="102" t="str">
        <f>INDEX('Typy - wg grup'!$F$2:$DK$145,MATCH($A30,'Typy - wg grup'!$A$2:$A$145,0),MATCH(CE$1,'Typy - wg grup'!$F$1:$DK$1,0))</f>
        <v>4-0</v>
      </c>
      <c r="CF30" s="102" t="str">
        <f>INDEX('Typy - wg grup'!$F$2:$DK$145,MATCH($A30,'Typy - wg grup'!$A$2:$A$145,0),MATCH(CF$1,'Typy - wg grup'!$F$1:$DK$1,0))</f>
        <v>5-0</v>
      </c>
      <c r="CG30" s="102" t="str">
        <f>INDEX('Typy - wg grup'!$F$2:$DK$145,MATCH($A30,'Typy - wg grup'!$A$2:$A$145,0),MATCH(CG$1,'Typy - wg grup'!$F$1:$DK$1,0))</f>
        <v>4-0</v>
      </c>
      <c r="CH30" s="102" t="str">
        <f>INDEX('Typy - wg grup'!$F$2:$DK$145,MATCH($A30,'Typy - wg grup'!$A$2:$A$145,0),MATCH(CH$1,'Typy - wg grup'!$F$1:$DK$1,0))</f>
        <v>4-0</v>
      </c>
      <c r="CI30" s="102" t="str">
        <f>INDEX('Typy - wg grup'!$F$2:$DK$145,MATCH($A30,'Typy - wg grup'!$A$2:$A$145,0),MATCH(CI$1,'Typy - wg grup'!$F$1:$DK$1,0))</f>
        <v>4-1</v>
      </c>
      <c r="CJ30" s="102" t="str">
        <f>INDEX('Typy - wg grup'!$F$2:$DK$145,MATCH($A30,'Typy - wg grup'!$A$2:$A$145,0),MATCH(CJ$1,'Typy - wg grup'!$F$1:$DK$1,0))</f>
        <v>4-1</v>
      </c>
      <c r="CK30" s="102" t="str">
        <f>INDEX('Typy - wg grup'!$F$2:$DK$145,MATCH($A30,'Typy - wg grup'!$A$2:$A$145,0),MATCH(CK$1,'Typy - wg grup'!$F$1:$DK$1,0))</f>
        <v>3-0</v>
      </c>
      <c r="CL30" s="102" t="str">
        <f>INDEX('Typy - wg grup'!$F$2:$DK$145,MATCH($A30,'Typy - wg grup'!$A$2:$A$145,0),MATCH(CL$1,'Typy - wg grup'!$F$1:$DK$1,0))</f>
        <v>4-0</v>
      </c>
      <c r="CM30" s="102" t="str">
        <f>INDEX('Typy - wg grup'!$F$2:$DK$145,MATCH($A30,'Typy - wg grup'!$A$2:$A$145,0),MATCH(CM$1,'Typy - wg grup'!$F$1:$DK$1,0))</f>
        <v>3-0</v>
      </c>
      <c r="CN30" s="102" t="str">
        <f>INDEX('Typy - wg grup'!$F$2:$DK$145,MATCH($A30,'Typy - wg grup'!$A$2:$A$145,0),MATCH(CN$1,'Typy - wg grup'!$F$1:$DK$1,0))</f>
        <v>2-0</v>
      </c>
      <c r="CO30" s="102" t="str">
        <f>INDEX('Typy - wg grup'!$F$2:$DK$145,MATCH($A30,'Typy - wg grup'!$A$2:$A$145,0),MATCH(CO$1,'Typy - wg grup'!$F$1:$DK$1,0))</f>
        <v>3-0</v>
      </c>
      <c r="CP30" s="102" t="str">
        <f>INDEX('Typy - wg grup'!$F$2:$DK$145,MATCH($A30,'Typy - wg grup'!$A$2:$A$145,0),MATCH(CP$1,'Typy - wg grup'!$F$1:$DK$1,0))</f>
        <v>1-0</v>
      </c>
      <c r="CQ30" s="102" t="str">
        <f>INDEX('Typy - wg grup'!$F$2:$DK$145,MATCH($A30,'Typy - wg grup'!$A$2:$A$145,0),MATCH(CQ$1,'Typy - wg grup'!$F$1:$DK$1,0))</f>
        <v>4-0</v>
      </c>
      <c r="CR30" s="102" t="str">
        <f>INDEX('Typy - wg grup'!$F$2:$DK$145,MATCH($A30,'Typy - wg grup'!$A$2:$A$145,0),MATCH(CR$1,'Typy - wg grup'!$F$1:$DK$1,0))</f>
        <v>6-1</v>
      </c>
      <c r="CS30" s="102" t="str">
        <f>INDEX('Typy - wg grup'!$F$2:$DK$145,MATCH($A30,'Typy - wg grup'!$A$2:$A$145,0),MATCH(CS$1,'Typy - wg grup'!$F$1:$DK$1,0))</f>
        <v>2-1</v>
      </c>
      <c r="CT30" s="102" t="str">
        <f>INDEX('Typy - wg grup'!$F$2:$DK$145,MATCH($A30,'Typy - wg grup'!$A$2:$A$145,0),MATCH(CT$1,'Typy - wg grup'!$F$1:$DK$1,0))</f>
        <v>3-0</v>
      </c>
      <c r="CU30" s="102" t="str">
        <f>INDEX('Typy - wg grup'!$F$2:$DK$145,MATCH($A30,'Typy - wg grup'!$A$2:$A$145,0),MATCH(CU$1,'Typy - wg grup'!$F$1:$DK$1,0))</f>
        <v>3-0</v>
      </c>
      <c r="CV30" s="102" t="str">
        <f>INDEX('Typy - wg grup'!$F$2:$DK$145,MATCH($A30,'Typy - wg grup'!$A$2:$A$145,0),MATCH(CV$1,'Typy - wg grup'!$F$1:$DK$1,0))</f>
        <v>5-0</v>
      </c>
      <c r="CW30" s="102" t="str">
        <f>INDEX('Typy - wg grup'!$F$2:$DK$145,MATCH($A30,'Typy - wg grup'!$A$2:$A$145,0),MATCH(CW$1,'Typy - wg grup'!$F$1:$DK$1,0))</f>
        <v>4-0</v>
      </c>
      <c r="CX30" s="102" t="str">
        <f>INDEX('Typy - wg grup'!$F$2:$DK$145,MATCH($A30,'Typy - wg grup'!$A$2:$A$145,0),MATCH(CX$1,'Typy - wg grup'!$F$1:$DK$1,0))</f>
        <v>2-0</v>
      </c>
      <c r="CY30" s="102" t="str">
        <f>INDEX('Typy - wg grup'!$F$2:$DK$145,MATCH($A30,'Typy - wg grup'!$A$2:$A$145,0),MATCH(CY$1,'Typy - wg grup'!$F$1:$DK$1,0))</f>
        <v>4-0</v>
      </c>
      <c r="CZ30" s="102" t="str">
        <f>INDEX('Typy - wg grup'!$F$2:$DK$145,MATCH($A30,'Typy - wg grup'!$A$2:$A$145,0),MATCH(CZ$1,'Typy - wg grup'!$F$1:$DK$1,0))</f>
        <v>3-0</v>
      </c>
      <c r="DA30" s="102" t="str">
        <f>INDEX('Typy - wg grup'!$F$2:$DK$145,MATCH($A30,'Typy - wg grup'!$A$2:$A$145,0),MATCH(DA$1,'Typy - wg grup'!$F$1:$DK$1,0))</f>
        <v>4-0</v>
      </c>
      <c r="DB30" s="102" t="str">
        <f>INDEX('Typy - wg grup'!$F$2:$DK$145,MATCH($A30,'Typy - wg grup'!$A$2:$A$145,0),MATCH(DB$1,'Typy - wg grup'!$F$1:$DK$1,0))</f>
        <v>2-1</v>
      </c>
      <c r="DC30" s="102" t="str">
        <f>INDEX('Typy - wg grup'!$F$2:$DK$145,MATCH($A30,'Typy - wg grup'!$A$2:$A$145,0),MATCH(DC$1,'Typy - wg grup'!$F$1:$DK$1,0))</f>
        <v>3-0</v>
      </c>
      <c r="DD30" s="102" t="str">
        <f>INDEX('Typy - wg grup'!$F$2:$DK$145,MATCH($A30,'Typy - wg grup'!$A$2:$A$145,0),MATCH(DD$1,'Typy - wg grup'!$F$1:$DK$1,0))</f>
        <v>3-0</v>
      </c>
      <c r="DE30" s="102" t="str">
        <f>INDEX('Typy - wg grup'!$F$2:$DK$145,MATCH($A30,'Typy - wg grup'!$A$2:$A$145,0),MATCH(DE$1,'Typy - wg grup'!$F$1:$DK$1,0))</f>
        <v>3-0</v>
      </c>
      <c r="DF30" s="102" t="str">
        <f>INDEX('Typy - wg grup'!$F$2:$DK$145,MATCH($A30,'Typy - wg grup'!$A$2:$A$145,0),MATCH(DF$1,'Typy - wg grup'!$F$1:$DK$1,0))</f>
        <v>1-2</v>
      </c>
      <c r="DG30" s="102" t="str">
        <f>INDEX('Typy - wg grup'!$F$2:$DK$145,MATCH($A30,'Typy - wg grup'!$A$2:$A$145,0),MATCH(DG$1,'Typy - wg grup'!$F$1:$DK$1,0))</f>
        <v>2-1</v>
      </c>
      <c r="DH30" s="102" t="str">
        <f>INDEX('Typy - wg grup'!$F$2:$DK$145,MATCH($A30,'Typy - wg grup'!$A$2:$A$145,0),MATCH(DH$1,'Typy - wg grup'!$F$1:$DK$1,0))</f>
        <v>5-0</v>
      </c>
      <c r="DI30" s="102" t="str">
        <f>INDEX('Typy - wg grup'!$F$2:$DK$145,MATCH($A30,'Typy - wg grup'!$A$2:$A$145,0),MATCH(DI$1,'Typy - wg grup'!$F$1:$DK$1,0))</f>
        <v>4-0</v>
      </c>
      <c r="DJ30" s="102" t="str">
        <f>INDEX('Typy - wg grup'!$F$2:$DK$145,MATCH($A30,'Typy - wg grup'!$A$2:$A$145,0),MATCH(DJ$1,'Typy - wg grup'!$F$1:$DK$1,0))</f>
        <v>4-0</v>
      </c>
      <c r="DK30" s="102" t="str">
        <f>INDEX('Typy - wg grup'!$F$2:$DK$145,MATCH($A30,'Typy - wg grup'!$A$2:$A$145,0),MATCH(DK$1,'Typy - wg grup'!$F$1:$DK$1,0))</f>
        <v>4-0</v>
      </c>
      <c r="DL30" s="102" t="str">
        <f>INDEX('Typy - wg grup'!$F$2:$DK$145,MATCH($A30,'Typy - wg grup'!$A$2:$A$145,0),MATCH(DL$1,'Typy - wg grup'!$F$1:$DK$1,0))</f>
        <v>3-0</v>
      </c>
      <c r="DM30" s="106" t="str">
        <f>INDEX('Typy - wg grup'!$F$2:$DK$145,MATCH($A30,'Typy - wg grup'!$A$2:$A$145,0),MATCH(DM$1,'Typy - wg grup'!$F$1:$DK$1,0))</f>
        <v>1-1</v>
      </c>
      <c r="DO30" s="15"/>
      <c r="DQ30" s="14"/>
      <c r="DS30" s="15"/>
      <c r="DU30" s="15"/>
      <c r="DW30" s="14"/>
      <c r="DY30" s="15"/>
      <c r="EA30" s="14"/>
      <c r="EC30" s="15"/>
      <c r="EE30" s="15"/>
      <c r="EG30" s="15"/>
      <c r="EI30" s="15"/>
      <c r="EK30" s="15"/>
      <c r="EM30" s="15"/>
      <c r="EO30" s="16"/>
      <c r="EQ30" s="15"/>
    </row>
    <row r="31" spans="1:147" x14ac:dyDescent="0.25">
      <c r="A31" s="19">
        <v>30</v>
      </c>
      <c r="B31" s="4" t="s">
        <v>12</v>
      </c>
      <c r="C31" s="4" t="str">
        <f>INDEX('Typy - wg grup'!$B$2:$B$145,MATCH($A31,'Typy - wg grup'!$A$2:$A$145,0))</f>
        <v>20.06.</v>
      </c>
      <c r="D31" s="20">
        <v>0</v>
      </c>
      <c r="E31" s="4" t="str">
        <f>INDEX('Typy - wg grup'!$C$2:$C$145,MATCH($A31,'Typy - wg grup'!$A$2:$A$145,0))</f>
        <v>Szkocja - Maroko</v>
      </c>
      <c r="F31" s="35" t="s">
        <v>212</v>
      </c>
      <c r="G31" s="144"/>
      <c r="H31" s="105" t="str">
        <f>INDEX('Typy - wg grup'!$F$2:$DK$145,MATCH($A31,'Typy - wg grup'!$A$2:$A$145,0),MATCH(H$1,'Typy - wg grup'!$F$1:$DK$1,0))</f>
        <v>4-2</v>
      </c>
      <c r="I31" s="102" t="str">
        <f>INDEX('Typy - wg grup'!$F$2:$DK$145,MATCH($A31,'Typy - wg grup'!$A$2:$A$145,0),MATCH(I$1,'Typy - wg grup'!$F$1:$DK$1,0))</f>
        <v>1-1</v>
      </c>
      <c r="J31" s="102" t="str">
        <f>INDEX('Typy - wg grup'!$F$2:$DK$145,MATCH($A31,'Typy - wg grup'!$A$2:$A$145,0),MATCH(J$1,'Typy - wg grup'!$F$1:$DK$1,0))</f>
        <v>1-3</v>
      </c>
      <c r="K31" s="102" t="str">
        <f>INDEX('Typy - wg grup'!$F$2:$DK$145,MATCH($A31,'Typy - wg grup'!$A$2:$A$145,0),MATCH(K$1,'Typy - wg grup'!$F$1:$DK$1,0))</f>
        <v>1-1</v>
      </c>
      <c r="L31" s="102" t="str">
        <f>INDEX('Typy - wg grup'!$F$2:$DK$145,MATCH($A31,'Typy - wg grup'!$A$2:$A$145,0),MATCH(L$1,'Typy - wg grup'!$F$1:$DK$1,0))</f>
        <v>1-1</v>
      </c>
      <c r="M31" s="102" t="str">
        <f>INDEX('Typy - wg grup'!$F$2:$DK$145,MATCH($A31,'Typy - wg grup'!$A$2:$A$145,0),MATCH(M$1,'Typy - wg grup'!$F$1:$DK$1,0))</f>
        <v>1-3</v>
      </c>
      <c r="N31" s="102" t="str">
        <f>INDEX('Typy - wg grup'!$F$2:$DK$145,MATCH($A31,'Typy - wg grup'!$A$2:$A$145,0),MATCH(N$1,'Typy - wg grup'!$F$1:$DK$1,0))</f>
        <v>1-3</v>
      </c>
      <c r="O31" s="102" t="str">
        <f>INDEX('Typy - wg grup'!$F$2:$DK$145,MATCH($A31,'Typy - wg grup'!$A$2:$A$145,0),MATCH(O$1,'Typy - wg grup'!$F$1:$DK$1,0))</f>
        <v>0-0</v>
      </c>
      <c r="P31" s="102" t="str">
        <f>INDEX('Typy - wg grup'!$F$2:$DK$145,MATCH($A31,'Typy - wg grup'!$A$2:$A$145,0),MATCH(P$1,'Typy - wg grup'!$F$1:$DK$1,0))</f>
        <v>1-1</v>
      </c>
      <c r="Q31" s="102" t="str">
        <f>INDEX('Typy - wg grup'!$F$2:$DK$145,MATCH($A31,'Typy - wg grup'!$A$2:$A$145,0),MATCH(Q$1,'Typy - wg grup'!$F$1:$DK$1,0))</f>
        <v>1-3</v>
      </c>
      <c r="R31" s="102" t="str">
        <f>INDEX('Typy - wg grup'!$F$2:$DK$145,MATCH($A31,'Typy - wg grup'!$A$2:$A$145,0),MATCH(R$1,'Typy - wg grup'!$F$1:$DK$1,0))</f>
        <v>2-0</v>
      </c>
      <c r="S31" s="102" t="str">
        <f>INDEX('Typy - wg grup'!$F$2:$DK$145,MATCH($A31,'Typy - wg grup'!$A$2:$A$145,0),MATCH(S$1,'Typy - wg grup'!$F$1:$DK$1,0))</f>
        <v>1-2</v>
      </c>
      <c r="T31" s="102" t="str">
        <f>INDEX('Typy - wg grup'!$F$2:$DK$145,MATCH($A31,'Typy - wg grup'!$A$2:$A$145,0),MATCH(T$1,'Typy - wg grup'!$F$1:$DK$1,0))</f>
        <v>1-2</v>
      </c>
      <c r="U31" s="102" t="str">
        <f>INDEX('Typy - wg grup'!$F$2:$DK$145,MATCH($A31,'Typy - wg grup'!$A$2:$A$145,0),MATCH(U$1,'Typy - wg grup'!$F$1:$DK$1,0))</f>
        <v>1-2</v>
      </c>
      <c r="V31" s="102" t="str">
        <f>INDEX('Typy - wg grup'!$F$2:$DK$145,MATCH($A31,'Typy - wg grup'!$A$2:$A$145,0),MATCH(V$1,'Typy - wg grup'!$F$1:$DK$1,0))</f>
        <v>0-1</v>
      </c>
      <c r="W31" s="102" t="str">
        <f>INDEX('Typy - wg grup'!$F$2:$DK$145,MATCH($A31,'Typy - wg grup'!$A$2:$A$145,0),MATCH(W$1,'Typy - wg grup'!$F$1:$DK$1,0))</f>
        <v>1-3</v>
      </c>
      <c r="X31" s="102" t="str">
        <f>INDEX('Typy - wg grup'!$F$2:$DK$145,MATCH($A31,'Typy - wg grup'!$A$2:$A$145,0),MATCH(X$1,'Typy - wg grup'!$F$1:$DK$1,0))</f>
        <v>1-0</v>
      </c>
      <c r="Y31" s="102" t="str">
        <f>INDEX('Typy - wg grup'!$F$2:$DK$145,MATCH($A31,'Typy - wg grup'!$A$2:$A$145,0),MATCH(Y$1,'Typy - wg grup'!$F$1:$DK$1,0))</f>
        <v>0-1</v>
      </c>
      <c r="Z31" s="102" t="str">
        <f>INDEX('Typy - wg grup'!$F$2:$DK$145,MATCH($A31,'Typy - wg grup'!$A$2:$A$145,0),MATCH(Z$1,'Typy - wg grup'!$F$1:$DK$1,0))</f>
        <v>1-1</v>
      </c>
      <c r="AA31" s="102" t="str">
        <f>INDEX('Typy - wg grup'!$F$2:$DK$145,MATCH($A31,'Typy - wg grup'!$A$2:$A$145,0),MATCH(AA$1,'Typy - wg grup'!$F$1:$DK$1,0))</f>
        <v>2-1</v>
      </c>
      <c r="AB31" s="102" t="str">
        <f>INDEX('Typy - wg grup'!$F$2:$DK$145,MATCH($A31,'Typy - wg grup'!$A$2:$A$145,0),MATCH(AB$1,'Typy - wg grup'!$F$1:$DK$1,0))</f>
        <v>3-1</v>
      </c>
      <c r="AC31" s="102" t="str">
        <f>INDEX('Typy - wg grup'!$F$2:$DK$145,MATCH($A31,'Typy - wg grup'!$A$2:$A$145,0),MATCH(AC$1,'Typy - wg grup'!$F$1:$DK$1,0))</f>
        <v>4-1</v>
      </c>
      <c r="AD31" s="102" t="str">
        <f>INDEX('Typy - wg grup'!$F$2:$DK$145,MATCH($A31,'Typy - wg grup'!$A$2:$A$145,0),MATCH(AD$1,'Typy - wg grup'!$F$1:$DK$1,0))</f>
        <v>1-1</v>
      </c>
      <c r="AE31" s="102" t="str">
        <f>INDEX('Typy - wg grup'!$F$2:$DK$145,MATCH($A31,'Typy - wg grup'!$A$2:$A$145,0),MATCH(AE$1,'Typy - wg grup'!$F$1:$DK$1,0))</f>
        <v>1-1</v>
      </c>
      <c r="AF31" s="102" t="str">
        <f>INDEX('Typy - wg grup'!$F$2:$DK$145,MATCH($A31,'Typy - wg grup'!$A$2:$A$145,0),MATCH(AF$1,'Typy - wg grup'!$F$1:$DK$1,0))</f>
        <v>2-2</v>
      </c>
      <c r="AG31" s="102" t="str">
        <f>INDEX('Typy - wg grup'!$F$2:$DK$145,MATCH($A31,'Typy - wg grup'!$A$2:$A$145,0),MATCH(AG$1,'Typy - wg grup'!$F$1:$DK$1,0))</f>
        <v>1-1</v>
      </c>
      <c r="AH31" s="102" t="str">
        <f>INDEX('Typy - wg grup'!$F$2:$DK$145,MATCH($A31,'Typy - wg grup'!$A$2:$A$145,0),MATCH(AH$1,'Typy - wg grup'!$F$1:$DK$1,0))</f>
        <v>2-0</v>
      </c>
      <c r="AI31" s="102" t="str">
        <f>INDEX('Typy - wg grup'!$F$2:$DK$145,MATCH($A31,'Typy - wg grup'!$A$2:$A$145,0),MATCH(AI$1,'Typy - wg grup'!$F$1:$DK$1,0))</f>
        <v>1-1</v>
      </c>
      <c r="AJ31" s="102" t="str">
        <f>INDEX('Typy - wg grup'!$F$2:$DK$145,MATCH($A31,'Typy - wg grup'!$A$2:$A$145,0),MATCH(AJ$1,'Typy - wg grup'!$F$1:$DK$1,0))</f>
        <v>1-0</v>
      </c>
      <c r="AK31" s="102" t="str">
        <f>INDEX('Typy - wg grup'!$F$2:$DK$145,MATCH($A31,'Typy - wg grup'!$A$2:$A$145,0),MATCH(AK$1,'Typy - wg grup'!$F$1:$DK$1,0))</f>
        <v>1-0</v>
      </c>
      <c r="AL31" s="102" t="str">
        <f>INDEX('Typy - wg grup'!$F$2:$DK$145,MATCH($A31,'Typy - wg grup'!$A$2:$A$145,0),MATCH(AL$1,'Typy - wg grup'!$F$1:$DK$1,0))</f>
        <v>1-1</v>
      </c>
      <c r="AM31" s="102" t="str">
        <f>INDEX('Typy - wg grup'!$F$2:$DK$145,MATCH($A31,'Typy - wg grup'!$A$2:$A$145,0),MATCH(AM$1,'Typy - wg grup'!$F$1:$DK$1,0))</f>
        <v>1-2</v>
      </c>
      <c r="AN31" s="102" t="str">
        <f>INDEX('Typy - wg grup'!$F$2:$DK$145,MATCH($A31,'Typy - wg grup'!$A$2:$A$145,0),MATCH(AN$1,'Typy - wg grup'!$F$1:$DK$1,0))</f>
        <v>1-2</v>
      </c>
      <c r="AO31" s="102" t="str">
        <f>INDEX('Typy - wg grup'!$F$2:$DK$145,MATCH($A31,'Typy - wg grup'!$A$2:$A$145,0),MATCH(AO$1,'Typy - wg grup'!$F$1:$DK$1,0))</f>
        <v>2-1</v>
      </c>
      <c r="AP31" s="102" t="str">
        <f>INDEX('Typy - wg grup'!$F$2:$DK$145,MATCH($A31,'Typy - wg grup'!$A$2:$A$145,0),MATCH(AP$1,'Typy - wg grup'!$F$1:$DK$1,0))</f>
        <v>1-2</v>
      </c>
      <c r="AQ31" s="102" t="str">
        <f>INDEX('Typy - wg grup'!$F$2:$DK$145,MATCH($A31,'Typy - wg grup'!$A$2:$A$145,0),MATCH(AQ$1,'Typy - wg grup'!$F$1:$DK$1,0))</f>
        <v>1-2</v>
      </c>
      <c r="AR31" s="102" t="str">
        <f>INDEX('Typy - wg grup'!$F$2:$DK$145,MATCH($A31,'Typy - wg grup'!$A$2:$A$145,0),MATCH(AR$1,'Typy - wg grup'!$F$1:$DK$1,0))</f>
        <v>1-0</v>
      </c>
      <c r="AS31" s="102" t="str">
        <f>INDEX('Typy - wg grup'!$F$2:$DK$145,MATCH($A31,'Typy - wg grup'!$A$2:$A$145,0),MATCH(AS$1,'Typy - wg grup'!$F$1:$DK$1,0))</f>
        <v>1-1</v>
      </c>
      <c r="AT31" s="102" t="str">
        <f>INDEX('Typy - wg grup'!$F$2:$DK$145,MATCH($A31,'Typy - wg grup'!$A$2:$A$145,0),MATCH(AT$1,'Typy - wg grup'!$F$1:$DK$1,0))</f>
        <v>0-2</v>
      </c>
      <c r="AU31" s="102" t="str">
        <f>INDEX('Typy - wg grup'!$F$2:$DK$145,MATCH($A31,'Typy - wg grup'!$A$2:$A$145,0),MATCH(AU$1,'Typy - wg grup'!$F$1:$DK$1,0))</f>
        <v>0-0</v>
      </c>
      <c r="AV31" s="102" t="str">
        <f>INDEX('Typy - wg grup'!$F$2:$DK$145,MATCH($A31,'Typy - wg grup'!$A$2:$A$145,0),MATCH(AV$1,'Typy - wg grup'!$F$1:$DK$1,0))</f>
        <v>1-1</v>
      </c>
      <c r="AW31" s="102" t="str">
        <f>INDEX('Typy - wg grup'!$F$2:$DK$145,MATCH($A31,'Typy - wg grup'!$A$2:$A$145,0),MATCH(AW$1,'Typy - wg grup'!$F$1:$DK$1,0))</f>
        <v>2-0</v>
      </c>
      <c r="AX31" s="102" t="str">
        <f>INDEX('Typy - wg grup'!$F$2:$DK$145,MATCH($A31,'Typy - wg grup'!$A$2:$A$145,0),MATCH(AX$1,'Typy - wg grup'!$F$1:$DK$1,0))</f>
        <v>2-0</v>
      </c>
      <c r="AY31" s="102" t="str">
        <f>INDEX('Typy - wg grup'!$F$2:$DK$145,MATCH($A31,'Typy - wg grup'!$A$2:$A$145,0),MATCH(AY$1,'Typy - wg grup'!$F$1:$DK$1,0))</f>
        <v>1-3</v>
      </c>
      <c r="AZ31" s="102" t="str">
        <f>INDEX('Typy - wg grup'!$F$2:$DK$145,MATCH($A31,'Typy - wg grup'!$A$2:$A$145,0),MATCH(AZ$1,'Typy - wg grup'!$F$1:$DK$1,0))</f>
        <v>1-1</v>
      </c>
      <c r="BA31" s="102" t="str">
        <f>INDEX('Typy - wg grup'!$F$2:$DK$145,MATCH($A31,'Typy - wg grup'!$A$2:$A$145,0),MATCH(BA$1,'Typy - wg grup'!$F$1:$DK$1,0))</f>
        <v>1-0</v>
      </c>
      <c r="BB31" s="102" t="str">
        <f>INDEX('Typy - wg grup'!$F$2:$DK$145,MATCH($A31,'Typy - wg grup'!$A$2:$A$145,0),MATCH(BB$1,'Typy - wg grup'!$F$1:$DK$1,0))</f>
        <v>1-2</v>
      </c>
      <c r="BC31" s="102" t="str">
        <f>INDEX('Typy - wg grup'!$F$2:$DK$145,MATCH($A31,'Typy - wg grup'!$A$2:$A$145,0),MATCH(BC$1,'Typy - wg grup'!$F$1:$DK$1,0))</f>
        <v>1-2</v>
      </c>
      <c r="BD31" s="102" t="str">
        <f>INDEX('Typy - wg grup'!$F$2:$DK$145,MATCH($A31,'Typy - wg grup'!$A$2:$A$145,0),MATCH(BD$1,'Typy - wg grup'!$F$1:$DK$1,0))</f>
        <v>1-0</v>
      </c>
      <c r="BE31" s="102" t="str">
        <f>INDEX('Typy - wg grup'!$F$2:$DK$145,MATCH($A31,'Typy - wg grup'!$A$2:$A$145,0),MATCH(BE$1,'Typy - wg grup'!$F$1:$DK$1,0))</f>
        <v>1-1</v>
      </c>
      <c r="BF31" s="102" t="str">
        <f>INDEX('Typy - wg grup'!$F$2:$DK$145,MATCH($A31,'Typy - wg grup'!$A$2:$A$145,0),MATCH(BF$1,'Typy - wg grup'!$F$1:$DK$1,0))</f>
        <v>2-0</v>
      </c>
      <c r="BG31" s="102" t="str">
        <f>INDEX('Typy - wg grup'!$F$2:$DK$145,MATCH($A31,'Typy - wg grup'!$A$2:$A$145,0),MATCH(BG$1,'Typy - wg grup'!$F$1:$DK$1,0))</f>
        <v>1-2</v>
      </c>
      <c r="BH31" s="102" t="str">
        <f>INDEX('Typy - wg grup'!$F$2:$DK$145,MATCH($A31,'Typy - wg grup'!$A$2:$A$145,0),MATCH(BH$1,'Typy - wg grup'!$F$1:$DK$1,0))</f>
        <v>1-1</v>
      </c>
      <c r="BI31" s="102" t="str">
        <f>INDEX('Typy - wg grup'!$F$2:$DK$145,MATCH($A31,'Typy - wg grup'!$A$2:$A$145,0),MATCH(BI$1,'Typy - wg grup'!$F$1:$DK$1,0))</f>
        <v>1-3</v>
      </c>
      <c r="BJ31" s="102" t="str">
        <f>INDEX('Typy - wg grup'!$F$2:$DK$145,MATCH($A31,'Typy - wg grup'!$A$2:$A$145,0),MATCH(BJ$1,'Typy - wg grup'!$F$1:$DK$1,0))</f>
        <v>0-3</v>
      </c>
      <c r="BK31" s="102" t="str">
        <f>INDEX('Typy - wg grup'!$F$2:$DK$145,MATCH($A31,'Typy - wg grup'!$A$2:$A$145,0),MATCH(BK$1,'Typy - wg grup'!$F$1:$DK$1,0))</f>
        <v>2-3</v>
      </c>
      <c r="BL31" s="102" t="str">
        <f>INDEX('Typy - wg grup'!$F$2:$DK$145,MATCH($A31,'Typy - wg grup'!$A$2:$A$145,0),MATCH(BL$1,'Typy - wg grup'!$F$1:$DK$1,0))</f>
        <v>0-0</v>
      </c>
      <c r="BM31" s="102" t="str">
        <f>INDEX('Typy - wg grup'!$F$2:$DK$145,MATCH($A31,'Typy - wg grup'!$A$2:$A$145,0),MATCH(BM$1,'Typy - wg grup'!$F$1:$DK$1,0))</f>
        <v>1-2</v>
      </c>
      <c r="BN31" s="102" t="str">
        <f>INDEX('Typy - wg grup'!$F$2:$DK$145,MATCH($A31,'Typy - wg grup'!$A$2:$A$145,0),MATCH(BN$1,'Typy - wg grup'!$F$1:$DK$1,0))</f>
        <v>1-2</v>
      </c>
      <c r="BO31" s="102" t="str">
        <f>INDEX('Typy - wg grup'!$F$2:$DK$145,MATCH($A31,'Typy - wg grup'!$A$2:$A$145,0),MATCH(BO$1,'Typy - wg grup'!$F$1:$DK$1,0))</f>
        <v>1-2</v>
      </c>
      <c r="BP31" s="102" t="str">
        <f>INDEX('Typy - wg grup'!$F$2:$DK$145,MATCH($A31,'Typy - wg grup'!$A$2:$A$145,0),MATCH(BP$1,'Typy - wg grup'!$F$1:$DK$1,0))</f>
        <v>1-2</v>
      </c>
      <c r="BQ31" s="102" t="str">
        <f>INDEX('Typy - wg grup'!$F$2:$DK$145,MATCH($A31,'Typy - wg grup'!$A$2:$A$145,0),MATCH(BQ$1,'Typy - wg grup'!$F$1:$DK$1,0))</f>
        <v>1-3</v>
      </c>
      <c r="BR31" s="102" t="str">
        <f>INDEX('Typy - wg grup'!$F$2:$DK$145,MATCH($A31,'Typy - wg grup'!$A$2:$A$145,0),MATCH(BR$1,'Typy - wg grup'!$F$1:$DK$1,0))</f>
        <v>1-1</v>
      </c>
      <c r="BS31" s="102" t="str">
        <f>INDEX('Typy - wg grup'!$F$2:$DK$145,MATCH($A31,'Typy - wg grup'!$A$2:$A$145,0),MATCH(BS$1,'Typy - wg grup'!$F$1:$DK$1,0))</f>
        <v>2-2</v>
      </c>
      <c r="BT31" s="102" t="str">
        <f>INDEX('Typy - wg grup'!$F$2:$DK$145,MATCH($A31,'Typy - wg grup'!$A$2:$A$145,0),MATCH(BT$1,'Typy - wg grup'!$F$1:$DK$1,0))</f>
        <v>1-1</v>
      </c>
      <c r="BU31" s="102" t="str">
        <f>INDEX('Typy - wg grup'!$F$2:$DK$145,MATCH($A31,'Typy - wg grup'!$A$2:$A$145,0),MATCH(BU$1,'Typy - wg grup'!$F$1:$DK$1,0))</f>
        <v>1-1</v>
      </c>
      <c r="BV31" s="102" t="str">
        <f>INDEX('Typy - wg grup'!$F$2:$DK$145,MATCH($A31,'Typy - wg grup'!$A$2:$A$145,0),MATCH(BV$1,'Typy - wg grup'!$F$1:$DK$1,0))</f>
        <v>1-1</v>
      </c>
      <c r="BW31" s="102" t="str">
        <f>INDEX('Typy - wg grup'!$F$2:$DK$145,MATCH($A31,'Typy - wg grup'!$A$2:$A$145,0),MATCH(BW$1,'Typy - wg grup'!$F$1:$DK$1,0))</f>
        <v>1-0</v>
      </c>
      <c r="BX31" s="102" t="str">
        <f>INDEX('Typy - wg grup'!$F$2:$DK$145,MATCH($A31,'Typy - wg grup'!$A$2:$A$145,0),MATCH(BX$1,'Typy - wg grup'!$F$1:$DK$1,0))</f>
        <v>1-3</v>
      </c>
      <c r="BY31" s="102" t="str">
        <f>INDEX('Typy - wg grup'!$F$2:$DK$145,MATCH($A31,'Typy - wg grup'!$A$2:$A$145,0),MATCH(BY$1,'Typy - wg grup'!$F$1:$DK$1,0))</f>
        <v>2-2</v>
      </c>
      <c r="BZ31" s="102" t="str">
        <f>INDEX('Typy - wg grup'!$F$2:$DK$145,MATCH($A31,'Typy - wg grup'!$A$2:$A$145,0),MATCH(BZ$1,'Typy - wg grup'!$F$1:$DK$1,0))</f>
        <v>2-2</v>
      </c>
      <c r="CA31" s="102" t="str">
        <f>INDEX('Typy - wg grup'!$F$2:$DK$145,MATCH($A31,'Typy - wg grup'!$A$2:$A$145,0),MATCH(CA$1,'Typy - wg grup'!$F$1:$DK$1,0))</f>
        <v>1-1</v>
      </c>
      <c r="CB31" s="102" t="str">
        <f>INDEX('Typy - wg grup'!$F$2:$DK$145,MATCH($A31,'Typy - wg grup'!$A$2:$A$145,0),MATCH(CB$1,'Typy - wg grup'!$F$1:$DK$1,0))</f>
        <v>1-1</v>
      </c>
      <c r="CC31" s="102" t="str">
        <f>INDEX('Typy - wg grup'!$F$2:$DK$145,MATCH($A31,'Typy - wg grup'!$A$2:$A$145,0),MATCH(CC$1,'Typy - wg grup'!$F$1:$DK$1,0))</f>
        <v>0-1</v>
      </c>
      <c r="CD31" s="102" t="str">
        <f>INDEX('Typy - wg grup'!$F$2:$DK$145,MATCH($A31,'Typy - wg grup'!$A$2:$A$145,0),MATCH(CD$1,'Typy - wg grup'!$F$1:$DK$1,0))</f>
        <v>1-1</v>
      </c>
      <c r="CE31" s="102" t="str">
        <f>INDEX('Typy - wg grup'!$F$2:$DK$145,MATCH($A31,'Typy - wg grup'!$A$2:$A$145,0),MATCH(CE$1,'Typy - wg grup'!$F$1:$DK$1,0))</f>
        <v>2-2</v>
      </c>
      <c r="CF31" s="102" t="str">
        <f>INDEX('Typy - wg grup'!$F$2:$DK$145,MATCH($A31,'Typy - wg grup'!$A$2:$A$145,0),MATCH(CF$1,'Typy - wg grup'!$F$1:$DK$1,0))</f>
        <v>1-3</v>
      </c>
      <c r="CG31" s="102" t="str">
        <f>INDEX('Typy - wg grup'!$F$2:$DK$145,MATCH($A31,'Typy - wg grup'!$A$2:$A$145,0),MATCH(CG$1,'Typy - wg grup'!$F$1:$DK$1,0))</f>
        <v>2-2</v>
      </c>
      <c r="CH31" s="102" t="str">
        <f>INDEX('Typy - wg grup'!$F$2:$DK$145,MATCH($A31,'Typy - wg grup'!$A$2:$A$145,0),MATCH(CH$1,'Typy - wg grup'!$F$1:$DK$1,0))</f>
        <v>0-2</v>
      </c>
      <c r="CI31" s="102" t="str">
        <f>INDEX('Typy - wg grup'!$F$2:$DK$145,MATCH($A31,'Typy - wg grup'!$A$2:$A$145,0),MATCH(CI$1,'Typy - wg grup'!$F$1:$DK$1,0))</f>
        <v>1-2</v>
      </c>
      <c r="CJ31" s="102" t="str">
        <f>INDEX('Typy - wg grup'!$F$2:$DK$145,MATCH($A31,'Typy - wg grup'!$A$2:$A$145,0),MATCH(CJ$1,'Typy - wg grup'!$F$1:$DK$1,0))</f>
        <v>1-1</v>
      </c>
      <c r="CK31" s="102" t="str">
        <f>INDEX('Typy - wg grup'!$F$2:$DK$145,MATCH($A31,'Typy - wg grup'!$A$2:$A$145,0),MATCH(CK$1,'Typy - wg grup'!$F$1:$DK$1,0))</f>
        <v>1-2</v>
      </c>
      <c r="CL31" s="102" t="str">
        <f>INDEX('Typy - wg grup'!$F$2:$DK$145,MATCH($A31,'Typy - wg grup'!$A$2:$A$145,0),MATCH(CL$1,'Typy - wg grup'!$F$1:$DK$1,0))</f>
        <v>1-2</v>
      </c>
      <c r="CM31" s="102" t="str">
        <f>INDEX('Typy - wg grup'!$F$2:$DK$145,MATCH($A31,'Typy - wg grup'!$A$2:$A$145,0),MATCH(CM$1,'Typy - wg grup'!$F$1:$DK$1,0))</f>
        <v>1-2</v>
      </c>
      <c r="CN31" s="102" t="str">
        <f>INDEX('Typy - wg grup'!$F$2:$DK$145,MATCH($A31,'Typy - wg grup'!$A$2:$A$145,0),MATCH(CN$1,'Typy - wg grup'!$F$1:$DK$1,0))</f>
        <v>1-1</v>
      </c>
      <c r="CO31" s="102" t="str">
        <f>INDEX('Typy - wg grup'!$F$2:$DK$145,MATCH($A31,'Typy - wg grup'!$A$2:$A$145,0),MATCH(CO$1,'Typy - wg grup'!$F$1:$DK$1,0))</f>
        <v>1-2</v>
      </c>
      <c r="CP31" s="102" t="str">
        <f>INDEX('Typy - wg grup'!$F$2:$DK$145,MATCH($A31,'Typy - wg grup'!$A$2:$A$145,0),MATCH(CP$1,'Typy - wg grup'!$F$1:$DK$1,0))</f>
        <v>0-1</v>
      </c>
      <c r="CQ31" s="102" t="str">
        <f>INDEX('Typy - wg grup'!$F$2:$DK$145,MATCH($A31,'Typy - wg grup'!$A$2:$A$145,0),MATCH(CQ$1,'Typy - wg grup'!$F$1:$DK$1,0))</f>
        <v>1-1</v>
      </c>
      <c r="CR31" s="102" t="str">
        <f>INDEX('Typy - wg grup'!$F$2:$DK$145,MATCH($A31,'Typy - wg grup'!$A$2:$A$145,0),MATCH(CR$1,'Typy - wg grup'!$F$1:$DK$1,0))</f>
        <v>1-2</v>
      </c>
      <c r="CS31" s="102" t="str">
        <f>INDEX('Typy - wg grup'!$F$2:$DK$145,MATCH($A31,'Typy - wg grup'!$A$2:$A$145,0),MATCH(CS$1,'Typy - wg grup'!$F$1:$DK$1,0))</f>
        <v>2-2</v>
      </c>
      <c r="CT31" s="102" t="str">
        <f>INDEX('Typy - wg grup'!$F$2:$DK$145,MATCH($A31,'Typy - wg grup'!$A$2:$A$145,0),MATCH(CT$1,'Typy - wg grup'!$F$1:$DK$1,0))</f>
        <v>2-1</v>
      </c>
      <c r="CU31" s="102" t="str">
        <f>INDEX('Typy - wg grup'!$F$2:$DK$145,MATCH($A31,'Typy - wg grup'!$A$2:$A$145,0),MATCH(CU$1,'Typy - wg grup'!$F$1:$DK$1,0))</f>
        <v>1-1</v>
      </c>
      <c r="CV31" s="102" t="str">
        <f>INDEX('Typy - wg grup'!$F$2:$DK$145,MATCH($A31,'Typy - wg grup'!$A$2:$A$145,0),MATCH(CV$1,'Typy - wg grup'!$F$1:$DK$1,0))</f>
        <v>2-1</v>
      </c>
      <c r="CW31" s="102" t="str">
        <f>INDEX('Typy - wg grup'!$F$2:$DK$145,MATCH($A31,'Typy - wg grup'!$A$2:$A$145,0),MATCH(CW$1,'Typy - wg grup'!$F$1:$DK$1,0))</f>
        <v>1-2</v>
      </c>
      <c r="CX31" s="102" t="str">
        <f>INDEX('Typy - wg grup'!$F$2:$DK$145,MATCH($A31,'Typy - wg grup'!$A$2:$A$145,0),MATCH(CX$1,'Typy - wg grup'!$F$1:$DK$1,0))</f>
        <v>1-1</v>
      </c>
      <c r="CY31" s="102" t="str">
        <f>INDEX('Typy - wg grup'!$F$2:$DK$145,MATCH($A31,'Typy - wg grup'!$A$2:$A$145,0),MATCH(CY$1,'Typy - wg grup'!$F$1:$DK$1,0))</f>
        <v>1-2</v>
      </c>
      <c r="CZ31" s="102" t="str">
        <f>INDEX('Typy - wg grup'!$F$2:$DK$145,MATCH($A31,'Typy - wg grup'!$A$2:$A$145,0),MATCH(CZ$1,'Typy - wg grup'!$F$1:$DK$1,0))</f>
        <v>1-1</v>
      </c>
      <c r="DA31" s="102" t="str">
        <f>INDEX('Typy - wg grup'!$F$2:$DK$145,MATCH($A31,'Typy - wg grup'!$A$2:$A$145,0),MATCH(DA$1,'Typy - wg grup'!$F$1:$DK$1,0))</f>
        <v>0-2</v>
      </c>
      <c r="DB31" s="102" t="str">
        <f>INDEX('Typy - wg grup'!$F$2:$DK$145,MATCH($A31,'Typy - wg grup'!$A$2:$A$145,0),MATCH(DB$1,'Typy - wg grup'!$F$1:$DK$1,0))</f>
        <v>1-1</v>
      </c>
      <c r="DC31" s="102" t="str">
        <f>INDEX('Typy - wg grup'!$F$2:$DK$145,MATCH($A31,'Typy - wg grup'!$A$2:$A$145,0),MATCH(DC$1,'Typy - wg grup'!$F$1:$DK$1,0))</f>
        <v>0-1</v>
      </c>
      <c r="DD31" s="102" t="str">
        <f>INDEX('Typy - wg grup'!$F$2:$DK$145,MATCH($A31,'Typy - wg grup'!$A$2:$A$145,0),MATCH(DD$1,'Typy - wg grup'!$F$1:$DK$1,0))</f>
        <v>1-1</v>
      </c>
      <c r="DE31" s="102" t="str">
        <f>INDEX('Typy - wg grup'!$F$2:$DK$145,MATCH($A31,'Typy - wg grup'!$A$2:$A$145,0),MATCH(DE$1,'Typy - wg grup'!$F$1:$DK$1,0))</f>
        <v>0-0</v>
      </c>
      <c r="DF31" s="102" t="str">
        <f>INDEX('Typy - wg grup'!$F$2:$DK$145,MATCH($A31,'Typy - wg grup'!$A$2:$A$145,0),MATCH(DF$1,'Typy - wg grup'!$F$1:$DK$1,0))</f>
        <v>0-2</v>
      </c>
      <c r="DG31" s="102" t="str">
        <f>INDEX('Typy - wg grup'!$F$2:$DK$145,MATCH($A31,'Typy - wg grup'!$A$2:$A$145,0),MATCH(DG$1,'Typy - wg grup'!$F$1:$DK$1,0))</f>
        <v>1-1</v>
      </c>
      <c r="DH31" s="102" t="str">
        <f>INDEX('Typy - wg grup'!$F$2:$DK$145,MATCH($A31,'Typy - wg grup'!$A$2:$A$145,0),MATCH(DH$1,'Typy - wg grup'!$F$1:$DK$1,0))</f>
        <v>3-1</v>
      </c>
      <c r="DI31" s="102" t="str">
        <f>INDEX('Typy - wg grup'!$F$2:$DK$145,MATCH($A31,'Typy - wg grup'!$A$2:$A$145,0),MATCH(DI$1,'Typy - wg grup'!$F$1:$DK$1,0))</f>
        <v>2-1</v>
      </c>
      <c r="DJ31" s="102" t="str">
        <f>INDEX('Typy - wg grup'!$F$2:$DK$145,MATCH($A31,'Typy - wg grup'!$A$2:$A$145,0),MATCH(DJ$1,'Typy - wg grup'!$F$1:$DK$1,0))</f>
        <v>0-2</v>
      </c>
      <c r="DK31" s="102" t="str">
        <f>INDEX('Typy - wg grup'!$F$2:$DK$145,MATCH($A31,'Typy - wg grup'!$A$2:$A$145,0),MATCH(DK$1,'Typy - wg grup'!$F$1:$DK$1,0))</f>
        <v>0-2</v>
      </c>
      <c r="DL31" s="102" t="str">
        <f>INDEX('Typy - wg grup'!$F$2:$DK$145,MATCH($A31,'Typy - wg grup'!$A$2:$A$145,0),MATCH(DL$1,'Typy - wg grup'!$F$1:$DK$1,0))</f>
        <v>2-2</v>
      </c>
      <c r="DM31" s="106" t="str">
        <f>INDEX('Typy - wg grup'!$F$2:$DK$145,MATCH($A31,'Typy - wg grup'!$A$2:$A$145,0),MATCH(DM$1,'Typy - wg grup'!$F$1:$DK$1,0))</f>
        <v>1-0</v>
      </c>
      <c r="DO31" s="15"/>
      <c r="DQ31" s="14"/>
      <c r="DS31" s="15"/>
      <c r="DU31" s="15"/>
      <c r="DW31" s="14"/>
      <c r="DY31" s="15"/>
      <c r="EA31" s="14"/>
      <c r="EC31" s="15"/>
      <c r="EE31" s="15"/>
      <c r="EG31" s="15"/>
      <c r="EI31" s="15"/>
      <c r="EK31" s="15"/>
      <c r="EM31" s="15"/>
      <c r="EO31" s="16"/>
      <c r="EQ31" s="15"/>
    </row>
    <row r="32" spans="1:147" x14ac:dyDescent="0.25">
      <c r="A32" s="19">
        <v>31</v>
      </c>
      <c r="B32" s="4" t="s">
        <v>13</v>
      </c>
      <c r="C32" s="4" t="str">
        <f>INDEX('Typy - wg grup'!$B$2:$B$145,MATCH($A32,'Typy - wg grup'!$A$2:$A$145,0))</f>
        <v>20.06.</v>
      </c>
      <c r="D32" s="20">
        <v>0.20833333333333334</v>
      </c>
      <c r="E32" s="4" t="str">
        <f>INDEX('Typy - wg grup'!$C$2:$C$145,MATCH($A32,'Typy - wg grup'!$A$2:$A$145,0))</f>
        <v>Turcja - Paragwaj</v>
      </c>
      <c r="F32" s="35" t="s">
        <v>212</v>
      </c>
      <c r="G32" s="144"/>
      <c r="H32" s="105" t="str">
        <f>INDEX('Typy - wg grup'!$F$2:$DK$145,MATCH($A32,'Typy - wg grup'!$A$2:$A$145,0),MATCH(H$1,'Typy - wg grup'!$F$1:$DK$1,0))</f>
        <v>3-2</v>
      </c>
      <c r="I32" s="102" t="str">
        <f>INDEX('Typy - wg grup'!$F$2:$DK$145,MATCH($A32,'Typy - wg grup'!$A$2:$A$145,0),MATCH(I$1,'Typy - wg grup'!$F$1:$DK$1,0))</f>
        <v>2-2</v>
      </c>
      <c r="J32" s="102" t="str">
        <f>INDEX('Typy - wg grup'!$F$2:$DK$145,MATCH($A32,'Typy - wg grup'!$A$2:$A$145,0),MATCH(J$1,'Typy - wg grup'!$F$1:$DK$1,0))</f>
        <v>3-0</v>
      </c>
      <c r="K32" s="102" t="str">
        <f>INDEX('Typy - wg grup'!$F$2:$DK$145,MATCH($A32,'Typy - wg grup'!$A$2:$A$145,0),MATCH(K$1,'Typy - wg grup'!$F$1:$DK$1,0))</f>
        <v>2-0</v>
      </c>
      <c r="L32" s="102" t="str">
        <f>INDEX('Typy - wg grup'!$F$2:$DK$145,MATCH($A32,'Typy - wg grup'!$A$2:$A$145,0),MATCH(L$1,'Typy - wg grup'!$F$1:$DK$1,0))</f>
        <v>4-1</v>
      </c>
      <c r="M32" s="102" t="str">
        <f>INDEX('Typy - wg grup'!$F$2:$DK$145,MATCH($A32,'Typy - wg grup'!$A$2:$A$145,0),MATCH(M$1,'Typy - wg grup'!$F$1:$DK$1,0))</f>
        <v>1-1</v>
      </c>
      <c r="N32" s="102" t="str">
        <f>INDEX('Typy - wg grup'!$F$2:$DK$145,MATCH($A32,'Typy - wg grup'!$A$2:$A$145,0),MATCH(N$1,'Typy - wg grup'!$F$1:$DK$1,0))</f>
        <v>2-0</v>
      </c>
      <c r="O32" s="102" t="str">
        <f>INDEX('Typy - wg grup'!$F$2:$DK$145,MATCH($A32,'Typy - wg grup'!$A$2:$A$145,0),MATCH(O$1,'Typy - wg grup'!$F$1:$DK$1,0))</f>
        <v>4-0</v>
      </c>
      <c r="P32" s="102" t="str">
        <f>INDEX('Typy - wg grup'!$F$2:$DK$145,MATCH($A32,'Typy - wg grup'!$A$2:$A$145,0),MATCH(P$1,'Typy - wg grup'!$F$1:$DK$1,0))</f>
        <v>2-1</v>
      </c>
      <c r="Q32" s="102" t="str">
        <f>INDEX('Typy - wg grup'!$F$2:$DK$145,MATCH($A32,'Typy - wg grup'!$A$2:$A$145,0),MATCH(Q$1,'Typy - wg grup'!$F$1:$DK$1,0))</f>
        <v>2-1</v>
      </c>
      <c r="R32" s="102" t="str">
        <f>INDEX('Typy - wg grup'!$F$2:$DK$145,MATCH($A32,'Typy - wg grup'!$A$2:$A$145,0),MATCH(R$1,'Typy - wg grup'!$F$1:$DK$1,0))</f>
        <v>2-1</v>
      </c>
      <c r="S32" s="102" t="str">
        <f>INDEX('Typy - wg grup'!$F$2:$DK$145,MATCH($A32,'Typy - wg grup'!$A$2:$A$145,0),MATCH(S$1,'Typy - wg grup'!$F$1:$DK$1,0))</f>
        <v>2-0</v>
      </c>
      <c r="T32" s="102" t="str">
        <f>INDEX('Typy - wg grup'!$F$2:$DK$145,MATCH($A32,'Typy - wg grup'!$A$2:$A$145,0),MATCH(T$1,'Typy - wg grup'!$F$1:$DK$1,0))</f>
        <v>2-1</v>
      </c>
      <c r="U32" s="102" t="str">
        <f>INDEX('Typy - wg grup'!$F$2:$DK$145,MATCH($A32,'Typy - wg grup'!$A$2:$A$145,0),MATCH(U$1,'Typy - wg grup'!$F$1:$DK$1,0))</f>
        <v>3-1</v>
      </c>
      <c r="V32" s="102" t="str">
        <f>INDEX('Typy - wg grup'!$F$2:$DK$145,MATCH($A32,'Typy - wg grup'!$A$2:$A$145,0),MATCH(V$1,'Typy - wg grup'!$F$1:$DK$1,0))</f>
        <v>2-2</v>
      </c>
      <c r="W32" s="102" t="str">
        <f>INDEX('Typy - wg grup'!$F$2:$DK$145,MATCH($A32,'Typy - wg grup'!$A$2:$A$145,0),MATCH(W$1,'Typy - wg grup'!$F$1:$DK$1,0))</f>
        <v>3-2</v>
      </c>
      <c r="X32" s="102" t="str">
        <f>INDEX('Typy - wg grup'!$F$2:$DK$145,MATCH($A32,'Typy - wg grup'!$A$2:$A$145,0),MATCH(X$1,'Typy - wg grup'!$F$1:$DK$1,0))</f>
        <v>1-0</v>
      </c>
      <c r="Y32" s="102" t="str">
        <f>INDEX('Typy - wg grup'!$F$2:$DK$145,MATCH($A32,'Typy - wg grup'!$A$2:$A$145,0),MATCH(Y$1,'Typy - wg grup'!$F$1:$DK$1,0))</f>
        <v>2-1</v>
      </c>
      <c r="Z32" s="102" t="str">
        <f>INDEX('Typy - wg grup'!$F$2:$DK$145,MATCH($A32,'Typy - wg grup'!$A$2:$A$145,0),MATCH(Z$1,'Typy - wg grup'!$F$1:$DK$1,0))</f>
        <v>1-0</v>
      </c>
      <c r="AA32" s="102" t="str">
        <f>INDEX('Typy - wg grup'!$F$2:$DK$145,MATCH($A32,'Typy - wg grup'!$A$2:$A$145,0),MATCH(AA$1,'Typy - wg grup'!$F$1:$DK$1,0))</f>
        <v>2-1</v>
      </c>
      <c r="AB32" s="102" t="str">
        <f>INDEX('Typy - wg grup'!$F$2:$DK$145,MATCH($A32,'Typy - wg grup'!$A$2:$A$145,0),MATCH(AB$1,'Typy - wg grup'!$F$1:$DK$1,0))</f>
        <v>2-2</v>
      </c>
      <c r="AC32" s="102" t="str">
        <f>INDEX('Typy - wg grup'!$F$2:$DK$145,MATCH($A32,'Typy - wg grup'!$A$2:$A$145,0),MATCH(AC$1,'Typy - wg grup'!$F$1:$DK$1,0))</f>
        <v>1-0</v>
      </c>
      <c r="AD32" s="102" t="str">
        <f>INDEX('Typy - wg grup'!$F$2:$DK$145,MATCH($A32,'Typy - wg grup'!$A$2:$A$145,0),MATCH(AD$1,'Typy - wg grup'!$F$1:$DK$1,0))</f>
        <v>2-1</v>
      </c>
      <c r="AE32" s="102" t="str">
        <f>INDEX('Typy - wg grup'!$F$2:$DK$145,MATCH($A32,'Typy - wg grup'!$A$2:$A$145,0),MATCH(AE$1,'Typy - wg grup'!$F$1:$DK$1,0))</f>
        <v>0-0</v>
      </c>
      <c r="AF32" s="102" t="str">
        <f>INDEX('Typy - wg grup'!$F$2:$DK$145,MATCH($A32,'Typy - wg grup'!$A$2:$A$145,0),MATCH(AF$1,'Typy - wg grup'!$F$1:$DK$1,0))</f>
        <v>0-3</v>
      </c>
      <c r="AG32" s="102" t="str">
        <f>INDEX('Typy - wg grup'!$F$2:$DK$145,MATCH($A32,'Typy - wg grup'!$A$2:$A$145,0),MATCH(AG$1,'Typy - wg grup'!$F$1:$DK$1,0))</f>
        <v>2-1</v>
      </c>
      <c r="AH32" s="102" t="str">
        <f>INDEX('Typy - wg grup'!$F$2:$DK$145,MATCH($A32,'Typy - wg grup'!$A$2:$A$145,0),MATCH(AH$1,'Typy - wg grup'!$F$1:$DK$1,0))</f>
        <v>2-0</v>
      </c>
      <c r="AI32" s="102" t="str">
        <f>INDEX('Typy - wg grup'!$F$2:$DK$145,MATCH($A32,'Typy - wg grup'!$A$2:$A$145,0),MATCH(AI$1,'Typy - wg grup'!$F$1:$DK$1,0))</f>
        <v>1-0</v>
      </c>
      <c r="AJ32" s="102" t="str">
        <f>INDEX('Typy - wg grup'!$F$2:$DK$145,MATCH($A32,'Typy - wg grup'!$A$2:$A$145,0),MATCH(AJ$1,'Typy - wg grup'!$F$1:$DK$1,0))</f>
        <v>0-0</v>
      </c>
      <c r="AK32" s="102" t="str">
        <f>INDEX('Typy - wg grup'!$F$2:$DK$145,MATCH($A32,'Typy - wg grup'!$A$2:$A$145,0),MATCH(AK$1,'Typy - wg grup'!$F$1:$DK$1,0))</f>
        <v>0-1</v>
      </c>
      <c r="AL32" s="102" t="str">
        <f>INDEX('Typy - wg grup'!$F$2:$DK$145,MATCH($A32,'Typy - wg grup'!$A$2:$A$145,0),MATCH(AL$1,'Typy - wg grup'!$F$1:$DK$1,0))</f>
        <v>3-2</v>
      </c>
      <c r="AM32" s="102" t="str">
        <f>INDEX('Typy - wg grup'!$F$2:$DK$145,MATCH($A32,'Typy - wg grup'!$A$2:$A$145,0),MATCH(AM$1,'Typy - wg grup'!$F$1:$DK$1,0))</f>
        <v>1-1</v>
      </c>
      <c r="AN32" s="102" t="str">
        <f>INDEX('Typy - wg grup'!$F$2:$DK$145,MATCH($A32,'Typy - wg grup'!$A$2:$A$145,0),MATCH(AN$1,'Typy - wg grup'!$F$1:$DK$1,0))</f>
        <v>3-1</v>
      </c>
      <c r="AO32" s="102" t="str">
        <f>INDEX('Typy - wg grup'!$F$2:$DK$145,MATCH($A32,'Typy - wg grup'!$A$2:$A$145,0),MATCH(AO$1,'Typy - wg grup'!$F$1:$DK$1,0))</f>
        <v>4-0</v>
      </c>
      <c r="AP32" s="102" t="str">
        <f>INDEX('Typy - wg grup'!$F$2:$DK$145,MATCH($A32,'Typy - wg grup'!$A$2:$A$145,0),MATCH(AP$1,'Typy - wg grup'!$F$1:$DK$1,0))</f>
        <v>1-1</v>
      </c>
      <c r="AQ32" s="102" t="str">
        <f>INDEX('Typy - wg grup'!$F$2:$DK$145,MATCH($A32,'Typy - wg grup'!$A$2:$A$145,0),MATCH(AQ$1,'Typy - wg grup'!$F$1:$DK$1,0))</f>
        <v>0-1</v>
      </c>
      <c r="AR32" s="102" t="str">
        <f>INDEX('Typy - wg grup'!$F$2:$DK$145,MATCH($A32,'Typy - wg grup'!$A$2:$A$145,0),MATCH(AR$1,'Typy - wg grup'!$F$1:$DK$1,0))</f>
        <v>2-2</v>
      </c>
      <c r="AS32" s="102" t="str">
        <f>INDEX('Typy - wg grup'!$F$2:$DK$145,MATCH($A32,'Typy - wg grup'!$A$2:$A$145,0),MATCH(AS$1,'Typy - wg grup'!$F$1:$DK$1,0))</f>
        <v>1-1</v>
      </c>
      <c r="AT32" s="102" t="str">
        <f>INDEX('Typy - wg grup'!$F$2:$DK$145,MATCH($A32,'Typy - wg grup'!$A$2:$A$145,0),MATCH(AT$1,'Typy - wg grup'!$F$1:$DK$1,0))</f>
        <v>1-3</v>
      </c>
      <c r="AU32" s="102" t="str">
        <f>INDEX('Typy - wg grup'!$F$2:$DK$145,MATCH($A32,'Typy - wg grup'!$A$2:$A$145,0),MATCH(AU$1,'Typy - wg grup'!$F$1:$DK$1,0))</f>
        <v>3-1</v>
      </c>
      <c r="AV32" s="102" t="str">
        <f>INDEX('Typy - wg grup'!$F$2:$DK$145,MATCH($A32,'Typy - wg grup'!$A$2:$A$145,0),MATCH(AV$1,'Typy - wg grup'!$F$1:$DK$1,0))</f>
        <v>1-2</v>
      </c>
      <c r="AW32" s="102" t="str">
        <f>INDEX('Typy - wg grup'!$F$2:$DK$145,MATCH($A32,'Typy - wg grup'!$A$2:$A$145,0),MATCH(AW$1,'Typy - wg grup'!$F$1:$DK$1,0))</f>
        <v>3-1</v>
      </c>
      <c r="AX32" s="102" t="str">
        <f>INDEX('Typy - wg grup'!$F$2:$DK$145,MATCH($A32,'Typy - wg grup'!$A$2:$A$145,0),MATCH(AX$1,'Typy - wg grup'!$F$1:$DK$1,0))</f>
        <v>1-1</v>
      </c>
      <c r="AY32" s="102" t="str">
        <f>INDEX('Typy - wg grup'!$F$2:$DK$145,MATCH($A32,'Typy - wg grup'!$A$2:$A$145,0),MATCH(AY$1,'Typy - wg grup'!$F$1:$DK$1,0))</f>
        <v>3-1</v>
      </c>
      <c r="AZ32" s="102" t="str">
        <f>INDEX('Typy - wg grup'!$F$2:$DK$145,MATCH($A32,'Typy - wg grup'!$A$2:$A$145,0),MATCH(AZ$1,'Typy - wg grup'!$F$1:$DK$1,0))</f>
        <v>1-1</v>
      </c>
      <c r="BA32" s="102" t="str">
        <f>INDEX('Typy - wg grup'!$F$2:$DK$145,MATCH($A32,'Typy - wg grup'!$A$2:$A$145,0),MATCH(BA$1,'Typy - wg grup'!$F$1:$DK$1,0))</f>
        <v>1-0</v>
      </c>
      <c r="BB32" s="102" t="str">
        <f>INDEX('Typy - wg grup'!$F$2:$DK$145,MATCH($A32,'Typy - wg grup'!$A$2:$A$145,0),MATCH(BB$1,'Typy - wg grup'!$F$1:$DK$1,0))</f>
        <v>2-3</v>
      </c>
      <c r="BC32" s="102" t="str">
        <f>INDEX('Typy - wg grup'!$F$2:$DK$145,MATCH($A32,'Typy - wg grup'!$A$2:$A$145,0),MATCH(BC$1,'Typy - wg grup'!$F$1:$DK$1,0))</f>
        <v>1-3</v>
      </c>
      <c r="BD32" s="102" t="str">
        <f>INDEX('Typy - wg grup'!$F$2:$DK$145,MATCH($A32,'Typy - wg grup'!$A$2:$A$145,0),MATCH(BD$1,'Typy - wg grup'!$F$1:$DK$1,0))</f>
        <v>2-1</v>
      </c>
      <c r="BE32" s="102" t="str">
        <f>INDEX('Typy - wg grup'!$F$2:$DK$145,MATCH($A32,'Typy - wg grup'!$A$2:$A$145,0),MATCH(BE$1,'Typy - wg grup'!$F$1:$DK$1,0))</f>
        <v>1-1</v>
      </c>
      <c r="BF32" s="102" t="str">
        <f>INDEX('Typy - wg grup'!$F$2:$DK$145,MATCH($A32,'Typy - wg grup'!$A$2:$A$145,0),MATCH(BF$1,'Typy - wg grup'!$F$1:$DK$1,0))</f>
        <v>2-2</v>
      </c>
      <c r="BG32" s="102" t="str">
        <f>INDEX('Typy - wg grup'!$F$2:$DK$145,MATCH($A32,'Typy - wg grup'!$A$2:$A$145,0),MATCH(BG$1,'Typy - wg grup'!$F$1:$DK$1,0))</f>
        <v>2-1</v>
      </c>
      <c r="BH32" s="102" t="str">
        <f>INDEX('Typy - wg grup'!$F$2:$DK$145,MATCH($A32,'Typy - wg grup'!$A$2:$A$145,0),MATCH(BH$1,'Typy - wg grup'!$F$1:$DK$1,0))</f>
        <v>2-2</v>
      </c>
      <c r="BI32" s="102" t="str">
        <f>INDEX('Typy - wg grup'!$F$2:$DK$145,MATCH($A32,'Typy - wg grup'!$A$2:$A$145,0),MATCH(BI$1,'Typy - wg grup'!$F$1:$DK$1,0))</f>
        <v>2-0</v>
      </c>
      <c r="BJ32" s="102" t="str">
        <f>INDEX('Typy - wg grup'!$F$2:$DK$145,MATCH($A32,'Typy - wg grup'!$A$2:$A$145,0),MATCH(BJ$1,'Typy - wg grup'!$F$1:$DK$1,0))</f>
        <v>2-0</v>
      </c>
      <c r="BK32" s="102" t="str">
        <f>INDEX('Typy - wg grup'!$F$2:$DK$145,MATCH($A32,'Typy - wg grup'!$A$2:$A$145,0),MATCH(BK$1,'Typy - wg grup'!$F$1:$DK$1,0))</f>
        <v>1-2</v>
      </c>
      <c r="BL32" s="102" t="str">
        <f>INDEX('Typy - wg grup'!$F$2:$DK$145,MATCH($A32,'Typy - wg grup'!$A$2:$A$145,0),MATCH(BL$1,'Typy - wg grup'!$F$1:$DK$1,0))</f>
        <v>0-1</v>
      </c>
      <c r="BM32" s="102" t="str">
        <f>INDEX('Typy - wg grup'!$F$2:$DK$145,MATCH($A32,'Typy - wg grup'!$A$2:$A$145,0),MATCH(BM$1,'Typy - wg grup'!$F$1:$DK$1,0))</f>
        <v>2-0</v>
      </c>
      <c r="BN32" s="102" t="str">
        <f>INDEX('Typy - wg grup'!$F$2:$DK$145,MATCH($A32,'Typy - wg grup'!$A$2:$A$145,0),MATCH(BN$1,'Typy - wg grup'!$F$1:$DK$1,0))</f>
        <v>1-0</v>
      </c>
      <c r="BO32" s="102" t="str">
        <f>INDEX('Typy - wg grup'!$F$2:$DK$145,MATCH($A32,'Typy - wg grup'!$A$2:$A$145,0),MATCH(BO$1,'Typy - wg grup'!$F$1:$DK$1,0))</f>
        <v>1-1</v>
      </c>
      <c r="BP32" s="102" t="str">
        <f>INDEX('Typy - wg grup'!$F$2:$DK$145,MATCH($A32,'Typy - wg grup'!$A$2:$A$145,0),MATCH(BP$1,'Typy - wg grup'!$F$1:$DK$1,0))</f>
        <v>2-0</v>
      </c>
      <c r="BQ32" s="102" t="str">
        <f>INDEX('Typy - wg grup'!$F$2:$DK$145,MATCH($A32,'Typy - wg grup'!$A$2:$A$145,0),MATCH(BQ$1,'Typy - wg grup'!$F$1:$DK$1,0))</f>
        <v>2-1</v>
      </c>
      <c r="BR32" s="102" t="str">
        <f>INDEX('Typy - wg grup'!$F$2:$DK$145,MATCH($A32,'Typy - wg grup'!$A$2:$A$145,0),MATCH(BR$1,'Typy - wg grup'!$F$1:$DK$1,0))</f>
        <v>3-1</v>
      </c>
      <c r="BS32" s="102" t="str">
        <f>INDEX('Typy - wg grup'!$F$2:$DK$145,MATCH($A32,'Typy - wg grup'!$A$2:$A$145,0),MATCH(BS$1,'Typy - wg grup'!$F$1:$DK$1,0))</f>
        <v>2-0</v>
      </c>
      <c r="BT32" s="102" t="str">
        <f>INDEX('Typy - wg grup'!$F$2:$DK$145,MATCH($A32,'Typy - wg grup'!$A$2:$A$145,0),MATCH(BT$1,'Typy - wg grup'!$F$1:$DK$1,0))</f>
        <v>0-2</v>
      </c>
      <c r="BU32" s="102" t="str">
        <f>INDEX('Typy - wg grup'!$F$2:$DK$145,MATCH($A32,'Typy - wg grup'!$A$2:$A$145,0),MATCH(BU$1,'Typy - wg grup'!$F$1:$DK$1,0))</f>
        <v>1-0</v>
      </c>
      <c r="BV32" s="102" t="str">
        <f>INDEX('Typy - wg grup'!$F$2:$DK$145,MATCH($A32,'Typy - wg grup'!$A$2:$A$145,0),MATCH(BV$1,'Typy - wg grup'!$F$1:$DK$1,0))</f>
        <v>2-0</v>
      </c>
      <c r="BW32" s="102" t="str">
        <f>INDEX('Typy - wg grup'!$F$2:$DK$145,MATCH($A32,'Typy - wg grup'!$A$2:$A$145,0),MATCH(BW$1,'Typy - wg grup'!$F$1:$DK$1,0))</f>
        <v>1-0</v>
      </c>
      <c r="BX32" s="102" t="str">
        <f>INDEX('Typy - wg grup'!$F$2:$DK$145,MATCH($A32,'Typy - wg grup'!$A$2:$A$145,0),MATCH(BX$1,'Typy - wg grup'!$F$1:$DK$1,0))</f>
        <v>1-0</v>
      </c>
      <c r="BY32" s="102" t="str">
        <f>INDEX('Typy - wg grup'!$F$2:$DK$145,MATCH($A32,'Typy - wg grup'!$A$2:$A$145,0),MATCH(BY$1,'Typy - wg grup'!$F$1:$DK$1,0))</f>
        <v>2-0</v>
      </c>
      <c r="BZ32" s="102" t="str">
        <f>INDEX('Typy - wg grup'!$F$2:$DK$145,MATCH($A32,'Typy - wg grup'!$A$2:$A$145,0),MATCH(BZ$1,'Typy - wg grup'!$F$1:$DK$1,0))</f>
        <v>2-0</v>
      </c>
      <c r="CA32" s="102" t="str">
        <f>INDEX('Typy - wg grup'!$F$2:$DK$145,MATCH($A32,'Typy - wg grup'!$A$2:$A$145,0),MATCH(CA$1,'Typy - wg grup'!$F$1:$DK$1,0))</f>
        <v>1-1</v>
      </c>
      <c r="CB32" s="102" t="str">
        <f>INDEX('Typy - wg grup'!$F$2:$DK$145,MATCH($A32,'Typy - wg grup'!$A$2:$A$145,0),MATCH(CB$1,'Typy - wg grup'!$F$1:$DK$1,0))</f>
        <v>3-1</v>
      </c>
      <c r="CC32" s="102" t="str">
        <f>INDEX('Typy - wg grup'!$F$2:$DK$145,MATCH($A32,'Typy - wg grup'!$A$2:$A$145,0),MATCH(CC$1,'Typy - wg grup'!$F$1:$DK$1,0))</f>
        <v>2-0</v>
      </c>
      <c r="CD32" s="102" t="str">
        <f>INDEX('Typy - wg grup'!$F$2:$DK$145,MATCH($A32,'Typy - wg grup'!$A$2:$A$145,0),MATCH(CD$1,'Typy - wg grup'!$F$1:$DK$1,0))</f>
        <v>0-0</v>
      </c>
      <c r="CE32" s="102" t="str">
        <f>INDEX('Typy - wg grup'!$F$2:$DK$145,MATCH($A32,'Typy - wg grup'!$A$2:$A$145,0),MATCH(CE$1,'Typy - wg grup'!$F$1:$DK$1,0))</f>
        <v>1-1</v>
      </c>
      <c r="CF32" s="102" t="str">
        <f>INDEX('Typy - wg grup'!$F$2:$DK$145,MATCH($A32,'Typy - wg grup'!$A$2:$A$145,0),MATCH(CF$1,'Typy - wg grup'!$F$1:$DK$1,0))</f>
        <v>2-0</v>
      </c>
      <c r="CG32" s="102" t="str">
        <f>INDEX('Typy - wg grup'!$F$2:$DK$145,MATCH($A32,'Typy - wg grup'!$A$2:$A$145,0),MATCH(CG$1,'Typy - wg grup'!$F$1:$DK$1,0))</f>
        <v>2-0</v>
      </c>
      <c r="CH32" s="102" t="str">
        <f>INDEX('Typy - wg grup'!$F$2:$DK$145,MATCH($A32,'Typy - wg grup'!$A$2:$A$145,0),MATCH(CH$1,'Typy - wg grup'!$F$1:$DK$1,0))</f>
        <v>2-1</v>
      </c>
      <c r="CI32" s="102" t="str">
        <f>INDEX('Typy - wg grup'!$F$2:$DK$145,MATCH($A32,'Typy - wg grup'!$A$2:$A$145,0),MATCH(CI$1,'Typy - wg grup'!$F$1:$DK$1,0))</f>
        <v>2-2</v>
      </c>
      <c r="CJ32" s="102" t="str">
        <f>INDEX('Typy - wg grup'!$F$2:$DK$145,MATCH($A32,'Typy - wg grup'!$A$2:$A$145,0),MATCH(CJ$1,'Typy - wg grup'!$F$1:$DK$1,0))</f>
        <v>1-1</v>
      </c>
      <c r="CK32" s="102" t="str">
        <f>INDEX('Typy - wg grup'!$F$2:$DK$145,MATCH($A32,'Typy - wg grup'!$A$2:$A$145,0),MATCH(CK$1,'Typy - wg grup'!$F$1:$DK$1,0))</f>
        <v>1-1</v>
      </c>
      <c r="CL32" s="102" t="str">
        <f>INDEX('Typy - wg grup'!$F$2:$DK$145,MATCH($A32,'Typy - wg grup'!$A$2:$A$145,0),MATCH(CL$1,'Typy - wg grup'!$F$1:$DK$1,0))</f>
        <v>2-0</v>
      </c>
      <c r="CM32" s="102" t="str">
        <f>INDEX('Typy - wg grup'!$F$2:$DK$145,MATCH($A32,'Typy - wg grup'!$A$2:$A$145,0),MATCH(CM$1,'Typy - wg grup'!$F$1:$DK$1,0))</f>
        <v>1-2</v>
      </c>
      <c r="CN32" s="102" t="str">
        <f>INDEX('Typy - wg grup'!$F$2:$DK$145,MATCH($A32,'Typy - wg grup'!$A$2:$A$145,0),MATCH(CN$1,'Typy - wg grup'!$F$1:$DK$1,0))</f>
        <v>2-1</v>
      </c>
      <c r="CO32" s="102" t="str">
        <f>INDEX('Typy - wg grup'!$F$2:$DK$145,MATCH($A32,'Typy - wg grup'!$A$2:$A$145,0),MATCH(CO$1,'Typy - wg grup'!$F$1:$DK$1,0))</f>
        <v>1-0</v>
      </c>
      <c r="CP32" s="102" t="str">
        <f>INDEX('Typy - wg grup'!$F$2:$DK$145,MATCH($A32,'Typy - wg grup'!$A$2:$A$145,0),MATCH(CP$1,'Typy - wg grup'!$F$1:$DK$1,0))</f>
        <v>1-0</v>
      </c>
      <c r="CQ32" s="102" t="str">
        <f>INDEX('Typy - wg grup'!$F$2:$DK$145,MATCH($A32,'Typy - wg grup'!$A$2:$A$145,0),MATCH(CQ$1,'Typy - wg grup'!$F$1:$DK$1,0))</f>
        <v>1-0</v>
      </c>
      <c r="CR32" s="102" t="str">
        <f>INDEX('Typy - wg grup'!$F$2:$DK$145,MATCH($A32,'Typy - wg grup'!$A$2:$A$145,0),MATCH(CR$1,'Typy - wg grup'!$F$1:$DK$1,0))</f>
        <v>3-1</v>
      </c>
      <c r="CS32" s="102" t="str">
        <f>INDEX('Typy - wg grup'!$F$2:$DK$145,MATCH($A32,'Typy - wg grup'!$A$2:$A$145,0),MATCH(CS$1,'Typy - wg grup'!$F$1:$DK$1,0))</f>
        <v>1-0</v>
      </c>
      <c r="CT32" s="102" t="str">
        <f>INDEX('Typy - wg grup'!$F$2:$DK$145,MATCH($A32,'Typy - wg grup'!$A$2:$A$145,0),MATCH(CT$1,'Typy - wg grup'!$F$1:$DK$1,0))</f>
        <v>1-3</v>
      </c>
      <c r="CU32" s="102" t="str">
        <f>INDEX('Typy - wg grup'!$F$2:$DK$145,MATCH($A32,'Typy - wg grup'!$A$2:$A$145,0),MATCH(CU$1,'Typy - wg grup'!$F$1:$DK$1,0))</f>
        <v>0-1</v>
      </c>
      <c r="CV32" s="102" t="str">
        <f>INDEX('Typy - wg grup'!$F$2:$DK$145,MATCH($A32,'Typy - wg grup'!$A$2:$A$145,0),MATCH(CV$1,'Typy - wg grup'!$F$1:$DK$1,0))</f>
        <v>1-0</v>
      </c>
      <c r="CW32" s="102" t="str">
        <f>INDEX('Typy - wg grup'!$F$2:$DK$145,MATCH($A32,'Typy - wg grup'!$A$2:$A$145,0),MATCH(CW$1,'Typy - wg grup'!$F$1:$DK$1,0))</f>
        <v>0-0</v>
      </c>
      <c r="CX32" s="102" t="str">
        <f>INDEX('Typy - wg grup'!$F$2:$DK$145,MATCH($A32,'Typy - wg grup'!$A$2:$A$145,0),MATCH(CX$1,'Typy - wg grup'!$F$1:$DK$1,0))</f>
        <v>1-1</v>
      </c>
      <c r="CY32" s="102" t="str">
        <f>INDEX('Typy - wg grup'!$F$2:$DK$145,MATCH($A32,'Typy - wg grup'!$A$2:$A$145,0),MATCH(CY$1,'Typy - wg grup'!$F$1:$DK$1,0))</f>
        <v>3-1</v>
      </c>
      <c r="CZ32" s="102" t="str">
        <f>INDEX('Typy - wg grup'!$F$2:$DK$145,MATCH($A32,'Typy - wg grup'!$A$2:$A$145,0),MATCH(CZ$1,'Typy - wg grup'!$F$1:$DK$1,0))</f>
        <v>2-1</v>
      </c>
      <c r="DA32" s="102" t="str">
        <f>INDEX('Typy - wg grup'!$F$2:$DK$145,MATCH($A32,'Typy - wg grup'!$A$2:$A$145,0),MATCH(DA$1,'Typy - wg grup'!$F$1:$DK$1,0))</f>
        <v>1-1</v>
      </c>
      <c r="DB32" s="102" t="str">
        <f>INDEX('Typy - wg grup'!$F$2:$DK$145,MATCH($A32,'Typy - wg grup'!$A$2:$A$145,0),MATCH(DB$1,'Typy - wg grup'!$F$1:$DK$1,0))</f>
        <v>3-3</v>
      </c>
      <c r="DC32" s="102" t="str">
        <f>INDEX('Typy - wg grup'!$F$2:$DK$145,MATCH($A32,'Typy - wg grup'!$A$2:$A$145,0),MATCH(DC$1,'Typy - wg grup'!$F$1:$DK$1,0))</f>
        <v>2-1</v>
      </c>
      <c r="DD32" s="102" t="str">
        <f>INDEX('Typy - wg grup'!$F$2:$DK$145,MATCH($A32,'Typy - wg grup'!$A$2:$A$145,0),MATCH(DD$1,'Typy - wg grup'!$F$1:$DK$1,0))</f>
        <v>0-1</v>
      </c>
      <c r="DE32" s="102" t="str">
        <f>INDEX('Typy - wg grup'!$F$2:$DK$145,MATCH($A32,'Typy - wg grup'!$A$2:$A$145,0),MATCH(DE$1,'Typy - wg grup'!$F$1:$DK$1,0))</f>
        <v>1-0</v>
      </c>
      <c r="DF32" s="102" t="str">
        <f>INDEX('Typy - wg grup'!$F$2:$DK$145,MATCH($A32,'Typy - wg grup'!$A$2:$A$145,0),MATCH(DF$1,'Typy - wg grup'!$F$1:$DK$1,0))</f>
        <v>2-1</v>
      </c>
      <c r="DG32" s="102" t="str">
        <f>INDEX('Typy - wg grup'!$F$2:$DK$145,MATCH($A32,'Typy - wg grup'!$A$2:$A$145,0),MATCH(DG$1,'Typy - wg grup'!$F$1:$DK$1,0))</f>
        <v>2-0</v>
      </c>
      <c r="DH32" s="102" t="str">
        <f>INDEX('Typy - wg grup'!$F$2:$DK$145,MATCH($A32,'Typy - wg grup'!$A$2:$A$145,0),MATCH(DH$1,'Typy - wg grup'!$F$1:$DK$1,0))</f>
        <v>4-1</v>
      </c>
      <c r="DI32" s="102" t="str">
        <f>INDEX('Typy - wg grup'!$F$2:$DK$145,MATCH($A32,'Typy - wg grup'!$A$2:$A$145,0),MATCH(DI$1,'Typy - wg grup'!$F$1:$DK$1,0))</f>
        <v>0-2</v>
      </c>
      <c r="DJ32" s="102" t="str">
        <f>INDEX('Typy - wg grup'!$F$2:$DK$145,MATCH($A32,'Typy - wg grup'!$A$2:$A$145,0),MATCH(DJ$1,'Typy - wg grup'!$F$1:$DK$1,0))</f>
        <v>1-0</v>
      </c>
      <c r="DK32" s="102" t="str">
        <f>INDEX('Typy - wg grup'!$F$2:$DK$145,MATCH($A32,'Typy - wg grup'!$A$2:$A$145,0),MATCH(DK$1,'Typy - wg grup'!$F$1:$DK$1,0))</f>
        <v>3-1</v>
      </c>
      <c r="DL32" s="102" t="str">
        <f>INDEX('Typy - wg grup'!$F$2:$DK$145,MATCH($A32,'Typy - wg grup'!$A$2:$A$145,0),MATCH(DL$1,'Typy - wg grup'!$F$1:$DK$1,0))</f>
        <v>2-2</v>
      </c>
      <c r="DM32" s="106" t="str">
        <f>INDEX('Typy - wg grup'!$F$2:$DK$145,MATCH($A32,'Typy - wg grup'!$A$2:$A$145,0),MATCH(DM$1,'Typy - wg grup'!$F$1:$DK$1,0))</f>
        <v>0-0</v>
      </c>
      <c r="DO32" s="15"/>
      <c r="DQ32" s="14"/>
      <c r="DS32" s="15"/>
      <c r="DU32" s="15"/>
      <c r="DW32" s="14"/>
      <c r="DY32" s="15"/>
      <c r="EA32" s="14"/>
      <c r="EC32" s="15"/>
      <c r="EE32" s="15"/>
      <c r="EG32" s="15"/>
      <c r="EI32" s="15"/>
      <c r="EK32" s="15"/>
      <c r="EM32" s="15"/>
      <c r="EO32" s="16"/>
      <c r="EQ32" s="15"/>
    </row>
    <row r="33" spans="1:147" x14ac:dyDescent="0.25">
      <c r="A33" s="19">
        <v>32</v>
      </c>
      <c r="B33" s="4" t="s">
        <v>13</v>
      </c>
      <c r="C33" s="4" t="str">
        <f>INDEX('Typy - wg grup'!$B$2:$B$145,MATCH($A33,'Typy - wg grup'!$A$2:$A$145,0))</f>
        <v>19.06.</v>
      </c>
      <c r="D33" s="20">
        <v>0.875</v>
      </c>
      <c r="E33" s="4" t="str">
        <f>INDEX('Typy - wg grup'!$C$2:$C$145,MATCH($A33,'Typy - wg grup'!$A$2:$A$145,0))</f>
        <v>USA - Australia</v>
      </c>
      <c r="F33" s="35" t="s">
        <v>68</v>
      </c>
      <c r="G33" s="144"/>
      <c r="H33" s="105" t="str">
        <f>INDEX('Typy - wg grup'!$F$2:$DK$145,MATCH($A33,'Typy - wg grup'!$A$2:$A$145,0),MATCH(H$1,'Typy - wg grup'!$F$1:$DK$1,0))</f>
        <v>1-1</v>
      </c>
      <c r="I33" s="102" t="str">
        <f>INDEX('Typy - wg grup'!$F$2:$DK$145,MATCH($A33,'Typy - wg grup'!$A$2:$A$145,0),MATCH(I$1,'Typy - wg grup'!$F$1:$DK$1,0))</f>
        <v>3-1</v>
      </c>
      <c r="J33" s="102" t="str">
        <f>INDEX('Typy - wg grup'!$F$2:$DK$145,MATCH($A33,'Typy - wg grup'!$A$2:$A$145,0),MATCH(J$1,'Typy - wg grup'!$F$1:$DK$1,0))</f>
        <v>2-1</v>
      </c>
      <c r="K33" s="102" t="str">
        <f>INDEX('Typy - wg grup'!$F$2:$DK$145,MATCH($A33,'Typy - wg grup'!$A$2:$A$145,0),MATCH(K$1,'Typy - wg grup'!$F$1:$DK$1,0))</f>
        <v>2-0</v>
      </c>
      <c r="L33" s="102" t="str">
        <f>INDEX('Typy - wg grup'!$F$2:$DK$145,MATCH($A33,'Typy - wg grup'!$A$2:$A$145,0),MATCH(L$1,'Typy - wg grup'!$F$1:$DK$1,0))</f>
        <v>1-0</v>
      </c>
      <c r="M33" s="102" t="str">
        <f>INDEX('Typy - wg grup'!$F$2:$DK$145,MATCH($A33,'Typy - wg grup'!$A$2:$A$145,0),MATCH(M$1,'Typy - wg grup'!$F$1:$DK$1,0))</f>
        <v>2-1</v>
      </c>
      <c r="N33" s="102" t="str">
        <f>INDEX('Typy - wg grup'!$F$2:$DK$145,MATCH($A33,'Typy - wg grup'!$A$2:$A$145,0),MATCH(N$1,'Typy - wg grup'!$F$1:$DK$1,0))</f>
        <v>0-0</v>
      </c>
      <c r="O33" s="102" t="str">
        <f>INDEX('Typy - wg grup'!$F$2:$DK$145,MATCH($A33,'Typy - wg grup'!$A$2:$A$145,0),MATCH(O$1,'Typy - wg grup'!$F$1:$DK$1,0))</f>
        <v>2-1</v>
      </c>
      <c r="P33" s="102" t="str">
        <f>INDEX('Typy - wg grup'!$F$2:$DK$145,MATCH($A33,'Typy - wg grup'!$A$2:$A$145,0),MATCH(P$1,'Typy - wg grup'!$F$1:$DK$1,0))</f>
        <v>2-1</v>
      </c>
      <c r="Q33" s="102" t="str">
        <f>INDEX('Typy - wg grup'!$F$2:$DK$145,MATCH($A33,'Typy - wg grup'!$A$2:$A$145,0),MATCH(Q$1,'Typy - wg grup'!$F$1:$DK$1,0))</f>
        <v>1-1</v>
      </c>
      <c r="R33" s="102" t="str">
        <f>INDEX('Typy - wg grup'!$F$2:$DK$145,MATCH($A33,'Typy - wg grup'!$A$2:$A$145,0),MATCH(R$1,'Typy - wg grup'!$F$1:$DK$1,0))</f>
        <v>2-0</v>
      </c>
      <c r="S33" s="102" t="str">
        <f>INDEX('Typy - wg grup'!$F$2:$DK$145,MATCH($A33,'Typy - wg grup'!$A$2:$A$145,0),MATCH(S$1,'Typy - wg grup'!$F$1:$DK$1,0))</f>
        <v>2-0</v>
      </c>
      <c r="T33" s="102" t="str">
        <f>INDEX('Typy - wg grup'!$F$2:$DK$145,MATCH($A33,'Typy - wg grup'!$A$2:$A$145,0),MATCH(T$1,'Typy - wg grup'!$F$1:$DK$1,0))</f>
        <v>2-1</v>
      </c>
      <c r="U33" s="102" t="str">
        <f>INDEX('Typy - wg grup'!$F$2:$DK$145,MATCH($A33,'Typy - wg grup'!$A$2:$A$145,0),MATCH(U$1,'Typy - wg grup'!$F$1:$DK$1,0))</f>
        <v>2-1</v>
      </c>
      <c r="V33" s="102" t="str">
        <f>INDEX('Typy - wg grup'!$F$2:$DK$145,MATCH($A33,'Typy - wg grup'!$A$2:$A$145,0),MATCH(V$1,'Typy - wg grup'!$F$1:$DK$1,0))</f>
        <v>2-1</v>
      </c>
      <c r="W33" s="102" t="str">
        <f>INDEX('Typy - wg grup'!$F$2:$DK$145,MATCH($A33,'Typy - wg grup'!$A$2:$A$145,0),MATCH(W$1,'Typy - wg grup'!$F$1:$DK$1,0))</f>
        <v>2-2</v>
      </c>
      <c r="X33" s="102" t="str">
        <f>INDEX('Typy - wg grup'!$F$2:$DK$145,MATCH($A33,'Typy - wg grup'!$A$2:$A$145,0),MATCH(X$1,'Typy - wg grup'!$F$1:$DK$1,0))</f>
        <v>1-0</v>
      </c>
      <c r="Y33" s="102" t="str">
        <f>INDEX('Typy - wg grup'!$F$2:$DK$145,MATCH($A33,'Typy - wg grup'!$A$2:$A$145,0),MATCH(Y$1,'Typy - wg grup'!$F$1:$DK$1,0))</f>
        <v>1-0</v>
      </c>
      <c r="Z33" s="102" t="str">
        <f>INDEX('Typy - wg grup'!$F$2:$DK$145,MATCH($A33,'Typy - wg grup'!$A$2:$A$145,0),MATCH(Z$1,'Typy - wg grup'!$F$1:$DK$1,0))</f>
        <v>2-2</v>
      </c>
      <c r="AA33" s="102" t="str">
        <f>INDEX('Typy - wg grup'!$F$2:$DK$145,MATCH($A33,'Typy - wg grup'!$A$2:$A$145,0),MATCH(AA$1,'Typy - wg grup'!$F$1:$DK$1,0))</f>
        <v>1-0</v>
      </c>
      <c r="AB33" s="102" t="str">
        <f>INDEX('Typy - wg grup'!$F$2:$DK$145,MATCH($A33,'Typy - wg grup'!$A$2:$A$145,0),MATCH(AB$1,'Typy - wg grup'!$F$1:$DK$1,0))</f>
        <v>0-1</v>
      </c>
      <c r="AC33" s="102" t="str">
        <f>INDEX('Typy - wg grup'!$F$2:$DK$145,MATCH($A33,'Typy - wg grup'!$A$2:$A$145,0),MATCH(AC$1,'Typy - wg grup'!$F$1:$DK$1,0))</f>
        <v>0-0</v>
      </c>
      <c r="AD33" s="102" t="str">
        <f>INDEX('Typy - wg grup'!$F$2:$DK$145,MATCH($A33,'Typy - wg grup'!$A$2:$A$145,0),MATCH(AD$1,'Typy - wg grup'!$F$1:$DK$1,0))</f>
        <v>2-1</v>
      </c>
      <c r="AE33" s="102" t="str">
        <f>INDEX('Typy - wg grup'!$F$2:$DK$145,MATCH($A33,'Typy - wg grup'!$A$2:$A$145,0),MATCH(AE$1,'Typy - wg grup'!$F$1:$DK$1,0))</f>
        <v>1-2</v>
      </c>
      <c r="AF33" s="102" t="str">
        <f>INDEX('Typy - wg grup'!$F$2:$DK$145,MATCH($A33,'Typy - wg grup'!$A$2:$A$145,0),MATCH(AF$1,'Typy - wg grup'!$F$1:$DK$1,0))</f>
        <v>4-2</v>
      </c>
      <c r="AG33" s="102" t="str">
        <f>INDEX('Typy - wg grup'!$F$2:$DK$145,MATCH($A33,'Typy - wg grup'!$A$2:$A$145,0),MATCH(AG$1,'Typy - wg grup'!$F$1:$DK$1,0))</f>
        <v>2-2</v>
      </c>
      <c r="AH33" s="102" t="str">
        <f>INDEX('Typy - wg grup'!$F$2:$DK$145,MATCH($A33,'Typy - wg grup'!$A$2:$A$145,0),MATCH(AH$1,'Typy - wg grup'!$F$1:$DK$1,0))</f>
        <v>2-0</v>
      </c>
      <c r="AI33" s="102" t="str">
        <f>INDEX('Typy - wg grup'!$F$2:$DK$145,MATCH($A33,'Typy - wg grup'!$A$2:$A$145,0),MATCH(AI$1,'Typy - wg grup'!$F$1:$DK$1,0))</f>
        <v>2-1</v>
      </c>
      <c r="AJ33" s="102" t="str">
        <f>INDEX('Typy - wg grup'!$F$2:$DK$145,MATCH($A33,'Typy - wg grup'!$A$2:$A$145,0),MATCH(AJ$1,'Typy - wg grup'!$F$1:$DK$1,0))</f>
        <v>0-1</v>
      </c>
      <c r="AK33" s="102" t="str">
        <f>INDEX('Typy - wg grup'!$F$2:$DK$145,MATCH($A33,'Typy - wg grup'!$A$2:$A$145,0),MATCH(AK$1,'Typy - wg grup'!$F$1:$DK$1,0))</f>
        <v>1-0</v>
      </c>
      <c r="AL33" s="102" t="str">
        <f>INDEX('Typy - wg grup'!$F$2:$DK$145,MATCH($A33,'Typy - wg grup'!$A$2:$A$145,0),MATCH(AL$1,'Typy - wg grup'!$F$1:$DK$1,0))</f>
        <v>1-2</v>
      </c>
      <c r="AM33" s="102" t="str">
        <f>INDEX('Typy - wg grup'!$F$2:$DK$145,MATCH($A33,'Typy - wg grup'!$A$2:$A$145,0),MATCH(AM$1,'Typy - wg grup'!$F$1:$DK$1,0))</f>
        <v>2-1</v>
      </c>
      <c r="AN33" s="102" t="str">
        <f>INDEX('Typy - wg grup'!$F$2:$DK$145,MATCH($A33,'Typy - wg grup'!$A$2:$A$145,0),MATCH(AN$1,'Typy - wg grup'!$F$1:$DK$1,0))</f>
        <v>0-0</v>
      </c>
      <c r="AO33" s="102" t="str">
        <f>INDEX('Typy - wg grup'!$F$2:$DK$145,MATCH($A33,'Typy - wg grup'!$A$2:$A$145,0),MATCH(AO$1,'Typy - wg grup'!$F$1:$DK$1,0))</f>
        <v>2-0</v>
      </c>
      <c r="AP33" s="102" t="str">
        <f>INDEX('Typy - wg grup'!$F$2:$DK$145,MATCH($A33,'Typy - wg grup'!$A$2:$A$145,0),MATCH(AP$1,'Typy - wg grup'!$F$1:$DK$1,0))</f>
        <v>2-0</v>
      </c>
      <c r="AQ33" s="102" t="str">
        <f>INDEX('Typy - wg grup'!$F$2:$DK$145,MATCH($A33,'Typy - wg grup'!$A$2:$A$145,0),MATCH(AQ$1,'Typy - wg grup'!$F$1:$DK$1,0))</f>
        <v>1-0</v>
      </c>
      <c r="AR33" s="102" t="str">
        <f>INDEX('Typy - wg grup'!$F$2:$DK$145,MATCH($A33,'Typy - wg grup'!$A$2:$A$145,0),MATCH(AR$1,'Typy - wg grup'!$F$1:$DK$1,0))</f>
        <v>2-0</v>
      </c>
      <c r="AS33" s="102" t="str">
        <f>INDEX('Typy - wg grup'!$F$2:$DK$145,MATCH($A33,'Typy - wg grup'!$A$2:$A$145,0),MATCH(AS$1,'Typy - wg grup'!$F$1:$DK$1,0))</f>
        <v>0-0</v>
      </c>
      <c r="AT33" s="102" t="str">
        <f>INDEX('Typy - wg grup'!$F$2:$DK$145,MATCH($A33,'Typy - wg grup'!$A$2:$A$145,0),MATCH(AT$1,'Typy - wg grup'!$F$1:$DK$1,0))</f>
        <v>2-0</v>
      </c>
      <c r="AU33" s="102" t="str">
        <f>INDEX('Typy - wg grup'!$F$2:$DK$145,MATCH($A33,'Typy - wg grup'!$A$2:$A$145,0),MATCH(AU$1,'Typy - wg grup'!$F$1:$DK$1,0))</f>
        <v>1-1</v>
      </c>
      <c r="AV33" s="102" t="str">
        <f>INDEX('Typy - wg grup'!$F$2:$DK$145,MATCH($A33,'Typy - wg grup'!$A$2:$A$145,0),MATCH(AV$1,'Typy - wg grup'!$F$1:$DK$1,0))</f>
        <v>0-0</v>
      </c>
      <c r="AW33" s="102" t="str">
        <f>INDEX('Typy - wg grup'!$F$2:$DK$145,MATCH($A33,'Typy - wg grup'!$A$2:$A$145,0),MATCH(AW$1,'Typy - wg grup'!$F$1:$DK$1,0))</f>
        <v>1-1</v>
      </c>
      <c r="AX33" s="102" t="str">
        <f>INDEX('Typy - wg grup'!$F$2:$DK$145,MATCH($A33,'Typy - wg grup'!$A$2:$A$145,0),MATCH(AX$1,'Typy - wg grup'!$F$1:$DK$1,0))</f>
        <v>2-1</v>
      </c>
      <c r="AY33" s="102" t="str">
        <f>INDEX('Typy - wg grup'!$F$2:$DK$145,MATCH($A33,'Typy - wg grup'!$A$2:$A$145,0),MATCH(AY$1,'Typy - wg grup'!$F$1:$DK$1,0))</f>
        <v>2-1</v>
      </c>
      <c r="AZ33" s="102" t="str">
        <f>INDEX('Typy - wg grup'!$F$2:$DK$145,MATCH($A33,'Typy - wg grup'!$A$2:$A$145,0),MATCH(AZ$1,'Typy - wg grup'!$F$1:$DK$1,0))</f>
        <v>1-0</v>
      </c>
      <c r="BA33" s="102" t="str">
        <f>INDEX('Typy - wg grup'!$F$2:$DK$145,MATCH($A33,'Typy - wg grup'!$A$2:$A$145,0),MATCH(BA$1,'Typy - wg grup'!$F$1:$DK$1,0))</f>
        <v>2-0</v>
      </c>
      <c r="BB33" s="102" t="str">
        <f>INDEX('Typy - wg grup'!$F$2:$DK$145,MATCH($A33,'Typy - wg grup'!$A$2:$A$145,0),MATCH(BB$1,'Typy - wg grup'!$F$1:$DK$1,0))</f>
        <v>4-0</v>
      </c>
      <c r="BC33" s="102" t="str">
        <f>INDEX('Typy - wg grup'!$F$2:$DK$145,MATCH($A33,'Typy - wg grup'!$A$2:$A$145,0),MATCH(BC$1,'Typy - wg grup'!$F$1:$DK$1,0))</f>
        <v>2-2</v>
      </c>
      <c r="BD33" s="102" t="str">
        <f>INDEX('Typy - wg grup'!$F$2:$DK$145,MATCH($A33,'Typy - wg grup'!$A$2:$A$145,0),MATCH(BD$1,'Typy - wg grup'!$F$1:$DK$1,0))</f>
        <v>0-3</v>
      </c>
      <c r="BE33" s="102" t="str">
        <f>INDEX('Typy - wg grup'!$F$2:$DK$145,MATCH($A33,'Typy - wg grup'!$A$2:$A$145,0),MATCH(BE$1,'Typy - wg grup'!$F$1:$DK$1,0))</f>
        <v>2-1</v>
      </c>
      <c r="BF33" s="102" t="str">
        <f>INDEX('Typy - wg grup'!$F$2:$DK$145,MATCH($A33,'Typy - wg grup'!$A$2:$A$145,0),MATCH(BF$1,'Typy - wg grup'!$F$1:$DK$1,0))</f>
        <v>1-1</v>
      </c>
      <c r="BG33" s="102" t="str">
        <f>INDEX('Typy - wg grup'!$F$2:$DK$145,MATCH($A33,'Typy - wg grup'!$A$2:$A$145,0),MATCH(BG$1,'Typy - wg grup'!$F$1:$DK$1,0))</f>
        <v>2-2</v>
      </c>
      <c r="BH33" s="102" t="str">
        <f>INDEX('Typy - wg grup'!$F$2:$DK$145,MATCH($A33,'Typy - wg grup'!$A$2:$A$145,0),MATCH(BH$1,'Typy - wg grup'!$F$1:$DK$1,0))</f>
        <v>3-1</v>
      </c>
      <c r="BI33" s="102" t="str">
        <f>INDEX('Typy - wg grup'!$F$2:$DK$145,MATCH($A33,'Typy - wg grup'!$A$2:$A$145,0),MATCH(BI$1,'Typy - wg grup'!$F$1:$DK$1,0))</f>
        <v>3-1</v>
      </c>
      <c r="BJ33" s="102" t="str">
        <f>INDEX('Typy - wg grup'!$F$2:$DK$145,MATCH($A33,'Typy - wg grup'!$A$2:$A$145,0),MATCH(BJ$1,'Typy - wg grup'!$F$1:$DK$1,0))</f>
        <v>2-0</v>
      </c>
      <c r="BK33" s="102" t="str">
        <f>INDEX('Typy - wg grup'!$F$2:$DK$145,MATCH($A33,'Typy - wg grup'!$A$2:$A$145,0),MATCH(BK$1,'Typy - wg grup'!$F$1:$DK$1,0))</f>
        <v>2-0</v>
      </c>
      <c r="BL33" s="102" t="str">
        <f>INDEX('Typy - wg grup'!$F$2:$DK$145,MATCH($A33,'Typy - wg grup'!$A$2:$A$145,0),MATCH(BL$1,'Typy - wg grup'!$F$1:$DK$1,0))</f>
        <v>1-0</v>
      </c>
      <c r="BM33" s="102" t="str">
        <f>INDEX('Typy - wg grup'!$F$2:$DK$145,MATCH($A33,'Typy - wg grup'!$A$2:$A$145,0),MATCH(BM$1,'Typy - wg grup'!$F$1:$DK$1,0))</f>
        <v>3-1</v>
      </c>
      <c r="BN33" s="102" t="str">
        <f>INDEX('Typy - wg grup'!$F$2:$DK$145,MATCH($A33,'Typy - wg grup'!$A$2:$A$145,0),MATCH(BN$1,'Typy - wg grup'!$F$1:$DK$1,0))</f>
        <v>1-0</v>
      </c>
      <c r="BO33" s="102" t="str">
        <f>INDEX('Typy - wg grup'!$F$2:$DK$145,MATCH($A33,'Typy - wg grup'!$A$2:$A$145,0),MATCH(BO$1,'Typy - wg grup'!$F$1:$DK$1,0))</f>
        <v>2-1</v>
      </c>
      <c r="BP33" s="102" t="str">
        <f>INDEX('Typy - wg grup'!$F$2:$DK$145,MATCH($A33,'Typy - wg grup'!$A$2:$A$145,0),MATCH(BP$1,'Typy - wg grup'!$F$1:$DK$1,0))</f>
        <v>2-1</v>
      </c>
      <c r="BQ33" s="102" t="str">
        <f>INDEX('Typy - wg grup'!$F$2:$DK$145,MATCH($A33,'Typy - wg grup'!$A$2:$A$145,0),MATCH(BQ$1,'Typy - wg grup'!$F$1:$DK$1,0))</f>
        <v>2-2</v>
      </c>
      <c r="BR33" s="102" t="str">
        <f>INDEX('Typy - wg grup'!$F$2:$DK$145,MATCH($A33,'Typy - wg grup'!$A$2:$A$145,0),MATCH(BR$1,'Typy - wg grup'!$F$1:$DK$1,0))</f>
        <v>1-1</v>
      </c>
      <c r="BS33" s="102" t="str">
        <f>INDEX('Typy - wg grup'!$F$2:$DK$145,MATCH($A33,'Typy - wg grup'!$A$2:$A$145,0),MATCH(BS$1,'Typy - wg grup'!$F$1:$DK$1,0))</f>
        <v>1-1</v>
      </c>
      <c r="BT33" s="102" t="str">
        <f>INDEX('Typy - wg grup'!$F$2:$DK$145,MATCH($A33,'Typy - wg grup'!$A$2:$A$145,0),MATCH(BT$1,'Typy - wg grup'!$F$1:$DK$1,0))</f>
        <v>2-1</v>
      </c>
      <c r="BU33" s="102" t="str">
        <f>INDEX('Typy - wg grup'!$F$2:$DK$145,MATCH($A33,'Typy - wg grup'!$A$2:$A$145,0),MATCH(BU$1,'Typy - wg grup'!$F$1:$DK$1,0))</f>
        <v>2-0</v>
      </c>
      <c r="BV33" s="102" t="str">
        <f>INDEX('Typy - wg grup'!$F$2:$DK$145,MATCH($A33,'Typy - wg grup'!$A$2:$A$145,0),MATCH(BV$1,'Typy - wg grup'!$F$1:$DK$1,0))</f>
        <v>1-1</v>
      </c>
      <c r="BW33" s="102" t="str">
        <f>INDEX('Typy - wg grup'!$F$2:$DK$145,MATCH($A33,'Typy - wg grup'!$A$2:$A$145,0),MATCH(BW$1,'Typy - wg grup'!$F$1:$DK$1,0))</f>
        <v>1-1</v>
      </c>
      <c r="BX33" s="102" t="str">
        <f>INDEX('Typy - wg grup'!$F$2:$DK$145,MATCH($A33,'Typy - wg grup'!$A$2:$A$145,0),MATCH(BX$1,'Typy - wg grup'!$F$1:$DK$1,0))</f>
        <v>2-0</v>
      </c>
      <c r="BY33" s="102" t="str">
        <f>INDEX('Typy - wg grup'!$F$2:$DK$145,MATCH($A33,'Typy - wg grup'!$A$2:$A$145,0),MATCH(BY$1,'Typy - wg grup'!$F$1:$DK$1,0))</f>
        <v>3-2</v>
      </c>
      <c r="BZ33" s="102" t="str">
        <f>INDEX('Typy - wg grup'!$F$2:$DK$145,MATCH($A33,'Typy - wg grup'!$A$2:$A$145,0),MATCH(BZ$1,'Typy - wg grup'!$F$1:$DK$1,0))</f>
        <v>1-0</v>
      </c>
      <c r="CA33" s="102" t="str">
        <f>INDEX('Typy - wg grup'!$F$2:$DK$145,MATCH($A33,'Typy - wg grup'!$A$2:$A$145,0),MATCH(CA$1,'Typy - wg grup'!$F$1:$DK$1,0))</f>
        <v>3-2</v>
      </c>
      <c r="CB33" s="102" t="str">
        <f>INDEX('Typy - wg grup'!$F$2:$DK$145,MATCH($A33,'Typy - wg grup'!$A$2:$A$145,0),MATCH(CB$1,'Typy - wg grup'!$F$1:$DK$1,0))</f>
        <v>0-0</v>
      </c>
      <c r="CC33" s="102" t="str">
        <f>INDEX('Typy - wg grup'!$F$2:$DK$145,MATCH($A33,'Typy - wg grup'!$A$2:$A$145,0),MATCH(CC$1,'Typy - wg grup'!$F$1:$DK$1,0))</f>
        <v>2-0</v>
      </c>
      <c r="CD33" s="102" t="str">
        <f>INDEX('Typy - wg grup'!$F$2:$DK$145,MATCH($A33,'Typy - wg grup'!$A$2:$A$145,0),MATCH(CD$1,'Typy - wg grup'!$F$1:$DK$1,0))</f>
        <v>1-0</v>
      </c>
      <c r="CE33" s="102" t="str">
        <f>INDEX('Typy - wg grup'!$F$2:$DK$145,MATCH($A33,'Typy - wg grup'!$A$2:$A$145,0),MATCH(CE$1,'Typy - wg grup'!$F$1:$DK$1,0))</f>
        <v>1-1</v>
      </c>
      <c r="CF33" s="102" t="str">
        <f>INDEX('Typy - wg grup'!$F$2:$DK$145,MATCH($A33,'Typy - wg grup'!$A$2:$A$145,0),MATCH(CF$1,'Typy - wg grup'!$F$1:$DK$1,0))</f>
        <v>1-1</v>
      </c>
      <c r="CG33" s="102" t="str">
        <f>INDEX('Typy - wg grup'!$F$2:$DK$145,MATCH($A33,'Typy - wg grup'!$A$2:$A$145,0),MATCH(CG$1,'Typy - wg grup'!$F$1:$DK$1,0))</f>
        <v>1-0</v>
      </c>
      <c r="CH33" s="102" t="str">
        <f>INDEX('Typy - wg grup'!$F$2:$DK$145,MATCH($A33,'Typy - wg grup'!$A$2:$A$145,0),MATCH(CH$1,'Typy - wg grup'!$F$1:$DK$1,0))</f>
        <v>2-1</v>
      </c>
      <c r="CI33" s="102" t="str">
        <f>INDEX('Typy - wg grup'!$F$2:$DK$145,MATCH($A33,'Typy - wg grup'!$A$2:$A$145,0),MATCH(CI$1,'Typy - wg grup'!$F$1:$DK$1,0))</f>
        <v>2-0</v>
      </c>
      <c r="CJ33" s="102" t="str">
        <f>INDEX('Typy - wg grup'!$F$2:$DK$145,MATCH($A33,'Typy - wg grup'!$A$2:$A$145,0),MATCH(CJ$1,'Typy - wg grup'!$F$1:$DK$1,0))</f>
        <v>3-0</v>
      </c>
      <c r="CK33" s="102" t="str">
        <f>INDEX('Typy - wg grup'!$F$2:$DK$145,MATCH($A33,'Typy - wg grup'!$A$2:$A$145,0),MATCH(CK$1,'Typy - wg grup'!$F$1:$DK$1,0))</f>
        <v>2-1</v>
      </c>
      <c r="CL33" s="102" t="str">
        <f>INDEX('Typy - wg grup'!$F$2:$DK$145,MATCH($A33,'Typy - wg grup'!$A$2:$A$145,0),MATCH(CL$1,'Typy - wg grup'!$F$1:$DK$1,0))</f>
        <v>2-1</v>
      </c>
      <c r="CM33" s="102" t="str">
        <f>INDEX('Typy - wg grup'!$F$2:$DK$145,MATCH($A33,'Typy - wg grup'!$A$2:$A$145,0),MATCH(CM$1,'Typy - wg grup'!$F$1:$DK$1,0))</f>
        <v>2-0</v>
      </c>
      <c r="CN33" s="102" t="str">
        <f>INDEX('Typy - wg grup'!$F$2:$DK$145,MATCH($A33,'Typy - wg grup'!$A$2:$A$145,0),MATCH(CN$1,'Typy - wg grup'!$F$1:$DK$1,0))</f>
        <v>1-1</v>
      </c>
      <c r="CO33" s="102" t="str">
        <f>INDEX('Typy - wg grup'!$F$2:$DK$145,MATCH($A33,'Typy - wg grup'!$A$2:$A$145,0),MATCH(CO$1,'Typy - wg grup'!$F$1:$DK$1,0))</f>
        <v>1-1</v>
      </c>
      <c r="CP33" s="102" t="str">
        <f>INDEX('Typy - wg grup'!$F$2:$DK$145,MATCH($A33,'Typy - wg grup'!$A$2:$A$145,0),MATCH(CP$1,'Typy - wg grup'!$F$1:$DK$1,0))</f>
        <v>0-0</v>
      </c>
      <c r="CQ33" s="102" t="str">
        <f>INDEX('Typy - wg grup'!$F$2:$DK$145,MATCH($A33,'Typy - wg grup'!$A$2:$A$145,0),MATCH(CQ$1,'Typy - wg grup'!$F$1:$DK$1,0))</f>
        <v>2-0</v>
      </c>
      <c r="CR33" s="102" t="str">
        <f>INDEX('Typy - wg grup'!$F$2:$DK$145,MATCH($A33,'Typy - wg grup'!$A$2:$A$145,0),MATCH(CR$1,'Typy - wg grup'!$F$1:$DK$1,0))</f>
        <v>2-1</v>
      </c>
      <c r="CS33" s="102" t="str">
        <f>INDEX('Typy - wg grup'!$F$2:$DK$145,MATCH($A33,'Typy - wg grup'!$A$2:$A$145,0),MATCH(CS$1,'Typy - wg grup'!$F$1:$DK$1,0))</f>
        <v>2-1</v>
      </c>
      <c r="CT33" s="102" t="str">
        <f>INDEX('Typy - wg grup'!$F$2:$DK$145,MATCH($A33,'Typy - wg grup'!$A$2:$A$145,0),MATCH(CT$1,'Typy - wg grup'!$F$1:$DK$1,0))</f>
        <v>3-2</v>
      </c>
      <c r="CU33" s="102" t="str">
        <f>INDEX('Typy - wg grup'!$F$2:$DK$145,MATCH($A33,'Typy - wg grup'!$A$2:$A$145,0),MATCH(CU$1,'Typy - wg grup'!$F$1:$DK$1,0))</f>
        <v>2-0</v>
      </c>
      <c r="CV33" s="102" t="str">
        <f>INDEX('Typy - wg grup'!$F$2:$DK$145,MATCH($A33,'Typy - wg grup'!$A$2:$A$145,0),MATCH(CV$1,'Typy - wg grup'!$F$1:$DK$1,0))</f>
        <v>0-1</v>
      </c>
      <c r="CW33" s="102" t="str">
        <f>INDEX('Typy - wg grup'!$F$2:$DK$145,MATCH($A33,'Typy - wg grup'!$A$2:$A$145,0),MATCH(CW$1,'Typy - wg grup'!$F$1:$DK$1,0))</f>
        <v>4-2</v>
      </c>
      <c r="CX33" s="102" t="str">
        <f>INDEX('Typy - wg grup'!$F$2:$DK$145,MATCH($A33,'Typy - wg grup'!$A$2:$A$145,0),MATCH(CX$1,'Typy - wg grup'!$F$1:$DK$1,0))</f>
        <v>1-0</v>
      </c>
      <c r="CY33" s="102" t="str">
        <f>INDEX('Typy - wg grup'!$F$2:$DK$145,MATCH($A33,'Typy - wg grup'!$A$2:$A$145,0),MATCH(CY$1,'Typy - wg grup'!$F$1:$DK$1,0))</f>
        <v>2-0</v>
      </c>
      <c r="CZ33" s="102" t="str">
        <f>INDEX('Typy - wg grup'!$F$2:$DK$145,MATCH($A33,'Typy - wg grup'!$A$2:$A$145,0),MATCH(CZ$1,'Typy - wg grup'!$F$1:$DK$1,0))</f>
        <v>1-1</v>
      </c>
      <c r="DA33" s="102" t="str">
        <f>INDEX('Typy - wg grup'!$F$2:$DK$145,MATCH($A33,'Typy - wg grup'!$A$2:$A$145,0),MATCH(DA$1,'Typy - wg grup'!$F$1:$DK$1,0))</f>
        <v>2-0</v>
      </c>
      <c r="DB33" s="102" t="str">
        <f>INDEX('Typy - wg grup'!$F$2:$DK$145,MATCH($A33,'Typy - wg grup'!$A$2:$A$145,0),MATCH(DB$1,'Typy - wg grup'!$F$1:$DK$1,0))</f>
        <v>1-2</v>
      </c>
      <c r="DC33" s="102" t="str">
        <f>INDEX('Typy - wg grup'!$F$2:$DK$145,MATCH($A33,'Typy - wg grup'!$A$2:$A$145,0),MATCH(DC$1,'Typy - wg grup'!$F$1:$DK$1,0))</f>
        <v>3-1</v>
      </c>
      <c r="DD33" s="102" t="str">
        <f>INDEX('Typy - wg grup'!$F$2:$DK$145,MATCH($A33,'Typy - wg grup'!$A$2:$A$145,0),MATCH(DD$1,'Typy - wg grup'!$F$1:$DK$1,0))</f>
        <v>2-0</v>
      </c>
      <c r="DE33" s="102" t="str">
        <f>INDEX('Typy - wg grup'!$F$2:$DK$145,MATCH($A33,'Typy - wg grup'!$A$2:$A$145,0),MATCH(DE$1,'Typy - wg grup'!$F$1:$DK$1,0))</f>
        <v>0-1</v>
      </c>
      <c r="DF33" s="102" t="str">
        <f>INDEX('Typy - wg grup'!$F$2:$DK$145,MATCH($A33,'Typy - wg grup'!$A$2:$A$145,0),MATCH(DF$1,'Typy - wg grup'!$F$1:$DK$1,0))</f>
        <v>0-0</v>
      </c>
      <c r="DG33" s="102" t="str">
        <f>INDEX('Typy - wg grup'!$F$2:$DK$145,MATCH($A33,'Typy - wg grup'!$A$2:$A$145,0),MATCH(DG$1,'Typy - wg grup'!$F$1:$DK$1,0))</f>
        <v>1-1</v>
      </c>
      <c r="DH33" s="102" t="str">
        <f>INDEX('Typy - wg grup'!$F$2:$DK$145,MATCH($A33,'Typy - wg grup'!$A$2:$A$145,0),MATCH(DH$1,'Typy - wg grup'!$F$1:$DK$1,0))</f>
        <v>3-1</v>
      </c>
      <c r="DI33" s="102" t="str">
        <f>INDEX('Typy - wg grup'!$F$2:$DK$145,MATCH($A33,'Typy - wg grup'!$A$2:$A$145,0),MATCH(DI$1,'Typy - wg grup'!$F$1:$DK$1,0))</f>
        <v>2-1</v>
      </c>
      <c r="DJ33" s="102" t="str">
        <f>INDEX('Typy - wg grup'!$F$2:$DK$145,MATCH($A33,'Typy - wg grup'!$A$2:$A$145,0),MATCH(DJ$1,'Typy - wg grup'!$F$1:$DK$1,0))</f>
        <v>1-1</v>
      </c>
      <c r="DK33" s="102" t="str">
        <f>INDEX('Typy - wg grup'!$F$2:$DK$145,MATCH($A33,'Typy - wg grup'!$A$2:$A$145,0),MATCH(DK$1,'Typy - wg grup'!$F$1:$DK$1,0))</f>
        <v>1-1</v>
      </c>
      <c r="DL33" s="102" t="str">
        <f>INDEX('Typy - wg grup'!$F$2:$DK$145,MATCH($A33,'Typy - wg grup'!$A$2:$A$145,0),MATCH(DL$1,'Typy - wg grup'!$F$1:$DK$1,0))</f>
        <v>3-2</v>
      </c>
      <c r="DM33" s="106" t="str">
        <f>INDEX('Typy - wg grup'!$F$2:$DK$145,MATCH($A33,'Typy - wg grup'!$A$2:$A$145,0),MATCH(DM$1,'Typy - wg grup'!$F$1:$DK$1,0))</f>
        <v>1-0</v>
      </c>
      <c r="DO33" s="15"/>
      <c r="DQ33" s="14"/>
      <c r="DS33" s="15"/>
      <c r="DU33" s="15"/>
      <c r="DW33" s="14"/>
      <c r="DY33" s="15"/>
      <c r="EA33" s="14"/>
      <c r="EC33" s="15"/>
      <c r="EE33" s="15"/>
      <c r="EG33" s="15"/>
      <c r="EI33" s="15"/>
      <c r="EK33" s="15"/>
      <c r="EM33" s="15"/>
      <c r="EO33" s="16"/>
      <c r="EQ33" s="15"/>
    </row>
    <row r="34" spans="1:147" x14ac:dyDescent="0.25">
      <c r="A34" s="19">
        <v>33</v>
      </c>
      <c r="B34" s="4" t="s">
        <v>27</v>
      </c>
      <c r="C34" s="4" t="str">
        <f>INDEX('Typy - wg grup'!$B$2:$B$145,MATCH($A34,'Typy - wg grup'!$A$2:$A$145,0))</f>
        <v>20.06.</v>
      </c>
      <c r="D34" s="20">
        <v>0.91666666666666663</v>
      </c>
      <c r="E34" s="4" t="str">
        <f>INDEX('Typy - wg grup'!$C$2:$C$145,MATCH($A34,'Typy - wg grup'!$A$2:$A$145,0))</f>
        <v>Niemcy - Wyb. Kości Słoniowej</v>
      </c>
      <c r="F34" s="35" t="s">
        <v>65</v>
      </c>
      <c r="G34" s="144"/>
      <c r="H34" s="105" t="str">
        <f>INDEX('Typy - wg grup'!$F$2:$DK$145,MATCH($A34,'Typy - wg grup'!$A$2:$A$145,0),MATCH(H$1,'Typy - wg grup'!$F$1:$DK$1,0))</f>
        <v>6-0</v>
      </c>
      <c r="I34" s="102" t="str">
        <f>INDEX('Typy - wg grup'!$F$2:$DK$145,MATCH($A34,'Typy - wg grup'!$A$2:$A$145,0),MATCH(I$1,'Typy - wg grup'!$F$1:$DK$1,0))</f>
        <v>6-0</v>
      </c>
      <c r="J34" s="102" t="str">
        <f>INDEX('Typy - wg grup'!$F$2:$DK$145,MATCH($A34,'Typy - wg grup'!$A$2:$A$145,0),MATCH(J$1,'Typy - wg grup'!$F$1:$DK$1,0))</f>
        <v>3-0</v>
      </c>
      <c r="K34" s="102" t="str">
        <f>INDEX('Typy - wg grup'!$F$2:$DK$145,MATCH($A34,'Typy - wg grup'!$A$2:$A$145,0),MATCH(K$1,'Typy - wg grup'!$F$1:$DK$1,0))</f>
        <v>3-2</v>
      </c>
      <c r="L34" s="102" t="str">
        <f>INDEX('Typy - wg grup'!$F$2:$DK$145,MATCH($A34,'Typy - wg grup'!$A$2:$A$145,0),MATCH(L$1,'Typy - wg grup'!$F$1:$DK$1,0))</f>
        <v>7-1</v>
      </c>
      <c r="M34" s="102" t="str">
        <f>INDEX('Typy - wg grup'!$F$2:$DK$145,MATCH($A34,'Typy - wg grup'!$A$2:$A$145,0),MATCH(M$1,'Typy - wg grup'!$F$1:$DK$1,0))</f>
        <v>3-0</v>
      </c>
      <c r="N34" s="102" t="str">
        <f>INDEX('Typy - wg grup'!$F$2:$DK$145,MATCH($A34,'Typy - wg grup'!$A$2:$A$145,0),MATCH(N$1,'Typy - wg grup'!$F$1:$DK$1,0))</f>
        <v>2-2</v>
      </c>
      <c r="O34" s="102" t="str">
        <f>INDEX('Typy - wg grup'!$F$2:$DK$145,MATCH($A34,'Typy - wg grup'!$A$2:$A$145,0),MATCH(O$1,'Typy - wg grup'!$F$1:$DK$1,0))</f>
        <v>1-2</v>
      </c>
      <c r="P34" s="102" t="str">
        <f>INDEX('Typy - wg grup'!$F$2:$DK$145,MATCH($A34,'Typy - wg grup'!$A$2:$A$145,0),MATCH(P$1,'Typy - wg grup'!$F$1:$DK$1,0))</f>
        <v>3-0</v>
      </c>
      <c r="Q34" s="102" t="str">
        <f>INDEX('Typy - wg grup'!$F$2:$DK$145,MATCH($A34,'Typy - wg grup'!$A$2:$A$145,0),MATCH(Q$1,'Typy - wg grup'!$F$1:$DK$1,0))</f>
        <v>2-1</v>
      </c>
      <c r="R34" s="102" t="str">
        <f>INDEX('Typy - wg grup'!$F$2:$DK$145,MATCH($A34,'Typy - wg grup'!$A$2:$A$145,0),MATCH(R$1,'Typy - wg grup'!$F$1:$DK$1,0))</f>
        <v>3-1</v>
      </c>
      <c r="S34" s="102" t="str">
        <f>INDEX('Typy - wg grup'!$F$2:$DK$145,MATCH($A34,'Typy - wg grup'!$A$2:$A$145,0),MATCH(S$1,'Typy - wg grup'!$F$1:$DK$1,0))</f>
        <v>1-0</v>
      </c>
      <c r="T34" s="102" t="str">
        <f>INDEX('Typy - wg grup'!$F$2:$DK$145,MATCH($A34,'Typy - wg grup'!$A$2:$A$145,0),MATCH(T$1,'Typy - wg grup'!$F$1:$DK$1,0))</f>
        <v>4-0</v>
      </c>
      <c r="U34" s="102" t="str">
        <f>INDEX('Typy - wg grup'!$F$2:$DK$145,MATCH($A34,'Typy - wg grup'!$A$2:$A$145,0),MATCH(U$1,'Typy - wg grup'!$F$1:$DK$1,0))</f>
        <v>3-1</v>
      </c>
      <c r="V34" s="102" t="str">
        <f>INDEX('Typy - wg grup'!$F$2:$DK$145,MATCH($A34,'Typy - wg grup'!$A$2:$A$145,0),MATCH(V$1,'Typy - wg grup'!$F$1:$DK$1,0))</f>
        <v>2-0</v>
      </c>
      <c r="W34" s="102" t="str">
        <f>INDEX('Typy - wg grup'!$F$2:$DK$145,MATCH($A34,'Typy - wg grup'!$A$2:$A$145,0),MATCH(W$1,'Typy - wg grup'!$F$1:$DK$1,0))</f>
        <v>2-1</v>
      </c>
      <c r="X34" s="102" t="str">
        <f>INDEX('Typy - wg grup'!$F$2:$DK$145,MATCH($A34,'Typy - wg grup'!$A$2:$A$145,0),MATCH(X$1,'Typy - wg grup'!$F$1:$DK$1,0))</f>
        <v>3-0</v>
      </c>
      <c r="Y34" s="102" t="str">
        <f>INDEX('Typy - wg grup'!$F$2:$DK$145,MATCH($A34,'Typy - wg grup'!$A$2:$A$145,0),MATCH(Y$1,'Typy - wg grup'!$F$1:$DK$1,0))</f>
        <v>1-1</v>
      </c>
      <c r="Z34" s="102" t="str">
        <f>INDEX('Typy - wg grup'!$F$2:$DK$145,MATCH($A34,'Typy - wg grup'!$A$2:$A$145,0),MATCH(Z$1,'Typy - wg grup'!$F$1:$DK$1,0))</f>
        <v>3-1</v>
      </c>
      <c r="AA34" s="102" t="str">
        <f>INDEX('Typy - wg grup'!$F$2:$DK$145,MATCH($A34,'Typy - wg grup'!$A$2:$A$145,0),MATCH(AA$1,'Typy - wg grup'!$F$1:$DK$1,0))</f>
        <v>3-1</v>
      </c>
      <c r="AB34" s="102" t="str">
        <f>INDEX('Typy - wg grup'!$F$2:$DK$145,MATCH($A34,'Typy - wg grup'!$A$2:$A$145,0),MATCH(AB$1,'Typy - wg grup'!$F$1:$DK$1,0))</f>
        <v>4-0</v>
      </c>
      <c r="AC34" s="102" t="str">
        <f>INDEX('Typy - wg grup'!$F$2:$DK$145,MATCH($A34,'Typy - wg grup'!$A$2:$A$145,0),MATCH(AC$1,'Typy - wg grup'!$F$1:$DK$1,0))</f>
        <v>3-1</v>
      </c>
      <c r="AD34" s="102" t="str">
        <f>INDEX('Typy - wg grup'!$F$2:$DK$145,MATCH($A34,'Typy - wg grup'!$A$2:$A$145,0),MATCH(AD$1,'Typy - wg grup'!$F$1:$DK$1,0))</f>
        <v>3-0</v>
      </c>
      <c r="AE34" s="102" t="str">
        <f>INDEX('Typy - wg grup'!$F$2:$DK$145,MATCH($A34,'Typy - wg grup'!$A$2:$A$145,0),MATCH(AE$1,'Typy - wg grup'!$F$1:$DK$1,0))</f>
        <v>3-1</v>
      </c>
      <c r="AF34" s="102" t="str">
        <f>INDEX('Typy - wg grup'!$F$2:$DK$145,MATCH($A34,'Typy - wg grup'!$A$2:$A$145,0),MATCH(AF$1,'Typy - wg grup'!$F$1:$DK$1,0))</f>
        <v>5-0</v>
      </c>
      <c r="AG34" s="102" t="str">
        <f>INDEX('Typy - wg grup'!$F$2:$DK$145,MATCH($A34,'Typy - wg grup'!$A$2:$A$145,0),MATCH(AG$1,'Typy - wg grup'!$F$1:$DK$1,0))</f>
        <v>2-1</v>
      </c>
      <c r="AH34" s="102" t="str">
        <f>INDEX('Typy - wg grup'!$F$2:$DK$145,MATCH($A34,'Typy - wg grup'!$A$2:$A$145,0),MATCH(AH$1,'Typy - wg grup'!$F$1:$DK$1,0))</f>
        <v>3-0</v>
      </c>
      <c r="AI34" s="102" t="str">
        <f>INDEX('Typy - wg grup'!$F$2:$DK$145,MATCH($A34,'Typy - wg grup'!$A$2:$A$145,0),MATCH(AI$1,'Typy - wg grup'!$F$1:$DK$1,0))</f>
        <v>2-1</v>
      </c>
      <c r="AJ34" s="102" t="str">
        <f>INDEX('Typy - wg grup'!$F$2:$DK$145,MATCH($A34,'Typy - wg grup'!$A$2:$A$145,0),MATCH(AJ$1,'Typy - wg grup'!$F$1:$DK$1,0))</f>
        <v>2-1</v>
      </c>
      <c r="AK34" s="102" t="str">
        <f>INDEX('Typy - wg grup'!$F$2:$DK$145,MATCH($A34,'Typy - wg grup'!$A$2:$A$145,0),MATCH(AK$1,'Typy - wg grup'!$F$1:$DK$1,0))</f>
        <v>2-0</v>
      </c>
      <c r="AL34" s="102" t="str">
        <f>INDEX('Typy - wg grup'!$F$2:$DK$145,MATCH($A34,'Typy - wg grup'!$A$2:$A$145,0),MATCH(AL$1,'Typy - wg grup'!$F$1:$DK$1,0))</f>
        <v>3-1</v>
      </c>
      <c r="AM34" s="102" t="str">
        <f>INDEX('Typy - wg grup'!$F$2:$DK$145,MATCH($A34,'Typy - wg grup'!$A$2:$A$145,0),MATCH(AM$1,'Typy - wg grup'!$F$1:$DK$1,0))</f>
        <v>2-1</v>
      </c>
      <c r="AN34" s="102" t="str">
        <f>INDEX('Typy - wg grup'!$F$2:$DK$145,MATCH($A34,'Typy - wg grup'!$A$2:$A$145,0),MATCH(AN$1,'Typy - wg grup'!$F$1:$DK$1,0))</f>
        <v>3-1</v>
      </c>
      <c r="AO34" s="102" t="str">
        <f>INDEX('Typy - wg grup'!$F$2:$DK$145,MATCH($A34,'Typy - wg grup'!$A$2:$A$145,0),MATCH(AO$1,'Typy - wg grup'!$F$1:$DK$1,0))</f>
        <v>3-1</v>
      </c>
      <c r="AP34" s="102" t="str">
        <f>INDEX('Typy - wg grup'!$F$2:$DK$145,MATCH($A34,'Typy - wg grup'!$A$2:$A$145,0),MATCH(AP$1,'Typy - wg grup'!$F$1:$DK$1,0))</f>
        <v>2-1</v>
      </c>
      <c r="AQ34" s="102" t="str">
        <f>INDEX('Typy - wg grup'!$F$2:$DK$145,MATCH($A34,'Typy - wg grup'!$A$2:$A$145,0),MATCH(AQ$1,'Typy - wg grup'!$F$1:$DK$1,0))</f>
        <v>2-0</v>
      </c>
      <c r="AR34" s="102" t="str">
        <f>INDEX('Typy - wg grup'!$F$2:$DK$145,MATCH($A34,'Typy - wg grup'!$A$2:$A$145,0),MATCH(AR$1,'Typy - wg grup'!$F$1:$DK$1,0))</f>
        <v>1-3</v>
      </c>
      <c r="AS34" s="102" t="str">
        <f>INDEX('Typy - wg grup'!$F$2:$DK$145,MATCH($A34,'Typy - wg grup'!$A$2:$A$145,0),MATCH(AS$1,'Typy - wg grup'!$F$1:$DK$1,0))</f>
        <v>3-1</v>
      </c>
      <c r="AT34" s="102" t="str">
        <f>INDEX('Typy - wg grup'!$F$2:$DK$145,MATCH($A34,'Typy - wg grup'!$A$2:$A$145,0),MATCH(AT$1,'Typy - wg grup'!$F$1:$DK$1,0))</f>
        <v>5-1</v>
      </c>
      <c r="AU34" s="102" t="str">
        <f>INDEX('Typy - wg grup'!$F$2:$DK$145,MATCH($A34,'Typy - wg grup'!$A$2:$A$145,0),MATCH(AU$1,'Typy - wg grup'!$F$1:$DK$1,0))</f>
        <v>4-1</v>
      </c>
      <c r="AV34" s="102" t="str">
        <f>INDEX('Typy - wg grup'!$F$2:$DK$145,MATCH($A34,'Typy - wg grup'!$A$2:$A$145,0),MATCH(AV$1,'Typy - wg grup'!$F$1:$DK$1,0))</f>
        <v>1-0</v>
      </c>
      <c r="AW34" s="102" t="str">
        <f>INDEX('Typy - wg grup'!$F$2:$DK$145,MATCH($A34,'Typy - wg grup'!$A$2:$A$145,0),MATCH(AW$1,'Typy - wg grup'!$F$1:$DK$1,0))</f>
        <v>6-0</v>
      </c>
      <c r="AX34" s="102" t="str">
        <f>INDEX('Typy - wg grup'!$F$2:$DK$145,MATCH($A34,'Typy - wg grup'!$A$2:$A$145,0),MATCH(AX$1,'Typy - wg grup'!$F$1:$DK$1,0))</f>
        <v>1-1</v>
      </c>
      <c r="AY34" s="102" t="str">
        <f>INDEX('Typy - wg grup'!$F$2:$DK$145,MATCH($A34,'Typy - wg grup'!$A$2:$A$145,0),MATCH(AY$1,'Typy - wg grup'!$F$1:$DK$1,0))</f>
        <v>2-1</v>
      </c>
      <c r="AZ34" s="102" t="str">
        <f>INDEX('Typy - wg grup'!$F$2:$DK$145,MATCH($A34,'Typy - wg grup'!$A$2:$A$145,0),MATCH(AZ$1,'Typy - wg grup'!$F$1:$DK$1,0))</f>
        <v>2-0</v>
      </c>
      <c r="BA34" s="102" t="str">
        <f>INDEX('Typy - wg grup'!$F$2:$DK$145,MATCH($A34,'Typy - wg grup'!$A$2:$A$145,0),MATCH(BA$1,'Typy - wg grup'!$F$1:$DK$1,0))</f>
        <v>3-2</v>
      </c>
      <c r="BB34" s="102" t="str">
        <f>INDEX('Typy - wg grup'!$F$2:$DK$145,MATCH($A34,'Typy - wg grup'!$A$2:$A$145,0),MATCH(BB$1,'Typy - wg grup'!$F$1:$DK$1,0))</f>
        <v>3-1</v>
      </c>
      <c r="BC34" s="102" t="str">
        <f>INDEX('Typy - wg grup'!$F$2:$DK$145,MATCH($A34,'Typy - wg grup'!$A$2:$A$145,0),MATCH(BC$1,'Typy - wg grup'!$F$1:$DK$1,0))</f>
        <v>3-1</v>
      </c>
      <c r="BD34" s="102" t="str">
        <f>INDEX('Typy - wg grup'!$F$2:$DK$145,MATCH($A34,'Typy - wg grup'!$A$2:$A$145,0),MATCH(BD$1,'Typy - wg grup'!$F$1:$DK$1,0))</f>
        <v>0-1</v>
      </c>
      <c r="BE34" s="102" t="str">
        <f>INDEX('Typy - wg grup'!$F$2:$DK$145,MATCH($A34,'Typy - wg grup'!$A$2:$A$145,0),MATCH(BE$1,'Typy - wg grup'!$F$1:$DK$1,0))</f>
        <v>2-1</v>
      </c>
      <c r="BF34" s="102" t="str">
        <f>INDEX('Typy - wg grup'!$F$2:$DK$145,MATCH($A34,'Typy - wg grup'!$A$2:$A$145,0),MATCH(BF$1,'Typy - wg grup'!$F$1:$DK$1,0))</f>
        <v>2-1</v>
      </c>
      <c r="BG34" s="102" t="str">
        <f>INDEX('Typy - wg grup'!$F$2:$DK$145,MATCH($A34,'Typy - wg grup'!$A$2:$A$145,0),MATCH(BG$1,'Typy - wg grup'!$F$1:$DK$1,0))</f>
        <v>3-1</v>
      </c>
      <c r="BH34" s="102" t="str">
        <f>INDEX('Typy - wg grup'!$F$2:$DK$145,MATCH($A34,'Typy - wg grup'!$A$2:$A$145,0),MATCH(BH$1,'Typy - wg grup'!$F$1:$DK$1,0))</f>
        <v>2-0</v>
      </c>
      <c r="BI34" s="102" t="str">
        <f>INDEX('Typy - wg grup'!$F$2:$DK$145,MATCH($A34,'Typy - wg grup'!$A$2:$A$145,0),MATCH(BI$1,'Typy - wg grup'!$F$1:$DK$1,0))</f>
        <v>2-1</v>
      </c>
      <c r="BJ34" s="102" t="str">
        <f>INDEX('Typy - wg grup'!$F$2:$DK$145,MATCH($A34,'Typy - wg grup'!$A$2:$A$145,0),MATCH(BJ$1,'Typy - wg grup'!$F$1:$DK$1,0))</f>
        <v>4-0</v>
      </c>
      <c r="BK34" s="102" t="str">
        <f>INDEX('Typy - wg grup'!$F$2:$DK$145,MATCH($A34,'Typy - wg grup'!$A$2:$A$145,0),MATCH(BK$1,'Typy - wg grup'!$F$1:$DK$1,0))</f>
        <v>2-3</v>
      </c>
      <c r="BL34" s="102" t="str">
        <f>INDEX('Typy - wg grup'!$F$2:$DK$145,MATCH($A34,'Typy - wg grup'!$A$2:$A$145,0),MATCH(BL$1,'Typy - wg grup'!$F$1:$DK$1,0))</f>
        <v>1-0</v>
      </c>
      <c r="BM34" s="102" t="str">
        <f>INDEX('Typy - wg grup'!$F$2:$DK$145,MATCH($A34,'Typy - wg grup'!$A$2:$A$145,0),MATCH(BM$1,'Typy - wg grup'!$F$1:$DK$1,0))</f>
        <v>3-1</v>
      </c>
      <c r="BN34" s="102" t="str">
        <f>INDEX('Typy - wg grup'!$F$2:$DK$145,MATCH($A34,'Typy - wg grup'!$A$2:$A$145,0),MATCH(BN$1,'Typy - wg grup'!$F$1:$DK$1,0))</f>
        <v>2-1</v>
      </c>
      <c r="BO34" s="102" t="str">
        <f>INDEX('Typy - wg grup'!$F$2:$DK$145,MATCH($A34,'Typy - wg grup'!$A$2:$A$145,0),MATCH(BO$1,'Typy - wg grup'!$F$1:$DK$1,0))</f>
        <v>1-0</v>
      </c>
      <c r="BP34" s="102" t="str">
        <f>INDEX('Typy - wg grup'!$F$2:$DK$145,MATCH($A34,'Typy - wg grup'!$A$2:$A$145,0),MATCH(BP$1,'Typy - wg grup'!$F$1:$DK$1,0))</f>
        <v>3-1</v>
      </c>
      <c r="BQ34" s="102" t="str">
        <f>INDEX('Typy - wg grup'!$F$2:$DK$145,MATCH($A34,'Typy - wg grup'!$A$2:$A$145,0),MATCH(BQ$1,'Typy - wg grup'!$F$1:$DK$1,0))</f>
        <v>3-2</v>
      </c>
      <c r="BR34" s="102" t="str">
        <f>INDEX('Typy - wg grup'!$F$2:$DK$145,MATCH($A34,'Typy - wg grup'!$A$2:$A$145,0),MATCH(BR$1,'Typy - wg grup'!$F$1:$DK$1,0))</f>
        <v>3-1</v>
      </c>
      <c r="BS34" s="102" t="str">
        <f>INDEX('Typy - wg grup'!$F$2:$DK$145,MATCH($A34,'Typy - wg grup'!$A$2:$A$145,0),MATCH(BS$1,'Typy - wg grup'!$F$1:$DK$1,0))</f>
        <v>5-0</v>
      </c>
      <c r="BT34" s="102" t="str">
        <f>INDEX('Typy - wg grup'!$F$2:$DK$145,MATCH($A34,'Typy - wg grup'!$A$2:$A$145,0),MATCH(BT$1,'Typy - wg grup'!$F$1:$DK$1,0))</f>
        <v>4-0</v>
      </c>
      <c r="BU34" s="102" t="str">
        <f>INDEX('Typy - wg grup'!$F$2:$DK$145,MATCH($A34,'Typy - wg grup'!$A$2:$A$145,0),MATCH(BU$1,'Typy - wg grup'!$F$1:$DK$1,0))</f>
        <v>2-1</v>
      </c>
      <c r="BV34" s="102" t="str">
        <f>INDEX('Typy - wg grup'!$F$2:$DK$145,MATCH($A34,'Typy - wg grup'!$A$2:$A$145,0),MATCH(BV$1,'Typy - wg grup'!$F$1:$DK$1,0))</f>
        <v>2-0</v>
      </c>
      <c r="BW34" s="102" t="str">
        <f>INDEX('Typy - wg grup'!$F$2:$DK$145,MATCH($A34,'Typy - wg grup'!$A$2:$A$145,0),MATCH(BW$1,'Typy - wg grup'!$F$1:$DK$1,0))</f>
        <v>1-2</v>
      </c>
      <c r="BX34" s="102" t="str">
        <f>INDEX('Typy - wg grup'!$F$2:$DK$145,MATCH($A34,'Typy - wg grup'!$A$2:$A$145,0),MATCH(BX$1,'Typy - wg grup'!$F$1:$DK$1,0))</f>
        <v>3-1</v>
      </c>
      <c r="BY34" s="102" t="str">
        <f>INDEX('Typy - wg grup'!$F$2:$DK$145,MATCH($A34,'Typy - wg grup'!$A$2:$A$145,0),MATCH(BY$1,'Typy - wg grup'!$F$1:$DK$1,0))</f>
        <v>2-1</v>
      </c>
      <c r="BZ34" s="102" t="str">
        <f>INDEX('Typy - wg grup'!$F$2:$DK$145,MATCH($A34,'Typy - wg grup'!$A$2:$A$145,0),MATCH(BZ$1,'Typy - wg grup'!$F$1:$DK$1,0))</f>
        <v>3-2</v>
      </c>
      <c r="CA34" s="102" t="str">
        <f>INDEX('Typy - wg grup'!$F$2:$DK$145,MATCH($A34,'Typy - wg grup'!$A$2:$A$145,0),MATCH(CA$1,'Typy - wg grup'!$F$1:$DK$1,0))</f>
        <v>2-2</v>
      </c>
      <c r="CB34" s="102" t="str">
        <f>INDEX('Typy - wg grup'!$F$2:$DK$145,MATCH($A34,'Typy - wg grup'!$A$2:$A$145,0),MATCH(CB$1,'Typy - wg grup'!$F$1:$DK$1,0))</f>
        <v>2-0</v>
      </c>
      <c r="CC34" s="102" t="str">
        <f>INDEX('Typy - wg grup'!$F$2:$DK$145,MATCH($A34,'Typy - wg grup'!$A$2:$A$145,0),MATCH(CC$1,'Typy - wg grup'!$F$1:$DK$1,0))</f>
        <v>2-0</v>
      </c>
      <c r="CD34" s="102" t="str">
        <f>INDEX('Typy - wg grup'!$F$2:$DK$145,MATCH($A34,'Typy - wg grup'!$A$2:$A$145,0),MATCH(CD$1,'Typy - wg grup'!$F$1:$DK$1,0))</f>
        <v>2-0</v>
      </c>
      <c r="CE34" s="102" t="str">
        <f>INDEX('Typy - wg grup'!$F$2:$DK$145,MATCH($A34,'Typy - wg grup'!$A$2:$A$145,0),MATCH(CE$1,'Typy - wg grup'!$F$1:$DK$1,0))</f>
        <v>0-1</v>
      </c>
      <c r="CF34" s="102" t="str">
        <f>INDEX('Typy - wg grup'!$F$2:$DK$145,MATCH($A34,'Typy - wg grup'!$A$2:$A$145,0),MATCH(CF$1,'Typy - wg grup'!$F$1:$DK$1,0))</f>
        <v>3-1</v>
      </c>
      <c r="CG34" s="102" t="str">
        <f>INDEX('Typy - wg grup'!$F$2:$DK$145,MATCH($A34,'Typy - wg grup'!$A$2:$A$145,0),MATCH(CG$1,'Typy - wg grup'!$F$1:$DK$1,0))</f>
        <v>2-0</v>
      </c>
      <c r="CH34" s="102" t="str">
        <f>INDEX('Typy - wg grup'!$F$2:$DK$145,MATCH($A34,'Typy - wg grup'!$A$2:$A$145,0),MATCH(CH$1,'Typy - wg grup'!$F$1:$DK$1,0))</f>
        <v>3-0</v>
      </c>
      <c r="CI34" s="102" t="str">
        <f>INDEX('Typy - wg grup'!$F$2:$DK$145,MATCH($A34,'Typy - wg grup'!$A$2:$A$145,0),MATCH(CI$1,'Typy - wg grup'!$F$1:$DK$1,0))</f>
        <v>2-1</v>
      </c>
      <c r="CJ34" s="102" t="str">
        <f>INDEX('Typy - wg grup'!$F$2:$DK$145,MATCH($A34,'Typy - wg grup'!$A$2:$A$145,0),MATCH(CJ$1,'Typy - wg grup'!$F$1:$DK$1,0))</f>
        <v>3-1</v>
      </c>
      <c r="CK34" s="102" t="str">
        <f>INDEX('Typy - wg grup'!$F$2:$DK$145,MATCH($A34,'Typy - wg grup'!$A$2:$A$145,0),MATCH(CK$1,'Typy - wg grup'!$F$1:$DK$1,0))</f>
        <v>2-0</v>
      </c>
      <c r="CL34" s="102" t="str">
        <f>INDEX('Typy - wg grup'!$F$2:$DK$145,MATCH($A34,'Typy - wg grup'!$A$2:$A$145,0),MATCH(CL$1,'Typy - wg grup'!$F$1:$DK$1,0))</f>
        <v>2-1</v>
      </c>
      <c r="CM34" s="102" t="str">
        <f>INDEX('Typy - wg grup'!$F$2:$DK$145,MATCH($A34,'Typy - wg grup'!$A$2:$A$145,0),MATCH(CM$1,'Typy - wg grup'!$F$1:$DK$1,0))</f>
        <v>2-1</v>
      </c>
      <c r="CN34" s="102" t="str">
        <f>INDEX('Typy - wg grup'!$F$2:$DK$145,MATCH($A34,'Typy - wg grup'!$A$2:$A$145,0),MATCH(CN$1,'Typy - wg grup'!$F$1:$DK$1,0))</f>
        <v>2-0</v>
      </c>
      <c r="CO34" s="102" t="str">
        <f>INDEX('Typy - wg grup'!$F$2:$DK$145,MATCH($A34,'Typy - wg grup'!$A$2:$A$145,0),MATCH(CO$1,'Typy - wg grup'!$F$1:$DK$1,0))</f>
        <v>2-0</v>
      </c>
      <c r="CP34" s="102" t="str">
        <f>INDEX('Typy - wg grup'!$F$2:$DK$145,MATCH($A34,'Typy - wg grup'!$A$2:$A$145,0),MATCH(CP$1,'Typy - wg grup'!$F$1:$DK$1,0))</f>
        <v>1-0</v>
      </c>
      <c r="CQ34" s="102" t="str">
        <f>INDEX('Typy - wg grup'!$F$2:$DK$145,MATCH($A34,'Typy - wg grup'!$A$2:$A$145,0),MATCH(CQ$1,'Typy - wg grup'!$F$1:$DK$1,0))</f>
        <v>2-1</v>
      </c>
      <c r="CR34" s="102" t="str">
        <f>INDEX('Typy - wg grup'!$F$2:$DK$145,MATCH($A34,'Typy - wg grup'!$A$2:$A$145,0),MATCH(CR$1,'Typy - wg grup'!$F$1:$DK$1,0))</f>
        <v>2-0</v>
      </c>
      <c r="CS34" s="102" t="str">
        <f>INDEX('Typy - wg grup'!$F$2:$DK$145,MATCH($A34,'Typy - wg grup'!$A$2:$A$145,0),MATCH(CS$1,'Typy - wg grup'!$F$1:$DK$1,0))</f>
        <v>3-1</v>
      </c>
      <c r="CT34" s="102" t="str">
        <f>INDEX('Typy - wg grup'!$F$2:$DK$145,MATCH($A34,'Typy - wg grup'!$A$2:$A$145,0),MATCH(CT$1,'Typy - wg grup'!$F$1:$DK$1,0))</f>
        <v>3-1</v>
      </c>
      <c r="CU34" s="102" t="str">
        <f>INDEX('Typy - wg grup'!$F$2:$DK$145,MATCH($A34,'Typy - wg grup'!$A$2:$A$145,0),MATCH(CU$1,'Typy - wg grup'!$F$1:$DK$1,0))</f>
        <v>3-0</v>
      </c>
      <c r="CV34" s="102" t="str">
        <f>INDEX('Typy - wg grup'!$F$2:$DK$145,MATCH($A34,'Typy - wg grup'!$A$2:$A$145,0),MATCH(CV$1,'Typy - wg grup'!$F$1:$DK$1,0))</f>
        <v>3-0</v>
      </c>
      <c r="CW34" s="102" t="str">
        <f>INDEX('Typy - wg grup'!$F$2:$DK$145,MATCH($A34,'Typy - wg grup'!$A$2:$A$145,0),MATCH(CW$1,'Typy - wg grup'!$F$1:$DK$1,0))</f>
        <v>3-1</v>
      </c>
      <c r="CX34" s="102" t="str">
        <f>INDEX('Typy - wg grup'!$F$2:$DK$145,MATCH($A34,'Typy - wg grup'!$A$2:$A$145,0),MATCH(CX$1,'Typy - wg grup'!$F$1:$DK$1,0))</f>
        <v>1-0</v>
      </c>
      <c r="CY34" s="102" t="str">
        <f>INDEX('Typy - wg grup'!$F$2:$DK$145,MATCH($A34,'Typy - wg grup'!$A$2:$A$145,0),MATCH(CY$1,'Typy - wg grup'!$F$1:$DK$1,0))</f>
        <v>3-1</v>
      </c>
      <c r="CZ34" s="102" t="str">
        <f>INDEX('Typy - wg grup'!$F$2:$DK$145,MATCH($A34,'Typy - wg grup'!$A$2:$A$145,0),MATCH(CZ$1,'Typy - wg grup'!$F$1:$DK$1,0))</f>
        <v>1-1</v>
      </c>
      <c r="DA34" s="102" t="str">
        <f>INDEX('Typy - wg grup'!$F$2:$DK$145,MATCH($A34,'Typy - wg grup'!$A$2:$A$145,0),MATCH(DA$1,'Typy - wg grup'!$F$1:$DK$1,0))</f>
        <v>2-1</v>
      </c>
      <c r="DB34" s="102" t="str">
        <f>INDEX('Typy - wg grup'!$F$2:$DK$145,MATCH($A34,'Typy - wg grup'!$A$2:$A$145,0),MATCH(DB$1,'Typy - wg grup'!$F$1:$DK$1,0))</f>
        <v>1-1</v>
      </c>
      <c r="DC34" s="102" t="str">
        <f>INDEX('Typy - wg grup'!$F$2:$DK$145,MATCH($A34,'Typy - wg grup'!$A$2:$A$145,0),MATCH(DC$1,'Typy - wg grup'!$F$1:$DK$1,0))</f>
        <v>2-1</v>
      </c>
      <c r="DD34" s="102" t="str">
        <f>INDEX('Typy - wg grup'!$F$2:$DK$145,MATCH($A34,'Typy - wg grup'!$A$2:$A$145,0),MATCH(DD$1,'Typy - wg grup'!$F$1:$DK$1,0))</f>
        <v>0-0</v>
      </c>
      <c r="DE34" s="102" t="str">
        <f>INDEX('Typy - wg grup'!$F$2:$DK$145,MATCH($A34,'Typy - wg grup'!$A$2:$A$145,0),MATCH(DE$1,'Typy - wg grup'!$F$1:$DK$1,0))</f>
        <v>3-1</v>
      </c>
      <c r="DF34" s="102" t="str">
        <f>INDEX('Typy - wg grup'!$F$2:$DK$145,MATCH($A34,'Typy - wg grup'!$A$2:$A$145,0),MATCH(DF$1,'Typy - wg grup'!$F$1:$DK$1,0))</f>
        <v>3-0</v>
      </c>
      <c r="DG34" s="102" t="str">
        <f>INDEX('Typy - wg grup'!$F$2:$DK$145,MATCH($A34,'Typy - wg grup'!$A$2:$A$145,0),MATCH(DG$1,'Typy - wg grup'!$F$1:$DK$1,0))</f>
        <v>2-0</v>
      </c>
      <c r="DH34" s="102" t="str">
        <f>INDEX('Typy - wg grup'!$F$2:$DK$145,MATCH($A34,'Typy - wg grup'!$A$2:$A$145,0),MATCH(DH$1,'Typy - wg grup'!$F$1:$DK$1,0))</f>
        <v>4-0</v>
      </c>
      <c r="DI34" s="102" t="str">
        <f>INDEX('Typy - wg grup'!$F$2:$DK$145,MATCH($A34,'Typy - wg grup'!$A$2:$A$145,0),MATCH(DI$1,'Typy - wg grup'!$F$1:$DK$1,0))</f>
        <v>2-0</v>
      </c>
      <c r="DJ34" s="102" t="str">
        <f>INDEX('Typy - wg grup'!$F$2:$DK$145,MATCH($A34,'Typy - wg grup'!$A$2:$A$145,0),MATCH(DJ$1,'Typy - wg grup'!$F$1:$DK$1,0))</f>
        <v>2-1</v>
      </c>
      <c r="DK34" s="102" t="str">
        <f>INDEX('Typy - wg grup'!$F$2:$DK$145,MATCH($A34,'Typy - wg grup'!$A$2:$A$145,0),MATCH(DK$1,'Typy - wg grup'!$F$1:$DK$1,0))</f>
        <v>3-1</v>
      </c>
      <c r="DL34" s="102" t="str">
        <f>INDEX('Typy - wg grup'!$F$2:$DK$145,MATCH($A34,'Typy - wg grup'!$A$2:$A$145,0),MATCH(DL$1,'Typy - wg grup'!$F$1:$DK$1,0))</f>
        <v>3-1</v>
      </c>
      <c r="DM34" s="106" t="str">
        <f>INDEX('Typy - wg grup'!$F$2:$DK$145,MATCH($A34,'Typy - wg grup'!$A$2:$A$145,0),MATCH(DM$1,'Typy - wg grup'!$F$1:$DK$1,0))</f>
        <v>1-0</v>
      </c>
      <c r="DO34" s="15"/>
      <c r="DQ34" s="14"/>
      <c r="DS34" s="15"/>
      <c r="DU34" s="15"/>
      <c r="DW34" s="14"/>
      <c r="DY34" s="15"/>
      <c r="EA34" s="14"/>
      <c r="EC34" s="15"/>
      <c r="EE34" s="15"/>
      <c r="EG34" s="15"/>
      <c r="EI34" s="15"/>
      <c r="EK34" s="15"/>
      <c r="EM34" s="15"/>
      <c r="EO34" s="16"/>
      <c r="EQ34" s="15"/>
    </row>
    <row r="35" spans="1:147" x14ac:dyDescent="0.25">
      <c r="A35" s="19">
        <v>34</v>
      </c>
      <c r="B35" s="4" t="s">
        <v>27</v>
      </c>
      <c r="C35" s="4" t="str">
        <f>INDEX('Typy - wg grup'!$B$2:$B$145,MATCH($A35,'Typy - wg grup'!$A$2:$A$145,0))</f>
        <v>21.06.</v>
      </c>
      <c r="D35" s="20">
        <v>8.3333333333333329E-2</v>
      </c>
      <c r="E35" s="4" t="str">
        <f>INDEX('Typy - wg grup'!$C$2:$C$145,MATCH($A35,'Typy - wg grup'!$A$2:$A$145,0))</f>
        <v>Ekwador - Curacao</v>
      </c>
      <c r="F35" s="35" t="s">
        <v>196</v>
      </c>
      <c r="G35" s="144"/>
      <c r="H35" s="105" t="str">
        <f>INDEX('Typy - wg grup'!$F$2:$DK$145,MATCH($A35,'Typy - wg grup'!$A$2:$A$145,0),MATCH(H$1,'Typy - wg grup'!$F$1:$DK$1,0))</f>
        <v>3-1</v>
      </c>
      <c r="I35" s="102" t="str">
        <f>INDEX('Typy - wg grup'!$F$2:$DK$145,MATCH($A35,'Typy - wg grup'!$A$2:$A$145,0),MATCH(I$1,'Typy - wg grup'!$F$1:$DK$1,0))</f>
        <v>2-1</v>
      </c>
      <c r="J35" s="102" t="str">
        <f>INDEX('Typy - wg grup'!$F$2:$DK$145,MATCH($A35,'Typy - wg grup'!$A$2:$A$145,0),MATCH(J$1,'Typy - wg grup'!$F$1:$DK$1,0))</f>
        <v>3-1</v>
      </c>
      <c r="K35" s="102" t="str">
        <f>INDEX('Typy - wg grup'!$F$2:$DK$145,MATCH($A35,'Typy - wg grup'!$A$2:$A$145,0),MATCH(K$1,'Typy - wg grup'!$F$1:$DK$1,0))</f>
        <v>1-0</v>
      </c>
      <c r="L35" s="102" t="str">
        <f>INDEX('Typy - wg grup'!$F$2:$DK$145,MATCH($A35,'Typy - wg grup'!$A$2:$A$145,0),MATCH(L$1,'Typy - wg grup'!$F$1:$DK$1,0))</f>
        <v>5-1</v>
      </c>
      <c r="M35" s="102" t="str">
        <f>INDEX('Typy - wg grup'!$F$2:$DK$145,MATCH($A35,'Typy - wg grup'!$A$2:$A$145,0),MATCH(M$1,'Typy - wg grup'!$F$1:$DK$1,0))</f>
        <v>2-0</v>
      </c>
      <c r="N35" s="102" t="str">
        <f>INDEX('Typy - wg grup'!$F$2:$DK$145,MATCH($A35,'Typy - wg grup'!$A$2:$A$145,0),MATCH(N$1,'Typy - wg grup'!$F$1:$DK$1,0))</f>
        <v>2-0</v>
      </c>
      <c r="O35" s="102" t="str">
        <f>INDEX('Typy - wg grup'!$F$2:$DK$145,MATCH($A35,'Typy - wg grup'!$A$2:$A$145,0),MATCH(O$1,'Typy - wg grup'!$F$1:$DK$1,0))</f>
        <v>2-1</v>
      </c>
      <c r="P35" s="102" t="str">
        <f>INDEX('Typy - wg grup'!$F$2:$DK$145,MATCH($A35,'Typy - wg grup'!$A$2:$A$145,0),MATCH(P$1,'Typy - wg grup'!$F$1:$DK$1,0))</f>
        <v>3-0</v>
      </c>
      <c r="Q35" s="102" t="str">
        <f>INDEX('Typy - wg grup'!$F$2:$DK$145,MATCH($A35,'Typy - wg grup'!$A$2:$A$145,0),MATCH(Q$1,'Typy - wg grup'!$F$1:$DK$1,0))</f>
        <v>2-0</v>
      </c>
      <c r="R35" s="102" t="str">
        <f>INDEX('Typy - wg grup'!$F$2:$DK$145,MATCH($A35,'Typy - wg grup'!$A$2:$A$145,0),MATCH(R$1,'Typy - wg grup'!$F$1:$DK$1,0))</f>
        <v>2-0</v>
      </c>
      <c r="S35" s="102" t="str">
        <f>INDEX('Typy - wg grup'!$F$2:$DK$145,MATCH($A35,'Typy - wg grup'!$A$2:$A$145,0),MATCH(S$1,'Typy - wg grup'!$F$1:$DK$1,0))</f>
        <v>1-0</v>
      </c>
      <c r="T35" s="102" t="str">
        <f>INDEX('Typy - wg grup'!$F$2:$DK$145,MATCH($A35,'Typy - wg grup'!$A$2:$A$145,0),MATCH(T$1,'Typy - wg grup'!$F$1:$DK$1,0))</f>
        <v>2-1</v>
      </c>
      <c r="U35" s="102" t="str">
        <f>INDEX('Typy - wg grup'!$F$2:$DK$145,MATCH($A35,'Typy - wg grup'!$A$2:$A$145,0),MATCH(U$1,'Typy - wg grup'!$F$1:$DK$1,0))</f>
        <v>2-0</v>
      </c>
      <c r="V35" s="102" t="str">
        <f>INDEX('Typy - wg grup'!$F$2:$DK$145,MATCH($A35,'Typy - wg grup'!$A$2:$A$145,0),MATCH(V$1,'Typy - wg grup'!$F$1:$DK$1,0))</f>
        <v>0-0</v>
      </c>
      <c r="W35" s="102" t="str">
        <f>INDEX('Typy - wg grup'!$F$2:$DK$145,MATCH($A35,'Typy - wg grup'!$A$2:$A$145,0),MATCH(W$1,'Typy - wg grup'!$F$1:$DK$1,0))</f>
        <v>2-0</v>
      </c>
      <c r="X35" s="102" t="str">
        <f>INDEX('Typy - wg grup'!$F$2:$DK$145,MATCH($A35,'Typy - wg grup'!$A$2:$A$145,0),MATCH(X$1,'Typy - wg grup'!$F$1:$DK$1,0))</f>
        <v>0-0</v>
      </c>
      <c r="Y35" s="102" t="str">
        <f>INDEX('Typy - wg grup'!$F$2:$DK$145,MATCH($A35,'Typy - wg grup'!$A$2:$A$145,0),MATCH(Y$1,'Typy - wg grup'!$F$1:$DK$1,0))</f>
        <v>3-0</v>
      </c>
      <c r="Z35" s="102" t="str">
        <f>INDEX('Typy - wg grup'!$F$2:$DK$145,MATCH($A35,'Typy - wg grup'!$A$2:$A$145,0),MATCH(Z$1,'Typy - wg grup'!$F$1:$DK$1,0))</f>
        <v>2-0</v>
      </c>
      <c r="AA35" s="102" t="str">
        <f>INDEX('Typy - wg grup'!$F$2:$DK$145,MATCH($A35,'Typy - wg grup'!$A$2:$A$145,0),MATCH(AA$1,'Typy - wg grup'!$F$1:$DK$1,0))</f>
        <v>3-0</v>
      </c>
      <c r="AB35" s="102" t="str">
        <f>INDEX('Typy - wg grup'!$F$2:$DK$145,MATCH($A35,'Typy - wg grup'!$A$2:$A$145,0),MATCH(AB$1,'Typy - wg grup'!$F$1:$DK$1,0))</f>
        <v>3-0</v>
      </c>
      <c r="AC35" s="102" t="str">
        <f>INDEX('Typy - wg grup'!$F$2:$DK$145,MATCH($A35,'Typy - wg grup'!$A$2:$A$145,0),MATCH(AC$1,'Typy - wg grup'!$F$1:$DK$1,0))</f>
        <v>0-0</v>
      </c>
      <c r="AD35" s="102" t="str">
        <f>INDEX('Typy - wg grup'!$F$2:$DK$145,MATCH($A35,'Typy - wg grup'!$A$2:$A$145,0),MATCH(AD$1,'Typy - wg grup'!$F$1:$DK$1,0))</f>
        <v>1-0</v>
      </c>
      <c r="AE35" s="102" t="str">
        <f>INDEX('Typy - wg grup'!$F$2:$DK$145,MATCH($A35,'Typy - wg grup'!$A$2:$A$145,0),MATCH(AE$1,'Typy - wg grup'!$F$1:$DK$1,0))</f>
        <v>1-1</v>
      </c>
      <c r="AF35" s="102" t="str">
        <f>INDEX('Typy - wg grup'!$F$2:$DK$145,MATCH($A35,'Typy - wg grup'!$A$2:$A$145,0),MATCH(AF$1,'Typy - wg grup'!$F$1:$DK$1,0))</f>
        <v>3-3</v>
      </c>
      <c r="AG35" s="102" t="str">
        <f>INDEX('Typy - wg grup'!$F$2:$DK$145,MATCH($A35,'Typy - wg grup'!$A$2:$A$145,0),MATCH(AG$1,'Typy - wg grup'!$F$1:$DK$1,0))</f>
        <v>2-0</v>
      </c>
      <c r="AH35" s="102" t="str">
        <f>INDEX('Typy - wg grup'!$F$2:$DK$145,MATCH($A35,'Typy - wg grup'!$A$2:$A$145,0),MATCH(AH$1,'Typy - wg grup'!$F$1:$DK$1,0))</f>
        <v>2-0</v>
      </c>
      <c r="AI35" s="102" t="str">
        <f>INDEX('Typy - wg grup'!$F$2:$DK$145,MATCH($A35,'Typy - wg grup'!$A$2:$A$145,0),MATCH(AI$1,'Typy - wg grup'!$F$1:$DK$1,0))</f>
        <v>1-1</v>
      </c>
      <c r="AJ35" s="102" t="str">
        <f>INDEX('Typy - wg grup'!$F$2:$DK$145,MATCH($A35,'Typy - wg grup'!$A$2:$A$145,0),MATCH(AJ$1,'Typy - wg grup'!$F$1:$DK$1,0))</f>
        <v>1-0</v>
      </c>
      <c r="AK35" s="102" t="str">
        <f>INDEX('Typy - wg grup'!$F$2:$DK$145,MATCH($A35,'Typy - wg grup'!$A$2:$A$145,0),MATCH(AK$1,'Typy - wg grup'!$F$1:$DK$1,0))</f>
        <v>1-0</v>
      </c>
      <c r="AL35" s="102" t="str">
        <f>INDEX('Typy - wg grup'!$F$2:$DK$145,MATCH($A35,'Typy - wg grup'!$A$2:$A$145,0),MATCH(AL$1,'Typy - wg grup'!$F$1:$DK$1,0))</f>
        <v>2-1</v>
      </c>
      <c r="AM35" s="102" t="str">
        <f>INDEX('Typy - wg grup'!$F$2:$DK$145,MATCH($A35,'Typy - wg grup'!$A$2:$A$145,0),MATCH(AM$1,'Typy - wg grup'!$F$1:$DK$1,0))</f>
        <v>2-0</v>
      </c>
      <c r="AN35" s="102" t="str">
        <f>INDEX('Typy - wg grup'!$F$2:$DK$145,MATCH($A35,'Typy - wg grup'!$A$2:$A$145,0),MATCH(AN$1,'Typy - wg grup'!$F$1:$DK$1,0))</f>
        <v>2-0</v>
      </c>
      <c r="AO35" s="102" t="str">
        <f>INDEX('Typy - wg grup'!$F$2:$DK$145,MATCH($A35,'Typy - wg grup'!$A$2:$A$145,0),MATCH(AO$1,'Typy - wg grup'!$F$1:$DK$1,0))</f>
        <v>3-0</v>
      </c>
      <c r="AP35" s="102" t="str">
        <f>INDEX('Typy - wg grup'!$F$2:$DK$145,MATCH($A35,'Typy - wg grup'!$A$2:$A$145,0),MATCH(AP$1,'Typy - wg grup'!$F$1:$DK$1,0))</f>
        <v>2-0</v>
      </c>
      <c r="AQ35" s="102" t="str">
        <f>INDEX('Typy - wg grup'!$F$2:$DK$145,MATCH($A35,'Typy - wg grup'!$A$2:$A$145,0),MATCH(AQ$1,'Typy - wg grup'!$F$1:$DK$1,0))</f>
        <v>3-0</v>
      </c>
      <c r="AR35" s="102" t="str">
        <f>INDEX('Typy - wg grup'!$F$2:$DK$145,MATCH($A35,'Typy - wg grup'!$A$2:$A$145,0),MATCH(AR$1,'Typy - wg grup'!$F$1:$DK$1,0))</f>
        <v>2-0</v>
      </c>
      <c r="AS35" s="102" t="str">
        <f>INDEX('Typy - wg grup'!$F$2:$DK$145,MATCH($A35,'Typy - wg grup'!$A$2:$A$145,0),MATCH(AS$1,'Typy - wg grup'!$F$1:$DK$1,0))</f>
        <v>1-1</v>
      </c>
      <c r="AT35" s="102" t="str">
        <f>INDEX('Typy - wg grup'!$F$2:$DK$145,MATCH($A35,'Typy - wg grup'!$A$2:$A$145,0),MATCH(AT$1,'Typy - wg grup'!$F$1:$DK$1,0))</f>
        <v>3-0</v>
      </c>
      <c r="AU35" s="102" t="str">
        <f>INDEX('Typy - wg grup'!$F$2:$DK$145,MATCH($A35,'Typy - wg grup'!$A$2:$A$145,0),MATCH(AU$1,'Typy - wg grup'!$F$1:$DK$1,0))</f>
        <v>3-0</v>
      </c>
      <c r="AV35" s="102" t="str">
        <f>INDEX('Typy - wg grup'!$F$2:$DK$145,MATCH($A35,'Typy - wg grup'!$A$2:$A$145,0),MATCH(AV$1,'Typy - wg grup'!$F$1:$DK$1,0))</f>
        <v>2-0</v>
      </c>
      <c r="AW35" s="102" t="str">
        <f>INDEX('Typy - wg grup'!$F$2:$DK$145,MATCH($A35,'Typy - wg grup'!$A$2:$A$145,0),MATCH(AW$1,'Typy - wg grup'!$F$1:$DK$1,0))</f>
        <v>3-1</v>
      </c>
      <c r="AX35" s="102" t="str">
        <f>INDEX('Typy - wg grup'!$F$2:$DK$145,MATCH($A35,'Typy - wg grup'!$A$2:$A$145,0),MATCH(AX$1,'Typy - wg grup'!$F$1:$DK$1,0))</f>
        <v>3-0</v>
      </c>
      <c r="AY35" s="102" t="str">
        <f>INDEX('Typy - wg grup'!$F$2:$DK$145,MATCH($A35,'Typy - wg grup'!$A$2:$A$145,0),MATCH(AY$1,'Typy - wg grup'!$F$1:$DK$1,0))</f>
        <v>1-1</v>
      </c>
      <c r="AZ35" s="102" t="str">
        <f>INDEX('Typy - wg grup'!$F$2:$DK$145,MATCH($A35,'Typy - wg grup'!$A$2:$A$145,0),MATCH(AZ$1,'Typy - wg grup'!$F$1:$DK$1,0))</f>
        <v>2-0</v>
      </c>
      <c r="BA35" s="102" t="str">
        <f>INDEX('Typy - wg grup'!$F$2:$DK$145,MATCH($A35,'Typy - wg grup'!$A$2:$A$145,0),MATCH(BA$1,'Typy - wg grup'!$F$1:$DK$1,0))</f>
        <v>1-1</v>
      </c>
      <c r="BB35" s="102" t="str">
        <f>INDEX('Typy - wg grup'!$F$2:$DK$145,MATCH($A35,'Typy - wg grup'!$A$2:$A$145,0),MATCH(BB$1,'Typy - wg grup'!$F$1:$DK$1,0))</f>
        <v>1-2</v>
      </c>
      <c r="BC35" s="102" t="str">
        <f>INDEX('Typy - wg grup'!$F$2:$DK$145,MATCH($A35,'Typy - wg grup'!$A$2:$A$145,0),MATCH(BC$1,'Typy - wg grup'!$F$1:$DK$1,0))</f>
        <v>5-0</v>
      </c>
      <c r="BD35" s="102" t="str">
        <f>INDEX('Typy - wg grup'!$F$2:$DK$145,MATCH($A35,'Typy - wg grup'!$A$2:$A$145,0),MATCH(BD$1,'Typy - wg grup'!$F$1:$DK$1,0))</f>
        <v>0-3</v>
      </c>
      <c r="BE35" s="102" t="str">
        <f>INDEX('Typy - wg grup'!$F$2:$DK$145,MATCH($A35,'Typy - wg grup'!$A$2:$A$145,0),MATCH(BE$1,'Typy - wg grup'!$F$1:$DK$1,0))</f>
        <v>2-0</v>
      </c>
      <c r="BF35" s="102" t="str">
        <f>INDEX('Typy - wg grup'!$F$2:$DK$145,MATCH($A35,'Typy - wg grup'!$A$2:$A$145,0),MATCH(BF$1,'Typy - wg grup'!$F$1:$DK$1,0))</f>
        <v>3-2</v>
      </c>
      <c r="BG35" s="102" t="str">
        <f>INDEX('Typy - wg grup'!$F$2:$DK$145,MATCH($A35,'Typy - wg grup'!$A$2:$A$145,0),MATCH(BG$1,'Typy - wg grup'!$F$1:$DK$1,0))</f>
        <v>2-0</v>
      </c>
      <c r="BH35" s="102" t="str">
        <f>INDEX('Typy - wg grup'!$F$2:$DK$145,MATCH($A35,'Typy - wg grup'!$A$2:$A$145,0),MATCH(BH$1,'Typy - wg grup'!$F$1:$DK$1,0))</f>
        <v>3-0</v>
      </c>
      <c r="BI35" s="102" t="str">
        <f>INDEX('Typy - wg grup'!$F$2:$DK$145,MATCH($A35,'Typy - wg grup'!$A$2:$A$145,0),MATCH(BI$1,'Typy - wg grup'!$F$1:$DK$1,0))</f>
        <v>4-0</v>
      </c>
      <c r="BJ35" s="102" t="str">
        <f>INDEX('Typy - wg grup'!$F$2:$DK$145,MATCH($A35,'Typy - wg grup'!$A$2:$A$145,0),MATCH(BJ$1,'Typy - wg grup'!$F$1:$DK$1,0))</f>
        <v>3-0</v>
      </c>
      <c r="BK35" s="102" t="str">
        <f>INDEX('Typy - wg grup'!$F$2:$DK$145,MATCH($A35,'Typy - wg grup'!$A$2:$A$145,0),MATCH(BK$1,'Typy - wg grup'!$F$1:$DK$1,0))</f>
        <v>3-0</v>
      </c>
      <c r="BL35" s="102" t="str">
        <f>INDEX('Typy - wg grup'!$F$2:$DK$145,MATCH($A35,'Typy - wg grup'!$A$2:$A$145,0),MATCH(BL$1,'Typy - wg grup'!$F$1:$DK$1,0))</f>
        <v>3-1</v>
      </c>
      <c r="BM35" s="102" t="str">
        <f>INDEX('Typy - wg grup'!$F$2:$DK$145,MATCH($A35,'Typy - wg grup'!$A$2:$A$145,0),MATCH(BM$1,'Typy - wg grup'!$F$1:$DK$1,0))</f>
        <v>2-0</v>
      </c>
      <c r="BN35" s="102" t="str">
        <f>INDEX('Typy - wg grup'!$F$2:$DK$145,MATCH($A35,'Typy - wg grup'!$A$2:$A$145,0),MATCH(BN$1,'Typy - wg grup'!$F$1:$DK$1,0))</f>
        <v>2-0</v>
      </c>
      <c r="BO35" s="102" t="str">
        <f>INDEX('Typy - wg grup'!$F$2:$DK$145,MATCH($A35,'Typy - wg grup'!$A$2:$A$145,0),MATCH(BO$1,'Typy - wg grup'!$F$1:$DK$1,0))</f>
        <v>3-1</v>
      </c>
      <c r="BP35" s="102" t="str">
        <f>INDEX('Typy - wg grup'!$F$2:$DK$145,MATCH($A35,'Typy - wg grup'!$A$2:$A$145,0),MATCH(BP$1,'Typy - wg grup'!$F$1:$DK$1,0))</f>
        <v>3-0</v>
      </c>
      <c r="BQ35" s="102" t="str">
        <f>INDEX('Typy - wg grup'!$F$2:$DK$145,MATCH($A35,'Typy - wg grup'!$A$2:$A$145,0),MATCH(BQ$1,'Typy - wg grup'!$F$1:$DK$1,0))</f>
        <v>1-2</v>
      </c>
      <c r="BR35" s="102" t="str">
        <f>INDEX('Typy - wg grup'!$F$2:$DK$145,MATCH($A35,'Typy - wg grup'!$A$2:$A$145,0),MATCH(BR$1,'Typy - wg grup'!$F$1:$DK$1,0))</f>
        <v>2-0</v>
      </c>
      <c r="BS35" s="102" t="str">
        <f>INDEX('Typy - wg grup'!$F$2:$DK$145,MATCH($A35,'Typy - wg grup'!$A$2:$A$145,0),MATCH(BS$1,'Typy - wg grup'!$F$1:$DK$1,0))</f>
        <v>3-0</v>
      </c>
      <c r="BT35" s="102" t="str">
        <f>INDEX('Typy - wg grup'!$F$2:$DK$145,MATCH($A35,'Typy - wg grup'!$A$2:$A$145,0),MATCH(BT$1,'Typy - wg grup'!$F$1:$DK$1,0))</f>
        <v>2-0</v>
      </c>
      <c r="BU35" s="102" t="str">
        <f>INDEX('Typy - wg grup'!$F$2:$DK$145,MATCH($A35,'Typy - wg grup'!$A$2:$A$145,0),MATCH(BU$1,'Typy - wg grup'!$F$1:$DK$1,0))</f>
        <v>1-0</v>
      </c>
      <c r="BV35" s="102" t="str">
        <f>INDEX('Typy - wg grup'!$F$2:$DK$145,MATCH($A35,'Typy - wg grup'!$A$2:$A$145,0),MATCH(BV$1,'Typy - wg grup'!$F$1:$DK$1,0))</f>
        <v>3-0</v>
      </c>
      <c r="BW35" s="102" t="str">
        <f>INDEX('Typy - wg grup'!$F$2:$DK$145,MATCH($A35,'Typy - wg grup'!$A$2:$A$145,0),MATCH(BW$1,'Typy - wg grup'!$F$1:$DK$1,0))</f>
        <v>1-0</v>
      </c>
      <c r="BX35" s="102" t="str">
        <f>INDEX('Typy - wg grup'!$F$2:$DK$145,MATCH($A35,'Typy - wg grup'!$A$2:$A$145,0),MATCH(BX$1,'Typy - wg grup'!$F$1:$DK$1,0))</f>
        <v>3-0</v>
      </c>
      <c r="BY35" s="102" t="str">
        <f>INDEX('Typy - wg grup'!$F$2:$DK$145,MATCH($A35,'Typy - wg grup'!$A$2:$A$145,0),MATCH(BY$1,'Typy - wg grup'!$F$1:$DK$1,0))</f>
        <v>2-2</v>
      </c>
      <c r="BZ35" s="102" t="str">
        <f>INDEX('Typy - wg grup'!$F$2:$DK$145,MATCH($A35,'Typy - wg grup'!$A$2:$A$145,0),MATCH(BZ$1,'Typy - wg grup'!$F$1:$DK$1,0))</f>
        <v>2-0</v>
      </c>
      <c r="CA35" s="102" t="str">
        <f>INDEX('Typy - wg grup'!$F$2:$DK$145,MATCH($A35,'Typy - wg grup'!$A$2:$A$145,0),MATCH(CA$1,'Typy - wg grup'!$F$1:$DK$1,0))</f>
        <v>4-0</v>
      </c>
      <c r="CB35" s="102" t="str">
        <f>INDEX('Typy - wg grup'!$F$2:$DK$145,MATCH($A35,'Typy - wg grup'!$A$2:$A$145,0),MATCH(CB$1,'Typy - wg grup'!$F$1:$DK$1,0))</f>
        <v>1-1</v>
      </c>
      <c r="CC35" s="102" t="str">
        <f>INDEX('Typy - wg grup'!$F$2:$DK$145,MATCH($A35,'Typy - wg grup'!$A$2:$A$145,0),MATCH(CC$1,'Typy - wg grup'!$F$1:$DK$1,0))</f>
        <v>3-0</v>
      </c>
      <c r="CD35" s="102" t="str">
        <f>INDEX('Typy - wg grup'!$F$2:$DK$145,MATCH($A35,'Typy - wg grup'!$A$2:$A$145,0),MATCH(CD$1,'Typy - wg grup'!$F$1:$DK$1,0))</f>
        <v>3-0</v>
      </c>
      <c r="CE35" s="102" t="str">
        <f>INDEX('Typy - wg grup'!$F$2:$DK$145,MATCH($A35,'Typy - wg grup'!$A$2:$A$145,0),MATCH(CE$1,'Typy - wg grup'!$F$1:$DK$1,0))</f>
        <v>2-0</v>
      </c>
      <c r="CF35" s="102" t="str">
        <f>INDEX('Typy - wg grup'!$F$2:$DK$145,MATCH($A35,'Typy - wg grup'!$A$2:$A$145,0),MATCH(CF$1,'Typy - wg grup'!$F$1:$DK$1,0))</f>
        <v>2-0</v>
      </c>
      <c r="CG35" s="102" t="str">
        <f>INDEX('Typy - wg grup'!$F$2:$DK$145,MATCH($A35,'Typy - wg grup'!$A$2:$A$145,0),MATCH(CG$1,'Typy - wg grup'!$F$1:$DK$1,0))</f>
        <v>2-0</v>
      </c>
      <c r="CH35" s="102" t="str">
        <f>INDEX('Typy - wg grup'!$F$2:$DK$145,MATCH($A35,'Typy - wg grup'!$A$2:$A$145,0),MATCH(CH$1,'Typy - wg grup'!$F$1:$DK$1,0))</f>
        <v>2-0</v>
      </c>
      <c r="CI35" s="102" t="str">
        <f>INDEX('Typy - wg grup'!$F$2:$DK$145,MATCH($A35,'Typy - wg grup'!$A$2:$A$145,0),MATCH(CI$1,'Typy - wg grup'!$F$1:$DK$1,0))</f>
        <v>1-1</v>
      </c>
      <c r="CJ35" s="102" t="str">
        <f>INDEX('Typy - wg grup'!$F$2:$DK$145,MATCH($A35,'Typy - wg grup'!$A$2:$A$145,0),MATCH(CJ$1,'Typy - wg grup'!$F$1:$DK$1,0))</f>
        <v>3-0</v>
      </c>
      <c r="CK35" s="102" t="str">
        <f>INDEX('Typy - wg grup'!$F$2:$DK$145,MATCH($A35,'Typy - wg grup'!$A$2:$A$145,0),MATCH(CK$1,'Typy - wg grup'!$F$1:$DK$1,0))</f>
        <v>3-0</v>
      </c>
      <c r="CL35" s="102" t="str">
        <f>INDEX('Typy - wg grup'!$F$2:$DK$145,MATCH($A35,'Typy - wg grup'!$A$2:$A$145,0),MATCH(CL$1,'Typy - wg grup'!$F$1:$DK$1,0))</f>
        <v>2-0</v>
      </c>
      <c r="CM35" s="102" t="str">
        <f>INDEX('Typy - wg grup'!$F$2:$DK$145,MATCH($A35,'Typy - wg grup'!$A$2:$A$145,0),MATCH(CM$1,'Typy - wg grup'!$F$1:$DK$1,0))</f>
        <v>2-0</v>
      </c>
      <c r="CN35" s="102" t="str">
        <f>INDEX('Typy - wg grup'!$F$2:$DK$145,MATCH($A35,'Typy - wg grup'!$A$2:$A$145,0),MATCH(CN$1,'Typy - wg grup'!$F$1:$DK$1,0))</f>
        <v>1-1</v>
      </c>
      <c r="CO35" s="102" t="str">
        <f>INDEX('Typy - wg grup'!$F$2:$DK$145,MATCH($A35,'Typy - wg grup'!$A$2:$A$145,0),MATCH(CO$1,'Typy - wg grup'!$F$1:$DK$1,0))</f>
        <v>3-0</v>
      </c>
      <c r="CP35" s="102" t="str">
        <f>INDEX('Typy - wg grup'!$F$2:$DK$145,MATCH($A35,'Typy - wg grup'!$A$2:$A$145,0),MATCH(CP$1,'Typy - wg grup'!$F$1:$DK$1,0))</f>
        <v>1-0</v>
      </c>
      <c r="CQ35" s="102" t="str">
        <f>INDEX('Typy - wg grup'!$F$2:$DK$145,MATCH($A35,'Typy - wg grup'!$A$2:$A$145,0),MATCH(CQ$1,'Typy - wg grup'!$F$1:$DK$1,0))</f>
        <v>1-0</v>
      </c>
      <c r="CR35" s="102" t="str">
        <f>INDEX('Typy - wg grup'!$F$2:$DK$145,MATCH($A35,'Typy - wg grup'!$A$2:$A$145,0),MATCH(CR$1,'Typy - wg grup'!$F$1:$DK$1,0))</f>
        <v>1-0</v>
      </c>
      <c r="CS35" s="102" t="str">
        <f>INDEX('Typy - wg grup'!$F$2:$DK$145,MATCH($A35,'Typy - wg grup'!$A$2:$A$145,0),MATCH(CS$1,'Typy - wg grup'!$F$1:$DK$1,0))</f>
        <v>2-0</v>
      </c>
      <c r="CT35" s="102" t="str">
        <f>INDEX('Typy - wg grup'!$F$2:$DK$145,MATCH($A35,'Typy - wg grup'!$A$2:$A$145,0),MATCH(CT$1,'Typy - wg grup'!$F$1:$DK$1,0))</f>
        <v>1-0</v>
      </c>
      <c r="CU35" s="102" t="str">
        <f>INDEX('Typy - wg grup'!$F$2:$DK$145,MATCH($A35,'Typy - wg grup'!$A$2:$A$145,0),MATCH(CU$1,'Typy - wg grup'!$F$1:$DK$1,0))</f>
        <v>4-0</v>
      </c>
      <c r="CV35" s="102" t="str">
        <f>INDEX('Typy - wg grup'!$F$2:$DK$145,MATCH($A35,'Typy - wg grup'!$A$2:$A$145,0),MATCH(CV$1,'Typy - wg grup'!$F$1:$DK$1,0))</f>
        <v>2-0</v>
      </c>
      <c r="CW35" s="102" t="str">
        <f>INDEX('Typy - wg grup'!$F$2:$DK$145,MATCH($A35,'Typy - wg grup'!$A$2:$A$145,0),MATCH(CW$1,'Typy - wg grup'!$F$1:$DK$1,0))</f>
        <v>3-0</v>
      </c>
      <c r="CX35" s="102" t="str">
        <f>INDEX('Typy - wg grup'!$F$2:$DK$145,MATCH($A35,'Typy - wg grup'!$A$2:$A$145,0),MATCH(CX$1,'Typy - wg grup'!$F$1:$DK$1,0))</f>
        <v>2-0</v>
      </c>
      <c r="CY35" s="102" t="str">
        <f>INDEX('Typy - wg grup'!$F$2:$DK$145,MATCH($A35,'Typy - wg grup'!$A$2:$A$145,0),MATCH(CY$1,'Typy - wg grup'!$F$1:$DK$1,0))</f>
        <v>2-0</v>
      </c>
      <c r="CZ35" s="102" t="str">
        <f>INDEX('Typy - wg grup'!$F$2:$DK$145,MATCH($A35,'Typy - wg grup'!$A$2:$A$145,0),MATCH(CZ$1,'Typy - wg grup'!$F$1:$DK$1,0))</f>
        <v>1-0</v>
      </c>
      <c r="DA35" s="102" t="str">
        <f>INDEX('Typy - wg grup'!$F$2:$DK$145,MATCH($A35,'Typy - wg grup'!$A$2:$A$145,0),MATCH(DA$1,'Typy - wg grup'!$F$1:$DK$1,0))</f>
        <v>2-0</v>
      </c>
      <c r="DB35" s="102" t="str">
        <f>INDEX('Typy - wg grup'!$F$2:$DK$145,MATCH($A35,'Typy - wg grup'!$A$2:$A$145,0),MATCH(DB$1,'Typy - wg grup'!$F$1:$DK$1,0))</f>
        <v>2-1</v>
      </c>
      <c r="DC35" s="102" t="str">
        <f>INDEX('Typy - wg grup'!$F$2:$DK$145,MATCH($A35,'Typy - wg grup'!$A$2:$A$145,0),MATCH(DC$1,'Typy - wg grup'!$F$1:$DK$1,0))</f>
        <v>2-0</v>
      </c>
      <c r="DD35" s="102" t="str">
        <f>INDEX('Typy - wg grup'!$F$2:$DK$145,MATCH($A35,'Typy - wg grup'!$A$2:$A$145,0),MATCH(DD$1,'Typy - wg grup'!$F$1:$DK$1,0))</f>
        <v>3-0</v>
      </c>
      <c r="DE35" s="102" t="str">
        <f>INDEX('Typy - wg grup'!$F$2:$DK$145,MATCH($A35,'Typy - wg grup'!$A$2:$A$145,0),MATCH(DE$1,'Typy - wg grup'!$F$1:$DK$1,0))</f>
        <v>2-0</v>
      </c>
      <c r="DF35" s="102" t="str">
        <f>INDEX('Typy - wg grup'!$F$2:$DK$145,MATCH($A35,'Typy - wg grup'!$A$2:$A$145,0),MATCH(DF$1,'Typy - wg grup'!$F$1:$DK$1,0))</f>
        <v>0-2</v>
      </c>
      <c r="DG35" s="102" t="str">
        <f>INDEX('Typy - wg grup'!$F$2:$DK$145,MATCH($A35,'Typy - wg grup'!$A$2:$A$145,0),MATCH(DG$1,'Typy - wg grup'!$F$1:$DK$1,0))</f>
        <v>1-1</v>
      </c>
      <c r="DH35" s="102" t="str">
        <f>INDEX('Typy - wg grup'!$F$2:$DK$145,MATCH($A35,'Typy - wg grup'!$A$2:$A$145,0),MATCH(DH$1,'Typy - wg grup'!$F$1:$DK$1,0))</f>
        <v>3-3</v>
      </c>
      <c r="DI35" s="102" t="str">
        <f>INDEX('Typy - wg grup'!$F$2:$DK$145,MATCH($A35,'Typy - wg grup'!$A$2:$A$145,0),MATCH(DI$1,'Typy - wg grup'!$F$1:$DK$1,0))</f>
        <v>2-0</v>
      </c>
      <c r="DJ35" s="102" t="str">
        <f>INDEX('Typy - wg grup'!$F$2:$DK$145,MATCH($A35,'Typy - wg grup'!$A$2:$A$145,0),MATCH(DJ$1,'Typy - wg grup'!$F$1:$DK$1,0))</f>
        <v>3-0</v>
      </c>
      <c r="DK35" s="102" t="str">
        <f>INDEX('Typy - wg grup'!$F$2:$DK$145,MATCH($A35,'Typy - wg grup'!$A$2:$A$145,0),MATCH(DK$1,'Typy - wg grup'!$F$1:$DK$1,0))</f>
        <v>2-0</v>
      </c>
      <c r="DL35" s="102" t="str">
        <f>INDEX('Typy - wg grup'!$F$2:$DK$145,MATCH($A35,'Typy - wg grup'!$A$2:$A$145,0),MATCH(DL$1,'Typy - wg grup'!$F$1:$DK$1,0))</f>
        <v>3-1</v>
      </c>
      <c r="DM35" s="106" t="str">
        <f>INDEX('Typy - wg grup'!$F$2:$DK$145,MATCH($A35,'Typy - wg grup'!$A$2:$A$145,0),MATCH(DM$1,'Typy - wg grup'!$F$1:$DK$1,0))</f>
        <v>1-0</v>
      </c>
      <c r="DO35" s="15"/>
      <c r="DQ35" s="14"/>
      <c r="DS35" s="15"/>
      <c r="DU35" s="15"/>
      <c r="DW35" s="14"/>
      <c r="DY35" s="15"/>
      <c r="EA35" s="14"/>
      <c r="EC35" s="15"/>
      <c r="EE35" s="15"/>
      <c r="EG35" s="15"/>
      <c r="EI35" s="15"/>
      <c r="EK35" s="15"/>
      <c r="EM35" s="15"/>
      <c r="EO35" s="16"/>
      <c r="EQ35" s="15"/>
    </row>
    <row r="36" spans="1:147" x14ac:dyDescent="0.25">
      <c r="A36" s="19">
        <v>35</v>
      </c>
      <c r="B36" s="4" t="s">
        <v>28</v>
      </c>
      <c r="C36" s="4" t="str">
        <f>INDEX('Typy - wg grup'!$B$2:$B$145,MATCH($A36,'Typy - wg grup'!$A$2:$A$145,0))</f>
        <v>20.06.</v>
      </c>
      <c r="D36" s="20">
        <v>0.79166666666666663</v>
      </c>
      <c r="E36" s="4" t="str">
        <f>INDEX('Typy - wg grup'!$C$2:$C$145,MATCH($A36,'Typy - wg grup'!$A$2:$A$145,0))</f>
        <v>Holandia - Szwecja</v>
      </c>
      <c r="F36" s="35" t="s">
        <v>243</v>
      </c>
      <c r="G36" s="144"/>
      <c r="H36" s="105" t="str">
        <f>INDEX('Typy - wg grup'!$F$2:$DK$145,MATCH($A36,'Typy - wg grup'!$A$2:$A$145,0),MATCH(H$1,'Typy - wg grup'!$F$1:$DK$1,0))</f>
        <v>3-2</v>
      </c>
      <c r="I36" s="102" t="str">
        <f>INDEX('Typy - wg grup'!$F$2:$DK$145,MATCH($A36,'Typy - wg grup'!$A$2:$A$145,0),MATCH(I$1,'Typy - wg grup'!$F$1:$DK$1,0))</f>
        <v>2-2</v>
      </c>
      <c r="J36" s="102" t="str">
        <f>INDEX('Typy - wg grup'!$F$2:$DK$145,MATCH($A36,'Typy - wg grup'!$A$2:$A$145,0),MATCH(J$1,'Typy - wg grup'!$F$1:$DK$1,0))</f>
        <v>3-1</v>
      </c>
      <c r="K36" s="102" t="str">
        <f>INDEX('Typy - wg grup'!$F$2:$DK$145,MATCH($A36,'Typy - wg grup'!$A$2:$A$145,0),MATCH(K$1,'Typy - wg grup'!$F$1:$DK$1,0))</f>
        <v>2-1</v>
      </c>
      <c r="L36" s="102" t="str">
        <f>INDEX('Typy - wg grup'!$F$2:$DK$145,MATCH($A36,'Typy - wg grup'!$A$2:$A$145,0),MATCH(L$1,'Typy - wg grup'!$F$1:$DK$1,0))</f>
        <v>3-3</v>
      </c>
      <c r="M36" s="102" t="str">
        <f>INDEX('Typy - wg grup'!$F$2:$DK$145,MATCH($A36,'Typy - wg grup'!$A$2:$A$145,0),MATCH(M$1,'Typy - wg grup'!$F$1:$DK$1,0))</f>
        <v>3-1</v>
      </c>
      <c r="N36" s="102" t="str">
        <f>INDEX('Typy - wg grup'!$F$2:$DK$145,MATCH($A36,'Typy - wg grup'!$A$2:$A$145,0),MATCH(N$1,'Typy - wg grup'!$F$1:$DK$1,0))</f>
        <v>2-0</v>
      </c>
      <c r="O36" s="102" t="str">
        <f>INDEX('Typy - wg grup'!$F$2:$DK$145,MATCH($A36,'Typy - wg grup'!$A$2:$A$145,0),MATCH(O$1,'Typy - wg grup'!$F$1:$DK$1,0))</f>
        <v>3-3</v>
      </c>
      <c r="P36" s="102" t="str">
        <f>INDEX('Typy - wg grup'!$F$2:$DK$145,MATCH($A36,'Typy - wg grup'!$A$2:$A$145,0),MATCH(P$1,'Typy - wg grup'!$F$1:$DK$1,0))</f>
        <v>2-2</v>
      </c>
      <c r="Q36" s="102" t="str">
        <f>INDEX('Typy - wg grup'!$F$2:$DK$145,MATCH($A36,'Typy - wg grup'!$A$2:$A$145,0),MATCH(Q$1,'Typy - wg grup'!$F$1:$DK$1,0))</f>
        <v>2-1</v>
      </c>
      <c r="R36" s="102" t="str">
        <f>INDEX('Typy - wg grup'!$F$2:$DK$145,MATCH($A36,'Typy - wg grup'!$A$2:$A$145,0),MATCH(R$1,'Typy - wg grup'!$F$1:$DK$1,0))</f>
        <v>2-1</v>
      </c>
      <c r="S36" s="102" t="str">
        <f>INDEX('Typy - wg grup'!$F$2:$DK$145,MATCH($A36,'Typy - wg grup'!$A$2:$A$145,0),MATCH(S$1,'Typy - wg grup'!$F$1:$DK$1,0))</f>
        <v>2-0</v>
      </c>
      <c r="T36" s="102" t="str">
        <f>INDEX('Typy - wg grup'!$F$2:$DK$145,MATCH($A36,'Typy - wg grup'!$A$2:$A$145,0),MATCH(T$1,'Typy - wg grup'!$F$1:$DK$1,0))</f>
        <v>1-1</v>
      </c>
      <c r="U36" s="102" t="str">
        <f>INDEX('Typy - wg grup'!$F$2:$DK$145,MATCH($A36,'Typy - wg grup'!$A$2:$A$145,0),MATCH(U$1,'Typy - wg grup'!$F$1:$DK$1,0))</f>
        <v>2-0</v>
      </c>
      <c r="V36" s="102" t="str">
        <f>INDEX('Typy - wg grup'!$F$2:$DK$145,MATCH($A36,'Typy - wg grup'!$A$2:$A$145,0),MATCH(V$1,'Typy - wg grup'!$F$1:$DK$1,0))</f>
        <v>1-1</v>
      </c>
      <c r="W36" s="102" t="str">
        <f>INDEX('Typy - wg grup'!$F$2:$DK$145,MATCH($A36,'Typy - wg grup'!$A$2:$A$145,0),MATCH(W$1,'Typy - wg grup'!$F$1:$DK$1,0))</f>
        <v>2-0</v>
      </c>
      <c r="X36" s="102" t="str">
        <f>INDEX('Typy - wg grup'!$F$2:$DK$145,MATCH($A36,'Typy - wg grup'!$A$2:$A$145,0),MATCH(X$1,'Typy - wg grup'!$F$1:$DK$1,0))</f>
        <v>2-1</v>
      </c>
      <c r="Y36" s="102" t="str">
        <f>INDEX('Typy - wg grup'!$F$2:$DK$145,MATCH($A36,'Typy - wg grup'!$A$2:$A$145,0),MATCH(Y$1,'Typy - wg grup'!$F$1:$DK$1,0))</f>
        <v>2-0</v>
      </c>
      <c r="Z36" s="102" t="str">
        <f>INDEX('Typy - wg grup'!$F$2:$DK$145,MATCH($A36,'Typy - wg grup'!$A$2:$A$145,0),MATCH(Z$1,'Typy - wg grup'!$F$1:$DK$1,0))</f>
        <v>1-0</v>
      </c>
      <c r="AA36" s="102" t="str">
        <f>INDEX('Typy - wg grup'!$F$2:$DK$145,MATCH($A36,'Typy - wg grup'!$A$2:$A$145,0),MATCH(AA$1,'Typy - wg grup'!$F$1:$DK$1,0))</f>
        <v>2-1</v>
      </c>
      <c r="AB36" s="102" t="str">
        <f>INDEX('Typy - wg grup'!$F$2:$DK$145,MATCH($A36,'Typy - wg grup'!$A$2:$A$145,0),MATCH(AB$1,'Typy - wg grup'!$F$1:$DK$1,0))</f>
        <v>2-2</v>
      </c>
      <c r="AC36" s="102" t="str">
        <f>INDEX('Typy - wg grup'!$F$2:$DK$145,MATCH($A36,'Typy - wg grup'!$A$2:$A$145,0),MATCH(AC$1,'Typy - wg grup'!$F$1:$DK$1,0))</f>
        <v>1-1</v>
      </c>
      <c r="AD36" s="102" t="str">
        <f>INDEX('Typy - wg grup'!$F$2:$DK$145,MATCH($A36,'Typy - wg grup'!$A$2:$A$145,0),MATCH(AD$1,'Typy - wg grup'!$F$1:$DK$1,0))</f>
        <v>3-1</v>
      </c>
      <c r="AE36" s="102" t="str">
        <f>INDEX('Typy - wg grup'!$F$2:$DK$145,MATCH($A36,'Typy - wg grup'!$A$2:$A$145,0),MATCH(AE$1,'Typy - wg grup'!$F$1:$DK$1,0))</f>
        <v>1-1</v>
      </c>
      <c r="AF36" s="102" t="str">
        <f>INDEX('Typy - wg grup'!$F$2:$DK$145,MATCH($A36,'Typy - wg grup'!$A$2:$A$145,0),MATCH(AF$1,'Typy - wg grup'!$F$1:$DK$1,0))</f>
        <v>4-0</v>
      </c>
      <c r="AG36" s="102" t="str">
        <f>INDEX('Typy - wg grup'!$F$2:$DK$145,MATCH($A36,'Typy - wg grup'!$A$2:$A$145,0),MATCH(AG$1,'Typy - wg grup'!$F$1:$DK$1,0))</f>
        <v>1-1</v>
      </c>
      <c r="AH36" s="102" t="str">
        <f>INDEX('Typy - wg grup'!$F$2:$DK$145,MATCH($A36,'Typy - wg grup'!$A$2:$A$145,0),MATCH(AH$1,'Typy - wg grup'!$F$1:$DK$1,0))</f>
        <v>3-2</v>
      </c>
      <c r="AI36" s="102" t="str">
        <f>INDEX('Typy - wg grup'!$F$2:$DK$145,MATCH($A36,'Typy - wg grup'!$A$2:$A$145,0),MATCH(AI$1,'Typy - wg grup'!$F$1:$DK$1,0))</f>
        <v>2-1</v>
      </c>
      <c r="AJ36" s="102" t="str">
        <f>INDEX('Typy - wg grup'!$F$2:$DK$145,MATCH($A36,'Typy - wg grup'!$A$2:$A$145,0),MATCH(AJ$1,'Typy - wg grup'!$F$1:$DK$1,0))</f>
        <v>1-1</v>
      </c>
      <c r="AK36" s="102" t="str">
        <f>INDEX('Typy - wg grup'!$F$2:$DK$145,MATCH($A36,'Typy - wg grup'!$A$2:$A$145,0),MATCH(AK$1,'Typy - wg grup'!$F$1:$DK$1,0))</f>
        <v>1-1</v>
      </c>
      <c r="AL36" s="102" t="str">
        <f>INDEX('Typy - wg grup'!$F$2:$DK$145,MATCH($A36,'Typy - wg grup'!$A$2:$A$145,0),MATCH(AL$1,'Typy - wg grup'!$F$1:$DK$1,0))</f>
        <v>2-1</v>
      </c>
      <c r="AM36" s="102" t="str">
        <f>INDEX('Typy - wg grup'!$F$2:$DK$145,MATCH($A36,'Typy - wg grup'!$A$2:$A$145,0),MATCH(AM$1,'Typy - wg grup'!$F$1:$DK$1,0))</f>
        <v>2-1</v>
      </c>
      <c r="AN36" s="102" t="str">
        <f>INDEX('Typy - wg grup'!$F$2:$DK$145,MATCH($A36,'Typy - wg grup'!$A$2:$A$145,0),MATCH(AN$1,'Typy - wg grup'!$F$1:$DK$1,0))</f>
        <v>1-0</v>
      </c>
      <c r="AO36" s="102" t="str">
        <f>INDEX('Typy - wg grup'!$F$2:$DK$145,MATCH($A36,'Typy - wg grup'!$A$2:$A$145,0),MATCH(AO$1,'Typy - wg grup'!$F$1:$DK$1,0))</f>
        <v>3-3</v>
      </c>
      <c r="AP36" s="102" t="str">
        <f>INDEX('Typy - wg grup'!$F$2:$DK$145,MATCH($A36,'Typy - wg grup'!$A$2:$A$145,0),MATCH(AP$1,'Typy - wg grup'!$F$1:$DK$1,0))</f>
        <v>2-2</v>
      </c>
      <c r="AQ36" s="102" t="str">
        <f>INDEX('Typy - wg grup'!$F$2:$DK$145,MATCH($A36,'Typy - wg grup'!$A$2:$A$145,0),MATCH(AQ$1,'Typy - wg grup'!$F$1:$DK$1,0))</f>
        <v>2-0</v>
      </c>
      <c r="AR36" s="102" t="str">
        <f>INDEX('Typy - wg grup'!$F$2:$DK$145,MATCH($A36,'Typy - wg grup'!$A$2:$A$145,0),MATCH(AR$1,'Typy - wg grup'!$F$1:$DK$1,0))</f>
        <v>2-0</v>
      </c>
      <c r="AS36" s="102" t="str">
        <f>INDEX('Typy - wg grup'!$F$2:$DK$145,MATCH($A36,'Typy - wg grup'!$A$2:$A$145,0),MATCH(AS$1,'Typy - wg grup'!$F$1:$DK$1,0))</f>
        <v>2-2</v>
      </c>
      <c r="AT36" s="102" t="str">
        <f>INDEX('Typy - wg grup'!$F$2:$DK$145,MATCH($A36,'Typy - wg grup'!$A$2:$A$145,0),MATCH(AT$1,'Typy - wg grup'!$F$1:$DK$1,0))</f>
        <v>2-0</v>
      </c>
      <c r="AU36" s="102" t="str">
        <f>INDEX('Typy - wg grup'!$F$2:$DK$145,MATCH($A36,'Typy - wg grup'!$A$2:$A$145,0),MATCH(AU$1,'Typy - wg grup'!$F$1:$DK$1,0))</f>
        <v>0-2</v>
      </c>
      <c r="AV36" s="102" t="str">
        <f>INDEX('Typy - wg grup'!$F$2:$DK$145,MATCH($A36,'Typy - wg grup'!$A$2:$A$145,0),MATCH(AV$1,'Typy - wg grup'!$F$1:$DK$1,0))</f>
        <v>1-1</v>
      </c>
      <c r="AW36" s="102" t="str">
        <f>INDEX('Typy - wg grup'!$F$2:$DK$145,MATCH($A36,'Typy - wg grup'!$A$2:$A$145,0),MATCH(AW$1,'Typy - wg grup'!$F$1:$DK$1,0))</f>
        <v>2-2</v>
      </c>
      <c r="AX36" s="102" t="str">
        <f>INDEX('Typy - wg grup'!$F$2:$DK$145,MATCH($A36,'Typy - wg grup'!$A$2:$A$145,0),MATCH(AX$1,'Typy - wg grup'!$F$1:$DK$1,0))</f>
        <v>2-0</v>
      </c>
      <c r="AY36" s="102" t="str">
        <f>INDEX('Typy - wg grup'!$F$2:$DK$145,MATCH($A36,'Typy - wg grup'!$A$2:$A$145,0),MATCH(AY$1,'Typy - wg grup'!$F$1:$DK$1,0))</f>
        <v>3-2</v>
      </c>
      <c r="AZ36" s="102" t="str">
        <f>INDEX('Typy - wg grup'!$F$2:$DK$145,MATCH($A36,'Typy - wg grup'!$A$2:$A$145,0),MATCH(AZ$1,'Typy - wg grup'!$F$1:$DK$1,0))</f>
        <v>1-1</v>
      </c>
      <c r="BA36" s="102" t="str">
        <f>INDEX('Typy - wg grup'!$F$2:$DK$145,MATCH($A36,'Typy - wg grup'!$A$2:$A$145,0),MATCH(BA$1,'Typy - wg grup'!$F$1:$DK$1,0))</f>
        <v>1-1</v>
      </c>
      <c r="BB36" s="102" t="str">
        <f>INDEX('Typy - wg grup'!$F$2:$DK$145,MATCH($A36,'Typy - wg grup'!$A$2:$A$145,0),MATCH(BB$1,'Typy - wg grup'!$F$1:$DK$1,0))</f>
        <v>2-0</v>
      </c>
      <c r="BC36" s="102" t="str">
        <f>INDEX('Typy - wg grup'!$F$2:$DK$145,MATCH($A36,'Typy - wg grup'!$A$2:$A$145,0),MATCH(BC$1,'Typy - wg grup'!$F$1:$DK$1,0))</f>
        <v>3-1</v>
      </c>
      <c r="BD36" s="102" t="str">
        <f>INDEX('Typy - wg grup'!$F$2:$DK$145,MATCH($A36,'Typy - wg grup'!$A$2:$A$145,0),MATCH(BD$1,'Typy - wg grup'!$F$1:$DK$1,0))</f>
        <v>2-1</v>
      </c>
      <c r="BE36" s="102" t="str">
        <f>INDEX('Typy - wg grup'!$F$2:$DK$145,MATCH($A36,'Typy - wg grup'!$A$2:$A$145,0),MATCH(BE$1,'Typy - wg grup'!$F$1:$DK$1,0))</f>
        <v>2-0</v>
      </c>
      <c r="BF36" s="102" t="str">
        <f>INDEX('Typy - wg grup'!$F$2:$DK$145,MATCH($A36,'Typy - wg grup'!$A$2:$A$145,0),MATCH(BF$1,'Typy - wg grup'!$F$1:$DK$1,0))</f>
        <v>2-1</v>
      </c>
      <c r="BG36" s="102" t="str">
        <f>INDEX('Typy - wg grup'!$F$2:$DK$145,MATCH($A36,'Typy - wg grup'!$A$2:$A$145,0),MATCH(BG$1,'Typy - wg grup'!$F$1:$DK$1,0))</f>
        <v>2-0</v>
      </c>
      <c r="BH36" s="102" t="str">
        <f>INDEX('Typy - wg grup'!$F$2:$DK$145,MATCH($A36,'Typy - wg grup'!$A$2:$A$145,0),MATCH(BH$1,'Typy - wg grup'!$F$1:$DK$1,0))</f>
        <v>2-0</v>
      </c>
      <c r="BI36" s="102" t="str">
        <f>INDEX('Typy - wg grup'!$F$2:$DK$145,MATCH($A36,'Typy - wg grup'!$A$2:$A$145,0),MATCH(BI$1,'Typy - wg grup'!$F$1:$DK$1,0))</f>
        <v>2-0</v>
      </c>
      <c r="BJ36" s="102" t="str">
        <f>INDEX('Typy - wg grup'!$F$2:$DK$145,MATCH($A36,'Typy - wg grup'!$A$2:$A$145,0),MATCH(BJ$1,'Typy - wg grup'!$F$1:$DK$1,0))</f>
        <v>2-1</v>
      </c>
      <c r="BK36" s="102" t="str">
        <f>INDEX('Typy - wg grup'!$F$2:$DK$145,MATCH($A36,'Typy - wg grup'!$A$2:$A$145,0),MATCH(BK$1,'Typy - wg grup'!$F$1:$DK$1,0))</f>
        <v>2-2</v>
      </c>
      <c r="BL36" s="102" t="str">
        <f>INDEX('Typy - wg grup'!$F$2:$DK$145,MATCH($A36,'Typy - wg grup'!$A$2:$A$145,0),MATCH(BL$1,'Typy - wg grup'!$F$1:$DK$1,0))</f>
        <v>2-0</v>
      </c>
      <c r="BM36" s="102" t="str">
        <f>INDEX('Typy - wg grup'!$F$2:$DK$145,MATCH($A36,'Typy - wg grup'!$A$2:$A$145,0),MATCH(BM$1,'Typy - wg grup'!$F$1:$DK$1,0))</f>
        <v>2-1</v>
      </c>
      <c r="BN36" s="102" t="str">
        <f>INDEX('Typy - wg grup'!$F$2:$DK$145,MATCH($A36,'Typy - wg grup'!$A$2:$A$145,0),MATCH(BN$1,'Typy - wg grup'!$F$1:$DK$1,0))</f>
        <v>3-2</v>
      </c>
      <c r="BO36" s="102" t="str">
        <f>INDEX('Typy - wg grup'!$F$2:$DK$145,MATCH($A36,'Typy - wg grup'!$A$2:$A$145,0),MATCH(BO$1,'Typy - wg grup'!$F$1:$DK$1,0))</f>
        <v>3-1</v>
      </c>
      <c r="BP36" s="102" t="str">
        <f>INDEX('Typy - wg grup'!$F$2:$DK$145,MATCH($A36,'Typy - wg grup'!$A$2:$A$145,0),MATCH(BP$1,'Typy - wg grup'!$F$1:$DK$1,0))</f>
        <v>1-1</v>
      </c>
      <c r="BQ36" s="102" t="str">
        <f>INDEX('Typy - wg grup'!$F$2:$DK$145,MATCH($A36,'Typy - wg grup'!$A$2:$A$145,0),MATCH(BQ$1,'Typy - wg grup'!$F$1:$DK$1,0))</f>
        <v>1-1</v>
      </c>
      <c r="BR36" s="102" t="str">
        <f>INDEX('Typy - wg grup'!$F$2:$DK$145,MATCH($A36,'Typy - wg grup'!$A$2:$A$145,0),MATCH(BR$1,'Typy - wg grup'!$F$1:$DK$1,0))</f>
        <v>3-0</v>
      </c>
      <c r="BS36" s="102" t="str">
        <f>INDEX('Typy - wg grup'!$F$2:$DK$145,MATCH($A36,'Typy - wg grup'!$A$2:$A$145,0),MATCH(BS$1,'Typy - wg grup'!$F$1:$DK$1,0))</f>
        <v>2-2</v>
      </c>
      <c r="BT36" s="102" t="str">
        <f>INDEX('Typy - wg grup'!$F$2:$DK$145,MATCH($A36,'Typy - wg grup'!$A$2:$A$145,0),MATCH(BT$1,'Typy - wg grup'!$F$1:$DK$1,0))</f>
        <v>2-2</v>
      </c>
      <c r="BU36" s="102" t="str">
        <f>INDEX('Typy - wg grup'!$F$2:$DK$145,MATCH($A36,'Typy - wg grup'!$A$2:$A$145,0),MATCH(BU$1,'Typy - wg grup'!$F$1:$DK$1,0))</f>
        <v>2-0</v>
      </c>
      <c r="BV36" s="102" t="str">
        <f>INDEX('Typy - wg grup'!$F$2:$DK$145,MATCH($A36,'Typy - wg grup'!$A$2:$A$145,0),MATCH(BV$1,'Typy - wg grup'!$F$1:$DK$1,0))</f>
        <v>2-0</v>
      </c>
      <c r="BW36" s="102" t="str">
        <f>INDEX('Typy - wg grup'!$F$2:$DK$145,MATCH($A36,'Typy - wg grup'!$A$2:$A$145,0),MATCH(BW$1,'Typy - wg grup'!$F$1:$DK$1,0))</f>
        <v>2-0</v>
      </c>
      <c r="BX36" s="102" t="str">
        <f>INDEX('Typy - wg grup'!$F$2:$DK$145,MATCH($A36,'Typy - wg grup'!$A$2:$A$145,0),MATCH(BX$1,'Typy - wg grup'!$F$1:$DK$1,0))</f>
        <v>2-1</v>
      </c>
      <c r="BY36" s="102" t="str">
        <f>INDEX('Typy - wg grup'!$F$2:$DK$145,MATCH($A36,'Typy - wg grup'!$A$2:$A$145,0),MATCH(BY$1,'Typy - wg grup'!$F$1:$DK$1,0))</f>
        <v>2-0</v>
      </c>
      <c r="BZ36" s="102" t="str">
        <f>INDEX('Typy - wg grup'!$F$2:$DK$145,MATCH($A36,'Typy - wg grup'!$A$2:$A$145,0),MATCH(BZ$1,'Typy - wg grup'!$F$1:$DK$1,0))</f>
        <v>3-2</v>
      </c>
      <c r="CA36" s="102" t="str">
        <f>INDEX('Typy - wg grup'!$F$2:$DK$145,MATCH($A36,'Typy - wg grup'!$A$2:$A$145,0),MATCH(CA$1,'Typy - wg grup'!$F$1:$DK$1,0))</f>
        <v>3-1</v>
      </c>
      <c r="CB36" s="102" t="str">
        <f>INDEX('Typy - wg grup'!$F$2:$DK$145,MATCH($A36,'Typy - wg grup'!$A$2:$A$145,0),MATCH(CB$1,'Typy - wg grup'!$F$1:$DK$1,0))</f>
        <v>1-1</v>
      </c>
      <c r="CC36" s="102" t="str">
        <f>INDEX('Typy - wg grup'!$F$2:$DK$145,MATCH($A36,'Typy - wg grup'!$A$2:$A$145,0),MATCH(CC$1,'Typy - wg grup'!$F$1:$DK$1,0))</f>
        <v>2-0</v>
      </c>
      <c r="CD36" s="102" t="str">
        <f>INDEX('Typy - wg grup'!$F$2:$DK$145,MATCH($A36,'Typy - wg grup'!$A$2:$A$145,0),MATCH(CD$1,'Typy - wg grup'!$F$1:$DK$1,0))</f>
        <v>3-1</v>
      </c>
      <c r="CE36" s="102" t="str">
        <f>INDEX('Typy - wg grup'!$F$2:$DK$145,MATCH($A36,'Typy - wg grup'!$A$2:$A$145,0),MATCH(CE$1,'Typy - wg grup'!$F$1:$DK$1,0))</f>
        <v>2-0</v>
      </c>
      <c r="CF36" s="102" t="str">
        <f>INDEX('Typy - wg grup'!$F$2:$DK$145,MATCH($A36,'Typy - wg grup'!$A$2:$A$145,0),MATCH(CF$1,'Typy - wg grup'!$F$1:$DK$1,0))</f>
        <v>3-1</v>
      </c>
      <c r="CG36" s="102" t="str">
        <f>INDEX('Typy - wg grup'!$F$2:$DK$145,MATCH($A36,'Typy - wg grup'!$A$2:$A$145,0),MATCH(CG$1,'Typy - wg grup'!$F$1:$DK$1,0))</f>
        <v>1-0</v>
      </c>
      <c r="CH36" s="102" t="str">
        <f>INDEX('Typy - wg grup'!$F$2:$DK$145,MATCH($A36,'Typy - wg grup'!$A$2:$A$145,0),MATCH(CH$1,'Typy - wg grup'!$F$1:$DK$1,0))</f>
        <v>2-0</v>
      </c>
      <c r="CI36" s="102" t="str">
        <f>INDEX('Typy - wg grup'!$F$2:$DK$145,MATCH($A36,'Typy - wg grup'!$A$2:$A$145,0),MATCH(CI$1,'Typy - wg grup'!$F$1:$DK$1,0))</f>
        <v>2-2</v>
      </c>
      <c r="CJ36" s="102" t="str">
        <f>INDEX('Typy - wg grup'!$F$2:$DK$145,MATCH($A36,'Typy - wg grup'!$A$2:$A$145,0),MATCH(CJ$1,'Typy - wg grup'!$F$1:$DK$1,0))</f>
        <v>2-1</v>
      </c>
      <c r="CK36" s="102" t="str">
        <f>INDEX('Typy - wg grup'!$F$2:$DK$145,MATCH($A36,'Typy - wg grup'!$A$2:$A$145,0),MATCH(CK$1,'Typy - wg grup'!$F$1:$DK$1,0))</f>
        <v>2-0</v>
      </c>
      <c r="CL36" s="102" t="str">
        <f>INDEX('Typy - wg grup'!$F$2:$DK$145,MATCH($A36,'Typy - wg grup'!$A$2:$A$145,0),MATCH(CL$1,'Typy - wg grup'!$F$1:$DK$1,0))</f>
        <v>2-0</v>
      </c>
      <c r="CM36" s="102" t="str">
        <f>INDEX('Typy - wg grup'!$F$2:$DK$145,MATCH($A36,'Typy - wg grup'!$A$2:$A$145,0),MATCH(CM$1,'Typy - wg grup'!$F$1:$DK$1,0))</f>
        <v>2-0</v>
      </c>
      <c r="CN36" s="102" t="str">
        <f>INDEX('Typy - wg grup'!$F$2:$DK$145,MATCH($A36,'Typy - wg grup'!$A$2:$A$145,0),MATCH(CN$1,'Typy - wg grup'!$F$1:$DK$1,0))</f>
        <v>2-2</v>
      </c>
      <c r="CO36" s="102" t="str">
        <f>INDEX('Typy - wg grup'!$F$2:$DK$145,MATCH($A36,'Typy - wg grup'!$A$2:$A$145,0),MATCH(CO$1,'Typy - wg grup'!$F$1:$DK$1,0))</f>
        <v>2-1</v>
      </c>
      <c r="CP36" s="102" t="str">
        <f>INDEX('Typy - wg grup'!$F$2:$DK$145,MATCH($A36,'Typy - wg grup'!$A$2:$A$145,0),MATCH(CP$1,'Typy - wg grup'!$F$1:$DK$1,0))</f>
        <v>1-0</v>
      </c>
      <c r="CQ36" s="102" t="str">
        <f>INDEX('Typy - wg grup'!$F$2:$DK$145,MATCH($A36,'Typy - wg grup'!$A$2:$A$145,0),MATCH(CQ$1,'Typy - wg grup'!$F$1:$DK$1,0))</f>
        <v>2-0</v>
      </c>
      <c r="CR36" s="102" t="str">
        <f>INDEX('Typy - wg grup'!$F$2:$DK$145,MATCH($A36,'Typy - wg grup'!$A$2:$A$145,0),MATCH(CR$1,'Typy - wg grup'!$F$1:$DK$1,0))</f>
        <v>1-0</v>
      </c>
      <c r="CS36" s="102" t="str">
        <f>INDEX('Typy - wg grup'!$F$2:$DK$145,MATCH($A36,'Typy - wg grup'!$A$2:$A$145,0),MATCH(CS$1,'Typy - wg grup'!$F$1:$DK$1,0))</f>
        <v>2-2</v>
      </c>
      <c r="CT36" s="102" t="str">
        <f>INDEX('Typy - wg grup'!$F$2:$DK$145,MATCH($A36,'Typy - wg grup'!$A$2:$A$145,0),MATCH(CT$1,'Typy - wg grup'!$F$1:$DK$1,0))</f>
        <v>2-1</v>
      </c>
      <c r="CU36" s="102" t="str">
        <f>INDEX('Typy - wg grup'!$F$2:$DK$145,MATCH($A36,'Typy - wg grup'!$A$2:$A$145,0),MATCH(CU$1,'Typy - wg grup'!$F$1:$DK$1,0))</f>
        <v>2-1</v>
      </c>
      <c r="CV36" s="102" t="str">
        <f>INDEX('Typy - wg grup'!$F$2:$DK$145,MATCH($A36,'Typy - wg grup'!$A$2:$A$145,0),MATCH(CV$1,'Typy - wg grup'!$F$1:$DK$1,0))</f>
        <v>3-0</v>
      </c>
      <c r="CW36" s="102" t="str">
        <f>INDEX('Typy - wg grup'!$F$2:$DK$145,MATCH($A36,'Typy - wg grup'!$A$2:$A$145,0),MATCH(CW$1,'Typy - wg grup'!$F$1:$DK$1,0))</f>
        <v>0-0</v>
      </c>
      <c r="CX36" s="102" t="str">
        <f>INDEX('Typy - wg grup'!$F$2:$DK$145,MATCH($A36,'Typy - wg grup'!$A$2:$A$145,0),MATCH(CX$1,'Typy - wg grup'!$F$1:$DK$1,0))</f>
        <v>1-0</v>
      </c>
      <c r="CY36" s="102" t="str">
        <f>INDEX('Typy - wg grup'!$F$2:$DK$145,MATCH($A36,'Typy - wg grup'!$A$2:$A$145,0),MATCH(CY$1,'Typy - wg grup'!$F$1:$DK$1,0))</f>
        <v>2-1</v>
      </c>
      <c r="CZ36" s="102" t="str">
        <f>INDEX('Typy - wg grup'!$F$2:$DK$145,MATCH($A36,'Typy - wg grup'!$A$2:$A$145,0),MATCH(CZ$1,'Typy - wg grup'!$F$1:$DK$1,0))</f>
        <v>3-1</v>
      </c>
      <c r="DA36" s="102" t="str">
        <f>INDEX('Typy - wg grup'!$F$2:$DK$145,MATCH($A36,'Typy - wg grup'!$A$2:$A$145,0),MATCH(DA$1,'Typy - wg grup'!$F$1:$DK$1,0))</f>
        <v>1-0</v>
      </c>
      <c r="DB36" s="102" t="str">
        <f>INDEX('Typy - wg grup'!$F$2:$DK$145,MATCH($A36,'Typy - wg grup'!$A$2:$A$145,0),MATCH(DB$1,'Typy - wg grup'!$F$1:$DK$1,0))</f>
        <v>1-1</v>
      </c>
      <c r="DC36" s="102" t="str">
        <f>INDEX('Typy - wg grup'!$F$2:$DK$145,MATCH($A36,'Typy - wg grup'!$A$2:$A$145,0),MATCH(DC$1,'Typy - wg grup'!$F$1:$DK$1,0))</f>
        <v>2-0</v>
      </c>
      <c r="DD36" s="102" t="str">
        <f>INDEX('Typy - wg grup'!$F$2:$DK$145,MATCH($A36,'Typy - wg grup'!$A$2:$A$145,0),MATCH(DD$1,'Typy - wg grup'!$F$1:$DK$1,0))</f>
        <v>1-1</v>
      </c>
      <c r="DE36" s="102" t="str">
        <f>INDEX('Typy - wg grup'!$F$2:$DK$145,MATCH($A36,'Typy - wg grup'!$A$2:$A$145,0),MATCH(DE$1,'Typy - wg grup'!$F$1:$DK$1,0))</f>
        <v>2-0</v>
      </c>
      <c r="DF36" s="102" t="str">
        <f>INDEX('Typy - wg grup'!$F$2:$DK$145,MATCH($A36,'Typy - wg grup'!$A$2:$A$145,0),MATCH(DF$1,'Typy - wg grup'!$F$1:$DK$1,0))</f>
        <v>2-0</v>
      </c>
      <c r="DG36" s="102" t="str">
        <f>INDEX('Typy - wg grup'!$F$2:$DK$145,MATCH($A36,'Typy - wg grup'!$A$2:$A$145,0),MATCH(DG$1,'Typy - wg grup'!$F$1:$DK$1,0))</f>
        <v>0-5</v>
      </c>
      <c r="DH36" s="102" t="str">
        <f>INDEX('Typy - wg grup'!$F$2:$DK$145,MATCH($A36,'Typy - wg grup'!$A$2:$A$145,0),MATCH(DH$1,'Typy - wg grup'!$F$1:$DK$1,0))</f>
        <v>1-1</v>
      </c>
      <c r="DI36" s="102" t="str">
        <f>INDEX('Typy - wg grup'!$F$2:$DK$145,MATCH($A36,'Typy - wg grup'!$A$2:$A$145,0),MATCH(DI$1,'Typy - wg grup'!$F$1:$DK$1,0))</f>
        <v>2-1</v>
      </c>
      <c r="DJ36" s="102" t="str">
        <f>INDEX('Typy - wg grup'!$F$2:$DK$145,MATCH($A36,'Typy - wg grup'!$A$2:$A$145,0),MATCH(DJ$1,'Typy - wg grup'!$F$1:$DK$1,0))</f>
        <v>1-1</v>
      </c>
      <c r="DK36" s="102" t="str">
        <f>INDEX('Typy - wg grup'!$F$2:$DK$145,MATCH($A36,'Typy - wg grup'!$A$2:$A$145,0),MATCH(DK$1,'Typy - wg grup'!$F$1:$DK$1,0))</f>
        <v>3-2</v>
      </c>
      <c r="DL36" s="102" t="str">
        <f>INDEX('Typy - wg grup'!$F$2:$DK$145,MATCH($A36,'Typy - wg grup'!$A$2:$A$145,0),MATCH(DL$1,'Typy - wg grup'!$F$1:$DK$1,0))</f>
        <v>1-0</v>
      </c>
      <c r="DM36" s="106" t="str">
        <f>INDEX('Typy - wg grup'!$F$2:$DK$145,MATCH($A36,'Typy - wg grup'!$A$2:$A$145,0),MATCH(DM$1,'Typy - wg grup'!$F$1:$DK$1,0))</f>
        <v>0-1</v>
      </c>
      <c r="DO36" s="15"/>
      <c r="DQ36" s="14"/>
      <c r="DS36" s="15"/>
      <c r="DU36" s="15"/>
      <c r="DW36" s="14"/>
      <c r="DY36" s="15"/>
      <c r="EA36" s="14"/>
      <c r="EC36" s="15"/>
      <c r="EE36" s="15"/>
      <c r="EG36" s="15"/>
      <c r="EI36" s="15"/>
      <c r="EK36" s="15"/>
      <c r="EM36" s="15"/>
      <c r="EO36" s="16"/>
      <c r="EQ36" s="15"/>
    </row>
    <row r="37" spans="1:147" x14ac:dyDescent="0.25">
      <c r="A37" s="19">
        <v>36</v>
      </c>
      <c r="B37" s="4" t="s">
        <v>28</v>
      </c>
      <c r="C37" s="4" t="str">
        <f>INDEX('Typy - wg grup'!$B$2:$B$145,MATCH($A37,'Typy - wg grup'!$A$2:$A$145,0))</f>
        <v>21.06.</v>
      </c>
      <c r="D37" s="20">
        <v>0.25</v>
      </c>
      <c r="E37" s="4" t="str">
        <f>INDEX('Typy - wg grup'!$C$2:$C$145,MATCH($A37,'Typy - wg grup'!$A$2:$A$145,0))</f>
        <v>Tunezja - Japonia</v>
      </c>
      <c r="F37" s="35" t="s">
        <v>224</v>
      </c>
      <c r="G37" s="144"/>
      <c r="H37" s="105" t="str">
        <f>INDEX('Typy - wg grup'!$F$2:$DK$145,MATCH($A37,'Typy - wg grup'!$A$2:$A$145,0),MATCH(H$1,'Typy - wg grup'!$F$1:$DK$1,0))</f>
        <v>1-1</v>
      </c>
      <c r="I37" s="102" t="str">
        <f>INDEX('Typy - wg grup'!$F$2:$DK$145,MATCH($A37,'Typy - wg grup'!$A$2:$A$145,0),MATCH(I$1,'Typy - wg grup'!$F$1:$DK$1,0))</f>
        <v>1-1</v>
      </c>
      <c r="J37" s="102" t="str">
        <f>INDEX('Typy - wg grup'!$F$2:$DK$145,MATCH($A37,'Typy - wg grup'!$A$2:$A$145,0),MATCH(J$1,'Typy - wg grup'!$F$1:$DK$1,0))</f>
        <v>0-2</v>
      </c>
      <c r="K37" s="102" t="str">
        <f>INDEX('Typy - wg grup'!$F$2:$DK$145,MATCH($A37,'Typy - wg grup'!$A$2:$A$145,0),MATCH(K$1,'Typy - wg grup'!$F$1:$DK$1,0))</f>
        <v>0-2</v>
      </c>
      <c r="L37" s="102" t="str">
        <f>INDEX('Typy - wg grup'!$F$2:$DK$145,MATCH($A37,'Typy - wg grup'!$A$2:$A$145,0),MATCH(L$1,'Typy - wg grup'!$F$1:$DK$1,0))</f>
        <v>1-2</v>
      </c>
      <c r="M37" s="102" t="str">
        <f>INDEX('Typy - wg grup'!$F$2:$DK$145,MATCH($A37,'Typy - wg grup'!$A$2:$A$145,0),MATCH(M$1,'Typy - wg grup'!$F$1:$DK$1,0))</f>
        <v>1-1</v>
      </c>
      <c r="N37" s="102" t="str">
        <f>INDEX('Typy - wg grup'!$F$2:$DK$145,MATCH($A37,'Typy - wg grup'!$A$2:$A$145,0),MATCH(N$1,'Typy - wg grup'!$F$1:$DK$1,0))</f>
        <v>0-1</v>
      </c>
      <c r="O37" s="102" t="str">
        <f>INDEX('Typy - wg grup'!$F$2:$DK$145,MATCH($A37,'Typy - wg grup'!$A$2:$A$145,0),MATCH(O$1,'Typy - wg grup'!$F$1:$DK$1,0))</f>
        <v>4-4</v>
      </c>
      <c r="P37" s="102" t="str">
        <f>INDEX('Typy - wg grup'!$F$2:$DK$145,MATCH($A37,'Typy - wg grup'!$A$2:$A$145,0),MATCH(P$1,'Typy - wg grup'!$F$1:$DK$1,0))</f>
        <v>1-1</v>
      </c>
      <c r="Q37" s="102" t="str">
        <f>INDEX('Typy - wg grup'!$F$2:$DK$145,MATCH($A37,'Typy - wg grup'!$A$2:$A$145,0),MATCH(Q$1,'Typy - wg grup'!$F$1:$DK$1,0))</f>
        <v>0-1</v>
      </c>
      <c r="R37" s="102" t="str">
        <f>INDEX('Typy - wg grup'!$F$2:$DK$145,MATCH($A37,'Typy - wg grup'!$A$2:$A$145,0),MATCH(R$1,'Typy - wg grup'!$F$1:$DK$1,0))</f>
        <v>1-3</v>
      </c>
      <c r="S37" s="102" t="str">
        <f>INDEX('Typy - wg grup'!$F$2:$DK$145,MATCH($A37,'Typy - wg grup'!$A$2:$A$145,0),MATCH(S$1,'Typy - wg grup'!$F$1:$DK$1,0))</f>
        <v>0-1</v>
      </c>
      <c r="T37" s="102" t="str">
        <f>INDEX('Typy - wg grup'!$F$2:$DK$145,MATCH($A37,'Typy - wg grup'!$A$2:$A$145,0),MATCH(T$1,'Typy - wg grup'!$F$1:$DK$1,0))</f>
        <v>0-1</v>
      </c>
      <c r="U37" s="102" t="str">
        <f>INDEX('Typy - wg grup'!$F$2:$DK$145,MATCH($A37,'Typy - wg grup'!$A$2:$A$145,0),MATCH(U$1,'Typy - wg grup'!$F$1:$DK$1,0))</f>
        <v>0-2</v>
      </c>
      <c r="V37" s="102" t="str">
        <f>INDEX('Typy - wg grup'!$F$2:$DK$145,MATCH($A37,'Typy - wg grup'!$A$2:$A$145,0),MATCH(V$1,'Typy - wg grup'!$F$1:$DK$1,0))</f>
        <v>1-1</v>
      </c>
      <c r="W37" s="102" t="str">
        <f>INDEX('Typy - wg grup'!$F$2:$DK$145,MATCH($A37,'Typy - wg grup'!$A$2:$A$145,0),MATCH(W$1,'Typy - wg grup'!$F$1:$DK$1,0))</f>
        <v>1-3</v>
      </c>
      <c r="X37" s="102" t="str">
        <f>INDEX('Typy - wg grup'!$F$2:$DK$145,MATCH($A37,'Typy - wg grup'!$A$2:$A$145,0),MATCH(X$1,'Typy - wg grup'!$F$1:$DK$1,0))</f>
        <v>1-0</v>
      </c>
      <c r="Y37" s="102" t="str">
        <f>INDEX('Typy - wg grup'!$F$2:$DK$145,MATCH($A37,'Typy - wg grup'!$A$2:$A$145,0),MATCH(Y$1,'Typy - wg grup'!$F$1:$DK$1,0))</f>
        <v>1-1</v>
      </c>
      <c r="Z37" s="102" t="str">
        <f>INDEX('Typy - wg grup'!$F$2:$DK$145,MATCH($A37,'Typy - wg grup'!$A$2:$A$145,0),MATCH(Z$1,'Typy - wg grup'!$F$1:$DK$1,0))</f>
        <v>1-3</v>
      </c>
      <c r="AA37" s="102" t="str">
        <f>INDEX('Typy - wg grup'!$F$2:$DK$145,MATCH($A37,'Typy - wg grup'!$A$2:$A$145,0),MATCH(AA$1,'Typy - wg grup'!$F$1:$DK$1,0))</f>
        <v>0-2</v>
      </c>
      <c r="AB37" s="102" t="str">
        <f>INDEX('Typy - wg grup'!$F$2:$DK$145,MATCH($A37,'Typy - wg grup'!$A$2:$A$145,0),MATCH(AB$1,'Typy - wg grup'!$F$1:$DK$1,0))</f>
        <v>0-1</v>
      </c>
      <c r="AC37" s="102" t="str">
        <f>INDEX('Typy - wg grup'!$F$2:$DK$145,MATCH($A37,'Typy - wg grup'!$A$2:$A$145,0),MATCH(AC$1,'Typy - wg grup'!$F$1:$DK$1,0))</f>
        <v>1-3</v>
      </c>
      <c r="AD37" s="102" t="str">
        <f>INDEX('Typy - wg grup'!$F$2:$DK$145,MATCH($A37,'Typy - wg grup'!$A$2:$A$145,0),MATCH(AD$1,'Typy - wg grup'!$F$1:$DK$1,0))</f>
        <v>0-1</v>
      </c>
      <c r="AE37" s="102" t="str">
        <f>INDEX('Typy - wg grup'!$F$2:$DK$145,MATCH($A37,'Typy - wg grup'!$A$2:$A$145,0),MATCH(AE$1,'Typy - wg grup'!$F$1:$DK$1,0))</f>
        <v>1-3</v>
      </c>
      <c r="AF37" s="102" t="str">
        <f>INDEX('Typy - wg grup'!$F$2:$DK$145,MATCH($A37,'Typy - wg grup'!$A$2:$A$145,0),MATCH(AF$1,'Typy - wg grup'!$F$1:$DK$1,0))</f>
        <v>1-5</v>
      </c>
      <c r="AG37" s="102" t="str">
        <f>INDEX('Typy - wg grup'!$F$2:$DK$145,MATCH($A37,'Typy - wg grup'!$A$2:$A$145,0),MATCH(AG$1,'Typy - wg grup'!$F$1:$DK$1,0))</f>
        <v>0-1</v>
      </c>
      <c r="AH37" s="102" t="str">
        <f>INDEX('Typy - wg grup'!$F$2:$DK$145,MATCH($A37,'Typy - wg grup'!$A$2:$A$145,0),MATCH(AH$1,'Typy - wg grup'!$F$1:$DK$1,0))</f>
        <v>0-1</v>
      </c>
      <c r="AI37" s="102" t="str">
        <f>INDEX('Typy - wg grup'!$F$2:$DK$145,MATCH($A37,'Typy - wg grup'!$A$2:$A$145,0),MATCH(AI$1,'Typy - wg grup'!$F$1:$DK$1,0))</f>
        <v>1-1</v>
      </c>
      <c r="AJ37" s="102" t="str">
        <f>INDEX('Typy - wg grup'!$F$2:$DK$145,MATCH($A37,'Typy - wg grup'!$A$2:$A$145,0),MATCH(AJ$1,'Typy - wg grup'!$F$1:$DK$1,0))</f>
        <v>2-1</v>
      </c>
      <c r="AK37" s="102" t="str">
        <f>INDEX('Typy - wg grup'!$F$2:$DK$145,MATCH($A37,'Typy - wg grup'!$A$2:$A$145,0),MATCH(AK$1,'Typy - wg grup'!$F$1:$DK$1,0))</f>
        <v>0-2</v>
      </c>
      <c r="AL37" s="102" t="str">
        <f>INDEX('Typy - wg grup'!$F$2:$DK$145,MATCH($A37,'Typy - wg grup'!$A$2:$A$145,0),MATCH(AL$1,'Typy - wg grup'!$F$1:$DK$1,0))</f>
        <v>2-3</v>
      </c>
      <c r="AM37" s="102" t="str">
        <f>INDEX('Typy - wg grup'!$F$2:$DK$145,MATCH($A37,'Typy - wg grup'!$A$2:$A$145,0),MATCH(AM$1,'Typy - wg grup'!$F$1:$DK$1,0))</f>
        <v>1-2</v>
      </c>
      <c r="AN37" s="102" t="str">
        <f>INDEX('Typy - wg grup'!$F$2:$DK$145,MATCH($A37,'Typy - wg grup'!$A$2:$A$145,0),MATCH(AN$1,'Typy - wg grup'!$F$1:$DK$1,0))</f>
        <v>0-1</v>
      </c>
      <c r="AO37" s="102" t="str">
        <f>INDEX('Typy - wg grup'!$F$2:$DK$145,MATCH($A37,'Typy - wg grup'!$A$2:$A$145,0),MATCH(AO$1,'Typy - wg grup'!$F$1:$DK$1,0))</f>
        <v>3-1</v>
      </c>
      <c r="AP37" s="102" t="str">
        <f>INDEX('Typy - wg grup'!$F$2:$DK$145,MATCH($A37,'Typy - wg grup'!$A$2:$A$145,0),MATCH(AP$1,'Typy - wg grup'!$F$1:$DK$1,0))</f>
        <v>0-1</v>
      </c>
      <c r="AQ37" s="102" t="str">
        <f>INDEX('Typy - wg grup'!$F$2:$DK$145,MATCH($A37,'Typy - wg grup'!$A$2:$A$145,0),MATCH(AQ$1,'Typy - wg grup'!$F$1:$DK$1,0))</f>
        <v>0-2</v>
      </c>
      <c r="AR37" s="102" t="str">
        <f>INDEX('Typy - wg grup'!$F$2:$DK$145,MATCH($A37,'Typy - wg grup'!$A$2:$A$145,0),MATCH(AR$1,'Typy - wg grup'!$F$1:$DK$1,0))</f>
        <v>1-1</v>
      </c>
      <c r="AS37" s="102" t="str">
        <f>INDEX('Typy - wg grup'!$F$2:$DK$145,MATCH($A37,'Typy - wg grup'!$A$2:$A$145,0),MATCH(AS$1,'Typy - wg grup'!$F$1:$DK$1,0))</f>
        <v>2-3</v>
      </c>
      <c r="AT37" s="102" t="str">
        <f>INDEX('Typy - wg grup'!$F$2:$DK$145,MATCH($A37,'Typy - wg grup'!$A$2:$A$145,0),MATCH(AT$1,'Typy - wg grup'!$F$1:$DK$1,0))</f>
        <v>0-1</v>
      </c>
      <c r="AU37" s="102" t="str">
        <f>INDEX('Typy - wg grup'!$F$2:$DK$145,MATCH($A37,'Typy - wg grup'!$A$2:$A$145,0),MATCH(AU$1,'Typy - wg grup'!$F$1:$DK$1,0))</f>
        <v>1-1</v>
      </c>
      <c r="AV37" s="102" t="str">
        <f>INDEX('Typy - wg grup'!$F$2:$DK$145,MATCH($A37,'Typy - wg grup'!$A$2:$A$145,0),MATCH(AV$1,'Typy - wg grup'!$F$1:$DK$1,0))</f>
        <v>0-2</v>
      </c>
      <c r="AW37" s="102" t="str">
        <f>INDEX('Typy - wg grup'!$F$2:$DK$145,MATCH($A37,'Typy - wg grup'!$A$2:$A$145,0),MATCH(AW$1,'Typy - wg grup'!$F$1:$DK$1,0))</f>
        <v>0-2</v>
      </c>
      <c r="AX37" s="102" t="str">
        <f>INDEX('Typy - wg grup'!$F$2:$DK$145,MATCH($A37,'Typy - wg grup'!$A$2:$A$145,0),MATCH(AX$1,'Typy - wg grup'!$F$1:$DK$1,0))</f>
        <v>1-2</v>
      </c>
      <c r="AY37" s="102" t="str">
        <f>INDEX('Typy - wg grup'!$F$2:$DK$145,MATCH($A37,'Typy - wg grup'!$A$2:$A$145,0),MATCH(AY$1,'Typy - wg grup'!$F$1:$DK$1,0))</f>
        <v>1-3</v>
      </c>
      <c r="AZ37" s="102" t="str">
        <f>INDEX('Typy - wg grup'!$F$2:$DK$145,MATCH($A37,'Typy - wg grup'!$A$2:$A$145,0),MATCH(AZ$1,'Typy - wg grup'!$F$1:$DK$1,0))</f>
        <v>1-2</v>
      </c>
      <c r="BA37" s="102" t="str">
        <f>INDEX('Typy - wg grup'!$F$2:$DK$145,MATCH($A37,'Typy - wg grup'!$A$2:$A$145,0),MATCH(BA$1,'Typy - wg grup'!$F$1:$DK$1,0))</f>
        <v>0-1</v>
      </c>
      <c r="BB37" s="102" t="str">
        <f>INDEX('Typy - wg grup'!$F$2:$DK$145,MATCH($A37,'Typy - wg grup'!$A$2:$A$145,0),MATCH(BB$1,'Typy - wg grup'!$F$1:$DK$1,0))</f>
        <v>0-3</v>
      </c>
      <c r="BC37" s="102" t="str">
        <f>INDEX('Typy - wg grup'!$F$2:$DK$145,MATCH($A37,'Typy - wg grup'!$A$2:$A$145,0),MATCH(BC$1,'Typy - wg grup'!$F$1:$DK$1,0))</f>
        <v>1-1</v>
      </c>
      <c r="BD37" s="102" t="str">
        <f>INDEX('Typy - wg grup'!$F$2:$DK$145,MATCH($A37,'Typy - wg grup'!$A$2:$A$145,0),MATCH(BD$1,'Typy - wg grup'!$F$1:$DK$1,0))</f>
        <v>0-0</v>
      </c>
      <c r="BE37" s="102" t="str">
        <f>INDEX('Typy - wg grup'!$F$2:$DK$145,MATCH($A37,'Typy - wg grup'!$A$2:$A$145,0),MATCH(BE$1,'Typy - wg grup'!$F$1:$DK$1,0))</f>
        <v>0-2</v>
      </c>
      <c r="BF37" s="102" t="str">
        <f>INDEX('Typy - wg grup'!$F$2:$DK$145,MATCH($A37,'Typy - wg grup'!$A$2:$A$145,0),MATCH(BF$1,'Typy - wg grup'!$F$1:$DK$1,0))</f>
        <v>1-1</v>
      </c>
      <c r="BG37" s="102" t="str">
        <f>INDEX('Typy - wg grup'!$F$2:$DK$145,MATCH($A37,'Typy - wg grup'!$A$2:$A$145,0),MATCH(BG$1,'Typy - wg grup'!$F$1:$DK$1,0))</f>
        <v>0-1</v>
      </c>
      <c r="BH37" s="102" t="str">
        <f>INDEX('Typy - wg grup'!$F$2:$DK$145,MATCH($A37,'Typy - wg grup'!$A$2:$A$145,0),MATCH(BH$1,'Typy - wg grup'!$F$1:$DK$1,0))</f>
        <v>0-2</v>
      </c>
      <c r="BI37" s="102" t="str">
        <f>INDEX('Typy - wg grup'!$F$2:$DK$145,MATCH($A37,'Typy - wg grup'!$A$2:$A$145,0),MATCH(BI$1,'Typy - wg grup'!$F$1:$DK$1,0))</f>
        <v>1-2</v>
      </c>
      <c r="BJ37" s="102" t="str">
        <f>INDEX('Typy - wg grup'!$F$2:$DK$145,MATCH($A37,'Typy - wg grup'!$A$2:$A$145,0),MATCH(BJ$1,'Typy - wg grup'!$F$1:$DK$1,0))</f>
        <v>1-2</v>
      </c>
      <c r="BK37" s="102" t="str">
        <f>INDEX('Typy - wg grup'!$F$2:$DK$145,MATCH($A37,'Typy - wg grup'!$A$2:$A$145,0),MATCH(BK$1,'Typy - wg grup'!$F$1:$DK$1,0))</f>
        <v>1-3</v>
      </c>
      <c r="BL37" s="102" t="str">
        <f>INDEX('Typy - wg grup'!$F$2:$DK$145,MATCH($A37,'Typy - wg grup'!$A$2:$A$145,0),MATCH(BL$1,'Typy - wg grup'!$F$1:$DK$1,0))</f>
        <v>1-2</v>
      </c>
      <c r="BM37" s="102" t="str">
        <f>INDEX('Typy - wg grup'!$F$2:$DK$145,MATCH($A37,'Typy - wg grup'!$A$2:$A$145,0),MATCH(BM$1,'Typy - wg grup'!$F$1:$DK$1,0))</f>
        <v>1-2</v>
      </c>
      <c r="BN37" s="102" t="str">
        <f>INDEX('Typy - wg grup'!$F$2:$DK$145,MATCH($A37,'Typy - wg grup'!$A$2:$A$145,0),MATCH(BN$1,'Typy - wg grup'!$F$1:$DK$1,0))</f>
        <v>1-2</v>
      </c>
      <c r="BO37" s="102" t="str">
        <f>INDEX('Typy - wg grup'!$F$2:$DK$145,MATCH($A37,'Typy - wg grup'!$A$2:$A$145,0),MATCH(BO$1,'Typy - wg grup'!$F$1:$DK$1,0))</f>
        <v>0-1</v>
      </c>
      <c r="BP37" s="102" t="str">
        <f>INDEX('Typy - wg grup'!$F$2:$DK$145,MATCH($A37,'Typy - wg grup'!$A$2:$A$145,0),MATCH(BP$1,'Typy - wg grup'!$F$1:$DK$1,0))</f>
        <v>0-2</v>
      </c>
      <c r="BQ37" s="102" t="str">
        <f>INDEX('Typy - wg grup'!$F$2:$DK$145,MATCH($A37,'Typy - wg grup'!$A$2:$A$145,0),MATCH(BQ$1,'Typy - wg grup'!$F$1:$DK$1,0))</f>
        <v>2-1</v>
      </c>
      <c r="BR37" s="102" t="str">
        <f>INDEX('Typy - wg grup'!$F$2:$DK$145,MATCH($A37,'Typy - wg grup'!$A$2:$A$145,0),MATCH(BR$1,'Typy - wg grup'!$F$1:$DK$1,0))</f>
        <v>0-1</v>
      </c>
      <c r="BS37" s="102" t="str">
        <f>INDEX('Typy - wg grup'!$F$2:$DK$145,MATCH($A37,'Typy - wg grup'!$A$2:$A$145,0),MATCH(BS$1,'Typy - wg grup'!$F$1:$DK$1,0))</f>
        <v>2-1</v>
      </c>
      <c r="BT37" s="102" t="str">
        <f>INDEX('Typy - wg grup'!$F$2:$DK$145,MATCH($A37,'Typy - wg grup'!$A$2:$A$145,0),MATCH(BT$1,'Typy - wg grup'!$F$1:$DK$1,0))</f>
        <v>0-1</v>
      </c>
      <c r="BU37" s="102" t="str">
        <f>INDEX('Typy - wg grup'!$F$2:$DK$145,MATCH($A37,'Typy - wg grup'!$A$2:$A$145,0),MATCH(BU$1,'Typy - wg grup'!$F$1:$DK$1,0))</f>
        <v>1-1</v>
      </c>
      <c r="BV37" s="102" t="str">
        <f>INDEX('Typy - wg grup'!$F$2:$DK$145,MATCH($A37,'Typy - wg grup'!$A$2:$A$145,0),MATCH(BV$1,'Typy - wg grup'!$F$1:$DK$1,0))</f>
        <v>1-1</v>
      </c>
      <c r="BW37" s="102" t="str">
        <f>INDEX('Typy - wg grup'!$F$2:$DK$145,MATCH($A37,'Typy - wg grup'!$A$2:$A$145,0),MATCH(BW$1,'Typy - wg grup'!$F$1:$DK$1,0))</f>
        <v>1-1</v>
      </c>
      <c r="BX37" s="102" t="str">
        <f>INDEX('Typy - wg grup'!$F$2:$DK$145,MATCH($A37,'Typy - wg grup'!$A$2:$A$145,0),MATCH(BX$1,'Typy - wg grup'!$F$1:$DK$1,0))</f>
        <v>0-2</v>
      </c>
      <c r="BY37" s="102" t="str">
        <f>INDEX('Typy - wg grup'!$F$2:$DK$145,MATCH($A37,'Typy - wg grup'!$A$2:$A$145,0),MATCH(BY$1,'Typy - wg grup'!$F$1:$DK$1,0))</f>
        <v>1-2</v>
      </c>
      <c r="BZ37" s="102" t="str">
        <f>INDEX('Typy - wg grup'!$F$2:$DK$145,MATCH($A37,'Typy - wg grup'!$A$2:$A$145,0),MATCH(BZ$1,'Typy - wg grup'!$F$1:$DK$1,0))</f>
        <v>2-2</v>
      </c>
      <c r="CA37" s="102" t="str">
        <f>INDEX('Typy - wg grup'!$F$2:$DK$145,MATCH($A37,'Typy - wg grup'!$A$2:$A$145,0),MATCH(CA$1,'Typy - wg grup'!$F$1:$DK$1,0))</f>
        <v>0-2</v>
      </c>
      <c r="CB37" s="102" t="str">
        <f>INDEX('Typy - wg grup'!$F$2:$DK$145,MATCH($A37,'Typy - wg grup'!$A$2:$A$145,0),MATCH(CB$1,'Typy - wg grup'!$F$1:$DK$1,0))</f>
        <v>0-1</v>
      </c>
      <c r="CC37" s="102" t="str">
        <f>INDEX('Typy - wg grup'!$F$2:$DK$145,MATCH($A37,'Typy - wg grup'!$A$2:$A$145,0),MATCH(CC$1,'Typy - wg grup'!$F$1:$DK$1,0))</f>
        <v>2-2</v>
      </c>
      <c r="CD37" s="102" t="str">
        <f>INDEX('Typy - wg grup'!$F$2:$DK$145,MATCH($A37,'Typy - wg grup'!$A$2:$A$145,0),MATCH(CD$1,'Typy - wg grup'!$F$1:$DK$1,0))</f>
        <v>0-0</v>
      </c>
      <c r="CE37" s="102" t="str">
        <f>INDEX('Typy - wg grup'!$F$2:$DK$145,MATCH($A37,'Typy - wg grup'!$A$2:$A$145,0),MATCH(CE$1,'Typy - wg grup'!$F$1:$DK$1,0))</f>
        <v>1-0</v>
      </c>
      <c r="CF37" s="102" t="str">
        <f>INDEX('Typy - wg grup'!$F$2:$DK$145,MATCH($A37,'Typy - wg grup'!$A$2:$A$145,0),MATCH(CF$1,'Typy - wg grup'!$F$1:$DK$1,0))</f>
        <v>1-2</v>
      </c>
      <c r="CG37" s="102" t="str">
        <f>INDEX('Typy - wg grup'!$F$2:$DK$145,MATCH($A37,'Typy - wg grup'!$A$2:$A$145,0),MATCH(CG$1,'Typy - wg grup'!$F$1:$DK$1,0))</f>
        <v>0-1</v>
      </c>
      <c r="CH37" s="102" t="str">
        <f>INDEX('Typy - wg grup'!$F$2:$DK$145,MATCH($A37,'Typy - wg grup'!$A$2:$A$145,0),MATCH(CH$1,'Typy - wg grup'!$F$1:$DK$1,0))</f>
        <v>1-2</v>
      </c>
      <c r="CI37" s="102" t="str">
        <f>INDEX('Typy - wg grup'!$F$2:$DK$145,MATCH($A37,'Typy - wg grup'!$A$2:$A$145,0),MATCH(CI$1,'Typy - wg grup'!$F$1:$DK$1,0))</f>
        <v>1-2</v>
      </c>
      <c r="CJ37" s="102" t="str">
        <f>INDEX('Typy - wg grup'!$F$2:$DK$145,MATCH($A37,'Typy - wg grup'!$A$2:$A$145,0),MATCH(CJ$1,'Typy - wg grup'!$F$1:$DK$1,0))</f>
        <v>0-2</v>
      </c>
      <c r="CK37" s="102" t="str">
        <f>INDEX('Typy - wg grup'!$F$2:$DK$145,MATCH($A37,'Typy - wg grup'!$A$2:$A$145,0),MATCH(CK$1,'Typy - wg grup'!$F$1:$DK$1,0))</f>
        <v>1-2</v>
      </c>
      <c r="CL37" s="102" t="str">
        <f>INDEX('Typy - wg grup'!$F$2:$DK$145,MATCH($A37,'Typy - wg grup'!$A$2:$A$145,0),MATCH(CL$1,'Typy - wg grup'!$F$1:$DK$1,0))</f>
        <v>1-2</v>
      </c>
      <c r="CM37" s="102" t="str">
        <f>INDEX('Typy - wg grup'!$F$2:$DK$145,MATCH($A37,'Typy - wg grup'!$A$2:$A$145,0),MATCH(CM$1,'Typy - wg grup'!$F$1:$DK$1,0))</f>
        <v>1-2</v>
      </c>
      <c r="CN37" s="102" t="str">
        <f>INDEX('Typy - wg grup'!$F$2:$DK$145,MATCH($A37,'Typy - wg grup'!$A$2:$A$145,0),MATCH(CN$1,'Typy - wg grup'!$F$1:$DK$1,0))</f>
        <v>3-3</v>
      </c>
      <c r="CO37" s="102" t="str">
        <f>INDEX('Typy - wg grup'!$F$2:$DK$145,MATCH($A37,'Typy - wg grup'!$A$2:$A$145,0),MATCH(CO$1,'Typy - wg grup'!$F$1:$DK$1,0))</f>
        <v>0-2</v>
      </c>
      <c r="CP37" s="102" t="str">
        <f>INDEX('Typy - wg grup'!$F$2:$DK$145,MATCH($A37,'Typy - wg grup'!$A$2:$A$145,0),MATCH(CP$1,'Typy - wg grup'!$F$1:$DK$1,0))</f>
        <v>0-1</v>
      </c>
      <c r="CQ37" s="102" t="str">
        <f>INDEX('Typy - wg grup'!$F$2:$DK$145,MATCH($A37,'Typy - wg grup'!$A$2:$A$145,0),MATCH(CQ$1,'Typy - wg grup'!$F$1:$DK$1,0))</f>
        <v>0-1</v>
      </c>
      <c r="CR37" s="102" t="str">
        <f>INDEX('Typy - wg grup'!$F$2:$DK$145,MATCH($A37,'Typy - wg grup'!$A$2:$A$145,0),MATCH(CR$1,'Typy - wg grup'!$F$1:$DK$1,0))</f>
        <v>1-2</v>
      </c>
      <c r="CS37" s="102" t="str">
        <f>INDEX('Typy - wg grup'!$F$2:$DK$145,MATCH($A37,'Typy - wg grup'!$A$2:$A$145,0),MATCH(CS$1,'Typy - wg grup'!$F$1:$DK$1,0))</f>
        <v>1-1</v>
      </c>
      <c r="CT37" s="102" t="str">
        <f>INDEX('Typy - wg grup'!$F$2:$DK$145,MATCH($A37,'Typy - wg grup'!$A$2:$A$145,0),MATCH(CT$1,'Typy - wg grup'!$F$1:$DK$1,0))</f>
        <v>0-2</v>
      </c>
      <c r="CU37" s="102" t="str">
        <f>INDEX('Typy - wg grup'!$F$2:$DK$145,MATCH($A37,'Typy - wg grup'!$A$2:$A$145,0),MATCH(CU$1,'Typy - wg grup'!$F$1:$DK$1,0))</f>
        <v>0-2</v>
      </c>
      <c r="CV37" s="102" t="str">
        <f>INDEX('Typy - wg grup'!$F$2:$DK$145,MATCH($A37,'Typy - wg grup'!$A$2:$A$145,0),MATCH(CV$1,'Typy - wg grup'!$F$1:$DK$1,0))</f>
        <v>0-1</v>
      </c>
      <c r="CW37" s="102" t="str">
        <f>INDEX('Typy - wg grup'!$F$2:$DK$145,MATCH($A37,'Typy - wg grup'!$A$2:$A$145,0),MATCH(CW$1,'Typy - wg grup'!$F$1:$DK$1,0))</f>
        <v>0-1</v>
      </c>
      <c r="CX37" s="102" t="str">
        <f>INDEX('Typy - wg grup'!$F$2:$DK$145,MATCH($A37,'Typy - wg grup'!$A$2:$A$145,0),MATCH(CX$1,'Typy - wg grup'!$F$1:$DK$1,0))</f>
        <v>0-1</v>
      </c>
      <c r="CY37" s="102" t="str">
        <f>INDEX('Typy - wg grup'!$F$2:$DK$145,MATCH($A37,'Typy - wg grup'!$A$2:$A$145,0),MATCH(CY$1,'Typy - wg grup'!$F$1:$DK$1,0))</f>
        <v>0-2</v>
      </c>
      <c r="CZ37" s="102" t="str">
        <f>INDEX('Typy - wg grup'!$F$2:$DK$145,MATCH($A37,'Typy - wg grup'!$A$2:$A$145,0),MATCH(CZ$1,'Typy - wg grup'!$F$1:$DK$1,0))</f>
        <v>0-1</v>
      </c>
      <c r="DA37" s="102" t="str">
        <f>INDEX('Typy - wg grup'!$F$2:$DK$145,MATCH($A37,'Typy - wg grup'!$A$2:$A$145,0),MATCH(DA$1,'Typy - wg grup'!$F$1:$DK$1,0))</f>
        <v>1-2</v>
      </c>
      <c r="DB37" s="102" t="str">
        <f>INDEX('Typy - wg grup'!$F$2:$DK$145,MATCH($A37,'Typy - wg grup'!$A$2:$A$145,0),MATCH(DB$1,'Typy - wg grup'!$F$1:$DK$1,0))</f>
        <v>0-1</v>
      </c>
      <c r="DC37" s="102" t="str">
        <f>INDEX('Typy - wg grup'!$F$2:$DK$145,MATCH($A37,'Typy - wg grup'!$A$2:$A$145,0),MATCH(DC$1,'Typy - wg grup'!$F$1:$DK$1,0))</f>
        <v>0-1</v>
      </c>
      <c r="DD37" s="102" t="str">
        <f>INDEX('Typy - wg grup'!$F$2:$DK$145,MATCH($A37,'Typy - wg grup'!$A$2:$A$145,0),MATCH(DD$1,'Typy - wg grup'!$F$1:$DK$1,0))</f>
        <v>0-3</v>
      </c>
      <c r="DE37" s="102" t="str">
        <f>INDEX('Typy - wg grup'!$F$2:$DK$145,MATCH($A37,'Typy - wg grup'!$A$2:$A$145,0),MATCH(DE$1,'Typy - wg grup'!$F$1:$DK$1,0))</f>
        <v>0-2</v>
      </c>
      <c r="DF37" s="102" t="str">
        <f>INDEX('Typy - wg grup'!$F$2:$DK$145,MATCH($A37,'Typy - wg grup'!$A$2:$A$145,0),MATCH(DF$1,'Typy - wg grup'!$F$1:$DK$1,0))</f>
        <v>0-1</v>
      </c>
      <c r="DG37" s="102" t="str">
        <f>INDEX('Typy - wg grup'!$F$2:$DK$145,MATCH($A37,'Typy - wg grup'!$A$2:$A$145,0),MATCH(DG$1,'Typy - wg grup'!$F$1:$DK$1,0))</f>
        <v>0-1</v>
      </c>
      <c r="DH37" s="102" t="str">
        <f>INDEX('Typy - wg grup'!$F$2:$DK$145,MATCH($A37,'Typy - wg grup'!$A$2:$A$145,0),MATCH(DH$1,'Typy - wg grup'!$F$1:$DK$1,0))</f>
        <v>3-0</v>
      </c>
      <c r="DI37" s="102" t="str">
        <f>INDEX('Typy - wg grup'!$F$2:$DK$145,MATCH($A37,'Typy - wg grup'!$A$2:$A$145,0),MATCH(DI$1,'Typy - wg grup'!$F$1:$DK$1,0))</f>
        <v>1-2</v>
      </c>
      <c r="DJ37" s="102" t="str">
        <f>INDEX('Typy - wg grup'!$F$2:$DK$145,MATCH($A37,'Typy - wg grup'!$A$2:$A$145,0),MATCH(DJ$1,'Typy - wg grup'!$F$1:$DK$1,0))</f>
        <v>0-2</v>
      </c>
      <c r="DK37" s="102" t="str">
        <f>INDEX('Typy - wg grup'!$F$2:$DK$145,MATCH($A37,'Typy - wg grup'!$A$2:$A$145,0),MATCH(DK$1,'Typy - wg grup'!$F$1:$DK$1,0))</f>
        <v>0-2</v>
      </c>
      <c r="DL37" s="102" t="str">
        <f>INDEX('Typy - wg grup'!$F$2:$DK$145,MATCH($A37,'Typy - wg grup'!$A$2:$A$145,0),MATCH(DL$1,'Typy - wg grup'!$F$1:$DK$1,0))</f>
        <v>1-2</v>
      </c>
      <c r="DM37" s="106" t="str">
        <f>INDEX('Typy - wg grup'!$F$2:$DK$145,MATCH($A37,'Typy - wg grup'!$A$2:$A$145,0),MATCH(DM$1,'Typy - wg grup'!$F$1:$DK$1,0))</f>
        <v>1-0</v>
      </c>
      <c r="DO37" s="15"/>
      <c r="DQ37" s="14"/>
      <c r="DS37" s="15"/>
      <c r="DU37" s="15"/>
      <c r="DW37" s="14"/>
      <c r="DY37" s="15"/>
      <c r="EA37" s="14"/>
      <c r="EC37" s="15"/>
      <c r="EE37" s="15"/>
      <c r="EG37" s="15"/>
      <c r="EI37" s="15"/>
      <c r="EK37" s="15"/>
      <c r="EM37" s="15"/>
      <c r="EO37" s="16"/>
      <c r="EQ37" s="15"/>
    </row>
    <row r="38" spans="1:147" x14ac:dyDescent="0.25">
      <c r="A38" s="19">
        <v>37</v>
      </c>
      <c r="B38" s="4" t="s">
        <v>116</v>
      </c>
      <c r="C38" s="4" t="str">
        <f>INDEX('Typy - wg grup'!$B$2:$B$145,MATCH($A38,'Typy - wg grup'!$A$2:$A$145,0))</f>
        <v>22.06.</v>
      </c>
      <c r="D38" s="20">
        <v>0</v>
      </c>
      <c r="E38" s="4" t="str">
        <f>INDEX('Typy - wg grup'!$C$2:$C$145,MATCH($A38,'Typy - wg grup'!$A$2:$A$145,0))</f>
        <v>Urugwaj - Rep. Zielonego Przylądka</v>
      </c>
      <c r="F38" s="35" t="s">
        <v>69</v>
      </c>
      <c r="G38" s="144"/>
      <c r="H38" s="105" t="str">
        <f>INDEX('Typy - wg grup'!$F$2:$DK$145,MATCH($A38,'Typy - wg grup'!$A$2:$A$145,0),MATCH(H$1,'Typy - wg grup'!$F$1:$DK$1,0))</f>
        <v>1-0</v>
      </c>
      <c r="I38" s="102" t="str">
        <f>INDEX('Typy - wg grup'!$F$2:$DK$145,MATCH($A38,'Typy - wg grup'!$A$2:$A$145,0),MATCH(I$1,'Typy - wg grup'!$F$1:$DK$1,0))</f>
        <v>4-1</v>
      </c>
      <c r="J38" s="102" t="str">
        <f>INDEX('Typy - wg grup'!$F$2:$DK$145,MATCH($A38,'Typy - wg grup'!$A$2:$A$145,0),MATCH(J$1,'Typy - wg grup'!$F$1:$DK$1,0))</f>
        <v>3-0</v>
      </c>
      <c r="K38" s="102" t="str">
        <f>INDEX('Typy - wg grup'!$F$2:$DK$145,MATCH($A38,'Typy - wg grup'!$A$2:$A$145,0),MATCH(K$1,'Typy - wg grup'!$F$1:$DK$1,0))</f>
        <v>2-1</v>
      </c>
      <c r="L38" s="102" t="str">
        <f>INDEX('Typy - wg grup'!$F$2:$DK$145,MATCH($A38,'Typy - wg grup'!$A$2:$A$145,0),MATCH(L$1,'Typy - wg grup'!$F$1:$DK$1,0))</f>
        <v>5-1</v>
      </c>
      <c r="M38" s="102" t="str">
        <f>INDEX('Typy - wg grup'!$F$2:$DK$145,MATCH($A38,'Typy - wg grup'!$A$2:$A$145,0),MATCH(M$1,'Typy - wg grup'!$F$1:$DK$1,0))</f>
        <v>3-0</v>
      </c>
      <c r="N38" s="102" t="str">
        <f>INDEX('Typy - wg grup'!$F$2:$DK$145,MATCH($A38,'Typy - wg grup'!$A$2:$A$145,0),MATCH(N$1,'Typy - wg grup'!$F$1:$DK$1,0))</f>
        <v>1-1</v>
      </c>
      <c r="O38" s="102" t="str">
        <f>INDEX('Typy - wg grup'!$F$2:$DK$145,MATCH($A38,'Typy - wg grup'!$A$2:$A$145,0),MATCH(O$1,'Typy - wg grup'!$F$1:$DK$1,0))</f>
        <v>3-2</v>
      </c>
      <c r="P38" s="102" t="str">
        <f>INDEX('Typy - wg grup'!$F$2:$DK$145,MATCH($A38,'Typy - wg grup'!$A$2:$A$145,0),MATCH(P$1,'Typy - wg grup'!$F$1:$DK$1,0))</f>
        <v>2-0</v>
      </c>
      <c r="Q38" s="102" t="str">
        <f>INDEX('Typy - wg grup'!$F$2:$DK$145,MATCH($A38,'Typy - wg grup'!$A$2:$A$145,0),MATCH(Q$1,'Typy - wg grup'!$F$1:$DK$1,0))</f>
        <v>2-0</v>
      </c>
      <c r="R38" s="102" t="str">
        <f>INDEX('Typy - wg grup'!$F$2:$DK$145,MATCH($A38,'Typy - wg grup'!$A$2:$A$145,0),MATCH(R$1,'Typy - wg grup'!$F$1:$DK$1,0))</f>
        <v>3-0</v>
      </c>
      <c r="S38" s="102" t="str">
        <f>INDEX('Typy - wg grup'!$F$2:$DK$145,MATCH($A38,'Typy - wg grup'!$A$2:$A$145,0),MATCH(S$1,'Typy - wg grup'!$F$1:$DK$1,0))</f>
        <v>2-1</v>
      </c>
      <c r="T38" s="102" t="str">
        <f>INDEX('Typy - wg grup'!$F$2:$DK$145,MATCH($A38,'Typy - wg grup'!$A$2:$A$145,0),MATCH(T$1,'Typy - wg grup'!$F$1:$DK$1,0))</f>
        <v>2-0</v>
      </c>
      <c r="U38" s="102" t="str">
        <f>INDEX('Typy - wg grup'!$F$2:$DK$145,MATCH($A38,'Typy - wg grup'!$A$2:$A$145,0),MATCH(U$1,'Typy - wg grup'!$F$1:$DK$1,0))</f>
        <v>4-0</v>
      </c>
      <c r="V38" s="102" t="str">
        <f>INDEX('Typy - wg grup'!$F$2:$DK$145,MATCH($A38,'Typy - wg grup'!$A$2:$A$145,0),MATCH(V$1,'Typy - wg grup'!$F$1:$DK$1,0))</f>
        <v>3-0</v>
      </c>
      <c r="W38" s="102" t="str">
        <f>INDEX('Typy - wg grup'!$F$2:$DK$145,MATCH($A38,'Typy - wg grup'!$A$2:$A$145,0),MATCH(W$1,'Typy - wg grup'!$F$1:$DK$1,0))</f>
        <v>3-0</v>
      </c>
      <c r="X38" s="102" t="str">
        <f>INDEX('Typy - wg grup'!$F$2:$DK$145,MATCH($A38,'Typy - wg grup'!$A$2:$A$145,0),MATCH(X$1,'Typy - wg grup'!$F$1:$DK$1,0))</f>
        <v>1-0</v>
      </c>
      <c r="Y38" s="102" t="str">
        <f>INDEX('Typy - wg grup'!$F$2:$DK$145,MATCH($A38,'Typy - wg grup'!$A$2:$A$145,0),MATCH(Y$1,'Typy - wg grup'!$F$1:$DK$1,0))</f>
        <v>3-0</v>
      </c>
      <c r="Z38" s="102" t="str">
        <f>INDEX('Typy - wg grup'!$F$2:$DK$145,MATCH($A38,'Typy - wg grup'!$A$2:$A$145,0),MATCH(Z$1,'Typy - wg grup'!$F$1:$DK$1,0))</f>
        <v>2-1</v>
      </c>
      <c r="AA38" s="102" t="str">
        <f>INDEX('Typy - wg grup'!$F$2:$DK$145,MATCH($A38,'Typy - wg grup'!$A$2:$A$145,0),MATCH(AA$1,'Typy - wg grup'!$F$1:$DK$1,0))</f>
        <v>3-0</v>
      </c>
      <c r="AB38" s="102" t="str">
        <f>INDEX('Typy - wg grup'!$F$2:$DK$145,MATCH($A38,'Typy - wg grup'!$A$2:$A$145,0),MATCH(AB$1,'Typy - wg grup'!$F$1:$DK$1,0))</f>
        <v>6-0</v>
      </c>
      <c r="AC38" s="102" t="str">
        <f>INDEX('Typy - wg grup'!$F$2:$DK$145,MATCH($A38,'Typy - wg grup'!$A$2:$A$145,0),MATCH(AC$1,'Typy - wg grup'!$F$1:$DK$1,0))</f>
        <v>2-1</v>
      </c>
      <c r="AD38" s="102" t="str">
        <f>INDEX('Typy - wg grup'!$F$2:$DK$145,MATCH($A38,'Typy - wg grup'!$A$2:$A$145,0),MATCH(AD$1,'Typy - wg grup'!$F$1:$DK$1,0))</f>
        <v>3-0</v>
      </c>
      <c r="AE38" s="102" t="str">
        <f>INDEX('Typy - wg grup'!$F$2:$DK$145,MATCH($A38,'Typy - wg grup'!$A$2:$A$145,0),MATCH(AE$1,'Typy - wg grup'!$F$1:$DK$1,0))</f>
        <v>3-1</v>
      </c>
      <c r="AF38" s="102" t="str">
        <f>INDEX('Typy - wg grup'!$F$2:$DK$145,MATCH($A38,'Typy - wg grup'!$A$2:$A$145,0),MATCH(AF$1,'Typy - wg grup'!$F$1:$DK$1,0))</f>
        <v>3-3</v>
      </c>
      <c r="AG38" s="102" t="str">
        <f>INDEX('Typy - wg grup'!$F$2:$DK$145,MATCH($A38,'Typy - wg grup'!$A$2:$A$145,0),MATCH(AG$1,'Typy - wg grup'!$F$1:$DK$1,0))</f>
        <v>2-0</v>
      </c>
      <c r="AH38" s="102" t="str">
        <f>INDEX('Typy - wg grup'!$F$2:$DK$145,MATCH($A38,'Typy - wg grup'!$A$2:$A$145,0),MATCH(AH$1,'Typy - wg grup'!$F$1:$DK$1,0))</f>
        <v>2-0</v>
      </c>
      <c r="AI38" s="102" t="str">
        <f>INDEX('Typy - wg grup'!$F$2:$DK$145,MATCH($A38,'Typy - wg grup'!$A$2:$A$145,0),MATCH(AI$1,'Typy - wg grup'!$F$1:$DK$1,0))</f>
        <v>2-0</v>
      </c>
      <c r="AJ38" s="102" t="str">
        <f>INDEX('Typy - wg grup'!$F$2:$DK$145,MATCH($A38,'Typy - wg grup'!$A$2:$A$145,0),MATCH(AJ$1,'Typy - wg grup'!$F$1:$DK$1,0))</f>
        <v>2-1</v>
      </c>
      <c r="AK38" s="102" t="str">
        <f>INDEX('Typy - wg grup'!$F$2:$DK$145,MATCH($A38,'Typy - wg grup'!$A$2:$A$145,0),MATCH(AK$1,'Typy - wg grup'!$F$1:$DK$1,0))</f>
        <v>2-0</v>
      </c>
      <c r="AL38" s="102" t="str">
        <f>INDEX('Typy - wg grup'!$F$2:$DK$145,MATCH($A38,'Typy - wg grup'!$A$2:$A$145,0),MATCH(AL$1,'Typy - wg grup'!$F$1:$DK$1,0))</f>
        <v>2-0</v>
      </c>
      <c r="AM38" s="102" t="str">
        <f>INDEX('Typy - wg grup'!$F$2:$DK$145,MATCH($A38,'Typy - wg grup'!$A$2:$A$145,0),MATCH(AM$1,'Typy - wg grup'!$F$1:$DK$1,0))</f>
        <v>3-0</v>
      </c>
      <c r="AN38" s="102" t="str">
        <f>INDEX('Typy - wg grup'!$F$2:$DK$145,MATCH($A38,'Typy - wg grup'!$A$2:$A$145,0),MATCH(AN$1,'Typy - wg grup'!$F$1:$DK$1,0))</f>
        <v>4-1</v>
      </c>
      <c r="AO38" s="102" t="str">
        <f>INDEX('Typy - wg grup'!$F$2:$DK$145,MATCH($A38,'Typy - wg grup'!$A$2:$A$145,0),MATCH(AO$1,'Typy - wg grup'!$F$1:$DK$1,0))</f>
        <v>3-0</v>
      </c>
      <c r="AP38" s="102" t="str">
        <f>INDEX('Typy - wg grup'!$F$2:$DK$145,MATCH($A38,'Typy - wg grup'!$A$2:$A$145,0),MATCH(AP$1,'Typy - wg grup'!$F$1:$DK$1,0))</f>
        <v>2-0</v>
      </c>
      <c r="AQ38" s="102" t="str">
        <f>INDEX('Typy - wg grup'!$F$2:$DK$145,MATCH($A38,'Typy - wg grup'!$A$2:$A$145,0),MATCH(AQ$1,'Typy - wg grup'!$F$1:$DK$1,0))</f>
        <v>3-0</v>
      </c>
      <c r="AR38" s="102" t="str">
        <f>INDEX('Typy - wg grup'!$F$2:$DK$145,MATCH($A38,'Typy - wg grup'!$A$2:$A$145,0),MATCH(AR$1,'Typy - wg grup'!$F$1:$DK$1,0))</f>
        <v>2-0</v>
      </c>
      <c r="AS38" s="102" t="str">
        <f>INDEX('Typy - wg grup'!$F$2:$DK$145,MATCH($A38,'Typy - wg grup'!$A$2:$A$145,0),MATCH(AS$1,'Typy - wg grup'!$F$1:$DK$1,0))</f>
        <v>5-0</v>
      </c>
      <c r="AT38" s="102" t="str">
        <f>INDEX('Typy - wg grup'!$F$2:$DK$145,MATCH($A38,'Typy - wg grup'!$A$2:$A$145,0),MATCH(AT$1,'Typy - wg grup'!$F$1:$DK$1,0))</f>
        <v>3-1</v>
      </c>
      <c r="AU38" s="102" t="str">
        <f>INDEX('Typy - wg grup'!$F$2:$DK$145,MATCH($A38,'Typy - wg grup'!$A$2:$A$145,0),MATCH(AU$1,'Typy - wg grup'!$F$1:$DK$1,0))</f>
        <v>2-1</v>
      </c>
      <c r="AV38" s="102" t="str">
        <f>INDEX('Typy - wg grup'!$F$2:$DK$145,MATCH($A38,'Typy - wg grup'!$A$2:$A$145,0),MATCH(AV$1,'Typy - wg grup'!$F$1:$DK$1,0))</f>
        <v>3-0</v>
      </c>
      <c r="AW38" s="102" t="str">
        <f>INDEX('Typy - wg grup'!$F$2:$DK$145,MATCH($A38,'Typy - wg grup'!$A$2:$A$145,0),MATCH(AW$1,'Typy - wg grup'!$F$1:$DK$1,0))</f>
        <v>4-1</v>
      </c>
      <c r="AX38" s="102" t="str">
        <f>INDEX('Typy - wg grup'!$F$2:$DK$145,MATCH($A38,'Typy - wg grup'!$A$2:$A$145,0),MATCH(AX$1,'Typy - wg grup'!$F$1:$DK$1,0))</f>
        <v>2-0</v>
      </c>
      <c r="AY38" s="102" t="str">
        <f>INDEX('Typy - wg grup'!$F$2:$DK$145,MATCH($A38,'Typy - wg grup'!$A$2:$A$145,0),MATCH(AY$1,'Typy - wg grup'!$F$1:$DK$1,0))</f>
        <v>3-1</v>
      </c>
      <c r="AZ38" s="102" t="str">
        <f>INDEX('Typy - wg grup'!$F$2:$DK$145,MATCH($A38,'Typy - wg grup'!$A$2:$A$145,0),MATCH(AZ$1,'Typy - wg grup'!$F$1:$DK$1,0))</f>
        <v>2-0</v>
      </c>
      <c r="BA38" s="102" t="str">
        <f>INDEX('Typy - wg grup'!$F$2:$DK$145,MATCH($A38,'Typy - wg grup'!$A$2:$A$145,0),MATCH(BA$1,'Typy - wg grup'!$F$1:$DK$1,0))</f>
        <v>1-1</v>
      </c>
      <c r="BB38" s="102" t="str">
        <f>INDEX('Typy - wg grup'!$F$2:$DK$145,MATCH($A38,'Typy - wg grup'!$A$2:$A$145,0),MATCH(BB$1,'Typy - wg grup'!$F$1:$DK$1,0))</f>
        <v>1-2</v>
      </c>
      <c r="BC38" s="102" t="str">
        <f>INDEX('Typy - wg grup'!$F$2:$DK$145,MATCH($A38,'Typy - wg grup'!$A$2:$A$145,0),MATCH(BC$1,'Typy - wg grup'!$F$1:$DK$1,0))</f>
        <v>5-0</v>
      </c>
      <c r="BD38" s="102" t="str">
        <f>INDEX('Typy - wg grup'!$F$2:$DK$145,MATCH($A38,'Typy - wg grup'!$A$2:$A$145,0),MATCH(BD$1,'Typy - wg grup'!$F$1:$DK$1,0))</f>
        <v>2-1</v>
      </c>
      <c r="BE38" s="102" t="str">
        <f>INDEX('Typy - wg grup'!$F$2:$DK$145,MATCH($A38,'Typy - wg grup'!$A$2:$A$145,0),MATCH(BE$1,'Typy - wg grup'!$F$1:$DK$1,0))</f>
        <v>2-0</v>
      </c>
      <c r="BF38" s="102" t="str">
        <f>INDEX('Typy - wg grup'!$F$2:$DK$145,MATCH($A38,'Typy - wg grup'!$A$2:$A$145,0),MATCH(BF$1,'Typy - wg grup'!$F$1:$DK$1,0))</f>
        <v>1-0</v>
      </c>
      <c r="BG38" s="102" t="str">
        <f>INDEX('Typy - wg grup'!$F$2:$DK$145,MATCH($A38,'Typy - wg grup'!$A$2:$A$145,0),MATCH(BG$1,'Typy - wg grup'!$F$1:$DK$1,0))</f>
        <v>2-0</v>
      </c>
      <c r="BH38" s="102" t="str">
        <f>INDEX('Typy - wg grup'!$F$2:$DK$145,MATCH($A38,'Typy - wg grup'!$A$2:$A$145,0),MATCH(BH$1,'Typy - wg grup'!$F$1:$DK$1,0))</f>
        <v>3-0</v>
      </c>
      <c r="BI38" s="102" t="str">
        <f>INDEX('Typy - wg grup'!$F$2:$DK$145,MATCH($A38,'Typy - wg grup'!$A$2:$A$145,0),MATCH(BI$1,'Typy - wg grup'!$F$1:$DK$1,0))</f>
        <v>4-0</v>
      </c>
      <c r="BJ38" s="102" t="str">
        <f>INDEX('Typy - wg grup'!$F$2:$DK$145,MATCH($A38,'Typy - wg grup'!$A$2:$A$145,0),MATCH(BJ$1,'Typy - wg grup'!$F$1:$DK$1,0))</f>
        <v>2-0</v>
      </c>
      <c r="BK38" s="102" t="str">
        <f>INDEX('Typy - wg grup'!$F$2:$DK$145,MATCH($A38,'Typy - wg grup'!$A$2:$A$145,0),MATCH(BK$1,'Typy - wg grup'!$F$1:$DK$1,0))</f>
        <v>3-0</v>
      </c>
      <c r="BL38" s="102" t="str">
        <f>INDEX('Typy - wg grup'!$F$2:$DK$145,MATCH($A38,'Typy - wg grup'!$A$2:$A$145,0),MATCH(BL$1,'Typy - wg grup'!$F$1:$DK$1,0))</f>
        <v>3-0</v>
      </c>
      <c r="BM38" s="102" t="str">
        <f>INDEX('Typy - wg grup'!$F$2:$DK$145,MATCH($A38,'Typy - wg grup'!$A$2:$A$145,0),MATCH(BM$1,'Typy - wg grup'!$F$1:$DK$1,0))</f>
        <v>2-1</v>
      </c>
      <c r="BN38" s="102" t="str">
        <f>INDEX('Typy - wg grup'!$F$2:$DK$145,MATCH($A38,'Typy - wg grup'!$A$2:$A$145,0),MATCH(BN$1,'Typy - wg grup'!$F$1:$DK$1,0))</f>
        <v>2-1</v>
      </c>
      <c r="BO38" s="102" t="str">
        <f>INDEX('Typy - wg grup'!$F$2:$DK$145,MATCH($A38,'Typy - wg grup'!$A$2:$A$145,0),MATCH(BO$1,'Typy - wg grup'!$F$1:$DK$1,0))</f>
        <v>2-0</v>
      </c>
      <c r="BP38" s="102" t="str">
        <f>INDEX('Typy - wg grup'!$F$2:$DK$145,MATCH($A38,'Typy - wg grup'!$A$2:$A$145,0),MATCH(BP$1,'Typy - wg grup'!$F$1:$DK$1,0))</f>
        <v>2-0</v>
      </c>
      <c r="BQ38" s="102" t="str">
        <f>INDEX('Typy - wg grup'!$F$2:$DK$145,MATCH($A38,'Typy - wg grup'!$A$2:$A$145,0),MATCH(BQ$1,'Typy - wg grup'!$F$1:$DK$1,0))</f>
        <v>1-1</v>
      </c>
      <c r="BR38" s="102" t="str">
        <f>INDEX('Typy - wg grup'!$F$2:$DK$145,MATCH($A38,'Typy - wg grup'!$A$2:$A$145,0),MATCH(BR$1,'Typy - wg grup'!$F$1:$DK$1,0))</f>
        <v>3-0</v>
      </c>
      <c r="BS38" s="102" t="str">
        <f>INDEX('Typy - wg grup'!$F$2:$DK$145,MATCH($A38,'Typy - wg grup'!$A$2:$A$145,0),MATCH(BS$1,'Typy - wg grup'!$F$1:$DK$1,0))</f>
        <v>4-0</v>
      </c>
      <c r="BT38" s="102" t="str">
        <f>INDEX('Typy - wg grup'!$F$2:$DK$145,MATCH($A38,'Typy - wg grup'!$A$2:$A$145,0),MATCH(BT$1,'Typy - wg grup'!$F$1:$DK$1,0))</f>
        <v>3-1</v>
      </c>
      <c r="BU38" s="102" t="str">
        <f>INDEX('Typy - wg grup'!$F$2:$DK$145,MATCH($A38,'Typy - wg grup'!$A$2:$A$145,0),MATCH(BU$1,'Typy - wg grup'!$F$1:$DK$1,0))</f>
        <v>2-0</v>
      </c>
      <c r="BV38" s="102" t="str">
        <f>INDEX('Typy - wg grup'!$F$2:$DK$145,MATCH($A38,'Typy - wg grup'!$A$2:$A$145,0),MATCH(BV$1,'Typy - wg grup'!$F$1:$DK$1,0))</f>
        <v>3-0</v>
      </c>
      <c r="BW38" s="102" t="str">
        <f>INDEX('Typy - wg grup'!$F$2:$DK$145,MATCH($A38,'Typy - wg grup'!$A$2:$A$145,0),MATCH(BW$1,'Typy - wg grup'!$F$1:$DK$1,0))</f>
        <v>2-0</v>
      </c>
      <c r="BX38" s="102" t="str">
        <f>INDEX('Typy - wg grup'!$F$2:$DK$145,MATCH($A38,'Typy - wg grup'!$A$2:$A$145,0),MATCH(BX$1,'Typy - wg grup'!$F$1:$DK$1,0))</f>
        <v>2-1</v>
      </c>
      <c r="BY38" s="102" t="str">
        <f>INDEX('Typy - wg grup'!$F$2:$DK$145,MATCH($A38,'Typy - wg grup'!$A$2:$A$145,0),MATCH(BY$1,'Typy - wg grup'!$F$1:$DK$1,0))</f>
        <v>2-2</v>
      </c>
      <c r="BZ38" s="102" t="str">
        <f>INDEX('Typy - wg grup'!$F$2:$DK$145,MATCH($A38,'Typy - wg grup'!$A$2:$A$145,0),MATCH(BZ$1,'Typy - wg grup'!$F$1:$DK$1,0))</f>
        <v>3-0</v>
      </c>
      <c r="CA38" s="102" t="str">
        <f>INDEX('Typy - wg grup'!$F$2:$DK$145,MATCH($A38,'Typy - wg grup'!$A$2:$A$145,0),MATCH(CA$1,'Typy - wg grup'!$F$1:$DK$1,0))</f>
        <v>2-1</v>
      </c>
      <c r="CB38" s="102" t="str">
        <f>INDEX('Typy - wg grup'!$F$2:$DK$145,MATCH($A38,'Typy - wg grup'!$A$2:$A$145,0),MATCH(CB$1,'Typy - wg grup'!$F$1:$DK$1,0))</f>
        <v>2-1</v>
      </c>
      <c r="CC38" s="102" t="str">
        <f>INDEX('Typy - wg grup'!$F$2:$DK$145,MATCH($A38,'Typy - wg grup'!$A$2:$A$145,0),MATCH(CC$1,'Typy - wg grup'!$F$1:$DK$1,0))</f>
        <v>2-0</v>
      </c>
      <c r="CD38" s="102" t="str">
        <f>INDEX('Typy - wg grup'!$F$2:$DK$145,MATCH($A38,'Typy - wg grup'!$A$2:$A$145,0),MATCH(CD$1,'Typy - wg grup'!$F$1:$DK$1,0))</f>
        <v>5-0</v>
      </c>
      <c r="CE38" s="102" t="str">
        <f>INDEX('Typy - wg grup'!$F$2:$DK$145,MATCH($A38,'Typy - wg grup'!$A$2:$A$145,0),MATCH(CE$1,'Typy - wg grup'!$F$1:$DK$1,0))</f>
        <v>3-0</v>
      </c>
      <c r="CF38" s="102" t="str">
        <f>INDEX('Typy - wg grup'!$F$2:$DK$145,MATCH($A38,'Typy - wg grup'!$A$2:$A$145,0),MATCH(CF$1,'Typy - wg grup'!$F$1:$DK$1,0))</f>
        <v>6-0</v>
      </c>
      <c r="CG38" s="102" t="str">
        <f>INDEX('Typy - wg grup'!$F$2:$DK$145,MATCH($A38,'Typy - wg grup'!$A$2:$A$145,0),MATCH(CG$1,'Typy - wg grup'!$F$1:$DK$1,0))</f>
        <v>3-0</v>
      </c>
      <c r="CH38" s="102" t="str">
        <f>INDEX('Typy - wg grup'!$F$2:$DK$145,MATCH($A38,'Typy - wg grup'!$A$2:$A$145,0),MATCH(CH$1,'Typy - wg grup'!$F$1:$DK$1,0))</f>
        <v>3-0</v>
      </c>
      <c r="CI38" s="102" t="str">
        <f>INDEX('Typy - wg grup'!$F$2:$DK$145,MATCH($A38,'Typy - wg grup'!$A$2:$A$145,0),MATCH(CI$1,'Typy - wg grup'!$F$1:$DK$1,0))</f>
        <v>1-0</v>
      </c>
      <c r="CJ38" s="102" t="str">
        <f>INDEX('Typy - wg grup'!$F$2:$DK$145,MATCH($A38,'Typy - wg grup'!$A$2:$A$145,0),MATCH(CJ$1,'Typy - wg grup'!$F$1:$DK$1,0))</f>
        <v>4-1</v>
      </c>
      <c r="CK38" s="102" t="str">
        <f>INDEX('Typy - wg grup'!$F$2:$DK$145,MATCH($A38,'Typy - wg grup'!$A$2:$A$145,0),MATCH(CK$1,'Typy - wg grup'!$F$1:$DK$1,0))</f>
        <v>2-1</v>
      </c>
      <c r="CL38" s="102" t="str">
        <f>INDEX('Typy - wg grup'!$F$2:$DK$145,MATCH($A38,'Typy - wg grup'!$A$2:$A$145,0),MATCH(CL$1,'Typy - wg grup'!$F$1:$DK$1,0))</f>
        <v>2-0</v>
      </c>
      <c r="CM38" s="102" t="str">
        <f>INDEX('Typy - wg grup'!$F$2:$DK$145,MATCH($A38,'Typy - wg grup'!$A$2:$A$145,0),MATCH(CM$1,'Typy - wg grup'!$F$1:$DK$1,0))</f>
        <v>2-0</v>
      </c>
      <c r="CN38" s="102" t="str">
        <f>INDEX('Typy - wg grup'!$F$2:$DK$145,MATCH($A38,'Typy - wg grup'!$A$2:$A$145,0),MATCH(CN$1,'Typy - wg grup'!$F$1:$DK$1,0))</f>
        <v>3-2</v>
      </c>
      <c r="CO38" s="102" t="str">
        <f>INDEX('Typy - wg grup'!$F$2:$DK$145,MATCH($A38,'Typy - wg grup'!$A$2:$A$145,0),MATCH(CO$1,'Typy - wg grup'!$F$1:$DK$1,0))</f>
        <v>2-0</v>
      </c>
      <c r="CP38" s="102" t="str">
        <f>INDEX('Typy - wg grup'!$F$2:$DK$145,MATCH($A38,'Typy - wg grup'!$A$2:$A$145,0),MATCH(CP$1,'Typy - wg grup'!$F$1:$DK$1,0))</f>
        <v>1-0</v>
      </c>
      <c r="CQ38" s="102" t="str">
        <f>INDEX('Typy - wg grup'!$F$2:$DK$145,MATCH($A38,'Typy - wg grup'!$A$2:$A$145,0),MATCH(CQ$1,'Typy - wg grup'!$F$1:$DK$1,0))</f>
        <v>2-0</v>
      </c>
      <c r="CR38" s="102" t="str">
        <f>INDEX('Typy - wg grup'!$F$2:$DK$145,MATCH($A38,'Typy - wg grup'!$A$2:$A$145,0),MATCH(CR$1,'Typy - wg grup'!$F$1:$DK$1,0))</f>
        <v>2-1</v>
      </c>
      <c r="CS38" s="102" t="str">
        <f>INDEX('Typy - wg grup'!$F$2:$DK$145,MATCH($A38,'Typy - wg grup'!$A$2:$A$145,0),MATCH(CS$1,'Typy - wg grup'!$F$1:$DK$1,0))</f>
        <v>2-0</v>
      </c>
      <c r="CT38" s="102" t="str">
        <f>INDEX('Typy - wg grup'!$F$2:$DK$145,MATCH($A38,'Typy - wg grup'!$A$2:$A$145,0),MATCH(CT$1,'Typy - wg grup'!$F$1:$DK$1,0))</f>
        <v>1-1</v>
      </c>
      <c r="CU38" s="102" t="str">
        <f>INDEX('Typy - wg grup'!$F$2:$DK$145,MATCH($A38,'Typy - wg grup'!$A$2:$A$145,0),MATCH(CU$1,'Typy - wg grup'!$F$1:$DK$1,0))</f>
        <v>2-0</v>
      </c>
      <c r="CV38" s="102" t="str">
        <f>INDEX('Typy - wg grup'!$F$2:$DK$145,MATCH($A38,'Typy - wg grup'!$A$2:$A$145,0),MATCH(CV$1,'Typy - wg grup'!$F$1:$DK$1,0))</f>
        <v>1-0</v>
      </c>
      <c r="CW38" s="102" t="str">
        <f>INDEX('Typy - wg grup'!$F$2:$DK$145,MATCH($A38,'Typy - wg grup'!$A$2:$A$145,0),MATCH(CW$1,'Typy - wg grup'!$F$1:$DK$1,0))</f>
        <v>4-0</v>
      </c>
      <c r="CX38" s="102" t="str">
        <f>INDEX('Typy - wg grup'!$F$2:$DK$145,MATCH($A38,'Typy - wg grup'!$A$2:$A$145,0),MATCH(CX$1,'Typy - wg grup'!$F$1:$DK$1,0))</f>
        <v>2-0</v>
      </c>
      <c r="CY38" s="102" t="str">
        <f>INDEX('Typy - wg grup'!$F$2:$DK$145,MATCH($A38,'Typy - wg grup'!$A$2:$A$145,0),MATCH(CY$1,'Typy - wg grup'!$F$1:$DK$1,0))</f>
        <v>3-0</v>
      </c>
      <c r="CZ38" s="102" t="str">
        <f>INDEX('Typy - wg grup'!$F$2:$DK$145,MATCH($A38,'Typy - wg grup'!$A$2:$A$145,0),MATCH(CZ$1,'Typy - wg grup'!$F$1:$DK$1,0))</f>
        <v>0-0</v>
      </c>
      <c r="DA38" s="102" t="str">
        <f>INDEX('Typy - wg grup'!$F$2:$DK$145,MATCH($A38,'Typy - wg grup'!$A$2:$A$145,0),MATCH(DA$1,'Typy - wg grup'!$F$1:$DK$1,0))</f>
        <v>4-0</v>
      </c>
      <c r="DB38" s="102" t="str">
        <f>INDEX('Typy - wg grup'!$F$2:$DK$145,MATCH($A38,'Typy - wg grup'!$A$2:$A$145,0),MATCH(DB$1,'Typy - wg grup'!$F$1:$DK$1,0))</f>
        <v>1-1</v>
      </c>
      <c r="DC38" s="102" t="str">
        <f>INDEX('Typy - wg grup'!$F$2:$DK$145,MATCH($A38,'Typy - wg grup'!$A$2:$A$145,0),MATCH(DC$1,'Typy - wg grup'!$F$1:$DK$1,0))</f>
        <v>2-0</v>
      </c>
      <c r="DD38" s="102" t="str">
        <f>INDEX('Typy - wg grup'!$F$2:$DK$145,MATCH($A38,'Typy - wg grup'!$A$2:$A$145,0),MATCH(DD$1,'Typy - wg grup'!$F$1:$DK$1,0))</f>
        <v>4-0</v>
      </c>
      <c r="DE38" s="102" t="str">
        <f>INDEX('Typy - wg grup'!$F$2:$DK$145,MATCH($A38,'Typy - wg grup'!$A$2:$A$145,0),MATCH(DE$1,'Typy - wg grup'!$F$1:$DK$1,0))</f>
        <v>1-0</v>
      </c>
      <c r="DF38" s="102" t="str">
        <f>INDEX('Typy - wg grup'!$F$2:$DK$145,MATCH($A38,'Typy - wg grup'!$A$2:$A$145,0),MATCH(DF$1,'Typy - wg grup'!$F$1:$DK$1,0))</f>
        <v>4-0</v>
      </c>
      <c r="DG38" s="102" t="str">
        <f>INDEX('Typy - wg grup'!$F$2:$DK$145,MATCH($A38,'Typy - wg grup'!$A$2:$A$145,0),MATCH(DG$1,'Typy - wg grup'!$F$1:$DK$1,0))</f>
        <v>1-0</v>
      </c>
      <c r="DH38" s="102" t="str">
        <f>INDEX('Typy - wg grup'!$F$2:$DK$145,MATCH($A38,'Typy - wg grup'!$A$2:$A$145,0),MATCH(DH$1,'Typy - wg grup'!$F$1:$DK$1,0))</f>
        <v>4-1</v>
      </c>
      <c r="DI38" s="102" t="str">
        <f>INDEX('Typy - wg grup'!$F$2:$DK$145,MATCH($A38,'Typy - wg grup'!$A$2:$A$145,0),MATCH(DI$1,'Typy - wg grup'!$F$1:$DK$1,0))</f>
        <v>2-0</v>
      </c>
      <c r="DJ38" s="102" t="str">
        <f>INDEX('Typy - wg grup'!$F$2:$DK$145,MATCH($A38,'Typy - wg grup'!$A$2:$A$145,0),MATCH(DJ$1,'Typy - wg grup'!$F$1:$DK$1,0))</f>
        <v>3-1</v>
      </c>
      <c r="DK38" s="102" t="str">
        <f>INDEX('Typy - wg grup'!$F$2:$DK$145,MATCH($A38,'Typy - wg grup'!$A$2:$A$145,0),MATCH(DK$1,'Typy - wg grup'!$F$1:$DK$1,0))</f>
        <v>2-0</v>
      </c>
      <c r="DL38" s="102" t="str">
        <f>INDEX('Typy - wg grup'!$F$2:$DK$145,MATCH($A38,'Typy - wg grup'!$A$2:$A$145,0),MATCH(DL$1,'Typy - wg grup'!$F$1:$DK$1,0))</f>
        <v>2-1</v>
      </c>
      <c r="DM38" s="106" t="str">
        <f>INDEX('Typy - wg grup'!$F$2:$DK$145,MATCH($A38,'Typy - wg grup'!$A$2:$A$145,0),MATCH(DM$1,'Typy - wg grup'!$F$1:$DK$1,0))</f>
        <v>0-1</v>
      </c>
      <c r="DO38" s="15"/>
      <c r="DQ38" s="14"/>
      <c r="DS38" s="15"/>
      <c r="DU38" s="15"/>
      <c r="DW38" s="14"/>
      <c r="DY38" s="15"/>
      <c r="EA38" s="14"/>
      <c r="EC38" s="15"/>
      <c r="EE38" s="15"/>
      <c r="EG38" s="15"/>
      <c r="EI38" s="15"/>
      <c r="EK38" s="15"/>
      <c r="EM38" s="15"/>
      <c r="EO38" s="16"/>
      <c r="EQ38" s="15"/>
    </row>
    <row r="39" spans="1:147" x14ac:dyDescent="0.25">
      <c r="A39" s="19">
        <v>38</v>
      </c>
      <c r="B39" s="4" t="s">
        <v>116</v>
      </c>
      <c r="C39" s="4" t="str">
        <f>INDEX('Typy - wg grup'!$B$2:$B$145,MATCH($A39,'Typy - wg grup'!$A$2:$A$145,0))</f>
        <v>21.06.</v>
      </c>
      <c r="D39" s="20">
        <v>0.75</v>
      </c>
      <c r="E39" s="4" t="str">
        <f>INDEX('Typy - wg grup'!$C$2:$C$145,MATCH($A39,'Typy - wg grup'!$A$2:$A$145,0))</f>
        <v>Hiszpania - Arabia Saud.</v>
      </c>
      <c r="F39" s="35" t="s">
        <v>218</v>
      </c>
      <c r="G39" s="144"/>
      <c r="H39" s="105" t="str">
        <f>INDEX('Typy - wg grup'!$F$2:$DK$145,MATCH($A39,'Typy - wg grup'!$A$2:$A$145,0),MATCH(H$1,'Typy - wg grup'!$F$1:$DK$1,0))</f>
        <v>6-0</v>
      </c>
      <c r="I39" s="102" t="str">
        <f>INDEX('Typy - wg grup'!$F$2:$DK$145,MATCH($A39,'Typy - wg grup'!$A$2:$A$145,0),MATCH(I$1,'Typy - wg grup'!$F$1:$DK$1,0))</f>
        <v>2-2</v>
      </c>
      <c r="J39" s="102" t="str">
        <f>INDEX('Typy - wg grup'!$F$2:$DK$145,MATCH($A39,'Typy - wg grup'!$A$2:$A$145,0),MATCH(J$1,'Typy - wg grup'!$F$1:$DK$1,0))</f>
        <v>4-0</v>
      </c>
      <c r="K39" s="102" t="str">
        <f>INDEX('Typy - wg grup'!$F$2:$DK$145,MATCH($A39,'Typy - wg grup'!$A$2:$A$145,0),MATCH(K$1,'Typy - wg grup'!$F$1:$DK$1,0))</f>
        <v>3-0</v>
      </c>
      <c r="L39" s="102" t="str">
        <f>INDEX('Typy - wg grup'!$F$2:$DK$145,MATCH($A39,'Typy - wg grup'!$A$2:$A$145,0),MATCH(L$1,'Typy - wg grup'!$F$1:$DK$1,0))</f>
        <v>3-0</v>
      </c>
      <c r="M39" s="102" t="str">
        <f>INDEX('Typy - wg grup'!$F$2:$DK$145,MATCH($A39,'Typy - wg grup'!$A$2:$A$145,0),MATCH(M$1,'Typy - wg grup'!$F$1:$DK$1,0))</f>
        <v>3-0</v>
      </c>
      <c r="N39" s="102" t="str">
        <f>INDEX('Typy - wg grup'!$F$2:$DK$145,MATCH($A39,'Typy - wg grup'!$A$2:$A$145,0),MATCH(N$1,'Typy - wg grup'!$F$1:$DK$1,0))</f>
        <v>4-0</v>
      </c>
      <c r="O39" s="102" t="str">
        <f>INDEX('Typy - wg grup'!$F$2:$DK$145,MATCH($A39,'Typy - wg grup'!$A$2:$A$145,0),MATCH(O$1,'Typy - wg grup'!$F$1:$DK$1,0))</f>
        <v>2-3</v>
      </c>
      <c r="P39" s="102" t="str">
        <f>INDEX('Typy - wg grup'!$F$2:$DK$145,MATCH($A39,'Typy - wg grup'!$A$2:$A$145,0),MATCH(P$1,'Typy - wg grup'!$F$1:$DK$1,0))</f>
        <v>2-1</v>
      </c>
      <c r="Q39" s="102" t="str">
        <f>INDEX('Typy - wg grup'!$F$2:$DK$145,MATCH($A39,'Typy - wg grup'!$A$2:$A$145,0),MATCH(Q$1,'Typy - wg grup'!$F$1:$DK$1,0))</f>
        <v>2-0</v>
      </c>
      <c r="R39" s="102" t="str">
        <f>INDEX('Typy - wg grup'!$F$2:$DK$145,MATCH($A39,'Typy - wg grup'!$A$2:$A$145,0),MATCH(R$1,'Typy - wg grup'!$F$1:$DK$1,0))</f>
        <v>4-1</v>
      </c>
      <c r="S39" s="102" t="str">
        <f>INDEX('Typy - wg grup'!$F$2:$DK$145,MATCH($A39,'Typy - wg grup'!$A$2:$A$145,0),MATCH(S$1,'Typy - wg grup'!$F$1:$DK$1,0))</f>
        <v>3-0</v>
      </c>
      <c r="T39" s="102" t="str">
        <f>INDEX('Typy - wg grup'!$F$2:$DK$145,MATCH($A39,'Typy - wg grup'!$A$2:$A$145,0),MATCH(T$1,'Typy - wg grup'!$F$1:$DK$1,0))</f>
        <v>3-1</v>
      </c>
      <c r="U39" s="102" t="str">
        <f>INDEX('Typy - wg grup'!$F$2:$DK$145,MATCH($A39,'Typy - wg grup'!$A$2:$A$145,0),MATCH(U$1,'Typy - wg grup'!$F$1:$DK$1,0))</f>
        <v>3-0</v>
      </c>
      <c r="V39" s="102" t="str">
        <f>INDEX('Typy - wg grup'!$F$2:$DK$145,MATCH($A39,'Typy - wg grup'!$A$2:$A$145,0),MATCH(V$1,'Typy - wg grup'!$F$1:$DK$1,0))</f>
        <v>3-0</v>
      </c>
      <c r="W39" s="102" t="str">
        <f>INDEX('Typy - wg grup'!$F$2:$DK$145,MATCH($A39,'Typy - wg grup'!$A$2:$A$145,0),MATCH(W$1,'Typy - wg grup'!$F$1:$DK$1,0))</f>
        <v>4-0</v>
      </c>
      <c r="X39" s="102" t="str">
        <f>INDEX('Typy - wg grup'!$F$2:$DK$145,MATCH($A39,'Typy - wg grup'!$A$2:$A$145,0),MATCH(X$1,'Typy - wg grup'!$F$1:$DK$1,0))</f>
        <v>2-0</v>
      </c>
      <c r="Y39" s="102" t="str">
        <f>INDEX('Typy - wg grup'!$F$2:$DK$145,MATCH($A39,'Typy - wg grup'!$A$2:$A$145,0),MATCH(Y$1,'Typy - wg grup'!$F$1:$DK$1,0))</f>
        <v>2-0</v>
      </c>
      <c r="Z39" s="102" t="str">
        <f>INDEX('Typy - wg grup'!$F$2:$DK$145,MATCH($A39,'Typy - wg grup'!$A$2:$A$145,0),MATCH(Z$1,'Typy - wg grup'!$F$1:$DK$1,0))</f>
        <v>3-0</v>
      </c>
      <c r="AA39" s="102" t="str">
        <f>INDEX('Typy - wg grup'!$F$2:$DK$145,MATCH($A39,'Typy - wg grup'!$A$2:$A$145,0),MATCH(AA$1,'Typy - wg grup'!$F$1:$DK$1,0))</f>
        <v>3-0</v>
      </c>
      <c r="AB39" s="102" t="str">
        <f>INDEX('Typy - wg grup'!$F$2:$DK$145,MATCH($A39,'Typy - wg grup'!$A$2:$A$145,0),MATCH(AB$1,'Typy - wg grup'!$F$1:$DK$1,0))</f>
        <v>3-0</v>
      </c>
      <c r="AC39" s="102" t="str">
        <f>INDEX('Typy - wg grup'!$F$2:$DK$145,MATCH($A39,'Typy - wg grup'!$A$2:$A$145,0),MATCH(AC$1,'Typy - wg grup'!$F$1:$DK$1,0))</f>
        <v>4-1</v>
      </c>
      <c r="AD39" s="102" t="str">
        <f>INDEX('Typy - wg grup'!$F$2:$DK$145,MATCH($A39,'Typy - wg grup'!$A$2:$A$145,0),MATCH(AD$1,'Typy - wg grup'!$F$1:$DK$1,0))</f>
        <v>3-1</v>
      </c>
      <c r="AE39" s="102" t="str">
        <f>INDEX('Typy - wg grup'!$F$2:$DK$145,MATCH($A39,'Typy - wg grup'!$A$2:$A$145,0),MATCH(AE$1,'Typy - wg grup'!$F$1:$DK$1,0))</f>
        <v>2-0</v>
      </c>
      <c r="AF39" s="102" t="str">
        <f>INDEX('Typy - wg grup'!$F$2:$DK$145,MATCH($A39,'Typy - wg grup'!$A$2:$A$145,0),MATCH(AF$1,'Typy - wg grup'!$F$1:$DK$1,0))</f>
        <v>4-0</v>
      </c>
      <c r="AG39" s="102" t="str">
        <f>INDEX('Typy - wg grup'!$F$2:$DK$145,MATCH($A39,'Typy - wg grup'!$A$2:$A$145,0),MATCH(AG$1,'Typy - wg grup'!$F$1:$DK$1,0))</f>
        <v>2-0</v>
      </c>
      <c r="AH39" s="102" t="str">
        <f>INDEX('Typy - wg grup'!$F$2:$DK$145,MATCH($A39,'Typy - wg grup'!$A$2:$A$145,0),MATCH(AH$1,'Typy - wg grup'!$F$1:$DK$1,0))</f>
        <v>2-0</v>
      </c>
      <c r="AI39" s="102" t="str">
        <f>INDEX('Typy - wg grup'!$F$2:$DK$145,MATCH($A39,'Typy - wg grup'!$A$2:$A$145,0),MATCH(AI$1,'Typy - wg grup'!$F$1:$DK$1,0))</f>
        <v>2-0</v>
      </c>
      <c r="AJ39" s="102" t="str">
        <f>INDEX('Typy - wg grup'!$F$2:$DK$145,MATCH($A39,'Typy - wg grup'!$A$2:$A$145,0),MATCH(AJ$1,'Typy - wg grup'!$F$1:$DK$1,0))</f>
        <v>1-0</v>
      </c>
      <c r="AK39" s="102" t="str">
        <f>INDEX('Typy - wg grup'!$F$2:$DK$145,MATCH($A39,'Typy - wg grup'!$A$2:$A$145,0),MATCH(AK$1,'Typy - wg grup'!$F$1:$DK$1,0))</f>
        <v>6-1</v>
      </c>
      <c r="AL39" s="102" t="str">
        <f>INDEX('Typy - wg grup'!$F$2:$DK$145,MATCH($A39,'Typy - wg grup'!$A$2:$A$145,0),MATCH(AL$1,'Typy - wg grup'!$F$1:$DK$1,0))</f>
        <v>3-1</v>
      </c>
      <c r="AM39" s="102" t="str">
        <f>INDEX('Typy - wg grup'!$F$2:$DK$145,MATCH($A39,'Typy - wg grup'!$A$2:$A$145,0),MATCH(AM$1,'Typy - wg grup'!$F$1:$DK$1,0))</f>
        <v>2-0</v>
      </c>
      <c r="AN39" s="102" t="str">
        <f>INDEX('Typy - wg grup'!$F$2:$DK$145,MATCH($A39,'Typy - wg grup'!$A$2:$A$145,0),MATCH(AN$1,'Typy - wg grup'!$F$1:$DK$1,0))</f>
        <v>4-0</v>
      </c>
      <c r="AO39" s="102" t="str">
        <f>INDEX('Typy - wg grup'!$F$2:$DK$145,MATCH($A39,'Typy - wg grup'!$A$2:$A$145,0),MATCH(AO$1,'Typy - wg grup'!$F$1:$DK$1,0))</f>
        <v>4-0</v>
      </c>
      <c r="AP39" s="102" t="str">
        <f>INDEX('Typy - wg grup'!$F$2:$DK$145,MATCH($A39,'Typy - wg grup'!$A$2:$A$145,0),MATCH(AP$1,'Typy - wg grup'!$F$1:$DK$1,0))</f>
        <v>3-0</v>
      </c>
      <c r="AQ39" s="102" t="str">
        <f>INDEX('Typy - wg grup'!$F$2:$DK$145,MATCH($A39,'Typy - wg grup'!$A$2:$A$145,0),MATCH(AQ$1,'Typy - wg grup'!$F$1:$DK$1,0))</f>
        <v>2-0</v>
      </c>
      <c r="AR39" s="102" t="str">
        <f>INDEX('Typy - wg grup'!$F$2:$DK$145,MATCH($A39,'Typy - wg grup'!$A$2:$A$145,0),MATCH(AR$1,'Typy - wg grup'!$F$1:$DK$1,0))</f>
        <v>2-1</v>
      </c>
      <c r="AS39" s="102" t="str">
        <f>INDEX('Typy - wg grup'!$F$2:$DK$145,MATCH($A39,'Typy - wg grup'!$A$2:$A$145,0),MATCH(AS$1,'Typy - wg grup'!$F$1:$DK$1,0))</f>
        <v>4-0</v>
      </c>
      <c r="AT39" s="102" t="str">
        <f>INDEX('Typy - wg grup'!$F$2:$DK$145,MATCH($A39,'Typy - wg grup'!$A$2:$A$145,0),MATCH(AT$1,'Typy - wg grup'!$F$1:$DK$1,0))</f>
        <v>2-0</v>
      </c>
      <c r="AU39" s="102" t="str">
        <f>INDEX('Typy - wg grup'!$F$2:$DK$145,MATCH($A39,'Typy - wg grup'!$A$2:$A$145,0),MATCH(AU$1,'Typy - wg grup'!$F$1:$DK$1,0))</f>
        <v>3-1</v>
      </c>
      <c r="AV39" s="102" t="str">
        <f>INDEX('Typy - wg grup'!$F$2:$DK$145,MATCH($A39,'Typy - wg grup'!$A$2:$A$145,0),MATCH(AV$1,'Typy - wg grup'!$F$1:$DK$1,0))</f>
        <v>2-1</v>
      </c>
      <c r="AW39" s="102" t="str">
        <f>INDEX('Typy - wg grup'!$F$2:$DK$145,MATCH($A39,'Typy - wg grup'!$A$2:$A$145,0),MATCH(AW$1,'Typy - wg grup'!$F$1:$DK$1,0))</f>
        <v>3-0</v>
      </c>
      <c r="AX39" s="102" t="str">
        <f>INDEX('Typy - wg grup'!$F$2:$DK$145,MATCH($A39,'Typy - wg grup'!$A$2:$A$145,0),MATCH(AX$1,'Typy - wg grup'!$F$1:$DK$1,0))</f>
        <v>2-0</v>
      </c>
      <c r="AY39" s="102" t="str">
        <f>INDEX('Typy - wg grup'!$F$2:$DK$145,MATCH($A39,'Typy - wg grup'!$A$2:$A$145,0),MATCH(AY$1,'Typy - wg grup'!$F$1:$DK$1,0))</f>
        <v>3-1</v>
      </c>
      <c r="AZ39" s="102" t="str">
        <f>INDEX('Typy - wg grup'!$F$2:$DK$145,MATCH($A39,'Typy - wg grup'!$A$2:$A$145,0),MATCH(AZ$1,'Typy - wg grup'!$F$1:$DK$1,0))</f>
        <v>3-0</v>
      </c>
      <c r="BA39" s="102" t="str">
        <f>INDEX('Typy - wg grup'!$F$2:$DK$145,MATCH($A39,'Typy - wg grup'!$A$2:$A$145,0),MATCH(BA$1,'Typy - wg grup'!$F$1:$DK$1,0))</f>
        <v>4-1</v>
      </c>
      <c r="BB39" s="102" t="str">
        <f>INDEX('Typy - wg grup'!$F$2:$DK$145,MATCH($A39,'Typy - wg grup'!$A$2:$A$145,0),MATCH(BB$1,'Typy - wg grup'!$F$1:$DK$1,0))</f>
        <v>2-3</v>
      </c>
      <c r="BC39" s="102" t="str">
        <f>INDEX('Typy - wg grup'!$F$2:$DK$145,MATCH($A39,'Typy - wg grup'!$A$2:$A$145,0),MATCH(BC$1,'Typy - wg grup'!$F$1:$DK$1,0))</f>
        <v>3-1</v>
      </c>
      <c r="BD39" s="102" t="str">
        <f>INDEX('Typy - wg grup'!$F$2:$DK$145,MATCH($A39,'Typy - wg grup'!$A$2:$A$145,0),MATCH(BD$1,'Typy - wg grup'!$F$1:$DK$1,0))</f>
        <v>1-2</v>
      </c>
      <c r="BE39" s="102" t="str">
        <f>INDEX('Typy - wg grup'!$F$2:$DK$145,MATCH($A39,'Typy - wg grup'!$A$2:$A$145,0),MATCH(BE$1,'Typy - wg grup'!$F$1:$DK$1,0))</f>
        <v>2-0</v>
      </c>
      <c r="BF39" s="102" t="str">
        <f>INDEX('Typy - wg grup'!$F$2:$DK$145,MATCH($A39,'Typy - wg grup'!$A$2:$A$145,0),MATCH(BF$1,'Typy - wg grup'!$F$1:$DK$1,0))</f>
        <v>3-0</v>
      </c>
      <c r="BG39" s="102" t="str">
        <f>INDEX('Typy - wg grup'!$F$2:$DK$145,MATCH($A39,'Typy - wg grup'!$A$2:$A$145,0),MATCH(BG$1,'Typy - wg grup'!$F$1:$DK$1,0))</f>
        <v>3-1</v>
      </c>
      <c r="BH39" s="102" t="str">
        <f>INDEX('Typy - wg grup'!$F$2:$DK$145,MATCH($A39,'Typy - wg grup'!$A$2:$A$145,0),MATCH(BH$1,'Typy - wg grup'!$F$1:$DK$1,0))</f>
        <v>3-0</v>
      </c>
      <c r="BI39" s="102" t="str">
        <f>INDEX('Typy - wg grup'!$F$2:$DK$145,MATCH($A39,'Typy - wg grup'!$A$2:$A$145,0),MATCH(BI$1,'Typy - wg grup'!$F$1:$DK$1,0))</f>
        <v>3-0</v>
      </c>
      <c r="BJ39" s="102" t="str">
        <f>INDEX('Typy - wg grup'!$F$2:$DK$145,MATCH($A39,'Typy - wg grup'!$A$2:$A$145,0),MATCH(BJ$1,'Typy - wg grup'!$F$1:$DK$1,0))</f>
        <v>3-0</v>
      </c>
      <c r="BK39" s="102" t="str">
        <f>INDEX('Typy - wg grup'!$F$2:$DK$145,MATCH($A39,'Typy - wg grup'!$A$2:$A$145,0),MATCH(BK$1,'Typy - wg grup'!$F$1:$DK$1,0))</f>
        <v>4-0</v>
      </c>
      <c r="BL39" s="102" t="str">
        <f>INDEX('Typy - wg grup'!$F$2:$DK$145,MATCH($A39,'Typy - wg grup'!$A$2:$A$145,0),MATCH(BL$1,'Typy - wg grup'!$F$1:$DK$1,0))</f>
        <v>2-1</v>
      </c>
      <c r="BM39" s="102" t="str">
        <f>INDEX('Typy - wg grup'!$F$2:$DK$145,MATCH($A39,'Typy - wg grup'!$A$2:$A$145,0),MATCH(BM$1,'Typy - wg grup'!$F$1:$DK$1,0))</f>
        <v>2-0</v>
      </c>
      <c r="BN39" s="102" t="str">
        <f>INDEX('Typy - wg grup'!$F$2:$DK$145,MATCH($A39,'Typy - wg grup'!$A$2:$A$145,0),MATCH(BN$1,'Typy - wg grup'!$F$1:$DK$1,0))</f>
        <v>2-0</v>
      </c>
      <c r="BO39" s="102" t="str">
        <f>INDEX('Typy - wg grup'!$F$2:$DK$145,MATCH($A39,'Typy - wg grup'!$A$2:$A$145,0),MATCH(BO$1,'Typy - wg grup'!$F$1:$DK$1,0))</f>
        <v>2-0</v>
      </c>
      <c r="BP39" s="102" t="str">
        <f>INDEX('Typy - wg grup'!$F$2:$DK$145,MATCH($A39,'Typy - wg grup'!$A$2:$A$145,0),MATCH(BP$1,'Typy - wg grup'!$F$1:$DK$1,0))</f>
        <v>2-0</v>
      </c>
      <c r="BQ39" s="102" t="str">
        <f>INDEX('Typy - wg grup'!$F$2:$DK$145,MATCH($A39,'Typy - wg grup'!$A$2:$A$145,0),MATCH(BQ$1,'Typy - wg grup'!$F$1:$DK$1,0))</f>
        <v>3-1</v>
      </c>
      <c r="BR39" s="102" t="str">
        <f>INDEX('Typy - wg grup'!$F$2:$DK$145,MATCH($A39,'Typy - wg grup'!$A$2:$A$145,0),MATCH(BR$1,'Typy - wg grup'!$F$1:$DK$1,0))</f>
        <v>2-0</v>
      </c>
      <c r="BS39" s="102" t="str">
        <f>INDEX('Typy - wg grup'!$F$2:$DK$145,MATCH($A39,'Typy - wg grup'!$A$2:$A$145,0),MATCH(BS$1,'Typy - wg grup'!$F$1:$DK$1,0))</f>
        <v>4-1</v>
      </c>
      <c r="BT39" s="102" t="str">
        <f>INDEX('Typy - wg grup'!$F$2:$DK$145,MATCH($A39,'Typy - wg grup'!$A$2:$A$145,0),MATCH(BT$1,'Typy - wg grup'!$F$1:$DK$1,0))</f>
        <v>4-0</v>
      </c>
      <c r="BU39" s="102" t="str">
        <f>INDEX('Typy - wg grup'!$F$2:$DK$145,MATCH($A39,'Typy - wg grup'!$A$2:$A$145,0),MATCH(BU$1,'Typy - wg grup'!$F$1:$DK$1,0))</f>
        <v>2-1</v>
      </c>
      <c r="BV39" s="102" t="str">
        <f>INDEX('Typy - wg grup'!$F$2:$DK$145,MATCH($A39,'Typy - wg grup'!$A$2:$A$145,0),MATCH(BV$1,'Typy - wg grup'!$F$1:$DK$1,0))</f>
        <v>4-1</v>
      </c>
      <c r="BW39" s="102" t="str">
        <f>INDEX('Typy - wg grup'!$F$2:$DK$145,MATCH($A39,'Typy - wg grup'!$A$2:$A$145,0),MATCH(BW$1,'Typy - wg grup'!$F$1:$DK$1,0))</f>
        <v>2-1</v>
      </c>
      <c r="BX39" s="102" t="str">
        <f>INDEX('Typy - wg grup'!$F$2:$DK$145,MATCH($A39,'Typy - wg grup'!$A$2:$A$145,0),MATCH(BX$1,'Typy - wg grup'!$F$1:$DK$1,0))</f>
        <v>2-0</v>
      </c>
      <c r="BY39" s="102" t="str">
        <f>INDEX('Typy - wg grup'!$F$2:$DK$145,MATCH($A39,'Typy - wg grup'!$A$2:$A$145,0),MATCH(BY$1,'Typy - wg grup'!$F$1:$DK$1,0))</f>
        <v>3-1</v>
      </c>
      <c r="BZ39" s="102" t="str">
        <f>INDEX('Typy - wg grup'!$F$2:$DK$145,MATCH($A39,'Typy - wg grup'!$A$2:$A$145,0),MATCH(BZ$1,'Typy - wg grup'!$F$1:$DK$1,0))</f>
        <v>3-0</v>
      </c>
      <c r="CA39" s="102" t="str">
        <f>INDEX('Typy - wg grup'!$F$2:$DK$145,MATCH($A39,'Typy - wg grup'!$A$2:$A$145,0),MATCH(CA$1,'Typy - wg grup'!$F$1:$DK$1,0))</f>
        <v>3-0</v>
      </c>
      <c r="CB39" s="102" t="str">
        <f>INDEX('Typy - wg grup'!$F$2:$DK$145,MATCH($A39,'Typy - wg grup'!$A$2:$A$145,0),MATCH(CB$1,'Typy - wg grup'!$F$1:$DK$1,0))</f>
        <v>3-1</v>
      </c>
      <c r="CC39" s="102" t="str">
        <f>INDEX('Typy - wg grup'!$F$2:$DK$145,MATCH($A39,'Typy - wg grup'!$A$2:$A$145,0),MATCH(CC$1,'Typy - wg grup'!$F$1:$DK$1,0))</f>
        <v>3-0</v>
      </c>
      <c r="CD39" s="102" t="str">
        <f>INDEX('Typy - wg grup'!$F$2:$DK$145,MATCH($A39,'Typy - wg grup'!$A$2:$A$145,0),MATCH(CD$1,'Typy - wg grup'!$F$1:$DK$1,0))</f>
        <v>3-1</v>
      </c>
      <c r="CE39" s="102" t="str">
        <f>INDEX('Typy - wg grup'!$F$2:$DK$145,MATCH($A39,'Typy - wg grup'!$A$2:$A$145,0),MATCH(CE$1,'Typy - wg grup'!$F$1:$DK$1,0))</f>
        <v>2-0</v>
      </c>
      <c r="CF39" s="102" t="str">
        <f>INDEX('Typy - wg grup'!$F$2:$DK$145,MATCH($A39,'Typy - wg grup'!$A$2:$A$145,0),MATCH(CF$1,'Typy - wg grup'!$F$1:$DK$1,0))</f>
        <v>3-0</v>
      </c>
      <c r="CG39" s="102" t="str">
        <f>INDEX('Typy - wg grup'!$F$2:$DK$145,MATCH($A39,'Typy - wg grup'!$A$2:$A$145,0),MATCH(CG$1,'Typy - wg grup'!$F$1:$DK$1,0))</f>
        <v>3-0</v>
      </c>
      <c r="CH39" s="102" t="str">
        <f>INDEX('Typy - wg grup'!$F$2:$DK$145,MATCH($A39,'Typy - wg grup'!$A$2:$A$145,0),MATCH(CH$1,'Typy - wg grup'!$F$1:$DK$1,0))</f>
        <v>2-0</v>
      </c>
      <c r="CI39" s="102" t="str">
        <f>INDEX('Typy - wg grup'!$F$2:$DK$145,MATCH($A39,'Typy - wg grup'!$A$2:$A$145,0),MATCH(CI$1,'Typy - wg grup'!$F$1:$DK$1,0))</f>
        <v>3-1</v>
      </c>
      <c r="CJ39" s="102" t="str">
        <f>INDEX('Typy - wg grup'!$F$2:$DK$145,MATCH($A39,'Typy - wg grup'!$A$2:$A$145,0),MATCH(CJ$1,'Typy - wg grup'!$F$1:$DK$1,0))</f>
        <v>5-0</v>
      </c>
      <c r="CK39" s="102" t="str">
        <f>INDEX('Typy - wg grup'!$F$2:$DK$145,MATCH($A39,'Typy - wg grup'!$A$2:$A$145,0),MATCH(CK$1,'Typy - wg grup'!$F$1:$DK$1,0))</f>
        <v>2-0</v>
      </c>
      <c r="CL39" s="102" t="str">
        <f>INDEX('Typy - wg grup'!$F$2:$DK$145,MATCH($A39,'Typy - wg grup'!$A$2:$A$145,0),MATCH(CL$1,'Typy - wg grup'!$F$1:$DK$1,0))</f>
        <v>2-0</v>
      </c>
      <c r="CM39" s="102" t="str">
        <f>INDEX('Typy - wg grup'!$F$2:$DK$145,MATCH($A39,'Typy - wg grup'!$A$2:$A$145,0),MATCH(CM$1,'Typy - wg grup'!$F$1:$DK$1,0))</f>
        <v>2-1</v>
      </c>
      <c r="CN39" s="102" t="str">
        <f>INDEX('Typy - wg grup'!$F$2:$DK$145,MATCH($A39,'Typy - wg grup'!$A$2:$A$145,0),MATCH(CN$1,'Typy - wg grup'!$F$1:$DK$1,0))</f>
        <v>2-2</v>
      </c>
      <c r="CO39" s="102" t="str">
        <f>INDEX('Typy - wg grup'!$F$2:$DK$145,MATCH($A39,'Typy - wg grup'!$A$2:$A$145,0),MATCH(CO$1,'Typy - wg grup'!$F$1:$DK$1,0))</f>
        <v>3-0</v>
      </c>
      <c r="CP39" s="102" t="str">
        <f>INDEX('Typy - wg grup'!$F$2:$DK$145,MATCH($A39,'Typy - wg grup'!$A$2:$A$145,0),MATCH(CP$1,'Typy - wg grup'!$F$1:$DK$1,0))</f>
        <v>2-0</v>
      </c>
      <c r="CQ39" s="102" t="str">
        <f>INDEX('Typy - wg grup'!$F$2:$DK$145,MATCH($A39,'Typy - wg grup'!$A$2:$A$145,0),MATCH(CQ$1,'Typy - wg grup'!$F$1:$DK$1,0))</f>
        <v>2-0</v>
      </c>
      <c r="CR39" s="102" t="str">
        <f>INDEX('Typy - wg grup'!$F$2:$DK$145,MATCH($A39,'Typy - wg grup'!$A$2:$A$145,0),MATCH(CR$1,'Typy - wg grup'!$F$1:$DK$1,0))</f>
        <v>3-1</v>
      </c>
      <c r="CS39" s="102" t="str">
        <f>INDEX('Typy - wg grup'!$F$2:$DK$145,MATCH($A39,'Typy - wg grup'!$A$2:$A$145,0),MATCH(CS$1,'Typy - wg grup'!$F$1:$DK$1,0))</f>
        <v>3-2</v>
      </c>
      <c r="CT39" s="102" t="str">
        <f>INDEX('Typy - wg grup'!$F$2:$DK$145,MATCH($A39,'Typy - wg grup'!$A$2:$A$145,0),MATCH(CT$1,'Typy - wg grup'!$F$1:$DK$1,0))</f>
        <v>3-3</v>
      </c>
      <c r="CU39" s="102" t="str">
        <f>INDEX('Typy - wg grup'!$F$2:$DK$145,MATCH($A39,'Typy - wg grup'!$A$2:$A$145,0),MATCH(CU$1,'Typy - wg grup'!$F$1:$DK$1,0))</f>
        <v>4-0</v>
      </c>
      <c r="CV39" s="102" t="str">
        <f>INDEX('Typy - wg grup'!$F$2:$DK$145,MATCH($A39,'Typy - wg grup'!$A$2:$A$145,0),MATCH(CV$1,'Typy - wg grup'!$F$1:$DK$1,0))</f>
        <v>4-0</v>
      </c>
      <c r="CW39" s="102" t="str">
        <f>INDEX('Typy - wg grup'!$F$2:$DK$145,MATCH($A39,'Typy - wg grup'!$A$2:$A$145,0),MATCH(CW$1,'Typy - wg grup'!$F$1:$DK$1,0))</f>
        <v>3-0</v>
      </c>
      <c r="CX39" s="102" t="str">
        <f>INDEX('Typy - wg grup'!$F$2:$DK$145,MATCH($A39,'Typy - wg grup'!$A$2:$A$145,0),MATCH(CX$1,'Typy - wg grup'!$F$1:$DK$1,0))</f>
        <v>2-0</v>
      </c>
      <c r="CY39" s="102" t="str">
        <f>INDEX('Typy - wg grup'!$F$2:$DK$145,MATCH($A39,'Typy - wg grup'!$A$2:$A$145,0),MATCH(CY$1,'Typy - wg grup'!$F$1:$DK$1,0))</f>
        <v>3-0</v>
      </c>
      <c r="CZ39" s="102" t="str">
        <f>INDEX('Typy - wg grup'!$F$2:$DK$145,MATCH($A39,'Typy - wg grup'!$A$2:$A$145,0),MATCH(CZ$1,'Typy - wg grup'!$F$1:$DK$1,0))</f>
        <v>2-1</v>
      </c>
      <c r="DA39" s="102" t="str">
        <f>INDEX('Typy - wg grup'!$F$2:$DK$145,MATCH($A39,'Typy - wg grup'!$A$2:$A$145,0),MATCH(DA$1,'Typy - wg grup'!$F$1:$DK$1,0))</f>
        <v>2-0</v>
      </c>
      <c r="DB39" s="102" t="str">
        <f>INDEX('Typy - wg grup'!$F$2:$DK$145,MATCH($A39,'Typy - wg grup'!$A$2:$A$145,0),MATCH(DB$1,'Typy - wg grup'!$F$1:$DK$1,0))</f>
        <v>1-0</v>
      </c>
      <c r="DC39" s="102" t="str">
        <f>INDEX('Typy - wg grup'!$F$2:$DK$145,MATCH($A39,'Typy - wg grup'!$A$2:$A$145,0),MATCH(DC$1,'Typy - wg grup'!$F$1:$DK$1,0))</f>
        <v>2-1</v>
      </c>
      <c r="DD39" s="102" t="str">
        <f>INDEX('Typy - wg grup'!$F$2:$DK$145,MATCH($A39,'Typy - wg grup'!$A$2:$A$145,0),MATCH(DD$1,'Typy - wg grup'!$F$1:$DK$1,0))</f>
        <v>3-0</v>
      </c>
      <c r="DE39" s="102" t="str">
        <f>INDEX('Typy - wg grup'!$F$2:$DK$145,MATCH($A39,'Typy - wg grup'!$A$2:$A$145,0),MATCH(DE$1,'Typy - wg grup'!$F$1:$DK$1,0))</f>
        <v>2-0</v>
      </c>
      <c r="DF39" s="102" t="str">
        <f>INDEX('Typy - wg grup'!$F$2:$DK$145,MATCH($A39,'Typy - wg grup'!$A$2:$A$145,0),MATCH(DF$1,'Typy - wg grup'!$F$1:$DK$1,0))</f>
        <v>3-1</v>
      </c>
      <c r="DG39" s="102" t="str">
        <f>INDEX('Typy - wg grup'!$F$2:$DK$145,MATCH($A39,'Typy - wg grup'!$A$2:$A$145,0),MATCH(DG$1,'Typy - wg grup'!$F$1:$DK$1,0))</f>
        <v>12-1</v>
      </c>
      <c r="DH39" s="102" t="str">
        <f>INDEX('Typy - wg grup'!$F$2:$DK$145,MATCH($A39,'Typy - wg grup'!$A$2:$A$145,0),MATCH(DH$1,'Typy - wg grup'!$F$1:$DK$1,0))</f>
        <v>3-1</v>
      </c>
      <c r="DI39" s="102" t="str">
        <f>INDEX('Typy - wg grup'!$F$2:$DK$145,MATCH($A39,'Typy - wg grup'!$A$2:$A$145,0),MATCH(DI$1,'Typy - wg grup'!$F$1:$DK$1,0))</f>
        <v>3-0</v>
      </c>
      <c r="DJ39" s="102" t="str">
        <f>INDEX('Typy - wg grup'!$F$2:$DK$145,MATCH($A39,'Typy - wg grup'!$A$2:$A$145,0),MATCH(DJ$1,'Typy - wg grup'!$F$1:$DK$1,0))</f>
        <v>2-0</v>
      </c>
      <c r="DK39" s="102" t="str">
        <f>INDEX('Typy - wg grup'!$F$2:$DK$145,MATCH($A39,'Typy - wg grup'!$A$2:$A$145,0),MATCH(DK$1,'Typy - wg grup'!$F$1:$DK$1,0))</f>
        <v>3-2</v>
      </c>
      <c r="DL39" s="102" t="str">
        <f>INDEX('Typy - wg grup'!$F$2:$DK$145,MATCH($A39,'Typy - wg grup'!$A$2:$A$145,0),MATCH(DL$1,'Typy - wg grup'!$F$1:$DK$1,0))</f>
        <v>4-1</v>
      </c>
      <c r="DM39" s="106" t="str">
        <f>INDEX('Typy - wg grup'!$F$2:$DK$145,MATCH($A39,'Typy - wg grup'!$A$2:$A$145,0),MATCH(DM$1,'Typy - wg grup'!$F$1:$DK$1,0))</f>
        <v>1-1</v>
      </c>
      <c r="DO39" s="15"/>
      <c r="DQ39" s="14"/>
      <c r="DS39" s="15"/>
      <c r="DU39" s="15"/>
      <c r="DW39" s="14"/>
      <c r="DY39" s="15"/>
      <c r="EA39" s="14"/>
      <c r="EC39" s="15"/>
      <c r="EE39" s="15"/>
      <c r="EG39" s="15"/>
      <c r="EI39" s="15"/>
      <c r="EK39" s="15"/>
      <c r="EM39" s="15"/>
      <c r="EO39" s="16"/>
      <c r="EQ39" s="15"/>
    </row>
    <row r="40" spans="1:147" x14ac:dyDescent="0.25">
      <c r="A40" s="19">
        <v>39</v>
      </c>
      <c r="B40" s="4" t="s">
        <v>115</v>
      </c>
      <c r="C40" s="4" t="str">
        <f>INDEX('Typy - wg grup'!$B$2:$B$145,MATCH($A40,'Typy - wg grup'!$A$2:$A$145,0))</f>
        <v>21.06.</v>
      </c>
      <c r="D40" s="20">
        <v>0.875</v>
      </c>
      <c r="E40" s="4" t="str">
        <f>INDEX('Typy - wg grup'!$C$2:$C$145,MATCH($A40,'Typy - wg grup'!$A$2:$A$145,0))</f>
        <v>Belgia - Iran</v>
      </c>
      <c r="F40" s="35" t="s">
        <v>196</v>
      </c>
      <c r="G40" s="144"/>
      <c r="H40" s="105" t="str">
        <f>INDEX('Typy - wg grup'!$F$2:$DK$145,MATCH($A40,'Typy - wg grup'!$A$2:$A$145,0),MATCH(H$1,'Typy - wg grup'!$F$1:$DK$1,0))</f>
        <v>5-2</v>
      </c>
      <c r="I40" s="102" t="str">
        <f>INDEX('Typy - wg grup'!$F$2:$DK$145,MATCH($A40,'Typy - wg grup'!$A$2:$A$145,0),MATCH(I$1,'Typy - wg grup'!$F$1:$DK$1,0))</f>
        <v>4-0</v>
      </c>
      <c r="J40" s="102" t="str">
        <f>INDEX('Typy - wg grup'!$F$2:$DK$145,MATCH($A40,'Typy - wg grup'!$A$2:$A$145,0),MATCH(J$1,'Typy - wg grup'!$F$1:$DK$1,0))</f>
        <v>3-0</v>
      </c>
      <c r="K40" s="102" t="str">
        <f>INDEX('Typy - wg grup'!$F$2:$DK$145,MATCH($A40,'Typy - wg grup'!$A$2:$A$145,0),MATCH(K$1,'Typy - wg grup'!$F$1:$DK$1,0))</f>
        <v>3-0</v>
      </c>
      <c r="L40" s="102" t="str">
        <f>INDEX('Typy - wg grup'!$F$2:$DK$145,MATCH($A40,'Typy - wg grup'!$A$2:$A$145,0),MATCH(L$1,'Typy - wg grup'!$F$1:$DK$1,0))</f>
        <v>3-1</v>
      </c>
      <c r="M40" s="102" t="str">
        <f>INDEX('Typy - wg grup'!$F$2:$DK$145,MATCH($A40,'Typy - wg grup'!$A$2:$A$145,0),MATCH(M$1,'Typy - wg grup'!$F$1:$DK$1,0))</f>
        <v>3-1</v>
      </c>
      <c r="N40" s="102" t="str">
        <f>INDEX('Typy - wg grup'!$F$2:$DK$145,MATCH($A40,'Typy - wg grup'!$A$2:$A$145,0),MATCH(N$1,'Typy - wg grup'!$F$1:$DK$1,0))</f>
        <v>5-0</v>
      </c>
      <c r="O40" s="102" t="str">
        <f>INDEX('Typy - wg grup'!$F$2:$DK$145,MATCH($A40,'Typy - wg grup'!$A$2:$A$145,0),MATCH(O$1,'Typy - wg grup'!$F$1:$DK$1,0))</f>
        <v>0-2</v>
      </c>
      <c r="P40" s="102" t="str">
        <f>INDEX('Typy - wg grup'!$F$2:$DK$145,MATCH($A40,'Typy - wg grup'!$A$2:$A$145,0),MATCH(P$1,'Typy - wg grup'!$F$1:$DK$1,0))</f>
        <v>2-0</v>
      </c>
      <c r="Q40" s="102" t="str">
        <f>INDEX('Typy - wg grup'!$F$2:$DK$145,MATCH($A40,'Typy - wg grup'!$A$2:$A$145,0),MATCH(Q$1,'Typy - wg grup'!$F$1:$DK$1,0))</f>
        <v>2-1</v>
      </c>
      <c r="R40" s="102" t="str">
        <f>INDEX('Typy - wg grup'!$F$2:$DK$145,MATCH($A40,'Typy - wg grup'!$A$2:$A$145,0),MATCH(R$1,'Typy - wg grup'!$F$1:$DK$1,0))</f>
        <v>3-0</v>
      </c>
      <c r="S40" s="102" t="str">
        <f>INDEX('Typy - wg grup'!$F$2:$DK$145,MATCH($A40,'Typy - wg grup'!$A$2:$A$145,0),MATCH(S$1,'Typy - wg grup'!$F$1:$DK$1,0))</f>
        <v>2-0</v>
      </c>
      <c r="T40" s="102" t="str">
        <f>INDEX('Typy - wg grup'!$F$2:$DK$145,MATCH($A40,'Typy - wg grup'!$A$2:$A$145,0),MATCH(T$1,'Typy - wg grup'!$F$1:$DK$1,0))</f>
        <v>2-0</v>
      </c>
      <c r="U40" s="102" t="str">
        <f>INDEX('Typy - wg grup'!$F$2:$DK$145,MATCH($A40,'Typy - wg grup'!$A$2:$A$145,0),MATCH(U$1,'Typy - wg grup'!$F$1:$DK$1,0))</f>
        <v>3-0</v>
      </c>
      <c r="V40" s="102" t="str">
        <f>INDEX('Typy - wg grup'!$F$2:$DK$145,MATCH($A40,'Typy - wg grup'!$A$2:$A$145,0),MATCH(V$1,'Typy - wg grup'!$F$1:$DK$1,0))</f>
        <v>3-0</v>
      </c>
      <c r="W40" s="102" t="str">
        <f>INDEX('Typy - wg grup'!$F$2:$DK$145,MATCH($A40,'Typy - wg grup'!$A$2:$A$145,0),MATCH(W$1,'Typy - wg grup'!$F$1:$DK$1,0))</f>
        <v>2-0</v>
      </c>
      <c r="X40" s="102" t="str">
        <f>INDEX('Typy - wg grup'!$F$2:$DK$145,MATCH($A40,'Typy - wg grup'!$A$2:$A$145,0),MATCH(X$1,'Typy - wg grup'!$F$1:$DK$1,0))</f>
        <v>1-0</v>
      </c>
      <c r="Y40" s="102" t="str">
        <f>INDEX('Typy - wg grup'!$F$2:$DK$145,MATCH($A40,'Typy - wg grup'!$A$2:$A$145,0),MATCH(Y$1,'Typy - wg grup'!$F$1:$DK$1,0))</f>
        <v>1-0</v>
      </c>
      <c r="Z40" s="102" t="str">
        <f>INDEX('Typy - wg grup'!$F$2:$DK$145,MATCH($A40,'Typy - wg grup'!$A$2:$A$145,0),MATCH(Z$1,'Typy - wg grup'!$F$1:$DK$1,0))</f>
        <v>1-1</v>
      </c>
      <c r="AA40" s="102" t="str">
        <f>INDEX('Typy - wg grup'!$F$2:$DK$145,MATCH($A40,'Typy - wg grup'!$A$2:$A$145,0),MATCH(AA$1,'Typy - wg grup'!$F$1:$DK$1,0))</f>
        <v>3-0</v>
      </c>
      <c r="AB40" s="102" t="str">
        <f>INDEX('Typy - wg grup'!$F$2:$DK$145,MATCH($A40,'Typy - wg grup'!$A$2:$A$145,0),MATCH(AB$1,'Typy - wg grup'!$F$1:$DK$1,0))</f>
        <v>1-0</v>
      </c>
      <c r="AC40" s="102" t="str">
        <f>INDEX('Typy - wg grup'!$F$2:$DK$145,MATCH($A40,'Typy - wg grup'!$A$2:$A$145,0),MATCH(AC$1,'Typy - wg grup'!$F$1:$DK$1,0))</f>
        <v>2-0</v>
      </c>
      <c r="AD40" s="102" t="str">
        <f>INDEX('Typy - wg grup'!$F$2:$DK$145,MATCH($A40,'Typy - wg grup'!$A$2:$A$145,0),MATCH(AD$1,'Typy - wg grup'!$F$1:$DK$1,0))</f>
        <v>3-1</v>
      </c>
      <c r="AE40" s="102" t="str">
        <f>INDEX('Typy - wg grup'!$F$2:$DK$145,MATCH($A40,'Typy - wg grup'!$A$2:$A$145,0),MATCH(AE$1,'Typy - wg grup'!$F$1:$DK$1,0))</f>
        <v>3-1</v>
      </c>
      <c r="AF40" s="102" t="str">
        <f>INDEX('Typy - wg grup'!$F$2:$DK$145,MATCH($A40,'Typy - wg grup'!$A$2:$A$145,0),MATCH(AF$1,'Typy - wg grup'!$F$1:$DK$1,0))</f>
        <v>2-4</v>
      </c>
      <c r="AG40" s="102" t="str">
        <f>INDEX('Typy - wg grup'!$F$2:$DK$145,MATCH($A40,'Typy - wg grup'!$A$2:$A$145,0),MATCH(AG$1,'Typy - wg grup'!$F$1:$DK$1,0))</f>
        <v>2-0</v>
      </c>
      <c r="AH40" s="102" t="str">
        <f>INDEX('Typy - wg grup'!$F$2:$DK$145,MATCH($A40,'Typy - wg grup'!$A$2:$A$145,0),MATCH(AH$1,'Typy - wg grup'!$F$1:$DK$1,0))</f>
        <v>1-0</v>
      </c>
      <c r="AI40" s="102" t="str">
        <f>INDEX('Typy - wg grup'!$F$2:$DK$145,MATCH($A40,'Typy - wg grup'!$A$2:$A$145,0),MATCH(AI$1,'Typy - wg grup'!$F$1:$DK$1,0))</f>
        <v>1-0</v>
      </c>
      <c r="AJ40" s="102" t="str">
        <f>INDEX('Typy - wg grup'!$F$2:$DK$145,MATCH($A40,'Typy - wg grup'!$A$2:$A$145,0),MATCH(AJ$1,'Typy - wg grup'!$F$1:$DK$1,0))</f>
        <v>2-1</v>
      </c>
      <c r="AK40" s="102" t="str">
        <f>INDEX('Typy - wg grup'!$F$2:$DK$145,MATCH($A40,'Typy - wg grup'!$A$2:$A$145,0),MATCH(AK$1,'Typy - wg grup'!$F$1:$DK$1,0))</f>
        <v>2-1</v>
      </c>
      <c r="AL40" s="102" t="str">
        <f>INDEX('Typy - wg grup'!$F$2:$DK$145,MATCH($A40,'Typy - wg grup'!$A$2:$A$145,0),MATCH(AL$1,'Typy - wg grup'!$F$1:$DK$1,0))</f>
        <v>2-1</v>
      </c>
      <c r="AM40" s="102" t="str">
        <f>INDEX('Typy - wg grup'!$F$2:$DK$145,MATCH($A40,'Typy - wg grup'!$A$2:$A$145,0),MATCH(AM$1,'Typy - wg grup'!$F$1:$DK$1,0))</f>
        <v>2-1</v>
      </c>
      <c r="AN40" s="102" t="str">
        <f>INDEX('Typy - wg grup'!$F$2:$DK$145,MATCH($A40,'Typy - wg grup'!$A$2:$A$145,0),MATCH(AN$1,'Typy - wg grup'!$F$1:$DK$1,0))</f>
        <v>3-2</v>
      </c>
      <c r="AO40" s="102" t="str">
        <f>INDEX('Typy - wg grup'!$F$2:$DK$145,MATCH($A40,'Typy - wg grup'!$A$2:$A$145,0),MATCH(AO$1,'Typy - wg grup'!$F$1:$DK$1,0))</f>
        <v>2-0</v>
      </c>
      <c r="AP40" s="102" t="str">
        <f>INDEX('Typy - wg grup'!$F$2:$DK$145,MATCH($A40,'Typy - wg grup'!$A$2:$A$145,0),MATCH(AP$1,'Typy - wg grup'!$F$1:$DK$1,0))</f>
        <v>2-0</v>
      </c>
      <c r="AQ40" s="102" t="str">
        <f>INDEX('Typy - wg grup'!$F$2:$DK$145,MATCH($A40,'Typy - wg grup'!$A$2:$A$145,0),MATCH(AQ$1,'Typy - wg grup'!$F$1:$DK$1,0))</f>
        <v>3-0</v>
      </c>
      <c r="AR40" s="102" t="str">
        <f>INDEX('Typy - wg grup'!$F$2:$DK$145,MATCH($A40,'Typy - wg grup'!$A$2:$A$145,0),MATCH(AR$1,'Typy - wg grup'!$F$1:$DK$1,0))</f>
        <v>1-2</v>
      </c>
      <c r="AS40" s="102" t="str">
        <f>INDEX('Typy - wg grup'!$F$2:$DK$145,MATCH($A40,'Typy - wg grup'!$A$2:$A$145,0),MATCH(AS$1,'Typy - wg grup'!$F$1:$DK$1,0))</f>
        <v>1-1</v>
      </c>
      <c r="AT40" s="102" t="str">
        <f>INDEX('Typy - wg grup'!$F$2:$DK$145,MATCH($A40,'Typy - wg grup'!$A$2:$A$145,0),MATCH(AT$1,'Typy - wg grup'!$F$1:$DK$1,0))</f>
        <v>3-0</v>
      </c>
      <c r="AU40" s="102" t="str">
        <f>INDEX('Typy - wg grup'!$F$2:$DK$145,MATCH($A40,'Typy - wg grup'!$A$2:$A$145,0),MATCH(AU$1,'Typy - wg grup'!$F$1:$DK$1,0))</f>
        <v>2-0</v>
      </c>
      <c r="AV40" s="102" t="str">
        <f>INDEX('Typy - wg grup'!$F$2:$DK$145,MATCH($A40,'Typy - wg grup'!$A$2:$A$145,0),MATCH(AV$1,'Typy - wg grup'!$F$1:$DK$1,0))</f>
        <v>0-1</v>
      </c>
      <c r="AW40" s="102" t="str">
        <f>INDEX('Typy - wg grup'!$F$2:$DK$145,MATCH($A40,'Typy - wg grup'!$A$2:$A$145,0),MATCH(AW$1,'Typy - wg grup'!$F$1:$DK$1,0))</f>
        <v>0-1</v>
      </c>
      <c r="AX40" s="102" t="str">
        <f>INDEX('Typy - wg grup'!$F$2:$DK$145,MATCH($A40,'Typy - wg grup'!$A$2:$A$145,0),MATCH(AX$1,'Typy - wg grup'!$F$1:$DK$1,0))</f>
        <v>1-0</v>
      </c>
      <c r="AY40" s="102" t="str">
        <f>INDEX('Typy - wg grup'!$F$2:$DK$145,MATCH($A40,'Typy - wg grup'!$A$2:$A$145,0),MATCH(AY$1,'Typy - wg grup'!$F$1:$DK$1,0))</f>
        <v>2-0</v>
      </c>
      <c r="AZ40" s="102" t="str">
        <f>INDEX('Typy - wg grup'!$F$2:$DK$145,MATCH($A40,'Typy - wg grup'!$A$2:$A$145,0),MATCH(AZ$1,'Typy - wg grup'!$F$1:$DK$1,0))</f>
        <v>1-0</v>
      </c>
      <c r="BA40" s="102" t="str">
        <f>INDEX('Typy - wg grup'!$F$2:$DK$145,MATCH($A40,'Typy - wg grup'!$A$2:$A$145,0),MATCH(BA$1,'Typy - wg grup'!$F$1:$DK$1,0))</f>
        <v>1-0</v>
      </c>
      <c r="BB40" s="102" t="str">
        <f>INDEX('Typy - wg grup'!$F$2:$DK$145,MATCH($A40,'Typy - wg grup'!$A$2:$A$145,0),MATCH(BB$1,'Typy - wg grup'!$F$1:$DK$1,0))</f>
        <v>2-0</v>
      </c>
      <c r="BC40" s="102" t="str">
        <f>INDEX('Typy - wg grup'!$F$2:$DK$145,MATCH($A40,'Typy - wg grup'!$A$2:$A$145,0),MATCH(BC$1,'Typy - wg grup'!$F$1:$DK$1,0))</f>
        <v>5-1</v>
      </c>
      <c r="BD40" s="102" t="str">
        <f>INDEX('Typy - wg grup'!$F$2:$DK$145,MATCH($A40,'Typy - wg grup'!$A$2:$A$145,0),MATCH(BD$1,'Typy - wg grup'!$F$1:$DK$1,0))</f>
        <v>2-5</v>
      </c>
      <c r="BE40" s="102" t="str">
        <f>INDEX('Typy - wg grup'!$F$2:$DK$145,MATCH($A40,'Typy - wg grup'!$A$2:$A$145,0),MATCH(BE$1,'Typy - wg grup'!$F$1:$DK$1,0))</f>
        <v>2-0</v>
      </c>
      <c r="BF40" s="102" t="str">
        <f>INDEX('Typy - wg grup'!$F$2:$DK$145,MATCH($A40,'Typy - wg grup'!$A$2:$A$145,0),MATCH(BF$1,'Typy - wg grup'!$F$1:$DK$1,0))</f>
        <v>2-1</v>
      </c>
      <c r="BG40" s="102" t="str">
        <f>INDEX('Typy - wg grup'!$F$2:$DK$145,MATCH($A40,'Typy - wg grup'!$A$2:$A$145,0),MATCH(BG$1,'Typy - wg grup'!$F$1:$DK$1,0))</f>
        <v>1-1</v>
      </c>
      <c r="BH40" s="102" t="str">
        <f>INDEX('Typy - wg grup'!$F$2:$DK$145,MATCH($A40,'Typy - wg grup'!$A$2:$A$145,0),MATCH(BH$1,'Typy - wg grup'!$F$1:$DK$1,0))</f>
        <v>3-0</v>
      </c>
      <c r="BI40" s="102" t="str">
        <f>INDEX('Typy - wg grup'!$F$2:$DK$145,MATCH($A40,'Typy - wg grup'!$A$2:$A$145,0),MATCH(BI$1,'Typy - wg grup'!$F$1:$DK$1,0))</f>
        <v>1-1</v>
      </c>
      <c r="BJ40" s="102" t="str">
        <f>INDEX('Typy - wg grup'!$F$2:$DK$145,MATCH($A40,'Typy - wg grup'!$A$2:$A$145,0),MATCH(BJ$1,'Typy - wg grup'!$F$1:$DK$1,0))</f>
        <v>2-1</v>
      </c>
      <c r="BK40" s="102" t="str">
        <f>INDEX('Typy - wg grup'!$F$2:$DK$145,MATCH($A40,'Typy - wg grup'!$A$2:$A$145,0),MATCH(BK$1,'Typy - wg grup'!$F$1:$DK$1,0))</f>
        <v>3-0</v>
      </c>
      <c r="BL40" s="102" t="str">
        <f>INDEX('Typy - wg grup'!$F$2:$DK$145,MATCH($A40,'Typy - wg grup'!$A$2:$A$145,0),MATCH(BL$1,'Typy - wg grup'!$F$1:$DK$1,0))</f>
        <v>2-1</v>
      </c>
      <c r="BM40" s="102" t="str">
        <f>INDEX('Typy - wg grup'!$F$2:$DK$145,MATCH($A40,'Typy - wg grup'!$A$2:$A$145,0),MATCH(BM$1,'Typy - wg grup'!$F$1:$DK$1,0))</f>
        <v>2-1</v>
      </c>
      <c r="BN40" s="102" t="str">
        <f>INDEX('Typy - wg grup'!$F$2:$DK$145,MATCH($A40,'Typy - wg grup'!$A$2:$A$145,0),MATCH(BN$1,'Typy - wg grup'!$F$1:$DK$1,0))</f>
        <v>2-0</v>
      </c>
      <c r="BO40" s="102" t="str">
        <f>INDEX('Typy - wg grup'!$F$2:$DK$145,MATCH($A40,'Typy - wg grup'!$A$2:$A$145,0),MATCH(BO$1,'Typy - wg grup'!$F$1:$DK$1,0))</f>
        <v>2-0</v>
      </c>
      <c r="BP40" s="102" t="str">
        <f>INDEX('Typy - wg grup'!$F$2:$DK$145,MATCH($A40,'Typy - wg grup'!$A$2:$A$145,0),MATCH(BP$1,'Typy - wg grup'!$F$1:$DK$1,0))</f>
        <v>2-0</v>
      </c>
      <c r="BQ40" s="102" t="str">
        <f>INDEX('Typy - wg grup'!$F$2:$DK$145,MATCH($A40,'Typy - wg grup'!$A$2:$A$145,0),MATCH(BQ$1,'Typy - wg grup'!$F$1:$DK$1,0))</f>
        <v>3-0</v>
      </c>
      <c r="BR40" s="102" t="str">
        <f>INDEX('Typy - wg grup'!$F$2:$DK$145,MATCH($A40,'Typy - wg grup'!$A$2:$A$145,0),MATCH(BR$1,'Typy - wg grup'!$F$1:$DK$1,0))</f>
        <v>2-0</v>
      </c>
      <c r="BS40" s="102" t="str">
        <f>INDEX('Typy - wg grup'!$F$2:$DK$145,MATCH($A40,'Typy - wg grup'!$A$2:$A$145,0),MATCH(BS$1,'Typy - wg grup'!$F$1:$DK$1,0))</f>
        <v>3-0</v>
      </c>
      <c r="BT40" s="102" t="str">
        <f>INDEX('Typy - wg grup'!$F$2:$DK$145,MATCH($A40,'Typy - wg grup'!$A$2:$A$145,0),MATCH(BT$1,'Typy - wg grup'!$F$1:$DK$1,0))</f>
        <v>2-0</v>
      </c>
      <c r="BU40" s="102" t="str">
        <f>INDEX('Typy - wg grup'!$F$2:$DK$145,MATCH($A40,'Typy - wg grup'!$A$2:$A$145,0),MATCH(BU$1,'Typy - wg grup'!$F$1:$DK$1,0))</f>
        <v>3-0</v>
      </c>
      <c r="BV40" s="102" t="str">
        <f>INDEX('Typy - wg grup'!$F$2:$DK$145,MATCH($A40,'Typy - wg grup'!$A$2:$A$145,0),MATCH(BV$1,'Typy - wg grup'!$F$1:$DK$1,0))</f>
        <v>2-1</v>
      </c>
      <c r="BW40" s="102" t="str">
        <f>INDEX('Typy - wg grup'!$F$2:$DK$145,MATCH($A40,'Typy - wg grup'!$A$2:$A$145,0),MATCH(BW$1,'Typy - wg grup'!$F$1:$DK$1,0))</f>
        <v>2-0</v>
      </c>
      <c r="BX40" s="102" t="str">
        <f>INDEX('Typy - wg grup'!$F$2:$DK$145,MATCH($A40,'Typy - wg grup'!$A$2:$A$145,0),MATCH(BX$1,'Typy - wg grup'!$F$1:$DK$1,0))</f>
        <v>2-1</v>
      </c>
      <c r="BY40" s="102" t="str">
        <f>INDEX('Typy - wg grup'!$F$2:$DK$145,MATCH($A40,'Typy - wg grup'!$A$2:$A$145,0),MATCH(BY$1,'Typy - wg grup'!$F$1:$DK$1,0))</f>
        <v>1-1</v>
      </c>
      <c r="BZ40" s="102" t="str">
        <f>INDEX('Typy - wg grup'!$F$2:$DK$145,MATCH($A40,'Typy - wg grup'!$A$2:$A$145,0),MATCH(BZ$1,'Typy - wg grup'!$F$1:$DK$1,0))</f>
        <v>2-0</v>
      </c>
      <c r="CA40" s="102" t="str">
        <f>INDEX('Typy - wg grup'!$F$2:$DK$145,MATCH($A40,'Typy - wg grup'!$A$2:$A$145,0),MATCH(CA$1,'Typy - wg grup'!$F$1:$DK$1,0))</f>
        <v>2-1</v>
      </c>
      <c r="CB40" s="102" t="str">
        <f>INDEX('Typy - wg grup'!$F$2:$DK$145,MATCH($A40,'Typy - wg grup'!$A$2:$A$145,0),MATCH(CB$1,'Typy - wg grup'!$F$1:$DK$1,0))</f>
        <v>2-1</v>
      </c>
      <c r="CC40" s="102" t="str">
        <f>INDEX('Typy - wg grup'!$F$2:$DK$145,MATCH($A40,'Typy - wg grup'!$A$2:$A$145,0),MATCH(CC$1,'Typy - wg grup'!$F$1:$DK$1,0))</f>
        <v>2-1</v>
      </c>
      <c r="CD40" s="102" t="str">
        <f>INDEX('Typy - wg grup'!$F$2:$DK$145,MATCH($A40,'Typy - wg grup'!$A$2:$A$145,0),MATCH(CD$1,'Typy - wg grup'!$F$1:$DK$1,0))</f>
        <v>4-0</v>
      </c>
      <c r="CE40" s="102" t="str">
        <f>INDEX('Typy - wg grup'!$F$2:$DK$145,MATCH($A40,'Typy - wg grup'!$A$2:$A$145,0),MATCH(CE$1,'Typy - wg grup'!$F$1:$DK$1,0))</f>
        <v>3-0</v>
      </c>
      <c r="CF40" s="102" t="str">
        <f>INDEX('Typy - wg grup'!$F$2:$DK$145,MATCH($A40,'Typy - wg grup'!$A$2:$A$145,0),MATCH(CF$1,'Typy - wg grup'!$F$1:$DK$1,0))</f>
        <v>2-2</v>
      </c>
      <c r="CG40" s="102" t="str">
        <f>INDEX('Typy - wg grup'!$F$2:$DK$145,MATCH($A40,'Typy - wg grup'!$A$2:$A$145,0),MATCH(CG$1,'Typy - wg grup'!$F$1:$DK$1,0))</f>
        <v>3-0</v>
      </c>
      <c r="CH40" s="102" t="str">
        <f>INDEX('Typy - wg grup'!$F$2:$DK$145,MATCH($A40,'Typy - wg grup'!$A$2:$A$145,0),MATCH(CH$1,'Typy - wg grup'!$F$1:$DK$1,0))</f>
        <v>3-1</v>
      </c>
      <c r="CI40" s="102" t="str">
        <f>INDEX('Typy - wg grup'!$F$2:$DK$145,MATCH($A40,'Typy - wg grup'!$A$2:$A$145,0),MATCH(CI$1,'Typy - wg grup'!$F$1:$DK$1,0))</f>
        <v>3-0</v>
      </c>
      <c r="CJ40" s="102" t="str">
        <f>INDEX('Typy - wg grup'!$F$2:$DK$145,MATCH($A40,'Typy - wg grup'!$A$2:$A$145,0),MATCH(CJ$1,'Typy - wg grup'!$F$1:$DK$1,0))</f>
        <v>3-1</v>
      </c>
      <c r="CK40" s="102" t="str">
        <f>INDEX('Typy - wg grup'!$F$2:$DK$145,MATCH($A40,'Typy - wg grup'!$A$2:$A$145,0),MATCH(CK$1,'Typy - wg grup'!$F$1:$DK$1,0))</f>
        <v>2-1</v>
      </c>
      <c r="CL40" s="102" t="str">
        <f>INDEX('Typy - wg grup'!$F$2:$DK$145,MATCH($A40,'Typy - wg grup'!$A$2:$A$145,0),MATCH(CL$1,'Typy - wg grup'!$F$1:$DK$1,0))</f>
        <v>2-1</v>
      </c>
      <c r="CM40" s="102" t="str">
        <f>INDEX('Typy - wg grup'!$F$2:$DK$145,MATCH($A40,'Typy - wg grup'!$A$2:$A$145,0),MATCH(CM$1,'Typy - wg grup'!$F$1:$DK$1,0))</f>
        <v>2-0</v>
      </c>
      <c r="CN40" s="102" t="str">
        <f>INDEX('Typy - wg grup'!$F$2:$DK$145,MATCH($A40,'Typy - wg grup'!$A$2:$A$145,0),MATCH(CN$1,'Typy - wg grup'!$F$1:$DK$1,0))</f>
        <v>6-7</v>
      </c>
      <c r="CO40" s="102" t="str">
        <f>INDEX('Typy - wg grup'!$F$2:$DK$145,MATCH($A40,'Typy - wg grup'!$A$2:$A$145,0),MATCH(CO$1,'Typy - wg grup'!$F$1:$DK$1,0))</f>
        <v>2-0</v>
      </c>
      <c r="CP40" s="102" t="str">
        <f>INDEX('Typy - wg grup'!$F$2:$DK$145,MATCH($A40,'Typy - wg grup'!$A$2:$A$145,0),MATCH(CP$1,'Typy - wg grup'!$F$1:$DK$1,0))</f>
        <v>2-0</v>
      </c>
      <c r="CQ40" s="102" t="str">
        <f>INDEX('Typy - wg grup'!$F$2:$DK$145,MATCH($A40,'Typy - wg grup'!$A$2:$A$145,0),MATCH(CQ$1,'Typy - wg grup'!$F$1:$DK$1,0))</f>
        <v>2-0</v>
      </c>
      <c r="CR40" s="102" t="str">
        <f>INDEX('Typy - wg grup'!$F$2:$DK$145,MATCH($A40,'Typy - wg grup'!$A$2:$A$145,0),MATCH(CR$1,'Typy - wg grup'!$F$1:$DK$1,0))</f>
        <v>2-0</v>
      </c>
      <c r="CS40" s="102" t="str">
        <f>INDEX('Typy - wg grup'!$F$2:$DK$145,MATCH($A40,'Typy - wg grup'!$A$2:$A$145,0),MATCH(CS$1,'Typy - wg grup'!$F$1:$DK$1,0))</f>
        <v>2-0</v>
      </c>
      <c r="CT40" s="102" t="str">
        <f>INDEX('Typy - wg grup'!$F$2:$DK$145,MATCH($A40,'Typy - wg grup'!$A$2:$A$145,0),MATCH(CT$1,'Typy - wg grup'!$F$1:$DK$1,0))</f>
        <v>3-0</v>
      </c>
      <c r="CU40" s="102" t="str">
        <f>INDEX('Typy - wg grup'!$F$2:$DK$145,MATCH($A40,'Typy - wg grup'!$A$2:$A$145,0),MATCH(CU$1,'Typy - wg grup'!$F$1:$DK$1,0))</f>
        <v>2-1</v>
      </c>
      <c r="CV40" s="102" t="str">
        <f>INDEX('Typy - wg grup'!$F$2:$DK$145,MATCH($A40,'Typy - wg grup'!$A$2:$A$145,0),MATCH(CV$1,'Typy - wg grup'!$F$1:$DK$1,0))</f>
        <v>2-0</v>
      </c>
      <c r="CW40" s="102" t="str">
        <f>INDEX('Typy - wg grup'!$F$2:$DK$145,MATCH($A40,'Typy - wg grup'!$A$2:$A$145,0),MATCH(CW$1,'Typy - wg grup'!$F$1:$DK$1,0))</f>
        <v>2-0</v>
      </c>
      <c r="CX40" s="102" t="str">
        <f>INDEX('Typy - wg grup'!$F$2:$DK$145,MATCH($A40,'Typy - wg grup'!$A$2:$A$145,0),MATCH(CX$1,'Typy - wg grup'!$F$1:$DK$1,0))</f>
        <v>2-0</v>
      </c>
      <c r="CY40" s="102" t="str">
        <f>INDEX('Typy - wg grup'!$F$2:$DK$145,MATCH($A40,'Typy - wg grup'!$A$2:$A$145,0),MATCH(CY$1,'Typy - wg grup'!$F$1:$DK$1,0))</f>
        <v>2-1</v>
      </c>
      <c r="CZ40" s="102" t="str">
        <f>INDEX('Typy - wg grup'!$F$2:$DK$145,MATCH($A40,'Typy - wg grup'!$A$2:$A$145,0),MATCH(CZ$1,'Typy - wg grup'!$F$1:$DK$1,0))</f>
        <v>2-0</v>
      </c>
      <c r="DA40" s="102" t="str">
        <f>INDEX('Typy - wg grup'!$F$2:$DK$145,MATCH($A40,'Typy - wg grup'!$A$2:$A$145,0),MATCH(DA$1,'Typy - wg grup'!$F$1:$DK$1,0))</f>
        <v>3-0</v>
      </c>
      <c r="DB40" s="102" t="str">
        <f>INDEX('Typy - wg grup'!$F$2:$DK$145,MATCH($A40,'Typy - wg grup'!$A$2:$A$145,0),MATCH(DB$1,'Typy - wg grup'!$F$1:$DK$1,0))</f>
        <v>1-1</v>
      </c>
      <c r="DC40" s="102" t="str">
        <f>INDEX('Typy - wg grup'!$F$2:$DK$145,MATCH($A40,'Typy - wg grup'!$A$2:$A$145,0),MATCH(DC$1,'Typy - wg grup'!$F$1:$DK$1,0))</f>
        <v>2-0</v>
      </c>
      <c r="DD40" s="102" t="str">
        <f>INDEX('Typy - wg grup'!$F$2:$DK$145,MATCH($A40,'Typy - wg grup'!$A$2:$A$145,0),MATCH(DD$1,'Typy - wg grup'!$F$1:$DK$1,0))</f>
        <v>1-0</v>
      </c>
      <c r="DE40" s="102" t="str">
        <f>INDEX('Typy - wg grup'!$F$2:$DK$145,MATCH($A40,'Typy - wg grup'!$A$2:$A$145,0),MATCH(DE$1,'Typy - wg grup'!$F$1:$DK$1,0))</f>
        <v>1-0</v>
      </c>
      <c r="DF40" s="102" t="str">
        <f>INDEX('Typy - wg grup'!$F$2:$DK$145,MATCH($A40,'Typy - wg grup'!$A$2:$A$145,0),MATCH(DF$1,'Typy - wg grup'!$F$1:$DK$1,0))</f>
        <v>2-2</v>
      </c>
      <c r="DG40" s="102" t="str">
        <f>INDEX('Typy - wg grup'!$F$2:$DK$145,MATCH($A40,'Typy - wg grup'!$A$2:$A$145,0),MATCH(DG$1,'Typy - wg grup'!$F$1:$DK$1,0))</f>
        <v>2-0</v>
      </c>
      <c r="DH40" s="102" t="str">
        <f>INDEX('Typy - wg grup'!$F$2:$DK$145,MATCH($A40,'Typy - wg grup'!$A$2:$A$145,0),MATCH(DH$1,'Typy - wg grup'!$F$1:$DK$1,0))</f>
        <v>3-1</v>
      </c>
      <c r="DI40" s="102" t="str">
        <f>INDEX('Typy - wg grup'!$F$2:$DK$145,MATCH($A40,'Typy - wg grup'!$A$2:$A$145,0),MATCH(DI$1,'Typy - wg grup'!$F$1:$DK$1,0))</f>
        <v>2-1</v>
      </c>
      <c r="DJ40" s="102" t="str">
        <f>INDEX('Typy - wg grup'!$F$2:$DK$145,MATCH($A40,'Typy - wg grup'!$A$2:$A$145,0),MATCH(DJ$1,'Typy - wg grup'!$F$1:$DK$1,0))</f>
        <v>1-1</v>
      </c>
      <c r="DK40" s="102" t="str">
        <f>INDEX('Typy - wg grup'!$F$2:$DK$145,MATCH($A40,'Typy - wg grup'!$A$2:$A$145,0),MATCH(DK$1,'Typy - wg grup'!$F$1:$DK$1,0))</f>
        <v>1-2</v>
      </c>
      <c r="DL40" s="102" t="str">
        <f>INDEX('Typy - wg grup'!$F$2:$DK$145,MATCH($A40,'Typy - wg grup'!$A$2:$A$145,0),MATCH(DL$1,'Typy - wg grup'!$F$1:$DK$1,0))</f>
        <v>2-1</v>
      </c>
      <c r="DM40" s="106" t="str">
        <f>INDEX('Typy - wg grup'!$F$2:$DK$145,MATCH($A40,'Typy - wg grup'!$A$2:$A$145,0),MATCH(DM$1,'Typy - wg grup'!$F$1:$DK$1,0))</f>
        <v>1-1</v>
      </c>
      <c r="DO40" s="15"/>
      <c r="DQ40" s="14"/>
      <c r="DS40" s="15"/>
      <c r="DU40" s="15"/>
      <c r="DW40" s="14"/>
      <c r="DY40" s="15"/>
      <c r="EA40" s="14"/>
      <c r="EC40" s="15"/>
      <c r="EE40" s="15"/>
      <c r="EG40" s="15"/>
      <c r="EI40" s="15"/>
      <c r="EK40" s="15"/>
      <c r="EM40" s="15"/>
      <c r="EO40" s="16"/>
      <c r="EQ40" s="15"/>
    </row>
    <row r="41" spans="1:147" x14ac:dyDescent="0.25">
      <c r="A41" s="19">
        <v>40</v>
      </c>
      <c r="B41" s="4" t="s">
        <v>115</v>
      </c>
      <c r="C41" s="4" t="str">
        <f>INDEX('Typy - wg grup'!$B$2:$B$145,MATCH($A41,'Typy - wg grup'!$A$2:$A$145,0))</f>
        <v>22.06.</v>
      </c>
      <c r="D41" s="20">
        <v>0.125</v>
      </c>
      <c r="E41" s="4" t="str">
        <f>INDEX('Typy - wg grup'!$C$2:$C$145,MATCH($A41,'Typy - wg grup'!$A$2:$A$145,0))</f>
        <v>Nowa Zelandia - Egipt</v>
      </c>
      <c r="F41" s="35" t="s">
        <v>67</v>
      </c>
      <c r="G41" s="144"/>
      <c r="H41" s="105" t="str">
        <f>INDEX('Typy - wg grup'!$F$2:$DK$145,MATCH($A41,'Typy - wg grup'!$A$2:$A$145,0),MATCH(H$1,'Typy - wg grup'!$F$1:$DK$1,0))</f>
        <v>2-0</v>
      </c>
      <c r="I41" s="102" t="str">
        <f>INDEX('Typy - wg grup'!$F$2:$DK$145,MATCH($A41,'Typy - wg grup'!$A$2:$A$145,0),MATCH(I$1,'Typy - wg grup'!$F$1:$DK$1,0))</f>
        <v>1-1</v>
      </c>
      <c r="J41" s="102" t="str">
        <f>INDEX('Typy - wg grup'!$F$2:$DK$145,MATCH($A41,'Typy - wg grup'!$A$2:$A$145,0),MATCH(J$1,'Typy - wg grup'!$F$1:$DK$1,0))</f>
        <v>0-3</v>
      </c>
      <c r="K41" s="102" t="str">
        <f>INDEX('Typy - wg grup'!$F$2:$DK$145,MATCH($A41,'Typy - wg grup'!$A$2:$A$145,0),MATCH(K$1,'Typy - wg grup'!$F$1:$DK$1,0))</f>
        <v>0-3</v>
      </c>
      <c r="L41" s="102" t="str">
        <f>INDEX('Typy - wg grup'!$F$2:$DK$145,MATCH($A41,'Typy - wg grup'!$A$2:$A$145,0),MATCH(L$1,'Typy - wg grup'!$F$1:$DK$1,0))</f>
        <v>0-4</v>
      </c>
      <c r="M41" s="102" t="str">
        <f>INDEX('Typy - wg grup'!$F$2:$DK$145,MATCH($A41,'Typy - wg grup'!$A$2:$A$145,0),MATCH(M$1,'Typy - wg grup'!$F$1:$DK$1,0))</f>
        <v>0-1</v>
      </c>
      <c r="N41" s="102" t="str">
        <f>INDEX('Typy - wg grup'!$F$2:$DK$145,MATCH($A41,'Typy - wg grup'!$A$2:$A$145,0),MATCH(N$1,'Typy - wg grup'!$F$1:$DK$1,0))</f>
        <v>1-1</v>
      </c>
      <c r="O41" s="102" t="str">
        <f>INDEX('Typy - wg grup'!$F$2:$DK$145,MATCH($A41,'Typy - wg grup'!$A$2:$A$145,0),MATCH(O$1,'Typy - wg grup'!$F$1:$DK$1,0))</f>
        <v>3-1</v>
      </c>
      <c r="P41" s="102" t="str">
        <f>INDEX('Typy - wg grup'!$F$2:$DK$145,MATCH($A41,'Typy - wg grup'!$A$2:$A$145,0),MATCH(P$1,'Typy - wg grup'!$F$1:$DK$1,0))</f>
        <v>1-2</v>
      </c>
      <c r="Q41" s="102" t="str">
        <f>INDEX('Typy - wg grup'!$F$2:$DK$145,MATCH($A41,'Typy - wg grup'!$A$2:$A$145,0),MATCH(Q$1,'Typy - wg grup'!$F$1:$DK$1,0))</f>
        <v>0-2</v>
      </c>
      <c r="R41" s="102" t="str">
        <f>INDEX('Typy - wg grup'!$F$2:$DK$145,MATCH($A41,'Typy - wg grup'!$A$2:$A$145,0),MATCH(R$1,'Typy - wg grup'!$F$1:$DK$1,0))</f>
        <v>1-1</v>
      </c>
      <c r="S41" s="102" t="str">
        <f>INDEX('Typy - wg grup'!$F$2:$DK$145,MATCH($A41,'Typy - wg grup'!$A$2:$A$145,0),MATCH(S$1,'Typy - wg grup'!$F$1:$DK$1,0))</f>
        <v>1-1</v>
      </c>
      <c r="T41" s="102" t="str">
        <f>INDEX('Typy - wg grup'!$F$2:$DK$145,MATCH($A41,'Typy - wg grup'!$A$2:$A$145,0),MATCH(T$1,'Typy - wg grup'!$F$1:$DK$1,0))</f>
        <v>0-3</v>
      </c>
      <c r="U41" s="102" t="str">
        <f>INDEX('Typy - wg grup'!$F$2:$DK$145,MATCH($A41,'Typy - wg grup'!$A$2:$A$145,0),MATCH(U$1,'Typy - wg grup'!$F$1:$DK$1,0))</f>
        <v>1-2</v>
      </c>
      <c r="V41" s="102" t="str">
        <f>INDEX('Typy - wg grup'!$F$2:$DK$145,MATCH($A41,'Typy - wg grup'!$A$2:$A$145,0),MATCH(V$1,'Typy - wg grup'!$F$1:$DK$1,0))</f>
        <v>0-1</v>
      </c>
      <c r="W41" s="102" t="str">
        <f>INDEX('Typy - wg grup'!$F$2:$DK$145,MATCH($A41,'Typy - wg grup'!$A$2:$A$145,0),MATCH(W$1,'Typy - wg grup'!$F$1:$DK$1,0))</f>
        <v>0-3</v>
      </c>
      <c r="X41" s="102" t="str">
        <f>INDEX('Typy - wg grup'!$F$2:$DK$145,MATCH($A41,'Typy - wg grup'!$A$2:$A$145,0),MATCH(X$1,'Typy - wg grup'!$F$1:$DK$1,0))</f>
        <v>1-0</v>
      </c>
      <c r="Y41" s="102" t="str">
        <f>INDEX('Typy - wg grup'!$F$2:$DK$145,MATCH($A41,'Typy - wg grup'!$A$2:$A$145,0),MATCH(Y$1,'Typy - wg grup'!$F$1:$DK$1,0))</f>
        <v>0-1</v>
      </c>
      <c r="Z41" s="102" t="str">
        <f>INDEX('Typy - wg grup'!$F$2:$DK$145,MATCH($A41,'Typy - wg grup'!$A$2:$A$145,0),MATCH(Z$1,'Typy - wg grup'!$F$1:$DK$1,0))</f>
        <v>0-2</v>
      </c>
      <c r="AA41" s="102" t="str">
        <f>INDEX('Typy - wg grup'!$F$2:$DK$145,MATCH($A41,'Typy - wg grup'!$A$2:$A$145,0),MATCH(AA$1,'Typy - wg grup'!$F$1:$DK$1,0))</f>
        <v>2-2</v>
      </c>
      <c r="AB41" s="102" t="str">
        <f>INDEX('Typy - wg grup'!$F$2:$DK$145,MATCH($A41,'Typy - wg grup'!$A$2:$A$145,0),MATCH(AB$1,'Typy - wg grup'!$F$1:$DK$1,0))</f>
        <v>3-2</v>
      </c>
      <c r="AC41" s="102" t="str">
        <f>INDEX('Typy - wg grup'!$F$2:$DK$145,MATCH($A41,'Typy - wg grup'!$A$2:$A$145,0),MATCH(AC$1,'Typy - wg grup'!$F$1:$DK$1,0))</f>
        <v>0-1</v>
      </c>
      <c r="AD41" s="102" t="str">
        <f>INDEX('Typy - wg grup'!$F$2:$DK$145,MATCH($A41,'Typy - wg grup'!$A$2:$A$145,0),MATCH(AD$1,'Typy - wg grup'!$F$1:$DK$1,0))</f>
        <v>1-2</v>
      </c>
      <c r="AE41" s="102" t="str">
        <f>INDEX('Typy - wg grup'!$F$2:$DK$145,MATCH($A41,'Typy - wg grup'!$A$2:$A$145,0),MATCH(AE$1,'Typy - wg grup'!$F$1:$DK$1,0))</f>
        <v>1-1</v>
      </c>
      <c r="AF41" s="102" t="str">
        <f>INDEX('Typy - wg grup'!$F$2:$DK$145,MATCH($A41,'Typy - wg grup'!$A$2:$A$145,0),MATCH(AF$1,'Typy - wg grup'!$F$1:$DK$1,0))</f>
        <v>2-2</v>
      </c>
      <c r="AG41" s="102" t="str">
        <f>INDEX('Typy - wg grup'!$F$2:$DK$145,MATCH($A41,'Typy - wg grup'!$A$2:$A$145,0),MATCH(AG$1,'Typy - wg grup'!$F$1:$DK$1,0))</f>
        <v>0-2</v>
      </c>
      <c r="AH41" s="102" t="str">
        <f>INDEX('Typy - wg grup'!$F$2:$DK$145,MATCH($A41,'Typy - wg grup'!$A$2:$A$145,0),MATCH(AH$1,'Typy - wg grup'!$F$1:$DK$1,0))</f>
        <v>0-0</v>
      </c>
      <c r="AI41" s="102" t="str">
        <f>INDEX('Typy - wg grup'!$F$2:$DK$145,MATCH($A41,'Typy - wg grup'!$A$2:$A$145,0),MATCH(AI$1,'Typy - wg grup'!$F$1:$DK$1,0))</f>
        <v>0-1</v>
      </c>
      <c r="AJ41" s="102" t="str">
        <f>INDEX('Typy - wg grup'!$F$2:$DK$145,MATCH($A41,'Typy - wg grup'!$A$2:$A$145,0),MATCH(AJ$1,'Typy - wg grup'!$F$1:$DK$1,0))</f>
        <v>1-1</v>
      </c>
      <c r="AK41" s="102" t="str">
        <f>INDEX('Typy - wg grup'!$F$2:$DK$145,MATCH($A41,'Typy - wg grup'!$A$2:$A$145,0),MATCH(AK$1,'Typy - wg grup'!$F$1:$DK$1,0))</f>
        <v>1-1</v>
      </c>
      <c r="AL41" s="102" t="str">
        <f>INDEX('Typy - wg grup'!$F$2:$DK$145,MATCH($A41,'Typy - wg grup'!$A$2:$A$145,0),MATCH(AL$1,'Typy - wg grup'!$F$1:$DK$1,0))</f>
        <v>3-2</v>
      </c>
      <c r="AM41" s="102" t="str">
        <f>INDEX('Typy - wg grup'!$F$2:$DK$145,MATCH($A41,'Typy - wg grup'!$A$2:$A$145,0),MATCH(AM$1,'Typy - wg grup'!$F$1:$DK$1,0))</f>
        <v>1-2</v>
      </c>
      <c r="AN41" s="102" t="str">
        <f>INDEX('Typy - wg grup'!$F$2:$DK$145,MATCH($A41,'Typy - wg grup'!$A$2:$A$145,0),MATCH(AN$1,'Typy - wg grup'!$F$1:$DK$1,0))</f>
        <v>1-2</v>
      </c>
      <c r="AO41" s="102" t="str">
        <f>INDEX('Typy - wg grup'!$F$2:$DK$145,MATCH($A41,'Typy - wg grup'!$A$2:$A$145,0),MATCH(AO$1,'Typy - wg grup'!$F$1:$DK$1,0))</f>
        <v>0-3</v>
      </c>
      <c r="AP41" s="102" t="str">
        <f>INDEX('Typy - wg grup'!$F$2:$DK$145,MATCH($A41,'Typy - wg grup'!$A$2:$A$145,0),MATCH(AP$1,'Typy - wg grup'!$F$1:$DK$1,0))</f>
        <v>0-2</v>
      </c>
      <c r="AQ41" s="102" t="str">
        <f>INDEX('Typy - wg grup'!$F$2:$DK$145,MATCH($A41,'Typy - wg grup'!$A$2:$A$145,0),MATCH(AQ$1,'Typy - wg grup'!$F$1:$DK$1,0))</f>
        <v>0-1</v>
      </c>
      <c r="AR41" s="102" t="str">
        <f>INDEX('Typy - wg grup'!$F$2:$DK$145,MATCH($A41,'Typy - wg grup'!$A$2:$A$145,0),MATCH(AR$1,'Typy - wg grup'!$F$1:$DK$1,0))</f>
        <v>1-0</v>
      </c>
      <c r="AS41" s="102" t="str">
        <f>INDEX('Typy - wg grup'!$F$2:$DK$145,MATCH($A41,'Typy - wg grup'!$A$2:$A$145,0),MATCH(AS$1,'Typy - wg grup'!$F$1:$DK$1,0))</f>
        <v>1-2</v>
      </c>
      <c r="AT41" s="102" t="str">
        <f>INDEX('Typy - wg grup'!$F$2:$DK$145,MATCH($A41,'Typy - wg grup'!$A$2:$A$145,0),MATCH(AT$1,'Typy - wg grup'!$F$1:$DK$1,0))</f>
        <v>0-2</v>
      </c>
      <c r="AU41" s="102" t="str">
        <f>INDEX('Typy - wg grup'!$F$2:$DK$145,MATCH($A41,'Typy - wg grup'!$A$2:$A$145,0),MATCH(AU$1,'Typy - wg grup'!$F$1:$DK$1,0))</f>
        <v>0-1</v>
      </c>
      <c r="AV41" s="102" t="str">
        <f>INDEX('Typy - wg grup'!$F$2:$DK$145,MATCH($A41,'Typy - wg grup'!$A$2:$A$145,0),MATCH(AV$1,'Typy - wg grup'!$F$1:$DK$1,0))</f>
        <v>1-1</v>
      </c>
      <c r="AW41" s="102" t="str">
        <f>INDEX('Typy - wg grup'!$F$2:$DK$145,MATCH($A41,'Typy - wg grup'!$A$2:$A$145,0),MATCH(AW$1,'Typy - wg grup'!$F$1:$DK$1,0))</f>
        <v>3-1</v>
      </c>
      <c r="AX41" s="102" t="str">
        <f>INDEX('Typy - wg grup'!$F$2:$DK$145,MATCH($A41,'Typy - wg grup'!$A$2:$A$145,0),MATCH(AX$1,'Typy - wg grup'!$F$1:$DK$1,0))</f>
        <v>0-0</v>
      </c>
      <c r="AY41" s="102" t="str">
        <f>INDEX('Typy - wg grup'!$F$2:$DK$145,MATCH($A41,'Typy - wg grup'!$A$2:$A$145,0),MATCH(AY$1,'Typy - wg grup'!$F$1:$DK$1,0))</f>
        <v>1-1</v>
      </c>
      <c r="AZ41" s="102" t="str">
        <f>INDEX('Typy - wg grup'!$F$2:$DK$145,MATCH($A41,'Typy - wg grup'!$A$2:$A$145,0),MATCH(AZ$1,'Typy - wg grup'!$F$1:$DK$1,0))</f>
        <v>1-1</v>
      </c>
      <c r="BA41" s="102" t="str">
        <f>INDEX('Typy - wg grup'!$F$2:$DK$145,MATCH($A41,'Typy - wg grup'!$A$2:$A$145,0),MATCH(BA$1,'Typy - wg grup'!$F$1:$DK$1,0))</f>
        <v>2-2</v>
      </c>
      <c r="BB41" s="102" t="str">
        <f>INDEX('Typy - wg grup'!$F$2:$DK$145,MATCH($A41,'Typy - wg grup'!$A$2:$A$145,0),MATCH(BB$1,'Typy - wg grup'!$F$1:$DK$1,0))</f>
        <v>0-2</v>
      </c>
      <c r="BC41" s="102" t="str">
        <f>INDEX('Typy - wg grup'!$F$2:$DK$145,MATCH($A41,'Typy - wg grup'!$A$2:$A$145,0),MATCH(BC$1,'Typy - wg grup'!$F$1:$DK$1,0))</f>
        <v>1-1</v>
      </c>
      <c r="BD41" s="102" t="str">
        <f>INDEX('Typy - wg grup'!$F$2:$DK$145,MATCH($A41,'Typy - wg grup'!$A$2:$A$145,0),MATCH(BD$1,'Typy - wg grup'!$F$1:$DK$1,0))</f>
        <v>1-1</v>
      </c>
      <c r="BE41" s="102" t="str">
        <f>INDEX('Typy - wg grup'!$F$2:$DK$145,MATCH($A41,'Typy - wg grup'!$A$2:$A$145,0),MATCH(BE$1,'Typy - wg grup'!$F$1:$DK$1,0))</f>
        <v>0-1</v>
      </c>
      <c r="BF41" s="102" t="str">
        <f>INDEX('Typy - wg grup'!$F$2:$DK$145,MATCH($A41,'Typy - wg grup'!$A$2:$A$145,0),MATCH(BF$1,'Typy - wg grup'!$F$1:$DK$1,0))</f>
        <v>0-0</v>
      </c>
      <c r="BG41" s="102" t="str">
        <f>INDEX('Typy - wg grup'!$F$2:$DK$145,MATCH($A41,'Typy - wg grup'!$A$2:$A$145,0),MATCH(BG$1,'Typy - wg grup'!$F$1:$DK$1,0))</f>
        <v>0-1</v>
      </c>
      <c r="BH41" s="102" t="str">
        <f>INDEX('Typy - wg grup'!$F$2:$DK$145,MATCH($A41,'Typy - wg grup'!$A$2:$A$145,0),MATCH(BH$1,'Typy - wg grup'!$F$1:$DK$1,0))</f>
        <v>0-2</v>
      </c>
      <c r="BI41" s="102" t="str">
        <f>INDEX('Typy - wg grup'!$F$2:$DK$145,MATCH($A41,'Typy - wg grup'!$A$2:$A$145,0),MATCH(BI$1,'Typy - wg grup'!$F$1:$DK$1,0))</f>
        <v>0-1</v>
      </c>
      <c r="BJ41" s="102" t="str">
        <f>INDEX('Typy - wg grup'!$F$2:$DK$145,MATCH($A41,'Typy - wg grup'!$A$2:$A$145,0),MATCH(BJ$1,'Typy - wg grup'!$F$1:$DK$1,0))</f>
        <v>0-2</v>
      </c>
      <c r="BK41" s="102" t="str">
        <f>INDEX('Typy - wg grup'!$F$2:$DK$145,MATCH($A41,'Typy - wg grup'!$A$2:$A$145,0),MATCH(BK$1,'Typy - wg grup'!$F$1:$DK$1,0))</f>
        <v>0-3</v>
      </c>
      <c r="BL41" s="102" t="str">
        <f>INDEX('Typy - wg grup'!$F$2:$DK$145,MATCH($A41,'Typy - wg grup'!$A$2:$A$145,0),MATCH(BL$1,'Typy - wg grup'!$F$1:$DK$1,0))</f>
        <v>2-2</v>
      </c>
      <c r="BM41" s="102" t="str">
        <f>INDEX('Typy - wg grup'!$F$2:$DK$145,MATCH($A41,'Typy - wg grup'!$A$2:$A$145,0),MATCH(BM$1,'Typy - wg grup'!$F$1:$DK$1,0))</f>
        <v>0-1</v>
      </c>
      <c r="BN41" s="102" t="str">
        <f>INDEX('Typy - wg grup'!$F$2:$DK$145,MATCH($A41,'Typy - wg grup'!$A$2:$A$145,0),MATCH(BN$1,'Typy - wg grup'!$F$1:$DK$1,0))</f>
        <v>1-2</v>
      </c>
      <c r="BO41" s="102" t="str">
        <f>INDEX('Typy - wg grup'!$F$2:$DK$145,MATCH($A41,'Typy - wg grup'!$A$2:$A$145,0),MATCH(BO$1,'Typy - wg grup'!$F$1:$DK$1,0))</f>
        <v>0-1</v>
      </c>
      <c r="BP41" s="102" t="str">
        <f>INDEX('Typy - wg grup'!$F$2:$DK$145,MATCH($A41,'Typy - wg grup'!$A$2:$A$145,0),MATCH(BP$1,'Typy - wg grup'!$F$1:$DK$1,0))</f>
        <v>0-2</v>
      </c>
      <c r="BQ41" s="102" t="str">
        <f>INDEX('Typy - wg grup'!$F$2:$DK$145,MATCH($A41,'Typy - wg grup'!$A$2:$A$145,0),MATCH(BQ$1,'Typy - wg grup'!$F$1:$DK$1,0))</f>
        <v>2-0</v>
      </c>
      <c r="BR41" s="102" t="str">
        <f>INDEX('Typy - wg grup'!$F$2:$DK$145,MATCH($A41,'Typy - wg grup'!$A$2:$A$145,0),MATCH(BR$1,'Typy - wg grup'!$F$1:$DK$1,0))</f>
        <v>0-0</v>
      </c>
      <c r="BS41" s="102" t="str">
        <f>INDEX('Typy - wg grup'!$F$2:$DK$145,MATCH($A41,'Typy - wg grup'!$A$2:$A$145,0),MATCH(BS$1,'Typy - wg grup'!$F$1:$DK$1,0))</f>
        <v>1-2</v>
      </c>
      <c r="BT41" s="102" t="str">
        <f>INDEX('Typy - wg grup'!$F$2:$DK$145,MATCH($A41,'Typy - wg grup'!$A$2:$A$145,0),MATCH(BT$1,'Typy - wg grup'!$F$1:$DK$1,0))</f>
        <v>1-1</v>
      </c>
      <c r="BU41" s="102" t="str">
        <f>INDEX('Typy - wg grup'!$F$2:$DK$145,MATCH($A41,'Typy - wg grup'!$A$2:$A$145,0),MATCH(BU$1,'Typy - wg grup'!$F$1:$DK$1,0))</f>
        <v>1-1</v>
      </c>
      <c r="BV41" s="102" t="str">
        <f>INDEX('Typy - wg grup'!$F$2:$DK$145,MATCH($A41,'Typy - wg grup'!$A$2:$A$145,0),MATCH(BV$1,'Typy - wg grup'!$F$1:$DK$1,0))</f>
        <v>0-1</v>
      </c>
      <c r="BW41" s="102" t="str">
        <f>INDEX('Typy - wg grup'!$F$2:$DK$145,MATCH($A41,'Typy - wg grup'!$A$2:$A$145,0),MATCH(BW$1,'Typy - wg grup'!$F$1:$DK$1,0))</f>
        <v>1-1</v>
      </c>
      <c r="BX41" s="102" t="str">
        <f>INDEX('Typy - wg grup'!$F$2:$DK$145,MATCH($A41,'Typy - wg grup'!$A$2:$A$145,0),MATCH(BX$1,'Typy - wg grup'!$F$1:$DK$1,0))</f>
        <v>0-2</v>
      </c>
      <c r="BY41" s="102" t="str">
        <f>INDEX('Typy - wg grup'!$F$2:$DK$145,MATCH($A41,'Typy - wg grup'!$A$2:$A$145,0),MATCH(BY$1,'Typy - wg grup'!$F$1:$DK$1,0))</f>
        <v>0-1</v>
      </c>
      <c r="BZ41" s="102" t="str">
        <f>INDEX('Typy - wg grup'!$F$2:$DK$145,MATCH($A41,'Typy - wg grup'!$A$2:$A$145,0),MATCH(BZ$1,'Typy - wg grup'!$F$1:$DK$1,0))</f>
        <v>1-1</v>
      </c>
      <c r="CA41" s="102" t="str">
        <f>INDEX('Typy - wg grup'!$F$2:$DK$145,MATCH($A41,'Typy - wg grup'!$A$2:$A$145,0),MATCH(CA$1,'Typy - wg grup'!$F$1:$DK$1,0))</f>
        <v>0-2</v>
      </c>
      <c r="CB41" s="102" t="str">
        <f>INDEX('Typy - wg grup'!$F$2:$DK$145,MATCH($A41,'Typy - wg grup'!$A$2:$A$145,0),MATCH(CB$1,'Typy - wg grup'!$F$1:$DK$1,0))</f>
        <v>0-1</v>
      </c>
      <c r="CC41" s="102" t="str">
        <f>INDEX('Typy - wg grup'!$F$2:$DK$145,MATCH($A41,'Typy - wg grup'!$A$2:$A$145,0),MATCH(CC$1,'Typy - wg grup'!$F$1:$DK$1,0))</f>
        <v>0-2</v>
      </c>
      <c r="CD41" s="102" t="str">
        <f>INDEX('Typy - wg grup'!$F$2:$DK$145,MATCH($A41,'Typy - wg grup'!$A$2:$A$145,0),MATCH(CD$1,'Typy - wg grup'!$F$1:$DK$1,0))</f>
        <v>1-1</v>
      </c>
      <c r="CE41" s="102" t="str">
        <f>INDEX('Typy - wg grup'!$F$2:$DK$145,MATCH($A41,'Typy - wg grup'!$A$2:$A$145,0),MATCH(CE$1,'Typy - wg grup'!$F$1:$DK$1,0))</f>
        <v>1-1</v>
      </c>
      <c r="CF41" s="102" t="str">
        <f>INDEX('Typy - wg grup'!$F$2:$DK$145,MATCH($A41,'Typy - wg grup'!$A$2:$A$145,0),MATCH(CF$1,'Typy - wg grup'!$F$1:$DK$1,0))</f>
        <v>0-3</v>
      </c>
      <c r="CG41" s="102" t="str">
        <f>INDEX('Typy - wg grup'!$F$2:$DK$145,MATCH($A41,'Typy - wg grup'!$A$2:$A$145,0),MATCH(CG$1,'Typy - wg grup'!$F$1:$DK$1,0))</f>
        <v>0-1</v>
      </c>
      <c r="CH41" s="102" t="str">
        <f>INDEX('Typy - wg grup'!$F$2:$DK$145,MATCH($A41,'Typy - wg grup'!$A$2:$A$145,0),MATCH(CH$1,'Typy - wg grup'!$F$1:$DK$1,0))</f>
        <v>0-1</v>
      </c>
      <c r="CI41" s="102" t="str">
        <f>INDEX('Typy - wg grup'!$F$2:$DK$145,MATCH($A41,'Typy - wg grup'!$A$2:$A$145,0),MATCH(CI$1,'Typy - wg grup'!$F$1:$DK$1,0))</f>
        <v>1-2</v>
      </c>
      <c r="CJ41" s="102" t="str">
        <f>INDEX('Typy - wg grup'!$F$2:$DK$145,MATCH($A41,'Typy - wg grup'!$A$2:$A$145,0),MATCH(CJ$1,'Typy - wg grup'!$F$1:$DK$1,0))</f>
        <v>0-1</v>
      </c>
      <c r="CK41" s="102" t="str">
        <f>INDEX('Typy - wg grup'!$F$2:$DK$145,MATCH($A41,'Typy - wg grup'!$A$2:$A$145,0),MATCH(CK$1,'Typy - wg grup'!$F$1:$DK$1,0))</f>
        <v>0-2</v>
      </c>
      <c r="CL41" s="102" t="str">
        <f>INDEX('Typy - wg grup'!$F$2:$DK$145,MATCH($A41,'Typy - wg grup'!$A$2:$A$145,0),MATCH(CL$1,'Typy - wg grup'!$F$1:$DK$1,0))</f>
        <v>0-1</v>
      </c>
      <c r="CM41" s="102" t="str">
        <f>INDEX('Typy - wg grup'!$F$2:$DK$145,MATCH($A41,'Typy - wg grup'!$A$2:$A$145,0),MATCH(CM$1,'Typy - wg grup'!$F$1:$DK$1,0))</f>
        <v>2-1</v>
      </c>
      <c r="CN41" s="102" t="str">
        <f>INDEX('Typy - wg grup'!$F$2:$DK$145,MATCH($A41,'Typy - wg grup'!$A$2:$A$145,0),MATCH(CN$1,'Typy - wg grup'!$F$1:$DK$1,0))</f>
        <v>1-3</v>
      </c>
      <c r="CO41" s="102" t="str">
        <f>INDEX('Typy - wg grup'!$F$2:$DK$145,MATCH($A41,'Typy - wg grup'!$A$2:$A$145,0),MATCH(CO$1,'Typy - wg grup'!$F$1:$DK$1,0))</f>
        <v>1-2</v>
      </c>
      <c r="CP41" s="102" t="str">
        <f>INDEX('Typy - wg grup'!$F$2:$DK$145,MATCH($A41,'Typy - wg grup'!$A$2:$A$145,0),MATCH(CP$1,'Typy - wg grup'!$F$1:$DK$1,0))</f>
        <v>0-1</v>
      </c>
      <c r="CQ41" s="102" t="str">
        <f>INDEX('Typy - wg grup'!$F$2:$DK$145,MATCH($A41,'Typy - wg grup'!$A$2:$A$145,0),MATCH(CQ$1,'Typy - wg grup'!$F$1:$DK$1,0))</f>
        <v>0-2</v>
      </c>
      <c r="CR41" s="102" t="str">
        <f>INDEX('Typy - wg grup'!$F$2:$DK$145,MATCH($A41,'Typy - wg grup'!$A$2:$A$145,0),MATCH(CR$1,'Typy - wg grup'!$F$1:$DK$1,0))</f>
        <v>1-3</v>
      </c>
      <c r="CS41" s="102" t="str">
        <f>INDEX('Typy - wg grup'!$F$2:$DK$145,MATCH($A41,'Typy - wg grup'!$A$2:$A$145,0),MATCH(CS$1,'Typy - wg grup'!$F$1:$DK$1,0))</f>
        <v>0-1</v>
      </c>
      <c r="CT41" s="102" t="str">
        <f>INDEX('Typy - wg grup'!$F$2:$DK$145,MATCH($A41,'Typy - wg grup'!$A$2:$A$145,0),MATCH(CT$1,'Typy - wg grup'!$F$1:$DK$1,0))</f>
        <v>2-1</v>
      </c>
      <c r="CU41" s="102" t="str">
        <f>INDEX('Typy - wg grup'!$F$2:$DK$145,MATCH($A41,'Typy - wg grup'!$A$2:$A$145,0),MATCH(CU$1,'Typy - wg grup'!$F$1:$DK$1,0))</f>
        <v>1-1</v>
      </c>
      <c r="CV41" s="102" t="str">
        <f>INDEX('Typy - wg grup'!$F$2:$DK$145,MATCH($A41,'Typy - wg grup'!$A$2:$A$145,0),MATCH(CV$1,'Typy - wg grup'!$F$1:$DK$1,0))</f>
        <v>0-1</v>
      </c>
      <c r="CW41" s="102" t="str">
        <f>INDEX('Typy - wg grup'!$F$2:$DK$145,MATCH($A41,'Typy - wg grup'!$A$2:$A$145,0),MATCH(CW$1,'Typy - wg grup'!$F$1:$DK$1,0))</f>
        <v>0-3</v>
      </c>
      <c r="CX41" s="102" t="str">
        <f>INDEX('Typy - wg grup'!$F$2:$DK$145,MATCH($A41,'Typy - wg grup'!$A$2:$A$145,0),MATCH(CX$1,'Typy - wg grup'!$F$1:$DK$1,0))</f>
        <v>0-1</v>
      </c>
      <c r="CY41" s="102" t="str">
        <f>INDEX('Typy - wg grup'!$F$2:$DK$145,MATCH($A41,'Typy - wg grup'!$A$2:$A$145,0),MATCH(CY$1,'Typy - wg grup'!$F$1:$DK$1,0))</f>
        <v>0-2</v>
      </c>
      <c r="CZ41" s="102" t="str">
        <f>INDEX('Typy - wg grup'!$F$2:$DK$145,MATCH($A41,'Typy - wg grup'!$A$2:$A$145,0),MATCH(CZ$1,'Typy - wg grup'!$F$1:$DK$1,0))</f>
        <v>1-1</v>
      </c>
      <c r="DA41" s="102" t="str">
        <f>INDEX('Typy - wg grup'!$F$2:$DK$145,MATCH($A41,'Typy - wg grup'!$A$2:$A$145,0),MATCH(DA$1,'Typy - wg grup'!$F$1:$DK$1,0))</f>
        <v>2-2</v>
      </c>
      <c r="DB41" s="102" t="str">
        <f>INDEX('Typy - wg grup'!$F$2:$DK$145,MATCH($A41,'Typy - wg grup'!$A$2:$A$145,0),MATCH(DB$1,'Typy - wg grup'!$F$1:$DK$1,0))</f>
        <v>2-2</v>
      </c>
      <c r="DC41" s="102" t="str">
        <f>INDEX('Typy - wg grup'!$F$2:$DK$145,MATCH($A41,'Typy - wg grup'!$A$2:$A$145,0),MATCH(DC$1,'Typy - wg grup'!$F$1:$DK$1,0))</f>
        <v>0-1</v>
      </c>
      <c r="DD41" s="102" t="str">
        <f>INDEX('Typy - wg grup'!$F$2:$DK$145,MATCH($A41,'Typy - wg grup'!$A$2:$A$145,0),MATCH(DD$1,'Typy - wg grup'!$F$1:$DK$1,0))</f>
        <v>0-2</v>
      </c>
      <c r="DE41" s="102" t="str">
        <f>INDEX('Typy - wg grup'!$F$2:$DK$145,MATCH($A41,'Typy - wg grup'!$A$2:$A$145,0),MATCH(DE$1,'Typy - wg grup'!$F$1:$DK$1,0))</f>
        <v>0-0</v>
      </c>
      <c r="DF41" s="102" t="str">
        <f>INDEX('Typy - wg grup'!$F$2:$DK$145,MATCH($A41,'Typy - wg grup'!$A$2:$A$145,0),MATCH(DF$1,'Typy - wg grup'!$F$1:$DK$1,0))</f>
        <v>3-0</v>
      </c>
      <c r="DG41" s="102" t="str">
        <f>INDEX('Typy - wg grup'!$F$2:$DK$145,MATCH($A41,'Typy - wg grup'!$A$2:$A$145,0),MATCH(DG$1,'Typy - wg grup'!$F$1:$DK$1,0))</f>
        <v>6-1</v>
      </c>
      <c r="DH41" s="102" t="str">
        <f>INDEX('Typy - wg grup'!$F$2:$DK$145,MATCH($A41,'Typy - wg grup'!$A$2:$A$145,0),MATCH(DH$1,'Typy - wg grup'!$F$1:$DK$1,0))</f>
        <v>3-0</v>
      </c>
      <c r="DI41" s="102" t="str">
        <f>INDEX('Typy - wg grup'!$F$2:$DK$145,MATCH($A41,'Typy - wg grup'!$A$2:$A$145,0),MATCH(DI$1,'Typy - wg grup'!$F$1:$DK$1,0))</f>
        <v>1-1</v>
      </c>
      <c r="DJ41" s="102" t="str">
        <f>INDEX('Typy - wg grup'!$F$2:$DK$145,MATCH($A41,'Typy - wg grup'!$A$2:$A$145,0),MATCH(DJ$1,'Typy - wg grup'!$F$1:$DK$1,0))</f>
        <v>0-2</v>
      </c>
      <c r="DK41" s="102" t="str">
        <f>INDEX('Typy - wg grup'!$F$2:$DK$145,MATCH($A41,'Typy - wg grup'!$A$2:$A$145,0),MATCH(DK$1,'Typy - wg grup'!$F$1:$DK$1,0))</f>
        <v>1-3</v>
      </c>
      <c r="DL41" s="102" t="str">
        <f>INDEX('Typy - wg grup'!$F$2:$DK$145,MATCH($A41,'Typy - wg grup'!$A$2:$A$145,0),MATCH(DL$1,'Typy - wg grup'!$F$1:$DK$1,0))</f>
        <v>1-3</v>
      </c>
      <c r="DM41" s="106" t="str">
        <f>INDEX('Typy - wg grup'!$F$2:$DK$145,MATCH($A41,'Typy - wg grup'!$A$2:$A$145,0),MATCH(DM$1,'Typy - wg grup'!$F$1:$DK$1,0))</f>
        <v>1-1</v>
      </c>
      <c r="DO41" s="15"/>
      <c r="DQ41" s="14"/>
      <c r="DS41" s="15"/>
      <c r="DU41" s="15"/>
      <c r="DW41" s="14"/>
      <c r="DY41" s="15"/>
      <c r="EA41" s="14"/>
      <c r="EC41" s="15"/>
      <c r="EE41" s="15"/>
      <c r="EG41" s="15"/>
      <c r="EI41" s="15"/>
      <c r="EK41" s="15"/>
      <c r="EM41" s="15"/>
      <c r="EO41" s="16"/>
      <c r="EQ41" s="15"/>
    </row>
    <row r="42" spans="1:147" x14ac:dyDescent="0.25">
      <c r="A42" s="19">
        <v>41</v>
      </c>
      <c r="B42" s="4" t="s">
        <v>117</v>
      </c>
      <c r="C42" s="4" t="str">
        <f>INDEX('Typy - wg grup'!$B$2:$B$145,MATCH($A42,'Typy - wg grup'!$A$2:$A$145,0))</f>
        <v>23.06.</v>
      </c>
      <c r="D42" s="20">
        <v>8.3333333333333329E-2</v>
      </c>
      <c r="E42" s="4" t="str">
        <f>INDEX('Typy - wg grup'!$C$2:$C$145,MATCH($A42,'Typy - wg grup'!$A$2:$A$145,0))</f>
        <v>Norwegia - Senegal</v>
      </c>
      <c r="F42" s="35" t="s">
        <v>234</v>
      </c>
      <c r="G42" s="144"/>
      <c r="H42" s="105" t="str">
        <f>INDEX('Typy - wg grup'!$F$2:$DK$145,MATCH($A42,'Typy - wg grup'!$A$2:$A$145,0),MATCH(H$1,'Typy - wg grup'!$F$1:$DK$1,0))</f>
        <v>2-2</v>
      </c>
      <c r="I42" s="102" t="str">
        <f>INDEX('Typy - wg grup'!$F$2:$DK$145,MATCH($A42,'Typy - wg grup'!$A$2:$A$145,0),MATCH(I$1,'Typy - wg grup'!$F$1:$DK$1,0))</f>
        <v>3-3</v>
      </c>
      <c r="J42" s="102" t="str">
        <f>INDEX('Typy - wg grup'!$F$2:$DK$145,MATCH($A42,'Typy - wg grup'!$A$2:$A$145,0),MATCH(J$1,'Typy - wg grup'!$F$1:$DK$1,0))</f>
        <v>1-2</v>
      </c>
      <c r="K42" s="102" t="str">
        <f>INDEX('Typy - wg grup'!$F$2:$DK$145,MATCH($A42,'Typy - wg grup'!$A$2:$A$145,0),MATCH(K$1,'Typy - wg grup'!$F$1:$DK$1,0))</f>
        <v>2-1</v>
      </c>
      <c r="L42" s="102" t="str">
        <f>INDEX('Typy - wg grup'!$F$2:$DK$145,MATCH($A42,'Typy - wg grup'!$A$2:$A$145,0),MATCH(L$1,'Typy - wg grup'!$F$1:$DK$1,0))</f>
        <v>2-2</v>
      </c>
      <c r="M42" s="102" t="str">
        <f>INDEX('Typy - wg grup'!$F$2:$DK$145,MATCH($A42,'Typy - wg grup'!$A$2:$A$145,0),MATCH(M$1,'Typy - wg grup'!$F$1:$DK$1,0))</f>
        <v>2-1</v>
      </c>
      <c r="N42" s="102" t="str">
        <f>INDEX('Typy - wg grup'!$F$2:$DK$145,MATCH($A42,'Typy - wg grup'!$A$2:$A$145,0),MATCH(N$1,'Typy - wg grup'!$F$1:$DK$1,0))</f>
        <v>3-2</v>
      </c>
      <c r="O42" s="102" t="str">
        <f>INDEX('Typy - wg grup'!$F$2:$DK$145,MATCH($A42,'Typy - wg grup'!$A$2:$A$145,0),MATCH(O$1,'Typy - wg grup'!$F$1:$DK$1,0))</f>
        <v>2-3</v>
      </c>
      <c r="P42" s="102" t="str">
        <f>INDEX('Typy - wg grup'!$F$2:$DK$145,MATCH($A42,'Typy - wg grup'!$A$2:$A$145,0),MATCH(P$1,'Typy - wg grup'!$F$1:$DK$1,0))</f>
        <v>1-1</v>
      </c>
      <c r="Q42" s="102" t="str">
        <f>INDEX('Typy - wg grup'!$F$2:$DK$145,MATCH($A42,'Typy - wg grup'!$A$2:$A$145,0),MATCH(Q$1,'Typy - wg grup'!$F$1:$DK$1,0))</f>
        <v>1-0</v>
      </c>
      <c r="R42" s="102" t="str">
        <f>INDEX('Typy - wg grup'!$F$2:$DK$145,MATCH($A42,'Typy - wg grup'!$A$2:$A$145,0),MATCH(R$1,'Typy - wg grup'!$F$1:$DK$1,0))</f>
        <v>2-2</v>
      </c>
      <c r="S42" s="102" t="str">
        <f>INDEX('Typy - wg grup'!$F$2:$DK$145,MATCH($A42,'Typy - wg grup'!$A$2:$A$145,0),MATCH(S$1,'Typy - wg grup'!$F$1:$DK$1,0))</f>
        <v>1-1</v>
      </c>
      <c r="T42" s="102" t="str">
        <f>INDEX('Typy - wg grup'!$F$2:$DK$145,MATCH($A42,'Typy - wg grup'!$A$2:$A$145,0),MATCH(T$1,'Typy - wg grup'!$F$1:$DK$1,0))</f>
        <v>1-0</v>
      </c>
      <c r="U42" s="102" t="str">
        <f>INDEX('Typy - wg grup'!$F$2:$DK$145,MATCH($A42,'Typy - wg grup'!$A$2:$A$145,0),MATCH(U$1,'Typy - wg grup'!$F$1:$DK$1,0))</f>
        <v>2-1</v>
      </c>
      <c r="V42" s="102" t="str">
        <f>INDEX('Typy - wg grup'!$F$2:$DK$145,MATCH($A42,'Typy - wg grup'!$A$2:$A$145,0),MATCH(V$1,'Typy - wg grup'!$F$1:$DK$1,0))</f>
        <v>1-0</v>
      </c>
      <c r="W42" s="102" t="str">
        <f>INDEX('Typy - wg grup'!$F$2:$DK$145,MATCH($A42,'Typy - wg grup'!$A$2:$A$145,0),MATCH(W$1,'Typy - wg grup'!$F$1:$DK$1,0))</f>
        <v>2-3</v>
      </c>
      <c r="X42" s="102" t="str">
        <f>INDEX('Typy - wg grup'!$F$2:$DK$145,MATCH($A42,'Typy - wg grup'!$A$2:$A$145,0),MATCH(X$1,'Typy - wg grup'!$F$1:$DK$1,0))</f>
        <v>1-0</v>
      </c>
      <c r="Y42" s="102" t="str">
        <f>INDEX('Typy - wg grup'!$F$2:$DK$145,MATCH($A42,'Typy - wg grup'!$A$2:$A$145,0),MATCH(Y$1,'Typy - wg grup'!$F$1:$DK$1,0))</f>
        <v>0-1</v>
      </c>
      <c r="Z42" s="102" t="str">
        <f>INDEX('Typy - wg grup'!$F$2:$DK$145,MATCH($A42,'Typy - wg grup'!$A$2:$A$145,0),MATCH(Z$1,'Typy - wg grup'!$F$1:$DK$1,0))</f>
        <v>2-0</v>
      </c>
      <c r="AA42" s="102" t="str">
        <f>INDEX('Typy - wg grup'!$F$2:$DK$145,MATCH($A42,'Typy - wg grup'!$A$2:$A$145,0),MATCH(AA$1,'Typy - wg grup'!$F$1:$DK$1,0))</f>
        <v>1-1</v>
      </c>
      <c r="AB42" s="102" t="str">
        <f>INDEX('Typy - wg grup'!$F$2:$DK$145,MATCH($A42,'Typy - wg grup'!$A$2:$A$145,0),MATCH(AB$1,'Typy - wg grup'!$F$1:$DK$1,0))</f>
        <v>1-2</v>
      </c>
      <c r="AC42" s="102" t="str">
        <f>INDEX('Typy - wg grup'!$F$2:$DK$145,MATCH($A42,'Typy - wg grup'!$A$2:$A$145,0),MATCH(AC$1,'Typy - wg grup'!$F$1:$DK$1,0))</f>
        <v>1-1</v>
      </c>
      <c r="AD42" s="102" t="str">
        <f>INDEX('Typy - wg grup'!$F$2:$DK$145,MATCH($A42,'Typy - wg grup'!$A$2:$A$145,0),MATCH(AD$1,'Typy - wg grup'!$F$1:$DK$1,0))</f>
        <v>2-1</v>
      </c>
      <c r="AE42" s="102" t="str">
        <f>INDEX('Typy - wg grup'!$F$2:$DK$145,MATCH($A42,'Typy - wg grup'!$A$2:$A$145,0),MATCH(AE$1,'Typy - wg grup'!$F$1:$DK$1,0))</f>
        <v>0-1</v>
      </c>
      <c r="AF42" s="102" t="str">
        <f>INDEX('Typy - wg grup'!$F$2:$DK$145,MATCH($A42,'Typy - wg grup'!$A$2:$A$145,0),MATCH(AF$1,'Typy - wg grup'!$F$1:$DK$1,0))</f>
        <v>2-2</v>
      </c>
      <c r="AG42" s="102" t="str">
        <f>INDEX('Typy - wg grup'!$F$2:$DK$145,MATCH($A42,'Typy - wg grup'!$A$2:$A$145,0),MATCH(AG$1,'Typy - wg grup'!$F$1:$DK$1,0))</f>
        <v>1-1</v>
      </c>
      <c r="AH42" s="102" t="str">
        <f>INDEX('Typy - wg grup'!$F$2:$DK$145,MATCH($A42,'Typy - wg grup'!$A$2:$A$145,0),MATCH(AH$1,'Typy - wg grup'!$F$1:$DK$1,0))</f>
        <v>2-1</v>
      </c>
      <c r="AI42" s="102" t="str">
        <f>INDEX('Typy - wg grup'!$F$2:$DK$145,MATCH($A42,'Typy - wg grup'!$A$2:$A$145,0),MATCH(AI$1,'Typy - wg grup'!$F$1:$DK$1,0))</f>
        <v>2-1</v>
      </c>
      <c r="AJ42" s="102" t="str">
        <f>INDEX('Typy - wg grup'!$F$2:$DK$145,MATCH($A42,'Typy - wg grup'!$A$2:$A$145,0),MATCH(AJ$1,'Typy - wg grup'!$F$1:$DK$1,0))</f>
        <v>2-1</v>
      </c>
      <c r="AK42" s="102" t="str">
        <f>INDEX('Typy - wg grup'!$F$2:$DK$145,MATCH($A42,'Typy - wg grup'!$A$2:$A$145,0),MATCH(AK$1,'Typy - wg grup'!$F$1:$DK$1,0))</f>
        <v>1-3</v>
      </c>
      <c r="AL42" s="102" t="str">
        <f>INDEX('Typy - wg grup'!$F$2:$DK$145,MATCH($A42,'Typy - wg grup'!$A$2:$A$145,0),MATCH(AL$1,'Typy - wg grup'!$F$1:$DK$1,0))</f>
        <v>2-1</v>
      </c>
      <c r="AM42" s="102" t="str">
        <f>INDEX('Typy - wg grup'!$F$2:$DK$145,MATCH($A42,'Typy - wg grup'!$A$2:$A$145,0),MATCH(AM$1,'Typy - wg grup'!$F$1:$DK$1,0))</f>
        <v>2-1</v>
      </c>
      <c r="AN42" s="102" t="str">
        <f>INDEX('Typy - wg grup'!$F$2:$DK$145,MATCH($A42,'Typy - wg grup'!$A$2:$A$145,0),MATCH(AN$1,'Typy - wg grup'!$F$1:$DK$1,0))</f>
        <v>2-2</v>
      </c>
      <c r="AO42" s="102" t="str">
        <f>INDEX('Typy - wg grup'!$F$2:$DK$145,MATCH($A42,'Typy - wg grup'!$A$2:$A$145,0),MATCH(AO$1,'Typy - wg grup'!$F$1:$DK$1,0))</f>
        <v>3-2</v>
      </c>
      <c r="AP42" s="102" t="str">
        <f>INDEX('Typy - wg grup'!$F$2:$DK$145,MATCH($A42,'Typy - wg grup'!$A$2:$A$145,0),MATCH(AP$1,'Typy - wg grup'!$F$1:$DK$1,0))</f>
        <v>1-1</v>
      </c>
      <c r="AQ42" s="102" t="str">
        <f>INDEX('Typy - wg grup'!$F$2:$DK$145,MATCH($A42,'Typy - wg grup'!$A$2:$A$145,0),MATCH(AQ$1,'Typy - wg grup'!$F$1:$DK$1,0))</f>
        <v>0-2</v>
      </c>
      <c r="AR42" s="102" t="str">
        <f>INDEX('Typy - wg grup'!$F$2:$DK$145,MATCH($A42,'Typy - wg grup'!$A$2:$A$145,0),MATCH(AR$1,'Typy - wg grup'!$F$1:$DK$1,0))</f>
        <v>1-1</v>
      </c>
      <c r="AS42" s="102" t="str">
        <f>INDEX('Typy - wg grup'!$F$2:$DK$145,MATCH($A42,'Typy - wg grup'!$A$2:$A$145,0),MATCH(AS$1,'Typy - wg grup'!$F$1:$DK$1,0))</f>
        <v>1-1</v>
      </c>
      <c r="AT42" s="102" t="str">
        <f>INDEX('Typy - wg grup'!$F$2:$DK$145,MATCH($A42,'Typy - wg grup'!$A$2:$A$145,0),MATCH(AT$1,'Typy - wg grup'!$F$1:$DK$1,0))</f>
        <v>3-1</v>
      </c>
      <c r="AU42" s="102" t="str">
        <f>INDEX('Typy - wg grup'!$F$2:$DK$145,MATCH($A42,'Typy - wg grup'!$A$2:$A$145,0),MATCH(AU$1,'Typy - wg grup'!$F$1:$DK$1,0))</f>
        <v>0-3</v>
      </c>
      <c r="AV42" s="102" t="str">
        <f>INDEX('Typy - wg grup'!$F$2:$DK$145,MATCH($A42,'Typy - wg grup'!$A$2:$A$145,0),MATCH(AV$1,'Typy - wg grup'!$F$1:$DK$1,0))</f>
        <v>0-1</v>
      </c>
      <c r="AW42" s="102" t="str">
        <f>INDEX('Typy - wg grup'!$F$2:$DK$145,MATCH($A42,'Typy - wg grup'!$A$2:$A$145,0),MATCH(AW$1,'Typy - wg grup'!$F$1:$DK$1,0))</f>
        <v>1-3</v>
      </c>
      <c r="AX42" s="102" t="str">
        <f>INDEX('Typy - wg grup'!$F$2:$DK$145,MATCH($A42,'Typy - wg grup'!$A$2:$A$145,0),MATCH(AX$1,'Typy - wg grup'!$F$1:$DK$1,0))</f>
        <v>1-2</v>
      </c>
      <c r="AY42" s="102" t="str">
        <f>INDEX('Typy - wg grup'!$F$2:$DK$145,MATCH($A42,'Typy - wg grup'!$A$2:$A$145,0),MATCH(AY$1,'Typy - wg grup'!$F$1:$DK$1,0))</f>
        <v>3-2</v>
      </c>
      <c r="AZ42" s="102" t="str">
        <f>INDEX('Typy - wg grup'!$F$2:$DK$145,MATCH($A42,'Typy - wg grup'!$A$2:$A$145,0),MATCH(AZ$1,'Typy - wg grup'!$F$1:$DK$1,0))</f>
        <v>1-1</v>
      </c>
      <c r="BA42" s="102" t="str">
        <f>INDEX('Typy - wg grup'!$F$2:$DK$145,MATCH($A42,'Typy - wg grup'!$A$2:$A$145,0),MATCH(BA$1,'Typy - wg grup'!$F$1:$DK$1,0))</f>
        <v>1-1</v>
      </c>
      <c r="BB42" s="102" t="str">
        <f>INDEX('Typy - wg grup'!$F$2:$DK$145,MATCH($A42,'Typy - wg grup'!$A$2:$A$145,0),MATCH(BB$1,'Typy - wg grup'!$F$1:$DK$1,0))</f>
        <v>3-1</v>
      </c>
      <c r="BC42" s="102" t="str">
        <f>INDEX('Typy - wg grup'!$F$2:$DK$145,MATCH($A42,'Typy - wg grup'!$A$2:$A$145,0),MATCH(BC$1,'Typy - wg grup'!$F$1:$DK$1,0))</f>
        <v>1-3</v>
      </c>
      <c r="BD42" s="102" t="str">
        <f>INDEX('Typy - wg grup'!$F$2:$DK$145,MATCH($A42,'Typy - wg grup'!$A$2:$A$145,0),MATCH(BD$1,'Typy - wg grup'!$F$1:$DK$1,0))</f>
        <v>1-1</v>
      </c>
      <c r="BE42" s="102" t="str">
        <f>INDEX('Typy - wg grup'!$F$2:$DK$145,MATCH($A42,'Typy - wg grup'!$A$2:$A$145,0),MATCH(BE$1,'Typy - wg grup'!$F$1:$DK$1,0))</f>
        <v>1-1</v>
      </c>
      <c r="BF42" s="102" t="str">
        <f>INDEX('Typy - wg grup'!$F$2:$DK$145,MATCH($A42,'Typy - wg grup'!$A$2:$A$145,0),MATCH(BF$1,'Typy - wg grup'!$F$1:$DK$1,0))</f>
        <v>1-3</v>
      </c>
      <c r="BG42" s="102" t="str">
        <f>INDEX('Typy - wg grup'!$F$2:$DK$145,MATCH($A42,'Typy - wg grup'!$A$2:$A$145,0),MATCH(BG$1,'Typy - wg grup'!$F$1:$DK$1,0))</f>
        <v>2-1</v>
      </c>
      <c r="BH42" s="102" t="str">
        <f>INDEX('Typy - wg grup'!$F$2:$DK$145,MATCH($A42,'Typy - wg grup'!$A$2:$A$145,0),MATCH(BH$1,'Typy - wg grup'!$F$1:$DK$1,0))</f>
        <v>2-1</v>
      </c>
      <c r="BI42" s="102" t="str">
        <f>INDEX('Typy - wg grup'!$F$2:$DK$145,MATCH($A42,'Typy - wg grup'!$A$2:$A$145,0),MATCH(BI$1,'Typy - wg grup'!$F$1:$DK$1,0))</f>
        <v>1-1</v>
      </c>
      <c r="BJ42" s="102" t="str">
        <f>INDEX('Typy - wg grup'!$F$2:$DK$145,MATCH($A42,'Typy - wg grup'!$A$2:$A$145,0),MATCH(BJ$1,'Typy - wg grup'!$F$1:$DK$1,0))</f>
        <v>2-1</v>
      </c>
      <c r="BK42" s="102" t="str">
        <f>INDEX('Typy - wg grup'!$F$2:$DK$145,MATCH($A42,'Typy - wg grup'!$A$2:$A$145,0),MATCH(BK$1,'Typy - wg grup'!$F$1:$DK$1,0))</f>
        <v>1-2</v>
      </c>
      <c r="BL42" s="102" t="str">
        <f>INDEX('Typy - wg grup'!$F$2:$DK$145,MATCH($A42,'Typy - wg grup'!$A$2:$A$145,0),MATCH(BL$1,'Typy - wg grup'!$F$1:$DK$1,0))</f>
        <v>2-2</v>
      </c>
      <c r="BM42" s="102" t="str">
        <f>INDEX('Typy - wg grup'!$F$2:$DK$145,MATCH($A42,'Typy - wg grup'!$A$2:$A$145,0),MATCH(BM$1,'Typy - wg grup'!$F$1:$DK$1,0))</f>
        <v>1-2</v>
      </c>
      <c r="BN42" s="102" t="str">
        <f>INDEX('Typy - wg grup'!$F$2:$DK$145,MATCH($A42,'Typy - wg grup'!$A$2:$A$145,0),MATCH(BN$1,'Typy - wg grup'!$F$1:$DK$1,0))</f>
        <v>1-0</v>
      </c>
      <c r="BO42" s="102" t="str">
        <f>INDEX('Typy - wg grup'!$F$2:$DK$145,MATCH($A42,'Typy - wg grup'!$A$2:$A$145,0),MATCH(BO$1,'Typy - wg grup'!$F$1:$DK$1,0))</f>
        <v>2-1</v>
      </c>
      <c r="BP42" s="102" t="str">
        <f>INDEX('Typy - wg grup'!$F$2:$DK$145,MATCH($A42,'Typy - wg grup'!$A$2:$A$145,0),MATCH(BP$1,'Typy - wg grup'!$F$1:$DK$1,0))</f>
        <v>2-1</v>
      </c>
      <c r="BQ42" s="102" t="str">
        <f>INDEX('Typy - wg grup'!$F$2:$DK$145,MATCH($A42,'Typy - wg grup'!$A$2:$A$145,0),MATCH(BQ$1,'Typy - wg grup'!$F$1:$DK$1,0))</f>
        <v>1-0</v>
      </c>
      <c r="BR42" s="102" t="str">
        <f>INDEX('Typy - wg grup'!$F$2:$DK$145,MATCH($A42,'Typy - wg grup'!$A$2:$A$145,0),MATCH(BR$1,'Typy - wg grup'!$F$1:$DK$1,0))</f>
        <v>2-1</v>
      </c>
      <c r="BS42" s="102" t="str">
        <f>INDEX('Typy - wg grup'!$F$2:$DK$145,MATCH($A42,'Typy - wg grup'!$A$2:$A$145,0),MATCH(BS$1,'Typy - wg grup'!$F$1:$DK$1,0))</f>
        <v>1-1</v>
      </c>
      <c r="BT42" s="102" t="str">
        <f>INDEX('Typy - wg grup'!$F$2:$DK$145,MATCH($A42,'Typy - wg grup'!$A$2:$A$145,0),MATCH(BT$1,'Typy - wg grup'!$F$1:$DK$1,0))</f>
        <v>1-1</v>
      </c>
      <c r="BU42" s="102" t="str">
        <f>INDEX('Typy - wg grup'!$F$2:$DK$145,MATCH($A42,'Typy - wg grup'!$A$2:$A$145,0),MATCH(BU$1,'Typy - wg grup'!$F$1:$DK$1,0))</f>
        <v>2-2</v>
      </c>
      <c r="BV42" s="102" t="str">
        <f>INDEX('Typy - wg grup'!$F$2:$DK$145,MATCH($A42,'Typy - wg grup'!$A$2:$A$145,0),MATCH(BV$1,'Typy - wg grup'!$F$1:$DK$1,0))</f>
        <v>1-1</v>
      </c>
      <c r="BW42" s="102" t="str">
        <f>INDEX('Typy - wg grup'!$F$2:$DK$145,MATCH($A42,'Typy - wg grup'!$A$2:$A$145,0),MATCH(BW$1,'Typy - wg grup'!$F$1:$DK$1,0))</f>
        <v>1-2</v>
      </c>
      <c r="BX42" s="102" t="str">
        <f>INDEX('Typy - wg grup'!$F$2:$DK$145,MATCH($A42,'Typy - wg grup'!$A$2:$A$145,0),MATCH(BX$1,'Typy - wg grup'!$F$1:$DK$1,0))</f>
        <v>2-2</v>
      </c>
      <c r="BY42" s="102" t="str">
        <f>INDEX('Typy - wg grup'!$F$2:$DK$145,MATCH($A42,'Typy - wg grup'!$A$2:$A$145,0),MATCH(BY$1,'Typy - wg grup'!$F$1:$DK$1,0))</f>
        <v>2-2</v>
      </c>
      <c r="BZ42" s="102" t="str">
        <f>INDEX('Typy - wg grup'!$F$2:$DK$145,MATCH($A42,'Typy - wg grup'!$A$2:$A$145,0),MATCH(BZ$1,'Typy - wg grup'!$F$1:$DK$1,0))</f>
        <v>3-1</v>
      </c>
      <c r="CA42" s="102" t="str">
        <f>INDEX('Typy - wg grup'!$F$2:$DK$145,MATCH($A42,'Typy - wg grup'!$A$2:$A$145,0),MATCH(CA$1,'Typy - wg grup'!$F$1:$DK$1,0))</f>
        <v>2-1</v>
      </c>
      <c r="CB42" s="102" t="str">
        <f>INDEX('Typy - wg grup'!$F$2:$DK$145,MATCH($A42,'Typy - wg grup'!$A$2:$A$145,0),MATCH(CB$1,'Typy - wg grup'!$F$1:$DK$1,0))</f>
        <v>1-0</v>
      </c>
      <c r="CC42" s="102" t="str">
        <f>INDEX('Typy - wg grup'!$F$2:$DK$145,MATCH($A42,'Typy - wg grup'!$A$2:$A$145,0),MATCH(CC$1,'Typy - wg grup'!$F$1:$DK$1,0))</f>
        <v>2-1</v>
      </c>
      <c r="CD42" s="102" t="str">
        <f>INDEX('Typy - wg grup'!$F$2:$DK$145,MATCH($A42,'Typy - wg grup'!$A$2:$A$145,0),MATCH(CD$1,'Typy - wg grup'!$F$1:$DK$1,0))</f>
        <v>0-1</v>
      </c>
      <c r="CE42" s="102" t="str">
        <f>INDEX('Typy - wg grup'!$F$2:$DK$145,MATCH($A42,'Typy - wg grup'!$A$2:$A$145,0),MATCH(CE$1,'Typy - wg grup'!$F$1:$DK$1,0))</f>
        <v>1-2</v>
      </c>
      <c r="CF42" s="102" t="str">
        <f>INDEX('Typy - wg grup'!$F$2:$DK$145,MATCH($A42,'Typy - wg grup'!$A$2:$A$145,0),MATCH(CF$1,'Typy - wg grup'!$F$1:$DK$1,0))</f>
        <v>1-1</v>
      </c>
      <c r="CG42" s="102" t="str">
        <f>INDEX('Typy - wg grup'!$F$2:$DK$145,MATCH($A42,'Typy - wg grup'!$A$2:$A$145,0),MATCH(CG$1,'Typy - wg grup'!$F$1:$DK$1,0))</f>
        <v>2-1</v>
      </c>
      <c r="CH42" s="102" t="str">
        <f>INDEX('Typy - wg grup'!$F$2:$DK$145,MATCH($A42,'Typy - wg grup'!$A$2:$A$145,0),MATCH(CH$1,'Typy - wg grup'!$F$1:$DK$1,0))</f>
        <v>2-1</v>
      </c>
      <c r="CI42" s="102" t="str">
        <f>INDEX('Typy - wg grup'!$F$2:$DK$145,MATCH($A42,'Typy - wg grup'!$A$2:$A$145,0),MATCH(CI$1,'Typy - wg grup'!$F$1:$DK$1,0))</f>
        <v>1-1</v>
      </c>
      <c r="CJ42" s="102" t="str">
        <f>INDEX('Typy - wg grup'!$F$2:$DK$145,MATCH($A42,'Typy - wg grup'!$A$2:$A$145,0),MATCH(CJ$1,'Typy - wg grup'!$F$1:$DK$1,0))</f>
        <v>2-0</v>
      </c>
      <c r="CK42" s="102" t="str">
        <f>INDEX('Typy - wg grup'!$F$2:$DK$145,MATCH($A42,'Typy - wg grup'!$A$2:$A$145,0),MATCH(CK$1,'Typy - wg grup'!$F$1:$DK$1,0))</f>
        <v>1-1</v>
      </c>
      <c r="CL42" s="102" t="str">
        <f>INDEX('Typy - wg grup'!$F$2:$DK$145,MATCH($A42,'Typy - wg grup'!$A$2:$A$145,0),MATCH(CL$1,'Typy - wg grup'!$F$1:$DK$1,0))</f>
        <v>1-1</v>
      </c>
      <c r="CM42" s="102" t="str">
        <f>INDEX('Typy - wg grup'!$F$2:$DK$145,MATCH($A42,'Typy - wg grup'!$A$2:$A$145,0),MATCH(CM$1,'Typy - wg grup'!$F$1:$DK$1,0))</f>
        <v>2-1</v>
      </c>
      <c r="CN42" s="102" t="str">
        <f>INDEX('Typy - wg grup'!$F$2:$DK$145,MATCH($A42,'Typy - wg grup'!$A$2:$A$145,0),MATCH(CN$1,'Typy - wg grup'!$F$1:$DK$1,0))</f>
        <v>2-0</v>
      </c>
      <c r="CO42" s="102" t="str">
        <f>INDEX('Typy - wg grup'!$F$2:$DK$145,MATCH($A42,'Typy - wg grup'!$A$2:$A$145,0),MATCH(CO$1,'Typy - wg grup'!$F$1:$DK$1,0))</f>
        <v>1-0</v>
      </c>
      <c r="CP42" s="102" t="str">
        <f>INDEX('Typy - wg grup'!$F$2:$DK$145,MATCH($A42,'Typy - wg grup'!$A$2:$A$145,0),MATCH(CP$1,'Typy - wg grup'!$F$1:$DK$1,0))</f>
        <v>0-0</v>
      </c>
      <c r="CQ42" s="102" t="str">
        <f>INDEX('Typy - wg grup'!$F$2:$DK$145,MATCH($A42,'Typy - wg grup'!$A$2:$A$145,0),MATCH(CQ$1,'Typy - wg grup'!$F$1:$DK$1,0))</f>
        <v>1-1</v>
      </c>
      <c r="CR42" s="102" t="str">
        <f>INDEX('Typy - wg grup'!$F$2:$DK$145,MATCH($A42,'Typy - wg grup'!$A$2:$A$145,0),MATCH(CR$1,'Typy - wg grup'!$F$1:$DK$1,0))</f>
        <v>2-1</v>
      </c>
      <c r="CS42" s="102" t="str">
        <f>INDEX('Typy - wg grup'!$F$2:$DK$145,MATCH($A42,'Typy - wg grup'!$A$2:$A$145,0),MATCH(CS$1,'Typy - wg grup'!$F$1:$DK$1,0))</f>
        <v>1-1</v>
      </c>
      <c r="CT42" s="102" t="str">
        <f>INDEX('Typy - wg grup'!$F$2:$DK$145,MATCH($A42,'Typy - wg grup'!$A$2:$A$145,0),MATCH(CT$1,'Typy - wg grup'!$F$1:$DK$1,0))</f>
        <v>1-2</v>
      </c>
      <c r="CU42" s="102" t="str">
        <f>INDEX('Typy - wg grup'!$F$2:$DK$145,MATCH($A42,'Typy - wg grup'!$A$2:$A$145,0),MATCH(CU$1,'Typy - wg grup'!$F$1:$DK$1,0))</f>
        <v>1-2</v>
      </c>
      <c r="CV42" s="102" t="str">
        <f>INDEX('Typy - wg grup'!$F$2:$DK$145,MATCH($A42,'Typy - wg grup'!$A$2:$A$145,0),MATCH(CV$1,'Typy - wg grup'!$F$1:$DK$1,0))</f>
        <v>1-0</v>
      </c>
      <c r="CW42" s="102" t="str">
        <f>INDEX('Typy - wg grup'!$F$2:$DK$145,MATCH($A42,'Typy - wg grup'!$A$2:$A$145,0),MATCH(CW$1,'Typy - wg grup'!$F$1:$DK$1,0))</f>
        <v>1-1</v>
      </c>
      <c r="CX42" s="102" t="str">
        <f>INDEX('Typy - wg grup'!$F$2:$DK$145,MATCH($A42,'Typy - wg grup'!$A$2:$A$145,0),MATCH(CX$1,'Typy - wg grup'!$F$1:$DK$1,0))</f>
        <v>1-0</v>
      </c>
      <c r="CY42" s="102" t="str">
        <f>INDEX('Typy - wg grup'!$F$2:$DK$145,MATCH($A42,'Typy - wg grup'!$A$2:$A$145,0),MATCH(CY$1,'Typy - wg grup'!$F$1:$DK$1,0))</f>
        <v>1-0</v>
      </c>
      <c r="CZ42" s="102" t="str">
        <f>INDEX('Typy - wg grup'!$F$2:$DK$145,MATCH($A42,'Typy - wg grup'!$A$2:$A$145,0),MATCH(CZ$1,'Typy - wg grup'!$F$1:$DK$1,0))</f>
        <v>1-2</v>
      </c>
      <c r="DA42" s="102" t="str">
        <f>INDEX('Typy - wg grup'!$F$2:$DK$145,MATCH($A42,'Typy - wg grup'!$A$2:$A$145,0),MATCH(DA$1,'Typy - wg grup'!$F$1:$DK$1,0))</f>
        <v>2-0</v>
      </c>
      <c r="DB42" s="102" t="str">
        <f>INDEX('Typy - wg grup'!$F$2:$DK$145,MATCH($A42,'Typy - wg grup'!$A$2:$A$145,0),MATCH(DB$1,'Typy - wg grup'!$F$1:$DK$1,0))</f>
        <v>1-2</v>
      </c>
      <c r="DC42" s="102" t="str">
        <f>INDEX('Typy - wg grup'!$F$2:$DK$145,MATCH($A42,'Typy - wg grup'!$A$2:$A$145,0),MATCH(DC$1,'Typy - wg grup'!$F$1:$DK$1,0))</f>
        <v>1-1</v>
      </c>
      <c r="DD42" s="102" t="str">
        <f>INDEX('Typy - wg grup'!$F$2:$DK$145,MATCH($A42,'Typy - wg grup'!$A$2:$A$145,0),MATCH(DD$1,'Typy - wg grup'!$F$1:$DK$1,0))</f>
        <v>1-0</v>
      </c>
      <c r="DE42" s="102" t="str">
        <f>INDEX('Typy - wg grup'!$F$2:$DK$145,MATCH($A42,'Typy - wg grup'!$A$2:$A$145,0),MATCH(DE$1,'Typy - wg grup'!$F$1:$DK$1,0))</f>
        <v>2-1</v>
      </c>
      <c r="DF42" s="102" t="str">
        <f>INDEX('Typy - wg grup'!$F$2:$DK$145,MATCH($A42,'Typy - wg grup'!$A$2:$A$145,0),MATCH(DF$1,'Typy - wg grup'!$F$1:$DK$1,0))</f>
        <v>2-0</v>
      </c>
      <c r="DG42" s="102" t="str">
        <f>INDEX('Typy - wg grup'!$F$2:$DK$145,MATCH($A42,'Typy - wg grup'!$A$2:$A$145,0),MATCH(DG$1,'Typy - wg grup'!$F$1:$DK$1,0))</f>
        <v>1-1</v>
      </c>
      <c r="DH42" s="102" t="str">
        <f>INDEX('Typy - wg grup'!$F$2:$DK$145,MATCH($A42,'Typy - wg grup'!$A$2:$A$145,0),MATCH(DH$1,'Typy - wg grup'!$F$1:$DK$1,0))</f>
        <v>1-3</v>
      </c>
      <c r="DI42" s="102" t="str">
        <f>INDEX('Typy - wg grup'!$F$2:$DK$145,MATCH($A42,'Typy - wg grup'!$A$2:$A$145,0),MATCH(DI$1,'Typy - wg grup'!$F$1:$DK$1,0))</f>
        <v>1-2</v>
      </c>
      <c r="DJ42" s="102" t="str">
        <f>INDEX('Typy - wg grup'!$F$2:$DK$145,MATCH($A42,'Typy - wg grup'!$A$2:$A$145,0),MATCH(DJ$1,'Typy - wg grup'!$F$1:$DK$1,0))</f>
        <v>1-1</v>
      </c>
      <c r="DK42" s="102" t="str">
        <f>INDEX('Typy - wg grup'!$F$2:$DK$145,MATCH($A42,'Typy - wg grup'!$A$2:$A$145,0),MATCH(DK$1,'Typy - wg grup'!$F$1:$DK$1,0))</f>
        <v>2-3</v>
      </c>
      <c r="DL42" s="102" t="str">
        <f>INDEX('Typy - wg grup'!$F$2:$DK$145,MATCH($A42,'Typy - wg grup'!$A$2:$A$145,0),MATCH(DL$1,'Typy - wg grup'!$F$1:$DK$1,0))</f>
        <v>2-2</v>
      </c>
      <c r="DM42" s="106" t="str">
        <f>INDEX('Typy - wg grup'!$F$2:$DK$145,MATCH($A42,'Typy - wg grup'!$A$2:$A$145,0),MATCH(DM$1,'Typy - wg grup'!$F$1:$DK$1,0))</f>
        <v>1-1</v>
      </c>
      <c r="DO42" s="15"/>
      <c r="DQ42" s="14"/>
      <c r="DS42" s="15"/>
      <c r="DU42" s="15"/>
      <c r="DW42" s="14"/>
      <c r="DY42" s="15"/>
      <c r="EA42" s="14"/>
      <c r="EC42" s="15"/>
      <c r="EE42" s="15"/>
      <c r="EG42" s="15"/>
      <c r="EI42" s="15"/>
      <c r="EK42" s="15"/>
      <c r="EM42" s="15"/>
      <c r="EO42" s="16"/>
      <c r="EQ42" s="15"/>
    </row>
    <row r="43" spans="1:147" x14ac:dyDescent="0.25">
      <c r="A43" s="19">
        <v>42</v>
      </c>
      <c r="B43" s="4" t="s">
        <v>117</v>
      </c>
      <c r="C43" s="4" t="str">
        <f>INDEX('Typy - wg grup'!$B$2:$B$145,MATCH($A43,'Typy - wg grup'!$A$2:$A$145,0))</f>
        <v>22.06.</v>
      </c>
      <c r="D43" s="20">
        <v>0.95833333333333337</v>
      </c>
      <c r="E43" s="4" t="str">
        <f>INDEX('Typy - wg grup'!$C$2:$C$145,MATCH($A43,'Typy - wg grup'!$A$2:$A$145,0))</f>
        <v>Francja - Irak</v>
      </c>
      <c r="F43" s="35" t="s">
        <v>85</v>
      </c>
      <c r="G43" s="144"/>
      <c r="H43" s="105" t="str">
        <f>INDEX('Typy - wg grup'!$F$2:$DK$145,MATCH($A43,'Typy - wg grup'!$A$2:$A$145,0),MATCH(H$1,'Typy - wg grup'!$F$1:$DK$1,0))</f>
        <v>3-0</v>
      </c>
      <c r="I43" s="102" t="str">
        <f>INDEX('Typy - wg grup'!$F$2:$DK$145,MATCH($A43,'Typy - wg grup'!$A$2:$A$145,0),MATCH(I$1,'Typy - wg grup'!$F$1:$DK$1,0))</f>
        <v>4-1</v>
      </c>
      <c r="J43" s="102" t="str">
        <f>INDEX('Typy - wg grup'!$F$2:$DK$145,MATCH($A43,'Typy - wg grup'!$A$2:$A$145,0),MATCH(J$1,'Typy - wg grup'!$F$1:$DK$1,0))</f>
        <v>3-0</v>
      </c>
      <c r="K43" s="102" t="str">
        <f>INDEX('Typy - wg grup'!$F$2:$DK$145,MATCH($A43,'Typy - wg grup'!$A$2:$A$145,0),MATCH(K$1,'Typy - wg grup'!$F$1:$DK$1,0))</f>
        <v>3-0</v>
      </c>
      <c r="L43" s="102" t="str">
        <f>INDEX('Typy - wg grup'!$F$2:$DK$145,MATCH($A43,'Typy - wg grup'!$A$2:$A$145,0),MATCH(L$1,'Typy - wg grup'!$F$1:$DK$1,0))</f>
        <v>6-0</v>
      </c>
      <c r="M43" s="102" t="str">
        <f>INDEX('Typy - wg grup'!$F$2:$DK$145,MATCH($A43,'Typy - wg grup'!$A$2:$A$145,0),MATCH(M$1,'Typy - wg grup'!$F$1:$DK$1,0))</f>
        <v>4-0</v>
      </c>
      <c r="N43" s="102" t="str">
        <f>INDEX('Typy - wg grup'!$F$2:$DK$145,MATCH($A43,'Typy - wg grup'!$A$2:$A$145,0),MATCH(N$1,'Typy - wg grup'!$F$1:$DK$1,0))</f>
        <v>2-0</v>
      </c>
      <c r="O43" s="102" t="str">
        <f>INDEX('Typy - wg grup'!$F$2:$DK$145,MATCH($A43,'Typy - wg grup'!$A$2:$A$145,0),MATCH(O$1,'Typy - wg grup'!$F$1:$DK$1,0))</f>
        <v>0-0</v>
      </c>
      <c r="P43" s="102" t="str">
        <f>INDEX('Typy - wg grup'!$F$2:$DK$145,MATCH($A43,'Typy - wg grup'!$A$2:$A$145,0),MATCH(P$1,'Typy - wg grup'!$F$1:$DK$1,0))</f>
        <v>2-1</v>
      </c>
      <c r="Q43" s="102" t="str">
        <f>INDEX('Typy - wg grup'!$F$2:$DK$145,MATCH($A43,'Typy - wg grup'!$A$2:$A$145,0),MATCH(Q$1,'Typy - wg grup'!$F$1:$DK$1,0))</f>
        <v>3-1</v>
      </c>
      <c r="R43" s="102" t="str">
        <f>INDEX('Typy - wg grup'!$F$2:$DK$145,MATCH($A43,'Typy - wg grup'!$A$2:$A$145,0),MATCH(R$1,'Typy - wg grup'!$F$1:$DK$1,0))</f>
        <v>3-1</v>
      </c>
      <c r="S43" s="102" t="str">
        <f>INDEX('Typy - wg grup'!$F$2:$DK$145,MATCH($A43,'Typy - wg grup'!$A$2:$A$145,0),MATCH(S$1,'Typy - wg grup'!$F$1:$DK$1,0))</f>
        <v>3-0</v>
      </c>
      <c r="T43" s="102" t="str">
        <f>INDEX('Typy - wg grup'!$F$2:$DK$145,MATCH($A43,'Typy - wg grup'!$A$2:$A$145,0),MATCH(T$1,'Typy - wg grup'!$F$1:$DK$1,0))</f>
        <v>2-0</v>
      </c>
      <c r="U43" s="102" t="str">
        <f>INDEX('Typy - wg grup'!$F$2:$DK$145,MATCH($A43,'Typy - wg grup'!$A$2:$A$145,0),MATCH(U$1,'Typy - wg grup'!$F$1:$DK$1,0))</f>
        <v>4-0</v>
      </c>
      <c r="V43" s="102" t="str">
        <f>INDEX('Typy - wg grup'!$F$2:$DK$145,MATCH($A43,'Typy - wg grup'!$A$2:$A$145,0),MATCH(V$1,'Typy - wg grup'!$F$1:$DK$1,0))</f>
        <v>5-0</v>
      </c>
      <c r="W43" s="102" t="str">
        <f>INDEX('Typy - wg grup'!$F$2:$DK$145,MATCH($A43,'Typy - wg grup'!$A$2:$A$145,0),MATCH(W$1,'Typy - wg grup'!$F$1:$DK$1,0))</f>
        <v>4-0</v>
      </c>
      <c r="X43" s="102" t="str">
        <f>INDEX('Typy - wg grup'!$F$2:$DK$145,MATCH($A43,'Typy - wg grup'!$A$2:$A$145,0),MATCH(X$1,'Typy - wg grup'!$F$1:$DK$1,0))</f>
        <v>3-0</v>
      </c>
      <c r="Y43" s="102" t="str">
        <f>INDEX('Typy - wg grup'!$F$2:$DK$145,MATCH($A43,'Typy - wg grup'!$A$2:$A$145,0),MATCH(Y$1,'Typy - wg grup'!$F$1:$DK$1,0))</f>
        <v>4-0</v>
      </c>
      <c r="Z43" s="102" t="str">
        <f>INDEX('Typy - wg grup'!$F$2:$DK$145,MATCH($A43,'Typy - wg grup'!$A$2:$A$145,0),MATCH(Z$1,'Typy - wg grup'!$F$1:$DK$1,0))</f>
        <v>2-1</v>
      </c>
      <c r="AA43" s="102" t="str">
        <f>INDEX('Typy - wg grup'!$F$2:$DK$145,MATCH($A43,'Typy - wg grup'!$A$2:$A$145,0),MATCH(AA$1,'Typy - wg grup'!$F$1:$DK$1,0))</f>
        <v>3-1</v>
      </c>
      <c r="AB43" s="102" t="str">
        <f>INDEX('Typy - wg grup'!$F$2:$DK$145,MATCH($A43,'Typy - wg grup'!$A$2:$A$145,0),MATCH(AB$1,'Typy - wg grup'!$F$1:$DK$1,0))</f>
        <v>5-0</v>
      </c>
      <c r="AC43" s="102" t="str">
        <f>INDEX('Typy - wg grup'!$F$2:$DK$145,MATCH($A43,'Typy - wg grup'!$A$2:$A$145,0),MATCH(AC$1,'Typy - wg grup'!$F$1:$DK$1,0))</f>
        <v>3-1</v>
      </c>
      <c r="AD43" s="102" t="str">
        <f>INDEX('Typy - wg grup'!$F$2:$DK$145,MATCH($A43,'Typy - wg grup'!$A$2:$A$145,0),MATCH(AD$1,'Typy - wg grup'!$F$1:$DK$1,0))</f>
        <v>5-0</v>
      </c>
      <c r="AE43" s="102" t="str">
        <f>INDEX('Typy - wg grup'!$F$2:$DK$145,MATCH($A43,'Typy - wg grup'!$A$2:$A$145,0),MATCH(AE$1,'Typy - wg grup'!$F$1:$DK$1,0))</f>
        <v>3-0</v>
      </c>
      <c r="AF43" s="102" t="str">
        <f>INDEX('Typy - wg grup'!$F$2:$DK$145,MATCH($A43,'Typy - wg grup'!$A$2:$A$145,0),MATCH(AF$1,'Typy - wg grup'!$F$1:$DK$1,0))</f>
        <v>5-1</v>
      </c>
      <c r="AG43" s="102" t="str">
        <f>INDEX('Typy - wg grup'!$F$2:$DK$145,MATCH($A43,'Typy - wg grup'!$A$2:$A$145,0),MATCH(AG$1,'Typy - wg grup'!$F$1:$DK$1,0))</f>
        <v>2-0</v>
      </c>
      <c r="AH43" s="102" t="str">
        <f>INDEX('Typy - wg grup'!$F$2:$DK$145,MATCH($A43,'Typy - wg grup'!$A$2:$A$145,0),MATCH(AH$1,'Typy - wg grup'!$F$1:$DK$1,0))</f>
        <v>3-0</v>
      </c>
      <c r="AI43" s="102" t="str">
        <f>INDEX('Typy - wg grup'!$F$2:$DK$145,MATCH($A43,'Typy - wg grup'!$A$2:$A$145,0),MATCH(AI$1,'Typy - wg grup'!$F$1:$DK$1,0))</f>
        <v>3-1</v>
      </c>
      <c r="AJ43" s="102" t="str">
        <f>INDEX('Typy - wg grup'!$F$2:$DK$145,MATCH($A43,'Typy - wg grup'!$A$2:$A$145,0),MATCH(AJ$1,'Typy - wg grup'!$F$1:$DK$1,0))</f>
        <v>1-1</v>
      </c>
      <c r="AK43" s="102" t="str">
        <f>INDEX('Typy - wg grup'!$F$2:$DK$145,MATCH($A43,'Typy - wg grup'!$A$2:$A$145,0),MATCH(AK$1,'Typy - wg grup'!$F$1:$DK$1,0))</f>
        <v>6-1</v>
      </c>
      <c r="AL43" s="102" t="str">
        <f>INDEX('Typy - wg grup'!$F$2:$DK$145,MATCH($A43,'Typy - wg grup'!$A$2:$A$145,0),MATCH(AL$1,'Typy - wg grup'!$F$1:$DK$1,0))</f>
        <v>4-1</v>
      </c>
      <c r="AM43" s="102" t="str">
        <f>INDEX('Typy - wg grup'!$F$2:$DK$145,MATCH($A43,'Typy - wg grup'!$A$2:$A$145,0),MATCH(AM$1,'Typy - wg grup'!$F$1:$DK$1,0))</f>
        <v>2-0</v>
      </c>
      <c r="AN43" s="102" t="str">
        <f>INDEX('Typy - wg grup'!$F$2:$DK$145,MATCH($A43,'Typy - wg grup'!$A$2:$A$145,0),MATCH(AN$1,'Typy - wg grup'!$F$1:$DK$1,0))</f>
        <v>4-0</v>
      </c>
      <c r="AO43" s="102" t="str">
        <f>INDEX('Typy - wg grup'!$F$2:$DK$145,MATCH($A43,'Typy - wg grup'!$A$2:$A$145,0),MATCH(AO$1,'Typy - wg grup'!$F$1:$DK$1,0))</f>
        <v>5-0</v>
      </c>
      <c r="AP43" s="102" t="str">
        <f>INDEX('Typy - wg grup'!$F$2:$DK$145,MATCH($A43,'Typy - wg grup'!$A$2:$A$145,0),MATCH(AP$1,'Typy - wg grup'!$F$1:$DK$1,0))</f>
        <v>3-0</v>
      </c>
      <c r="AQ43" s="102" t="str">
        <f>INDEX('Typy - wg grup'!$F$2:$DK$145,MATCH($A43,'Typy - wg grup'!$A$2:$A$145,0),MATCH(AQ$1,'Typy - wg grup'!$F$1:$DK$1,0))</f>
        <v>4-0</v>
      </c>
      <c r="AR43" s="102" t="str">
        <f>INDEX('Typy - wg grup'!$F$2:$DK$145,MATCH($A43,'Typy - wg grup'!$A$2:$A$145,0),MATCH(AR$1,'Typy - wg grup'!$F$1:$DK$1,0))</f>
        <v>2-0</v>
      </c>
      <c r="AS43" s="102" t="str">
        <f>INDEX('Typy - wg grup'!$F$2:$DK$145,MATCH($A43,'Typy - wg grup'!$A$2:$A$145,0),MATCH(AS$1,'Typy - wg grup'!$F$1:$DK$1,0))</f>
        <v>1-2</v>
      </c>
      <c r="AT43" s="102" t="str">
        <f>INDEX('Typy - wg grup'!$F$2:$DK$145,MATCH($A43,'Typy - wg grup'!$A$2:$A$145,0),MATCH(AT$1,'Typy - wg grup'!$F$1:$DK$1,0))</f>
        <v>5-2</v>
      </c>
      <c r="AU43" s="102" t="str">
        <f>INDEX('Typy - wg grup'!$F$2:$DK$145,MATCH($A43,'Typy - wg grup'!$A$2:$A$145,0),MATCH(AU$1,'Typy - wg grup'!$F$1:$DK$1,0))</f>
        <v>2-1</v>
      </c>
      <c r="AV43" s="102" t="str">
        <f>INDEX('Typy - wg grup'!$F$2:$DK$145,MATCH($A43,'Typy - wg grup'!$A$2:$A$145,0),MATCH(AV$1,'Typy - wg grup'!$F$1:$DK$1,0))</f>
        <v>2-1</v>
      </c>
      <c r="AW43" s="102" t="str">
        <f>INDEX('Typy - wg grup'!$F$2:$DK$145,MATCH($A43,'Typy - wg grup'!$A$2:$A$145,0),MATCH(AW$1,'Typy - wg grup'!$F$1:$DK$1,0))</f>
        <v>3-0</v>
      </c>
      <c r="AX43" s="102" t="str">
        <f>INDEX('Typy - wg grup'!$F$2:$DK$145,MATCH($A43,'Typy - wg grup'!$A$2:$A$145,0),MATCH(AX$1,'Typy - wg grup'!$F$1:$DK$1,0))</f>
        <v>1-0</v>
      </c>
      <c r="AY43" s="102" t="str">
        <f>INDEX('Typy - wg grup'!$F$2:$DK$145,MATCH($A43,'Typy - wg grup'!$A$2:$A$145,0),MATCH(AY$1,'Typy - wg grup'!$F$1:$DK$1,0))</f>
        <v>5-0</v>
      </c>
      <c r="AZ43" s="102" t="str">
        <f>INDEX('Typy - wg grup'!$F$2:$DK$145,MATCH($A43,'Typy - wg grup'!$A$2:$A$145,0),MATCH(AZ$1,'Typy - wg grup'!$F$1:$DK$1,0))</f>
        <v>2-0</v>
      </c>
      <c r="BA43" s="102" t="str">
        <f>INDEX('Typy - wg grup'!$F$2:$DK$145,MATCH($A43,'Typy - wg grup'!$A$2:$A$145,0),MATCH(BA$1,'Typy - wg grup'!$F$1:$DK$1,0))</f>
        <v>1-0</v>
      </c>
      <c r="BB43" s="102" t="str">
        <f>INDEX('Typy - wg grup'!$F$2:$DK$145,MATCH($A43,'Typy - wg grup'!$A$2:$A$145,0),MATCH(BB$1,'Typy - wg grup'!$F$1:$DK$1,0))</f>
        <v>2-0</v>
      </c>
      <c r="BC43" s="102" t="str">
        <f>INDEX('Typy - wg grup'!$F$2:$DK$145,MATCH($A43,'Typy - wg grup'!$A$2:$A$145,0),MATCH(BC$1,'Typy - wg grup'!$F$1:$DK$1,0))</f>
        <v>4-1</v>
      </c>
      <c r="BD43" s="102" t="str">
        <f>INDEX('Typy - wg grup'!$F$2:$DK$145,MATCH($A43,'Typy - wg grup'!$A$2:$A$145,0),MATCH(BD$1,'Typy - wg grup'!$F$1:$DK$1,0))</f>
        <v>1-1</v>
      </c>
      <c r="BE43" s="102" t="str">
        <f>INDEX('Typy - wg grup'!$F$2:$DK$145,MATCH($A43,'Typy - wg grup'!$A$2:$A$145,0),MATCH(BE$1,'Typy - wg grup'!$F$1:$DK$1,0))</f>
        <v>3-0</v>
      </c>
      <c r="BF43" s="102" t="str">
        <f>INDEX('Typy - wg grup'!$F$2:$DK$145,MATCH($A43,'Typy - wg grup'!$A$2:$A$145,0),MATCH(BF$1,'Typy - wg grup'!$F$1:$DK$1,0))</f>
        <v>2-1</v>
      </c>
      <c r="BG43" s="102" t="str">
        <f>INDEX('Typy - wg grup'!$F$2:$DK$145,MATCH($A43,'Typy - wg grup'!$A$2:$A$145,0),MATCH(BG$1,'Typy - wg grup'!$F$1:$DK$1,0))</f>
        <v>2-0</v>
      </c>
      <c r="BH43" s="102" t="str">
        <f>INDEX('Typy - wg grup'!$F$2:$DK$145,MATCH($A43,'Typy - wg grup'!$A$2:$A$145,0),MATCH(BH$1,'Typy - wg grup'!$F$1:$DK$1,0))</f>
        <v>3-0</v>
      </c>
      <c r="BI43" s="102" t="str">
        <f>INDEX('Typy - wg grup'!$F$2:$DK$145,MATCH($A43,'Typy - wg grup'!$A$2:$A$145,0),MATCH(BI$1,'Typy - wg grup'!$F$1:$DK$1,0))</f>
        <v>4-1</v>
      </c>
      <c r="BJ43" s="102" t="str">
        <f>INDEX('Typy - wg grup'!$F$2:$DK$145,MATCH($A43,'Typy - wg grup'!$A$2:$A$145,0),MATCH(BJ$1,'Typy - wg grup'!$F$1:$DK$1,0))</f>
        <v>3-0</v>
      </c>
      <c r="BK43" s="102" t="str">
        <f>INDEX('Typy - wg grup'!$F$2:$DK$145,MATCH($A43,'Typy - wg grup'!$A$2:$A$145,0),MATCH(BK$1,'Typy - wg grup'!$F$1:$DK$1,0))</f>
        <v>4-0</v>
      </c>
      <c r="BL43" s="102" t="str">
        <f>INDEX('Typy - wg grup'!$F$2:$DK$145,MATCH($A43,'Typy - wg grup'!$A$2:$A$145,0),MATCH(BL$1,'Typy - wg grup'!$F$1:$DK$1,0))</f>
        <v>3-1</v>
      </c>
      <c r="BM43" s="102" t="str">
        <f>INDEX('Typy - wg grup'!$F$2:$DK$145,MATCH($A43,'Typy - wg grup'!$A$2:$A$145,0),MATCH(BM$1,'Typy - wg grup'!$F$1:$DK$1,0))</f>
        <v>3-0</v>
      </c>
      <c r="BN43" s="102" t="str">
        <f>INDEX('Typy - wg grup'!$F$2:$DK$145,MATCH($A43,'Typy - wg grup'!$A$2:$A$145,0),MATCH(BN$1,'Typy - wg grup'!$F$1:$DK$1,0))</f>
        <v>3-0</v>
      </c>
      <c r="BO43" s="102" t="str">
        <f>INDEX('Typy - wg grup'!$F$2:$DK$145,MATCH($A43,'Typy - wg grup'!$A$2:$A$145,0),MATCH(BO$1,'Typy - wg grup'!$F$1:$DK$1,0))</f>
        <v>3-0</v>
      </c>
      <c r="BP43" s="102" t="str">
        <f>INDEX('Typy - wg grup'!$F$2:$DK$145,MATCH($A43,'Typy - wg grup'!$A$2:$A$145,0),MATCH(BP$1,'Typy - wg grup'!$F$1:$DK$1,0))</f>
        <v>4-0</v>
      </c>
      <c r="BQ43" s="102" t="str">
        <f>INDEX('Typy - wg grup'!$F$2:$DK$145,MATCH($A43,'Typy - wg grup'!$A$2:$A$145,0),MATCH(BQ$1,'Typy - wg grup'!$F$1:$DK$1,0))</f>
        <v>2-0</v>
      </c>
      <c r="BR43" s="102" t="str">
        <f>INDEX('Typy - wg grup'!$F$2:$DK$145,MATCH($A43,'Typy - wg grup'!$A$2:$A$145,0),MATCH(BR$1,'Typy - wg grup'!$F$1:$DK$1,0))</f>
        <v>4-0</v>
      </c>
      <c r="BS43" s="102" t="str">
        <f>INDEX('Typy - wg grup'!$F$2:$DK$145,MATCH($A43,'Typy - wg grup'!$A$2:$A$145,0),MATCH(BS$1,'Typy - wg grup'!$F$1:$DK$1,0))</f>
        <v>3-0</v>
      </c>
      <c r="BT43" s="102" t="str">
        <f>INDEX('Typy - wg grup'!$F$2:$DK$145,MATCH($A43,'Typy - wg grup'!$A$2:$A$145,0),MATCH(BT$1,'Typy - wg grup'!$F$1:$DK$1,0))</f>
        <v>4-0</v>
      </c>
      <c r="BU43" s="102" t="str">
        <f>INDEX('Typy - wg grup'!$F$2:$DK$145,MATCH($A43,'Typy - wg grup'!$A$2:$A$145,0),MATCH(BU$1,'Typy - wg grup'!$F$1:$DK$1,0))</f>
        <v>4-1</v>
      </c>
      <c r="BV43" s="102" t="str">
        <f>INDEX('Typy - wg grup'!$F$2:$DK$145,MATCH($A43,'Typy - wg grup'!$A$2:$A$145,0),MATCH(BV$1,'Typy - wg grup'!$F$1:$DK$1,0))</f>
        <v>5-0</v>
      </c>
      <c r="BW43" s="102" t="str">
        <f>INDEX('Typy - wg grup'!$F$2:$DK$145,MATCH($A43,'Typy - wg grup'!$A$2:$A$145,0),MATCH(BW$1,'Typy - wg grup'!$F$1:$DK$1,0))</f>
        <v>2-0</v>
      </c>
      <c r="BX43" s="102" t="str">
        <f>INDEX('Typy - wg grup'!$F$2:$DK$145,MATCH($A43,'Typy - wg grup'!$A$2:$A$145,0),MATCH(BX$1,'Typy - wg grup'!$F$1:$DK$1,0))</f>
        <v>2-0</v>
      </c>
      <c r="BY43" s="102" t="str">
        <f>INDEX('Typy - wg grup'!$F$2:$DK$145,MATCH($A43,'Typy - wg grup'!$A$2:$A$145,0),MATCH(BY$1,'Typy - wg grup'!$F$1:$DK$1,0))</f>
        <v>4-0</v>
      </c>
      <c r="BZ43" s="102" t="str">
        <f>INDEX('Typy - wg grup'!$F$2:$DK$145,MATCH($A43,'Typy - wg grup'!$A$2:$A$145,0),MATCH(BZ$1,'Typy - wg grup'!$F$1:$DK$1,0))</f>
        <v>4-0</v>
      </c>
      <c r="CA43" s="102" t="str">
        <f>INDEX('Typy - wg grup'!$F$2:$DK$145,MATCH($A43,'Typy - wg grup'!$A$2:$A$145,0),MATCH(CA$1,'Typy - wg grup'!$F$1:$DK$1,0))</f>
        <v>4-0</v>
      </c>
      <c r="CB43" s="102" t="str">
        <f>INDEX('Typy - wg grup'!$F$2:$DK$145,MATCH($A43,'Typy - wg grup'!$A$2:$A$145,0),MATCH(CB$1,'Typy - wg grup'!$F$1:$DK$1,0))</f>
        <v>2-1</v>
      </c>
      <c r="CC43" s="102" t="str">
        <f>INDEX('Typy - wg grup'!$F$2:$DK$145,MATCH($A43,'Typy - wg grup'!$A$2:$A$145,0),MATCH(CC$1,'Typy - wg grup'!$F$1:$DK$1,0))</f>
        <v>3-0</v>
      </c>
      <c r="CD43" s="102" t="str">
        <f>INDEX('Typy - wg grup'!$F$2:$DK$145,MATCH($A43,'Typy - wg grup'!$A$2:$A$145,0),MATCH(CD$1,'Typy - wg grup'!$F$1:$DK$1,0))</f>
        <v>5-0</v>
      </c>
      <c r="CE43" s="102" t="str">
        <f>INDEX('Typy - wg grup'!$F$2:$DK$145,MATCH($A43,'Typy - wg grup'!$A$2:$A$145,0),MATCH(CE$1,'Typy - wg grup'!$F$1:$DK$1,0))</f>
        <v>2-0</v>
      </c>
      <c r="CF43" s="102" t="str">
        <f>INDEX('Typy - wg grup'!$F$2:$DK$145,MATCH($A43,'Typy - wg grup'!$A$2:$A$145,0),MATCH(CF$1,'Typy - wg grup'!$F$1:$DK$1,0))</f>
        <v>5-0</v>
      </c>
      <c r="CG43" s="102" t="str">
        <f>INDEX('Typy - wg grup'!$F$2:$DK$145,MATCH($A43,'Typy - wg grup'!$A$2:$A$145,0),MATCH(CG$1,'Typy - wg grup'!$F$1:$DK$1,0))</f>
        <v>4-0</v>
      </c>
      <c r="CH43" s="102" t="str">
        <f>INDEX('Typy - wg grup'!$F$2:$DK$145,MATCH($A43,'Typy - wg grup'!$A$2:$A$145,0),MATCH(CH$1,'Typy - wg grup'!$F$1:$DK$1,0))</f>
        <v>3-0</v>
      </c>
      <c r="CI43" s="102" t="str">
        <f>INDEX('Typy - wg grup'!$F$2:$DK$145,MATCH($A43,'Typy - wg grup'!$A$2:$A$145,0),MATCH(CI$1,'Typy - wg grup'!$F$1:$DK$1,0))</f>
        <v>2-0</v>
      </c>
      <c r="CJ43" s="102" t="str">
        <f>INDEX('Typy - wg grup'!$F$2:$DK$145,MATCH($A43,'Typy - wg grup'!$A$2:$A$145,0),MATCH(CJ$1,'Typy - wg grup'!$F$1:$DK$1,0))</f>
        <v>3-0</v>
      </c>
      <c r="CK43" s="102" t="str">
        <f>INDEX('Typy - wg grup'!$F$2:$DK$145,MATCH($A43,'Typy - wg grup'!$A$2:$A$145,0),MATCH(CK$1,'Typy - wg grup'!$F$1:$DK$1,0))</f>
        <v>2-0</v>
      </c>
      <c r="CL43" s="102" t="str">
        <f>INDEX('Typy - wg grup'!$F$2:$DK$145,MATCH($A43,'Typy - wg grup'!$A$2:$A$145,0),MATCH(CL$1,'Typy - wg grup'!$F$1:$DK$1,0))</f>
        <v>3-0</v>
      </c>
      <c r="CM43" s="102" t="str">
        <f>INDEX('Typy - wg grup'!$F$2:$DK$145,MATCH($A43,'Typy - wg grup'!$A$2:$A$145,0),MATCH(CM$1,'Typy - wg grup'!$F$1:$DK$1,0))</f>
        <v>2-0</v>
      </c>
      <c r="CN43" s="102" t="str">
        <f>INDEX('Typy - wg grup'!$F$2:$DK$145,MATCH($A43,'Typy - wg grup'!$A$2:$A$145,0),MATCH(CN$1,'Typy - wg grup'!$F$1:$DK$1,0))</f>
        <v>2-3</v>
      </c>
      <c r="CO43" s="102" t="str">
        <f>INDEX('Typy - wg grup'!$F$2:$DK$145,MATCH($A43,'Typy - wg grup'!$A$2:$A$145,0),MATCH(CO$1,'Typy - wg grup'!$F$1:$DK$1,0))</f>
        <v>2-0</v>
      </c>
      <c r="CP43" s="102" t="str">
        <f>INDEX('Typy - wg grup'!$F$2:$DK$145,MATCH($A43,'Typy - wg grup'!$A$2:$A$145,0),MATCH(CP$1,'Typy - wg grup'!$F$1:$DK$1,0))</f>
        <v>2-0</v>
      </c>
      <c r="CQ43" s="102" t="str">
        <f>INDEX('Typy - wg grup'!$F$2:$DK$145,MATCH($A43,'Typy - wg grup'!$A$2:$A$145,0),MATCH(CQ$1,'Typy - wg grup'!$F$1:$DK$1,0))</f>
        <v>2-0</v>
      </c>
      <c r="CR43" s="102" t="str">
        <f>INDEX('Typy - wg grup'!$F$2:$DK$145,MATCH($A43,'Typy - wg grup'!$A$2:$A$145,0),MATCH(CR$1,'Typy - wg grup'!$F$1:$DK$1,0))</f>
        <v>4-0</v>
      </c>
      <c r="CS43" s="102" t="str">
        <f>INDEX('Typy - wg grup'!$F$2:$DK$145,MATCH($A43,'Typy - wg grup'!$A$2:$A$145,0),MATCH(CS$1,'Typy - wg grup'!$F$1:$DK$1,0))</f>
        <v>2-1</v>
      </c>
      <c r="CT43" s="102" t="str">
        <f>INDEX('Typy - wg grup'!$F$2:$DK$145,MATCH($A43,'Typy - wg grup'!$A$2:$A$145,0),MATCH(CT$1,'Typy - wg grup'!$F$1:$DK$1,0))</f>
        <v>4-0</v>
      </c>
      <c r="CU43" s="102" t="str">
        <f>INDEX('Typy - wg grup'!$F$2:$DK$145,MATCH($A43,'Typy - wg grup'!$A$2:$A$145,0),MATCH(CU$1,'Typy - wg grup'!$F$1:$DK$1,0))</f>
        <v>4-0</v>
      </c>
      <c r="CV43" s="102" t="str">
        <f>INDEX('Typy - wg grup'!$F$2:$DK$145,MATCH($A43,'Typy - wg grup'!$A$2:$A$145,0),MATCH(CV$1,'Typy - wg grup'!$F$1:$DK$1,0))</f>
        <v>4-1</v>
      </c>
      <c r="CW43" s="102" t="str">
        <f>INDEX('Typy - wg grup'!$F$2:$DK$145,MATCH($A43,'Typy - wg grup'!$A$2:$A$145,0),MATCH(CW$1,'Typy - wg grup'!$F$1:$DK$1,0))</f>
        <v>5-1</v>
      </c>
      <c r="CX43" s="102" t="str">
        <f>INDEX('Typy - wg grup'!$F$2:$DK$145,MATCH($A43,'Typy - wg grup'!$A$2:$A$145,0),MATCH(CX$1,'Typy - wg grup'!$F$1:$DK$1,0))</f>
        <v>2-0</v>
      </c>
      <c r="CY43" s="102" t="str">
        <f>INDEX('Typy - wg grup'!$F$2:$DK$145,MATCH($A43,'Typy - wg grup'!$A$2:$A$145,0),MATCH(CY$1,'Typy - wg grup'!$F$1:$DK$1,0))</f>
        <v>3-0</v>
      </c>
      <c r="CZ43" s="102" t="str">
        <f>INDEX('Typy - wg grup'!$F$2:$DK$145,MATCH($A43,'Typy - wg grup'!$A$2:$A$145,0),MATCH(CZ$1,'Typy - wg grup'!$F$1:$DK$1,0))</f>
        <v>1-0</v>
      </c>
      <c r="DA43" s="102" t="str">
        <f>INDEX('Typy - wg grup'!$F$2:$DK$145,MATCH($A43,'Typy - wg grup'!$A$2:$A$145,0),MATCH(DA$1,'Typy - wg grup'!$F$1:$DK$1,0))</f>
        <v>4-0</v>
      </c>
      <c r="DB43" s="102" t="str">
        <f>INDEX('Typy - wg grup'!$F$2:$DK$145,MATCH($A43,'Typy - wg grup'!$A$2:$A$145,0),MATCH(DB$1,'Typy - wg grup'!$F$1:$DK$1,0))</f>
        <v>2-2</v>
      </c>
      <c r="DC43" s="102" t="str">
        <f>INDEX('Typy - wg grup'!$F$2:$DK$145,MATCH($A43,'Typy - wg grup'!$A$2:$A$145,0),MATCH(DC$1,'Typy - wg grup'!$F$1:$DK$1,0))</f>
        <v>5-0</v>
      </c>
      <c r="DD43" s="102" t="str">
        <f>INDEX('Typy - wg grup'!$F$2:$DK$145,MATCH($A43,'Typy - wg grup'!$A$2:$A$145,0),MATCH(DD$1,'Typy - wg grup'!$F$1:$DK$1,0))</f>
        <v>3-0</v>
      </c>
      <c r="DE43" s="102" t="str">
        <f>INDEX('Typy - wg grup'!$F$2:$DK$145,MATCH($A43,'Typy - wg grup'!$A$2:$A$145,0),MATCH(DE$1,'Typy - wg grup'!$F$1:$DK$1,0))</f>
        <v>2-0</v>
      </c>
      <c r="DF43" s="102" t="str">
        <f>INDEX('Typy - wg grup'!$F$2:$DK$145,MATCH($A43,'Typy - wg grup'!$A$2:$A$145,0),MATCH(DF$1,'Typy - wg grup'!$F$1:$DK$1,0))</f>
        <v>4-1</v>
      </c>
      <c r="DG43" s="102" t="str">
        <f>INDEX('Typy - wg grup'!$F$2:$DK$145,MATCH($A43,'Typy - wg grup'!$A$2:$A$145,0),MATCH(DG$1,'Typy - wg grup'!$F$1:$DK$1,0))</f>
        <v>4-2</v>
      </c>
      <c r="DH43" s="102" t="str">
        <f>INDEX('Typy - wg grup'!$F$2:$DK$145,MATCH($A43,'Typy - wg grup'!$A$2:$A$145,0),MATCH(DH$1,'Typy - wg grup'!$F$1:$DK$1,0))</f>
        <v>3-0</v>
      </c>
      <c r="DI43" s="102" t="str">
        <f>INDEX('Typy - wg grup'!$F$2:$DK$145,MATCH($A43,'Typy - wg grup'!$A$2:$A$145,0),MATCH(DI$1,'Typy - wg grup'!$F$1:$DK$1,0))</f>
        <v>3-0</v>
      </c>
      <c r="DJ43" s="102" t="str">
        <f>INDEX('Typy - wg grup'!$F$2:$DK$145,MATCH($A43,'Typy - wg grup'!$A$2:$A$145,0),MATCH(DJ$1,'Typy - wg grup'!$F$1:$DK$1,0))</f>
        <v>3-0</v>
      </c>
      <c r="DK43" s="102" t="str">
        <f>INDEX('Typy - wg grup'!$F$2:$DK$145,MATCH($A43,'Typy - wg grup'!$A$2:$A$145,0),MATCH(DK$1,'Typy - wg grup'!$F$1:$DK$1,0))</f>
        <v>2-0</v>
      </c>
      <c r="DL43" s="102" t="str">
        <f>INDEX('Typy - wg grup'!$F$2:$DK$145,MATCH($A43,'Typy - wg grup'!$A$2:$A$145,0),MATCH(DL$1,'Typy - wg grup'!$F$1:$DK$1,0))</f>
        <v>5-1</v>
      </c>
      <c r="DM43" s="106" t="str">
        <f>INDEX('Typy - wg grup'!$F$2:$DK$145,MATCH($A43,'Typy - wg grup'!$A$2:$A$145,0),MATCH(DM$1,'Typy - wg grup'!$F$1:$DK$1,0))</f>
        <v>1-1</v>
      </c>
      <c r="DO43" s="15"/>
      <c r="DQ43" s="14"/>
      <c r="DS43" s="15"/>
      <c r="DU43" s="15"/>
      <c r="DW43" s="14"/>
      <c r="DY43" s="15"/>
      <c r="EA43" s="14"/>
      <c r="EC43" s="15"/>
      <c r="EE43" s="15"/>
      <c r="EG43" s="15"/>
      <c r="EI43" s="15"/>
      <c r="EK43" s="15"/>
      <c r="EM43" s="15"/>
      <c r="EO43" s="16"/>
      <c r="EQ43" s="15"/>
    </row>
    <row r="44" spans="1:147" x14ac:dyDescent="0.25">
      <c r="A44" s="19">
        <v>43</v>
      </c>
      <c r="B44" s="4" t="s">
        <v>118</v>
      </c>
      <c r="C44" s="4" t="str">
        <f>INDEX('Typy - wg grup'!$B$2:$B$145,MATCH($A44,'Typy - wg grup'!$A$2:$A$145,0))</f>
        <v>22.06.</v>
      </c>
      <c r="D44" s="20">
        <v>0.79166666666666663</v>
      </c>
      <c r="E44" s="4" t="str">
        <f>INDEX('Typy - wg grup'!$C$2:$C$145,MATCH($A44,'Typy - wg grup'!$A$2:$A$145,0))</f>
        <v>Argentyna - Austria</v>
      </c>
      <c r="F44" s="35" t="s">
        <v>68</v>
      </c>
      <c r="G44" s="144"/>
      <c r="H44" s="105" t="str">
        <f>INDEX('Typy - wg grup'!$F$2:$DK$145,MATCH($A44,'Typy - wg grup'!$A$2:$A$145,0),MATCH(H$1,'Typy - wg grup'!$F$1:$DK$1,0))</f>
        <v>4-2</v>
      </c>
      <c r="I44" s="102" t="str">
        <f>INDEX('Typy - wg grup'!$F$2:$DK$145,MATCH($A44,'Typy - wg grup'!$A$2:$A$145,0),MATCH(I$1,'Typy - wg grup'!$F$1:$DK$1,0))</f>
        <v>4-1</v>
      </c>
      <c r="J44" s="102" t="str">
        <f>INDEX('Typy - wg grup'!$F$2:$DK$145,MATCH($A44,'Typy - wg grup'!$A$2:$A$145,0),MATCH(J$1,'Typy - wg grup'!$F$1:$DK$1,0))</f>
        <v>3-1</v>
      </c>
      <c r="K44" s="102" t="str">
        <f>INDEX('Typy - wg grup'!$F$2:$DK$145,MATCH($A44,'Typy - wg grup'!$A$2:$A$145,0),MATCH(K$1,'Typy - wg grup'!$F$1:$DK$1,0))</f>
        <v>2-0</v>
      </c>
      <c r="L44" s="102" t="str">
        <f>INDEX('Typy - wg grup'!$F$2:$DK$145,MATCH($A44,'Typy - wg grup'!$A$2:$A$145,0),MATCH(L$1,'Typy - wg grup'!$F$1:$DK$1,0))</f>
        <v>1-0</v>
      </c>
      <c r="M44" s="102" t="str">
        <f>INDEX('Typy - wg grup'!$F$2:$DK$145,MATCH($A44,'Typy - wg grup'!$A$2:$A$145,0),MATCH(M$1,'Typy - wg grup'!$F$1:$DK$1,0))</f>
        <v>2-1</v>
      </c>
      <c r="N44" s="102" t="str">
        <f>INDEX('Typy - wg grup'!$F$2:$DK$145,MATCH($A44,'Typy - wg grup'!$A$2:$A$145,0),MATCH(N$1,'Typy - wg grup'!$F$1:$DK$1,0))</f>
        <v>1-1</v>
      </c>
      <c r="O44" s="102" t="str">
        <f>INDEX('Typy - wg grup'!$F$2:$DK$145,MATCH($A44,'Typy - wg grup'!$A$2:$A$145,0),MATCH(O$1,'Typy - wg grup'!$F$1:$DK$1,0))</f>
        <v>0-3</v>
      </c>
      <c r="P44" s="102" t="str">
        <f>INDEX('Typy - wg grup'!$F$2:$DK$145,MATCH($A44,'Typy - wg grup'!$A$2:$A$145,0),MATCH(P$1,'Typy - wg grup'!$F$1:$DK$1,0))</f>
        <v>1-1</v>
      </c>
      <c r="Q44" s="102" t="str">
        <f>INDEX('Typy - wg grup'!$F$2:$DK$145,MATCH($A44,'Typy - wg grup'!$A$2:$A$145,0),MATCH(Q$1,'Typy - wg grup'!$F$1:$DK$1,0))</f>
        <v>1-1</v>
      </c>
      <c r="R44" s="102" t="str">
        <f>INDEX('Typy - wg grup'!$F$2:$DK$145,MATCH($A44,'Typy - wg grup'!$A$2:$A$145,0),MATCH(R$1,'Typy - wg grup'!$F$1:$DK$1,0))</f>
        <v>1-1</v>
      </c>
      <c r="S44" s="102" t="str">
        <f>INDEX('Typy - wg grup'!$F$2:$DK$145,MATCH($A44,'Typy - wg grup'!$A$2:$A$145,0),MATCH(S$1,'Typy - wg grup'!$F$1:$DK$1,0))</f>
        <v>2-0</v>
      </c>
      <c r="T44" s="102" t="str">
        <f>INDEX('Typy - wg grup'!$F$2:$DK$145,MATCH($A44,'Typy - wg grup'!$A$2:$A$145,0),MATCH(T$1,'Typy - wg grup'!$F$1:$DK$1,0))</f>
        <v>1-1</v>
      </c>
      <c r="U44" s="102" t="str">
        <f>INDEX('Typy - wg grup'!$F$2:$DK$145,MATCH($A44,'Typy - wg grup'!$A$2:$A$145,0),MATCH(U$1,'Typy - wg grup'!$F$1:$DK$1,0))</f>
        <v>2-1</v>
      </c>
      <c r="V44" s="102" t="str">
        <f>INDEX('Typy - wg grup'!$F$2:$DK$145,MATCH($A44,'Typy - wg grup'!$A$2:$A$145,0),MATCH(V$1,'Typy - wg grup'!$F$1:$DK$1,0))</f>
        <v>1-1</v>
      </c>
      <c r="W44" s="102" t="str">
        <f>INDEX('Typy - wg grup'!$F$2:$DK$145,MATCH($A44,'Typy - wg grup'!$A$2:$A$145,0),MATCH(W$1,'Typy - wg grup'!$F$1:$DK$1,0))</f>
        <v>3-1</v>
      </c>
      <c r="X44" s="102" t="str">
        <f>INDEX('Typy - wg grup'!$F$2:$DK$145,MATCH($A44,'Typy - wg grup'!$A$2:$A$145,0),MATCH(X$1,'Typy - wg grup'!$F$1:$DK$1,0))</f>
        <v>1-0</v>
      </c>
      <c r="Y44" s="102" t="str">
        <f>INDEX('Typy - wg grup'!$F$2:$DK$145,MATCH($A44,'Typy - wg grup'!$A$2:$A$145,0),MATCH(Y$1,'Typy - wg grup'!$F$1:$DK$1,0))</f>
        <v>2-1</v>
      </c>
      <c r="Z44" s="102" t="str">
        <f>INDEX('Typy - wg grup'!$F$2:$DK$145,MATCH($A44,'Typy - wg grup'!$A$2:$A$145,0),MATCH(Z$1,'Typy - wg grup'!$F$1:$DK$1,0))</f>
        <v>2-0</v>
      </c>
      <c r="AA44" s="102" t="str">
        <f>INDEX('Typy - wg grup'!$F$2:$DK$145,MATCH($A44,'Typy - wg grup'!$A$2:$A$145,0),MATCH(AA$1,'Typy - wg grup'!$F$1:$DK$1,0))</f>
        <v>2-0</v>
      </c>
      <c r="AB44" s="102" t="str">
        <f>INDEX('Typy - wg grup'!$F$2:$DK$145,MATCH($A44,'Typy - wg grup'!$A$2:$A$145,0),MATCH(AB$1,'Typy - wg grup'!$F$1:$DK$1,0))</f>
        <v>3-2</v>
      </c>
      <c r="AC44" s="102" t="str">
        <f>INDEX('Typy - wg grup'!$F$2:$DK$145,MATCH($A44,'Typy - wg grup'!$A$2:$A$145,0),MATCH(AC$1,'Typy - wg grup'!$F$1:$DK$1,0))</f>
        <v>2-0</v>
      </c>
      <c r="AD44" s="102" t="str">
        <f>INDEX('Typy - wg grup'!$F$2:$DK$145,MATCH($A44,'Typy - wg grup'!$A$2:$A$145,0),MATCH(AD$1,'Typy - wg grup'!$F$1:$DK$1,0))</f>
        <v>2-1</v>
      </c>
      <c r="AE44" s="102" t="str">
        <f>INDEX('Typy - wg grup'!$F$2:$DK$145,MATCH($A44,'Typy - wg grup'!$A$2:$A$145,0),MATCH(AE$1,'Typy - wg grup'!$F$1:$DK$1,0))</f>
        <v>3-1</v>
      </c>
      <c r="AF44" s="102" t="str">
        <f>INDEX('Typy - wg grup'!$F$2:$DK$145,MATCH($A44,'Typy - wg grup'!$A$2:$A$145,0),MATCH(AF$1,'Typy - wg grup'!$F$1:$DK$1,0))</f>
        <v>5-1</v>
      </c>
      <c r="AG44" s="102" t="str">
        <f>INDEX('Typy - wg grup'!$F$2:$DK$145,MATCH($A44,'Typy - wg grup'!$A$2:$A$145,0),MATCH(AG$1,'Typy - wg grup'!$F$1:$DK$1,0))</f>
        <v>2-1</v>
      </c>
      <c r="AH44" s="102" t="str">
        <f>INDEX('Typy - wg grup'!$F$2:$DK$145,MATCH($A44,'Typy - wg grup'!$A$2:$A$145,0),MATCH(AH$1,'Typy - wg grup'!$F$1:$DK$1,0))</f>
        <v>2-1</v>
      </c>
      <c r="AI44" s="102" t="str">
        <f>INDEX('Typy - wg grup'!$F$2:$DK$145,MATCH($A44,'Typy - wg grup'!$A$2:$A$145,0),MATCH(AI$1,'Typy - wg grup'!$F$1:$DK$1,0))</f>
        <v>2-1</v>
      </c>
      <c r="AJ44" s="102" t="str">
        <f>INDEX('Typy - wg grup'!$F$2:$DK$145,MATCH($A44,'Typy - wg grup'!$A$2:$A$145,0),MATCH(AJ$1,'Typy - wg grup'!$F$1:$DK$1,0))</f>
        <v>1-1</v>
      </c>
      <c r="AK44" s="102" t="str">
        <f>INDEX('Typy - wg grup'!$F$2:$DK$145,MATCH($A44,'Typy - wg grup'!$A$2:$A$145,0),MATCH(AK$1,'Typy - wg grup'!$F$1:$DK$1,0))</f>
        <v>2-1</v>
      </c>
      <c r="AL44" s="102" t="str">
        <f>INDEX('Typy - wg grup'!$F$2:$DK$145,MATCH($A44,'Typy - wg grup'!$A$2:$A$145,0),MATCH(AL$1,'Typy - wg grup'!$F$1:$DK$1,0))</f>
        <v>3-2</v>
      </c>
      <c r="AM44" s="102" t="str">
        <f>INDEX('Typy - wg grup'!$F$2:$DK$145,MATCH($A44,'Typy - wg grup'!$A$2:$A$145,0),MATCH(AM$1,'Typy - wg grup'!$F$1:$DK$1,0))</f>
        <v>2-1</v>
      </c>
      <c r="AN44" s="102" t="str">
        <f>INDEX('Typy - wg grup'!$F$2:$DK$145,MATCH($A44,'Typy - wg grup'!$A$2:$A$145,0),MATCH(AN$1,'Typy - wg grup'!$F$1:$DK$1,0))</f>
        <v>2-2</v>
      </c>
      <c r="AO44" s="102" t="str">
        <f>INDEX('Typy - wg grup'!$F$2:$DK$145,MATCH($A44,'Typy - wg grup'!$A$2:$A$145,0),MATCH(AO$1,'Typy - wg grup'!$F$1:$DK$1,0))</f>
        <v>3-0</v>
      </c>
      <c r="AP44" s="102" t="str">
        <f>INDEX('Typy - wg grup'!$F$2:$DK$145,MATCH($A44,'Typy - wg grup'!$A$2:$A$145,0),MATCH(AP$1,'Typy - wg grup'!$F$1:$DK$1,0))</f>
        <v>2-1</v>
      </c>
      <c r="AQ44" s="102" t="str">
        <f>INDEX('Typy - wg grup'!$F$2:$DK$145,MATCH($A44,'Typy - wg grup'!$A$2:$A$145,0),MATCH(AQ$1,'Typy - wg grup'!$F$1:$DK$1,0))</f>
        <v>2-1</v>
      </c>
      <c r="AR44" s="102" t="str">
        <f>INDEX('Typy - wg grup'!$F$2:$DK$145,MATCH($A44,'Typy - wg grup'!$A$2:$A$145,0),MATCH(AR$1,'Typy - wg grup'!$F$1:$DK$1,0))</f>
        <v>1-0</v>
      </c>
      <c r="AS44" s="102" t="str">
        <f>INDEX('Typy - wg grup'!$F$2:$DK$145,MATCH($A44,'Typy - wg grup'!$A$2:$A$145,0),MATCH(AS$1,'Typy - wg grup'!$F$1:$DK$1,0))</f>
        <v>0-0</v>
      </c>
      <c r="AT44" s="102" t="str">
        <f>INDEX('Typy - wg grup'!$F$2:$DK$145,MATCH($A44,'Typy - wg grup'!$A$2:$A$145,0),MATCH(AT$1,'Typy - wg grup'!$F$1:$DK$1,0))</f>
        <v>3-1</v>
      </c>
      <c r="AU44" s="102" t="str">
        <f>INDEX('Typy - wg grup'!$F$2:$DK$145,MATCH($A44,'Typy - wg grup'!$A$2:$A$145,0),MATCH(AU$1,'Typy - wg grup'!$F$1:$DK$1,0))</f>
        <v>2-1</v>
      </c>
      <c r="AV44" s="102" t="str">
        <f>INDEX('Typy - wg grup'!$F$2:$DK$145,MATCH($A44,'Typy - wg grup'!$A$2:$A$145,0),MATCH(AV$1,'Typy - wg grup'!$F$1:$DK$1,0))</f>
        <v>2-0</v>
      </c>
      <c r="AW44" s="102" t="str">
        <f>INDEX('Typy - wg grup'!$F$2:$DK$145,MATCH($A44,'Typy - wg grup'!$A$2:$A$145,0),MATCH(AW$1,'Typy - wg grup'!$F$1:$DK$1,0))</f>
        <v>3-1</v>
      </c>
      <c r="AX44" s="102" t="str">
        <f>INDEX('Typy - wg grup'!$F$2:$DK$145,MATCH($A44,'Typy - wg grup'!$A$2:$A$145,0),MATCH(AX$1,'Typy - wg grup'!$F$1:$DK$1,0))</f>
        <v>1-1</v>
      </c>
      <c r="AY44" s="102" t="str">
        <f>INDEX('Typy - wg grup'!$F$2:$DK$145,MATCH($A44,'Typy - wg grup'!$A$2:$A$145,0),MATCH(AY$1,'Typy - wg grup'!$F$1:$DK$1,0))</f>
        <v>2-2</v>
      </c>
      <c r="AZ44" s="102" t="str">
        <f>INDEX('Typy - wg grup'!$F$2:$DK$145,MATCH($A44,'Typy - wg grup'!$A$2:$A$145,0),MATCH(AZ$1,'Typy - wg grup'!$F$1:$DK$1,0))</f>
        <v>1-0</v>
      </c>
      <c r="BA44" s="102" t="str">
        <f>INDEX('Typy - wg grup'!$F$2:$DK$145,MATCH($A44,'Typy - wg grup'!$A$2:$A$145,0),MATCH(BA$1,'Typy - wg grup'!$F$1:$DK$1,0))</f>
        <v>2-0</v>
      </c>
      <c r="BB44" s="102" t="str">
        <f>INDEX('Typy - wg grup'!$F$2:$DK$145,MATCH($A44,'Typy - wg grup'!$A$2:$A$145,0),MATCH(BB$1,'Typy - wg grup'!$F$1:$DK$1,0))</f>
        <v>1-1</v>
      </c>
      <c r="BC44" s="102" t="str">
        <f>INDEX('Typy - wg grup'!$F$2:$DK$145,MATCH($A44,'Typy - wg grup'!$A$2:$A$145,0),MATCH(BC$1,'Typy - wg grup'!$F$1:$DK$1,0))</f>
        <v>3-1</v>
      </c>
      <c r="BD44" s="102" t="str">
        <f>INDEX('Typy - wg grup'!$F$2:$DK$145,MATCH($A44,'Typy - wg grup'!$A$2:$A$145,0),MATCH(BD$1,'Typy - wg grup'!$F$1:$DK$1,0))</f>
        <v>1-1</v>
      </c>
      <c r="BE44" s="102" t="str">
        <f>INDEX('Typy - wg grup'!$F$2:$DK$145,MATCH($A44,'Typy - wg grup'!$A$2:$A$145,0),MATCH(BE$1,'Typy - wg grup'!$F$1:$DK$1,0))</f>
        <v>1-1</v>
      </c>
      <c r="BF44" s="102" t="str">
        <f>INDEX('Typy - wg grup'!$F$2:$DK$145,MATCH($A44,'Typy - wg grup'!$A$2:$A$145,0),MATCH(BF$1,'Typy - wg grup'!$F$1:$DK$1,0))</f>
        <v>1-0</v>
      </c>
      <c r="BG44" s="102" t="str">
        <f>INDEX('Typy - wg grup'!$F$2:$DK$145,MATCH($A44,'Typy - wg grup'!$A$2:$A$145,0),MATCH(BG$1,'Typy - wg grup'!$F$1:$DK$1,0))</f>
        <v>2-1</v>
      </c>
      <c r="BH44" s="102" t="str">
        <f>INDEX('Typy - wg grup'!$F$2:$DK$145,MATCH($A44,'Typy - wg grup'!$A$2:$A$145,0),MATCH(BH$1,'Typy - wg grup'!$F$1:$DK$1,0))</f>
        <v>3-1</v>
      </c>
      <c r="BI44" s="102" t="str">
        <f>INDEX('Typy - wg grup'!$F$2:$DK$145,MATCH($A44,'Typy - wg grup'!$A$2:$A$145,0),MATCH(BI$1,'Typy - wg grup'!$F$1:$DK$1,0))</f>
        <v>3-1</v>
      </c>
      <c r="BJ44" s="102" t="str">
        <f>INDEX('Typy - wg grup'!$F$2:$DK$145,MATCH($A44,'Typy - wg grup'!$A$2:$A$145,0),MATCH(BJ$1,'Typy - wg grup'!$F$1:$DK$1,0))</f>
        <v>2-1</v>
      </c>
      <c r="BK44" s="102" t="str">
        <f>INDEX('Typy - wg grup'!$F$2:$DK$145,MATCH($A44,'Typy - wg grup'!$A$2:$A$145,0),MATCH(BK$1,'Typy - wg grup'!$F$1:$DK$1,0))</f>
        <v>1-2</v>
      </c>
      <c r="BL44" s="102" t="str">
        <f>INDEX('Typy - wg grup'!$F$2:$DK$145,MATCH($A44,'Typy - wg grup'!$A$2:$A$145,0),MATCH(BL$1,'Typy - wg grup'!$F$1:$DK$1,0))</f>
        <v>3-1</v>
      </c>
      <c r="BM44" s="102" t="str">
        <f>INDEX('Typy - wg grup'!$F$2:$DK$145,MATCH($A44,'Typy - wg grup'!$A$2:$A$145,0),MATCH(BM$1,'Typy - wg grup'!$F$1:$DK$1,0))</f>
        <v>2-0</v>
      </c>
      <c r="BN44" s="102" t="str">
        <f>INDEX('Typy - wg grup'!$F$2:$DK$145,MATCH($A44,'Typy - wg grup'!$A$2:$A$145,0),MATCH(BN$1,'Typy - wg grup'!$F$1:$DK$1,0))</f>
        <v>3-1</v>
      </c>
      <c r="BO44" s="102" t="str">
        <f>INDEX('Typy - wg grup'!$F$2:$DK$145,MATCH($A44,'Typy - wg grup'!$A$2:$A$145,0),MATCH(BO$1,'Typy - wg grup'!$F$1:$DK$1,0))</f>
        <v>2-1</v>
      </c>
      <c r="BP44" s="102" t="str">
        <f>INDEX('Typy - wg grup'!$F$2:$DK$145,MATCH($A44,'Typy - wg grup'!$A$2:$A$145,0),MATCH(BP$1,'Typy - wg grup'!$F$1:$DK$1,0))</f>
        <v>2-1</v>
      </c>
      <c r="BQ44" s="102" t="str">
        <f>INDEX('Typy - wg grup'!$F$2:$DK$145,MATCH($A44,'Typy - wg grup'!$A$2:$A$145,0),MATCH(BQ$1,'Typy - wg grup'!$F$1:$DK$1,0))</f>
        <v>2-0</v>
      </c>
      <c r="BR44" s="102" t="str">
        <f>INDEX('Typy - wg grup'!$F$2:$DK$145,MATCH($A44,'Typy - wg grup'!$A$2:$A$145,0),MATCH(BR$1,'Typy - wg grup'!$F$1:$DK$1,0))</f>
        <v>2-1</v>
      </c>
      <c r="BS44" s="102" t="str">
        <f>INDEX('Typy - wg grup'!$F$2:$DK$145,MATCH($A44,'Typy - wg grup'!$A$2:$A$145,0),MATCH(BS$1,'Typy - wg grup'!$F$1:$DK$1,0))</f>
        <v>3-2</v>
      </c>
      <c r="BT44" s="102" t="str">
        <f>INDEX('Typy - wg grup'!$F$2:$DK$145,MATCH($A44,'Typy - wg grup'!$A$2:$A$145,0),MATCH(BT$1,'Typy - wg grup'!$F$1:$DK$1,0))</f>
        <v>1-1</v>
      </c>
      <c r="BU44" s="102" t="str">
        <f>INDEX('Typy - wg grup'!$F$2:$DK$145,MATCH($A44,'Typy - wg grup'!$A$2:$A$145,0),MATCH(BU$1,'Typy - wg grup'!$F$1:$DK$1,0))</f>
        <v>2-1</v>
      </c>
      <c r="BV44" s="102" t="str">
        <f>INDEX('Typy - wg grup'!$F$2:$DK$145,MATCH($A44,'Typy - wg grup'!$A$2:$A$145,0),MATCH(BV$1,'Typy - wg grup'!$F$1:$DK$1,0))</f>
        <v>3-1</v>
      </c>
      <c r="BW44" s="102" t="str">
        <f>INDEX('Typy - wg grup'!$F$2:$DK$145,MATCH($A44,'Typy - wg grup'!$A$2:$A$145,0),MATCH(BW$1,'Typy - wg grup'!$F$1:$DK$1,0))</f>
        <v>2-0</v>
      </c>
      <c r="BX44" s="102" t="str">
        <f>INDEX('Typy - wg grup'!$F$2:$DK$145,MATCH($A44,'Typy - wg grup'!$A$2:$A$145,0),MATCH(BX$1,'Typy - wg grup'!$F$1:$DK$1,0))</f>
        <v>2-1</v>
      </c>
      <c r="BY44" s="102" t="str">
        <f>INDEX('Typy - wg grup'!$F$2:$DK$145,MATCH($A44,'Typy - wg grup'!$A$2:$A$145,0),MATCH(BY$1,'Typy - wg grup'!$F$1:$DK$1,0))</f>
        <v>2-1</v>
      </c>
      <c r="BZ44" s="102" t="str">
        <f>INDEX('Typy - wg grup'!$F$2:$DK$145,MATCH($A44,'Typy - wg grup'!$A$2:$A$145,0),MATCH(BZ$1,'Typy - wg grup'!$F$1:$DK$1,0))</f>
        <v>2-0</v>
      </c>
      <c r="CA44" s="102" t="str">
        <f>INDEX('Typy - wg grup'!$F$2:$DK$145,MATCH($A44,'Typy - wg grup'!$A$2:$A$145,0),MATCH(CA$1,'Typy - wg grup'!$F$1:$DK$1,0))</f>
        <v>2-1</v>
      </c>
      <c r="CB44" s="102" t="str">
        <f>INDEX('Typy - wg grup'!$F$2:$DK$145,MATCH($A44,'Typy - wg grup'!$A$2:$A$145,0),MATCH(CB$1,'Typy - wg grup'!$F$1:$DK$1,0))</f>
        <v>2-1</v>
      </c>
      <c r="CC44" s="102" t="str">
        <f>INDEX('Typy - wg grup'!$F$2:$DK$145,MATCH($A44,'Typy - wg grup'!$A$2:$A$145,0),MATCH(CC$1,'Typy - wg grup'!$F$1:$DK$1,0))</f>
        <v>3-0</v>
      </c>
      <c r="CD44" s="102" t="str">
        <f>INDEX('Typy - wg grup'!$F$2:$DK$145,MATCH($A44,'Typy - wg grup'!$A$2:$A$145,0),MATCH(CD$1,'Typy - wg grup'!$F$1:$DK$1,0))</f>
        <v>3-1</v>
      </c>
      <c r="CE44" s="102" t="str">
        <f>INDEX('Typy - wg grup'!$F$2:$DK$145,MATCH($A44,'Typy - wg grup'!$A$2:$A$145,0),MATCH(CE$1,'Typy - wg grup'!$F$1:$DK$1,0))</f>
        <v>2-0</v>
      </c>
      <c r="CF44" s="102" t="str">
        <f>INDEX('Typy - wg grup'!$F$2:$DK$145,MATCH($A44,'Typy - wg grup'!$A$2:$A$145,0),MATCH(CF$1,'Typy - wg grup'!$F$1:$DK$1,0))</f>
        <v>5-1</v>
      </c>
      <c r="CG44" s="102" t="str">
        <f>INDEX('Typy - wg grup'!$F$2:$DK$145,MATCH($A44,'Typy - wg grup'!$A$2:$A$145,0),MATCH(CG$1,'Typy - wg grup'!$F$1:$DK$1,0))</f>
        <v>2-1</v>
      </c>
      <c r="CH44" s="102" t="str">
        <f>INDEX('Typy - wg grup'!$F$2:$DK$145,MATCH($A44,'Typy - wg grup'!$A$2:$A$145,0),MATCH(CH$1,'Typy - wg grup'!$F$1:$DK$1,0))</f>
        <v>2-1</v>
      </c>
      <c r="CI44" s="102" t="str">
        <f>INDEX('Typy - wg grup'!$F$2:$DK$145,MATCH($A44,'Typy - wg grup'!$A$2:$A$145,0),MATCH(CI$1,'Typy - wg grup'!$F$1:$DK$1,0))</f>
        <v>2-2</v>
      </c>
      <c r="CJ44" s="102" t="str">
        <f>INDEX('Typy - wg grup'!$F$2:$DK$145,MATCH($A44,'Typy - wg grup'!$A$2:$A$145,0),MATCH(CJ$1,'Typy - wg grup'!$F$1:$DK$1,0))</f>
        <v>4-1</v>
      </c>
      <c r="CK44" s="102" t="str">
        <f>INDEX('Typy - wg grup'!$F$2:$DK$145,MATCH($A44,'Typy - wg grup'!$A$2:$A$145,0),MATCH(CK$1,'Typy - wg grup'!$F$1:$DK$1,0))</f>
        <v>2-0</v>
      </c>
      <c r="CL44" s="102" t="str">
        <f>INDEX('Typy - wg grup'!$F$2:$DK$145,MATCH($A44,'Typy - wg grup'!$A$2:$A$145,0),MATCH(CL$1,'Typy - wg grup'!$F$1:$DK$1,0))</f>
        <v>2-1</v>
      </c>
      <c r="CM44" s="102" t="str">
        <f>INDEX('Typy - wg grup'!$F$2:$DK$145,MATCH($A44,'Typy - wg grup'!$A$2:$A$145,0),MATCH(CM$1,'Typy - wg grup'!$F$1:$DK$1,0))</f>
        <v>2-0</v>
      </c>
      <c r="CN44" s="102" t="str">
        <f>INDEX('Typy - wg grup'!$F$2:$DK$145,MATCH($A44,'Typy - wg grup'!$A$2:$A$145,0),MATCH(CN$1,'Typy - wg grup'!$F$1:$DK$1,0))</f>
        <v>2-1</v>
      </c>
      <c r="CO44" s="102" t="str">
        <f>INDEX('Typy - wg grup'!$F$2:$DK$145,MATCH($A44,'Typy - wg grup'!$A$2:$A$145,0),MATCH(CO$1,'Typy - wg grup'!$F$1:$DK$1,0))</f>
        <v>2-0</v>
      </c>
      <c r="CP44" s="102" t="str">
        <f>INDEX('Typy - wg grup'!$F$2:$DK$145,MATCH($A44,'Typy - wg grup'!$A$2:$A$145,0),MATCH(CP$1,'Typy - wg grup'!$F$1:$DK$1,0))</f>
        <v>1-0</v>
      </c>
      <c r="CQ44" s="102" t="str">
        <f>INDEX('Typy - wg grup'!$F$2:$DK$145,MATCH($A44,'Typy - wg grup'!$A$2:$A$145,0),MATCH(CQ$1,'Typy - wg grup'!$F$1:$DK$1,0))</f>
        <v>2-1</v>
      </c>
      <c r="CR44" s="102" t="str">
        <f>INDEX('Typy - wg grup'!$F$2:$DK$145,MATCH($A44,'Typy - wg grup'!$A$2:$A$145,0),MATCH(CR$1,'Typy - wg grup'!$F$1:$DK$1,0))</f>
        <v>3-2</v>
      </c>
      <c r="CS44" s="102" t="str">
        <f>INDEX('Typy - wg grup'!$F$2:$DK$145,MATCH($A44,'Typy - wg grup'!$A$2:$A$145,0),MATCH(CS$1,'Typy - wg grup'!$F$1:$DK$1,0))</f>
        <v>2-0</v>
      </c>
      <c r="CT44" s="102" t="str">
        <f>INDEX('Typy - wg grup'!$F$2:$DK$145,MATCH($A44,'Typy - wg grup'!$A$2:$A$145,0),MATCH(CT$1,'Typy - wg grup'!$F$1:$DK$1,0))</f>
        <v>1-1</v>
      </c>
      <c r="CU44" s="102" t="str">
        <f>INDEX('Typy - wg grup'!$F$2:$DK$145,MATCH($A44,'Typy - wg grup'!$A$2:$A$145,0),MATCH(CU$1,'Typy - wg grup'!$F$1:$DK$1,0))</f>
        <v>1-0</v>
      </c>
      <c r="CV44" s="102" t="str">
        <f>INDEX('Typy - wg grup'!$F$2:$DK$145,MATCH($A44,'Typy - wg grup'!$A$2:$A$145,0),MATCH(CV$1,'Typy - wg grup'!$F$1:$DK$1,0))</f>
        <v>2-1</v>
      </c>
      <c r="CW44" s="102" t="str">
        <f>INDEX('Typy - wg grup'!$F$2:$DK$145,MATCH($A44,'Typy - wg grup'!$A$2:$A$145,0),MATCH(CW$1,'Typy - wg grup'!$F$1:$DK$1,0))</f>
        <v>2-1</v>
      </c>
      <c r="CX44" s="102" t="str">
        <f>INDEX('Typy - wg grup'!$F$2:$DK$145,MATCH($A44,'Typy - wg grup'!$A$2:$A$145,0),MATCH(CX$1,'Typy - wg grup'!$F$1:$DK$1,0))</f>
        <v>1-0</v>
      </c>
      <c r="CY44" s="102" t="str">
        <f>INDEX('Typy - wg grup'!$F$2:$DK$145,MATCH($A44,'Typy - wg grup'!$A$2:$A$145,0),MATCH(CY$1,'Typy - wg grup'!$F$1:$DK$1,0))</f>
        <v>3-1</v>
      </c>
      <c r="CZ44" s="102" t="str">
        <f>INDEX('Typy - wg grup'!$F$2:$DK$145,MATCH($A44,'Typy - wg grup'!$A$2:$A$145,0),MATCH(CZ$1,'Typy - wg grup'!$F$1:$DK$1,0))</f>
        <v>0-3</v>
      </c>
      <c r="DA44" s="102" t="str">
        <f>INDEX('Typy - wg grup'!$F$2:$DK$145,MATCH($A44,'Typy - wg grup'!$A$2:$A$145,0),MATCH(DA$1,'Typy - wg grup'!$F$1:$DK$1,0))</f>
        <v>3-1</v>
      </c>
      <c r="DB44" s="102" t="str">
        <f>INDEX('Typy - wg grup'!$F$2:$DK$145,MATCH($A44,'Typy - wg grup'!$A$2:$A$145,0),MATCH(DB$1,'Typy - wg grup'!$F$1:$DK$1,0))</f>
        <v>2-0</v>
      </c>
      <c r="DC44" s="102" t="str">
        <f>INDEX('Typy - wg grup'!$F$2:$DK$145,MATCH($A44,'Typy - wg grup'!$A$2:$A$145,0),MATCH(DC$1,'Typy - wg grup'!$F$1:$DK$1,0))</f>
        <v>2-1</v>
      </c>
      <c r="DD44" s="102" t="str">
        <f>INDEX('Typy - wg grup'!$F$2:$DK$145,MATCH($A44,'Typy - wg grup'!$A$2:$A$145,0),MATCH(DD$1,'Typy - wg grup'!$F$1:$DK$1,0))</f>
        <v>1-0</v>
      </c>
      <c r="DE44" s="102" t="str">
        <f>INDEX('Typy - wg grup'!$F$2:$DK$145,MATCH($A44,'Typy - wg grup'!$A$2:$A$145,0),MATCH(DE$1,'Typy - wg grup'!$F$1:$DK$1,0))</f>
        <v>2-0</v>
      </c>
      <c r="DF44" s="102" t="str">
        <f>INDEX('Typy - wg grup'!$F$2:$DK$145,MATCH($A44,'Typy - wg grup'!$A$2:$A$145,0),MATCH(DF$1,'Typy - wg grup'!$F$1:$DK$1,0))</f>
        <v>2-3</v>
      </c>
      <c r="DG44" s="102" t="str">
        <f>INDEX('Typy - wg grup'!$F$2:$DK$145,MATCH($A44,'Typy - wg grup'!$A$2:$A$145,0),MATCH(DG$1,'Typy - wg grup'!$F$1:$DK$1,0))</f>
        <v>4-2</v>
      </c>
      <c r="DH44" s="102" t="str">
        <f>INDEX('Typy - wg grup'!$F$2:$DK$145,MATCH($A44,'Typy - wg grup'!$A$2:$A$145,0),MATCH(DH$1,'Typy - wg grup'!$F$1:$DK$1,0))</f>
        <v>4-0</v>
      </c>
      <c r="DI44" s="102" t="str">
        <f>INDEX('Typy - wg grup'!$F$2:$DK$145,MATCH($A44,'Typy - wg grup'!$A$2:$A$145,0),MATCH(DI$1,'Typy - wg grup'!$F$1:$DK$1,0))</f>
        <v>2-1</v>
      </c>
      <c r="DJ44" s="102" t="str">
        <f>INDEX('Typy - wg grup'!$F$2:$DK$145,MATCH($A44,'Typy - wg grup'!$A$2:$A$145,0),MATCH(DJ$1,'Typy - wg grup'!$F$1:$DK$1,0))</f>
        <v>2-1</v>
      </c>
      <c r="DK44" s="102" t="str">
        <f>INDEX('Typy - wg grup'!$F$2:$DK$145,MATCH($A44,'Typy - wg grup'!$A$2:$A$145,0),MATCH(DK$1,'Typy - wg grup'!$F$1:$DK$1,0))</f>
        <v>1-1</v>
      </c>
      <c r="DL44" s="102" t="str">
        <f>INDEX('Typy - wg grup'!$F$2:$DK$145,MATCH($A44,'Typy - wg grup'!$A$2:$A$145,0),MATCH(DL$1,'Typy - wg grup'!$F$1:$DK$1,0))</f>
        <v>2-0</v>
      </c>
      <c r="DM44" s="106" t="str">
        <f>INDEX('Typy - wg grup'!$F$2:$DK$145,MATCH($A44,'Typy - wg grup'!$A$2:$A$145,0),MATCH(DM$1,'Typy - wg grup'!$F$1:$DK$1,0))</f>
        <v>0-1</v>
      </c>
      <c r="DO44" s="15"/>
      <c r="DQ44" s="14"/>
      <c r="DS44" s="15"/>
      <c r="DU44" s="15"/>
      <c r="DW44" s="14"/>
      <c r="DY44" s="15"/>
      <c r="EA44" s="14"/>
      <c r="EC44" s="15"/>
      <c r="EE44" s="15"/>
      <c r="EG44" s="15"/>
      <c r="EI44" s="15"/>
      <c r="EK44" s="15"/>
      <c r="EM44" s="15"/>
      <c r="EO44" s="16"/>
      <c r="EQ44" s="15"/>
    </row>
    <row r="45" spans="1:147" x14ac:dyDescent="0.25">
      <c r="A45" s="19">
        <v>44</v>
      </c>
      <c r="B45" s="4" t="s">
        <v>118</v>
      </c>
      <c r="C45" s="4" t="str">
        <f>INDEX('Typy - wg grup'!$B$2:$B$145,MATCH($A45,'Typy - wg grup'!$A$2:$A$145,0))</f>
        <v>23.06.</v>
      </c>
      <c r="D45" s="20">
        <v>0.20833333333333334</v>
      </c>
      <c r="E45" s="4" t="str">
        <f>INDEX('Typy - wg grup'!$C$2:$C$145,MATCH($A45,'Typy - wg grup'!$A$2:$A$145,0))</f>
        <v>Jordania - Algieria</v>
      </c>
      <c r="F45" s="35" t="s">
        <v>66</v>
      </c>
      <c r="G45" s="144"/>
      <c r="H45" s="105" t="str">
        <f>INDEX('Typy - wg grup'!$F$2:$DK$145,MATCH($A45,'Typy - wg grup'!$A$2:$A$145,0),MATCH(H$1,'Typy - wg grup'!$F$1:$DK$1,0))</f>
        <v>0-0</v>
      </c>
      <c r="I45" s="102" t="str">
        <f>INDEX('Typy - wg grup'!$F$2:$DK$145,MATCH($A45,'Typy - wg grup'!$A$2:$A$145,0),MATCH(I$1,'Typy - wg grup'!$F$1:$DK$1,0))</f>
        <v>2-1</v>
      </c>
      <c r="J45" s="102" t="str">
        <f>INDEX('Typy - wg grup'!$F$2:$DK$145,MATCH($A45,'Typy - wg grup'!$A$2:$A$145,0),MATCH(J$1,'Typy - wg grup'!$F$1:$DK$1,0))</f>
        <v>0-3</v>
      </c>
      <c r="K45" s="102" t="str">
        <f>INDEX('Typy - wg grup'!$F$2:$DK$145,MATCH($A45,'Typy - wg grup'!$A$2:$A$145,0),MATCH(K$1,'Typy - wg grup'!$F$1:$DK$1,0))</f>
        <v>0-0</v>
      </c>
      <c r="L45" s="102" t="str">
        <f>INDEX('Typy - wg grup'!$F$2:$DK$145,MATCH($A45,'Typy - wg grup'!$A$2:$A$145,0),MATCH(L$1,'Typy - wg grup'!$F$1:$DK$1,0))</f>
        <v>0-2</v>
      </c>
      <c r="M45" s="102" t="str">
        <f>INDEX('Typy - wg grup'!$F$2:$DK$145,MATCH($A45,'Typy - wg grup'!$A$2:$A$145,0),MATCH(M$1,'Typy - wg grup'!$F$1:$DK$1,0))</f>
        <v>0-2</v>
      </c>
      <c r="N45" s="102" t="str">
        <f>INDEX('Typy - wg grup'!$F$2:$DK$145,MATCH($A45,'Typy - wg grup'!$A$2:$A$145,0),MATCH(N$1,'Typy - wg grup'!$F$1:$DK$1,0))</f>
        <v>0-1</v>
      </c>
      <c r="O45" s="102" t="str">
        <f>INDEX('Typy - wg grup'!$F$2:$DK$145,MATCH($A45,'Typy - wg grup'!$A$2:$A$145,0),MATCH(O$1,'Typy - wg grup'!$F$1:$DK$1,0))</f>
        <v>4-5</v>
      </c>
      <c r="P45" s="102" t="str">
        <f>INDEX('Typy - wg grup'!$F$2:$DK$145,MATCH($A45,'Typy - wg grup'!$A$2:$A$145,0),MATCH(P$1,'Typy - wg grup'!$F$1:$DK$1,0))</f>
        <v>0-0</v>
      </c>
      <c r="Q45" s="102" t="str">
        <f>INDEX('Typy - wg grup'!$F$2:$DK$145,MATCH($A45,'Typy - wg grup'!$A$2:$A$145,0),MATCH(Q$1,'Typy - wg grup'!$F$1:$DK$1,0))</f>
        <v>1-0</v>
      </c>
      <c r="R45" s="102" t="str">
        <f>INDEX('Typy - wg grup'!$F$2:$DK$145,MATCH($A45,'Typy - wg grup'!$A$2:$A$145,0),MATCH(R$1,'Typy - wg grup'!$F$1:$DK$1,0))</f>
        <v>1-2</v>
      </c>
      <c r="S45" s="102" t="str">
        <f>INDEX('Typy - wg grup'!$F$2:$DK$145,MATCH($A45,'Typy - wg grup'!$A$2:$A$145,0),MATCH(S$1,'Typy - wg grup'!$F$1:$DK$1,0))</f>
        <v>0-1</v>
      </c>
      <c r="T45" s="102" t="str">
        <f>INDEX('Typy - wg grup'!$F$2:$DK$145,MATCH($A45,'Typy - wg grup'!$A$2:$A$145,0),MATCH(T$1,'Typy - wg grup'!$F$1:$DK$1,0))</f>
        <v>1-1</v>
      </c>
      <c r="U45" s="102" t="str">
        <f>INDEX('Typy - wg grup'!$F$2:$DK$145,MATCH($A45,'Typy - wg grup'!$A$2:$A$145,0),MATCH(U$1,'Typy - wg grup'!$F$1:$DK$1,0))</f>
        <v>1-2</v>
      </c>
      <c r="V45" s="102" t="str">
        <f>INDEX('Typy - wg grup'!$F$2:$DK$145,MATCH($A45,'Typy - wg grup'!$A$2:$A$145,0),MATCH(V$1,'Typy - wg grup'!$F$1:$DK$1,0))</f>
        <v>0-4</v>
      </c>
      <c r="W45" s="102" t="str">
        <f>INDEX('Typy - wg grup'!$F$2:$DK$145,MATCH($A45,'Typy - wg grup'!$A$2:$A$145,0),MATCH(W$1,'Typy - wg grup'!$F$1:$DK$1,0))</f>
        <v>2-3</v>
      </c>
      <c r="X45" s="102" t="str">
        <f>INDEX('Typy - wg grup'!$F$2:$DK$145,MATCH($A45,'Typy - wg grup'!$A$2:$A$145,0),MATCH(X$1,'Typy - wg grup'!$F$1:$DK$1,0))</f>
        <v>0-1</v>
      </c>
      <c r="Y45" s="102" t="str">
        <f>INDEX('Typy - wg grup'!$F$2:$DK$145,MATCH($A45,'Typy - wg grup'!$A$2:$A$145,0),MATCH(Y$1,'Typy - wg grup'!$F$1:$DK$1,0))</f>
        <v>0-2</v>
      </c>
      <c r="Z45" s="102" t="str">
        <f>INDEX('Typy - wg grup'!$F$2:$DK$145,MATCH($A45,'Typy - wg grup'!$A$2:$A$145,0),MATCH(Z$1,'Typy - wg grup'!$F$1:$DK$1,0))</f>
        <v>0-2</v>
      </c>
      <c r="AA45" s="102" t="str">
        <f>INDEX('Typy - wg grup'!$F$2:$DK$145,MATCH($A45,'Typy - wg grup'!$A$2:$A$145,0),MATCH(AA$1,'Typy - wg grup'!$F$1:$DK$1,0))</f>
        <v>0-2</v>
      </c>
      <c r="AB45" s="102" t="str">
        <f>INDEX('Typy - wg grup'!$F$2:$DK$145,MATCH($A45,'Typy - wg grup'!$A$2:$A$145,0),MATCH(AB$1,'Typy - wg grup'!$F$1:$DK$1,0))</f>
        <v>2-3</v>
      </c>
      <c r="AC45" s="102" t="str">
        <f>INDEX('Typy - wg grup'!$F$2:$DK$145,MATCH($A45,'Typy - wg grup'!$A$2:$A$145,0),MATCH(AC$1,'Typy - wg grup'!$F$1:$DK$1,0))</f>
        <v>1-2</v>
      </c>
      <c r="AD45" s="102" t="str">
        <f>INDEX('Typy - wg grup'!$F$2:$DK$145,MATCH($A45,'Typy - wg grup'!$A$2:$A$145,0),MATCH(AD$1,'Typy - wg grup'!$F$1:$DK$1,0))</f>
        <v>0-1</v>
      </c>
      <c r="AE45" s="102" t="str">
        <f>INDEX('Typy - wg grup'!$F$2:$DK$145,MATCH($A45,'Typy - wg grup'!$A$2:$A$145,0),MATCH(AE$1,'Typy - wg grup'!$F$1:$DK$1,0))</f>
        <v>2-1</v>
      </c>
      <c r="AF45" s="102" t="str">
        <f>INDEX('Typy - wg grup'!$F$2:$DK$145,MATCH($A45,'Typy - wg grup'!$A$2:$A$145,0),MATCH(AF$1,'Typy - wg grup'!$F$1:$DK$1,0))</f>
        <v>3-3</v>
      </c>
      <c r="AG45" s="102" t="str">
        <f>INDEX('Typy - wg grup'!$F$2:$DK$145,MATCH($A45,'Typy - wg grup'!$A$2:$A$145,0),MATCH(AG$1,'Typy - wg grup'!$F$1:$DK$1,0))</f>
        <v>0-1</v>
      </c>
      <c r="AH45" s="102" t="str">
        <f>INDEX('Typy - wg grup'!$F$2:$DK$145,MATCH($A45,'Typy - wg grup'!$A$2:$A$145,0),MATCH(AH$1,'Typy - wg grup'!$F$1:$DK$1,0))</f>
        <v>1-0</v>
      </c>
      <c r="AI45" s="102" t="str">
        <f>INDEX('Typy - wg grup'!$F$2:$DK$145,MATCH($A45,'Typy - wg grup'!$A$2:$A$145,0),MATCH(AI$1,'Typy - wg grup'!$F$1:$DK$1,0))</f>
        <v>0-1</v>
      </c>
      <c r="AJ45" s="102" t="str">
        <f>INDEX('Typy - wg grup'!$F$2:$DK$145,MATCH($A45,'Typy - wg grup'!$A$2:$A$145,0),MATCH(AJ$1,'Typy - wg grup'!$F$1:$DK$1,0))</f>
        <v>0-0</v>
      </c>
      <c r="AK45" s="102" t="str">
        <f>INDEX('Typy - wg grup'!$F$2:$DK$145,MATCH($A45,'Typy - wg grup'!$A$2:$A$145,0),MATCH(AK$1,'Typy - wg grup'!$F$1:$DK$1,0))</f>
        <v>0-1</v>
      </c>
      <c r="AL45" s="102" t="str">
        <f>INDEX('Typy - wg grup'!$F$2:$DK$145,MATCH($A45,'Typy - wg grup'!$A$2:$A$145,0),MATCH(AL$1,'Typy - wg grup'!$F$1:$DK$1,0))</f>
        <v>1-2</v>
      </c>
      <c r="AM45" s="102" t="str">
        <f>INDEX('Typy - wg grup'!$F$2:$DK$145,MATCH($A45,'Typy - wg grup'!$A$2:$A$145,0),MATCH(AM$1,'Typy - wg grup'!$F$1:$DK$1,0))</f>
        <v>0-2</v>
      </c>
      <c r="AN45" s="102" t="str">
        <f>INDEX('Typy - wg grup'!$F$2:$DK$145,MATCH($A45,'Typy - wg grup'!$A$2:$A$145,0),MATCH(AN$1,'Typy - wg grup'!$F$1:$DK$1,0))</f>
        <v>1-3</v>
      </c>
      <c r="AO45" s="102" t="str">
        <f>INDEX('Typy - wg grup'!$F$2:$DK$145,MATCH($A45,'Typy - wg grup'!$A$2:$A$145,0),MATCH(AO$1,'Typy - wg grup'!$F$1:$DK$1,0))</f>
        <v>0-2</v>
      </c>
      <c r="AP45" s="102" t="str">
        <f>INDEX('Typy - wg grup'!$F$2:$DK$145,MATCH($A45,'Typy - wg grup'!$A$2:$A$145,0),MATCH(AP$1,'Typy - wg grup'!$F$1:$DK$1,0))</f>
        <v>0-0</v>
      </c>
      <c r="AQ45" s="102" t="str">
        <f>INDEX('Typy - wg grup'!$F$2:$DK$145,MATCH($A45,'Typy - wg grup'!$A$2:$A$145,0),MATCH(AQ$1,'Typy - wg grup'!$F$1:$DK$1,0))</f>
        <v>0-1</v>
      </c>
      <c r="AR45" s="102" t="str">
        <f>INDEX('Typy - wg grup'!$F$2:$DK$145,MATCH($A45,'Typy - wg grup'!$A$2:$A$145,0),MATCH(AR$1,'Typy - wg grup'!$F$1:$DK$1,0))</f>
        <v>0-2</v>
      </c>
      <c r="AS45" s="102" t="str">
        <f>INDEX('Typy - wg grup'!$F$2:$DK$145,MATCH($A45,'Typy - wg grup'!$A$2:$A$145,0),MATCH(AS$1,'Typy - wg grup'!$F$1:$DK$1,0))</f>
        <v>0-2</v>
      </c>
      <c r="AT45" s="102" t="str">
        <f>INDEX('Typy - wg grup'!$F$2:$DK$145,MATCH($A45,'Typy - wg grup'!$A$2:$A$145,0),MATCH(AT$1,'Typy - wg grup'!$F$1:$DK$1,0))</f>
        <v>0-2</v>
      </c>
      <c r="AU45" s="102" t="str">
        <f>INDEX('Typy - wg grup'!$F$2:$DK$145,MATCH($A45,'Typy - wg grup'!$A$2:$A$145,0),MATCH(AU$1,'Typy - wg grup'!$F$1:$DK$1,0))</f>
        <v>0-3</v>
      </c>
      <c r="AV45" s="102" t="str">
        <f>INDEX('Typy - wg grup'!$F$2:$DK$145,MATCH($A45,'Typy - wg grup'!$A$2:$A$145,0),MATCH(AV$1,'Typy - wg grup'!$F$1:$DK$1,0))</f>
        <v>1-0</v>
      </c>
      <c r="AW45" s="102" t="str">
        <f>INDEX('Typy - wg grup'!$F$2:$DK$145,MATCH($A45,'Typy - wg grup'!$A$2:$A$145,0),MATCH(AW$1,'Typy - wg grup'!$F$1:$DK$1,0))</f>
        <v>1-1</v>
      </c>
      <c r="AX45" s="102" t="str">
        <f>INDEX('Typy - wg grup'!$F$2:$DK$145,MATCH($A45,'Typy - wg grup'!$A$2:$A$145,0),MATCH(AX$1,'Typy - wg grup'!$F$1:$DK$1,0))</f>
        <v>0-0</v>
      </c>
      <c r="AY45" s="102" t="str">
        <f>INDEX('Typy - wg grup'!$F$2:$DK$145,MATCH($A45,'Typy - wg grup'!$A$2:$A$145,0),MATCH(AY$1,'Typy - wg grup'!$F$1:$DK$1,0))</f>
        <v>1-1</v>
      </c>
      <c r="AZ45" s="102" t="str">
        <f>INDEX('Typy - wg grup'!$F$2:$DK$145,MATCH($A45,'Typy - wg grup'!$A$2:$A$145,0),MATCH(AZ$1,'Typy - wg grup'!$F$1:$DK$1,0))</f>
        <v>0-1</v>
      </c>
      <c r="BA45" s="102" t="str">
        <f>INDEX('Typy - wg grup'!$F$2:$DK$145,MATCH($A45,'Typy - wg grup'!$A$2:$A$145,0),MATCH(BA$1,'Typy - wg grup'!$F$1:$DK$1,0))</f>
        <v>1-1</v>
      </c>
      <c r="BB45" s="102" t="str">
        <f>INDEX('Typy - wg grup'!$F$2:$DK$145,MATCH($A45,'Typy - wg grup'!$A$2:$A$145,0),MATCH(BB$1,'Typy - wg grup'!$F$1:$DK$1,0))</f>
        <v>1-2</v>
      </c>
      <c r="BC45" s="102" t="str">
        <f>INDEX('Typy - wg grup'!$F$2:$DK$145,MATCH($A45,'Typy - wg grup'!$A$2:$A$145,0),MATCH(BC$1,'Typy - wg grup'!$F$1:$DK$1,0))</f>
        <v>1-2</v>
      </c>
      <c r="BD45" s="102" t="str">
        <f>INDEX('Typy - wg grup'!$F$2:$DK$145,MATCH($A45,'Typy - wg grup'!$A$2:$A$145,0),MATCH(BD$1,'Typy - wg grup'!$F$1:$DK$1,0))</f>
        <v>0-3</v>
      </c>
      <c r="BE45" s="102" t="str">
        <f>INDEX('Typy - wg grup'!$F$2:$DK$145,MATCH($A45,'Typy - wg grup'!$A$2:$A$145,0),MATCH(BE$1,'Typy - wg grup'!$F$1:$DK$1,0))</f>
        <v>1-2</v>
      </c>
      <c r="BF45" s="102" t="str">
        <f>INDEX('Typy - wg grup'!$F$2:$DK$145,MATCH($A45,'Typy - wg grup'!$A$2:$A$145,0),MATCH(BF$1,'Typy - wg grup'!$F$1:$DK$1,0))</f>
        <v>2-2</v>
      </c>
      <c r="BG45" s="102" t="str">
        <f>INDEX('Typy - wg grup'!$F$2:$DK$145,MATCH($A45,'Typy - wg grup'!$A$2:$A$145,0),MATCH(BG$1,'Typy - wg grup'!$F$1:$DK$1,0))</f>
        <v>0-1</v>
      </c>
      <c r="BH45" s="102" t="str">
        <f>INDEX('Typy - wg grup'!$F$2:$DK$145,MATCH($A45,'Typy - wg grup'!$A$2:$A$145,0),MATCH(BH$1,'Typy - wg grup'!$F$1:$DK$1,0))</f>
        <v>0-2</v>
      </c>
      <c r="BI45" s="102" t="str">
        <f>INDEX('Typy - wg grup'!$F$2:$DK$145,MATCH($A45,'Typy - wg grup'!$A$2:$A$145,0),MATCH(BI$1,'Typy - wg grup'!$F$1:$DK$1,0))</f>
        <v>0-0</v>
      </c>
      <c r="BJ45" s="102" t="str">
        <f>INDEX('Typy - wg grup'!$F$2:$DK$145,MATCH($A45,'Typy - wg grup'!$A$2:$A$145,0),MATCH(BJ$1,'Typy - wg grup'!$F$1:$DK$1,0))</f>
        <v>0-2</v>
      </c>
      <c r="BK45" s="102" t="str">
        <f>INDEX('Typy - wg grup'!$F$2:$DK$145,MATCH($A45,'Typy - wg grup'!$A$2:$A$145,0),MATCH(BK$1,'Typy - wg grup'!$F$1:$DK$1,0))</f>
        <v>0-2</v>
      </c>
      <c r="BL45" s="102" t="str">
        <f>INDEX('Typy - wg grup'!$F$2:$DK$145,MATCH($A45,'Typy - wg grup'!$A$2:$A$145,0),MATCH(BL$1,'Typy - wg grup'!$F$1:$DK$1,0))</f>
        <v>1-1</v>
      </c>
      <c r="BM45" s="102" t="str">
        <f>INDEX('Typy - wg grup'!$F$2:$DK$145,MATCH($A45,'Typy - wg grup'!$A$2:$A$145,0),MATCH(BM$1,'Typy - wg grup'!$F$1:$DK$1,0))</f>
        <v>1-3</v>
      </c>
      <c r="BN45" s="102" t="str">
        <f>INDEX('Typy - wg grup'!$F$2:$DK$145,MATCH($A45,'Typy - wg grup'!$A$2:$A$145,0),MATCH(BN$1,'Typy - wg grup'!$F$1:$DK$1,0))</f>
        <v>0-1</v>
      </c>
      <c r="BO45" s="102" t="str">
        <f>INDEX('Typy - wg grup'!$F$2:$DK$145,MATCH($A45,'Typy - wg grup'!$A$2:$A$145,0),MATCH(BO$1,'Typy - wg grup'!$F$1:$DK$1,0))</f>
        <v>0-1</v>
      </c>
      <c r="BP45" s="102" t="str">
        <f>INDEX('Typy - wg grup'!$F$2:$DK$145,MATCH($A45,'Typy - wg grup'!$A$2:$A$145,0),MATCH(BP$1,'Typy - wg grup'!$F$1:$DK$1,0))</f>
        <v>0-2</v>
      </c>
      <c r="BQ45" s="102" t="str">
        <f>INDEX('Typy - wg grup'!$F$2:$DK$145,MATCH($A45,'Typy - wg grup'!$A$2:$A$145,0),MATCH(BQ$1,'Typy - wg grup'!$F$1:$DK$1,0))</f>
        <v>0-0</v>
      </c>
      <c r="BR45" s="102" t="str">
        <f>INDEX('Typy - wg grup'!$F$2:$DK$145,MATCH($A45,'Typy - wg grup'!$A$2:$A$145,0),MATCH(BR$1,'Typy - wg grup'!$F$1:$DK$1,0))</f>
        <v>0-2</v>
      </c>
      <c r="BS45" s="102" t="str">
        <f>INDEX('Typy - wg grup'!$F$2:$DK$145,MATCH($A45,'Typy - wg grup'!$A$2:$A$145,0),MATCH(BS$1,'Typy - wg grup'!$F$1:$DK$1,0))</f>
        <v>2-2</v>
      </c>
      <c r="BT45" s="102" t="str">
        <f>INDEX('Typy - wg grup'!$F$2:$DK$145,MATCH($A45,'Typy - wg grup'!$A$2:$A$145,0),MATCH(BT$1,'Typy - wg grup'!$F$1:$DK$1,0))</f>
        <v>0-1</v>
      </c>
      <c r="BU45" s="102" t="str">
        <f>INDEX('Typy - wg grup'!$F$2:$DK$145,MATCH($A45,'Typy - wg grup'!$A$2:$A$145,0),MATCH(BU$1,'Typy - wg grup'!$F$1:$DK$1,0))</f>
        <v>1-1</v>
      </c>
      <c r="BV45" s="102" t="str">
        <f>INDEX('Typy - wg grup'!$F$2:$DK$145,MATCH($A45,'Typy - wg grup'!$A$2:$A$145,0),MATCH(BV$1,'Typy - wg grup'!$F$1:$DK$1,0))</f>
        <v>0-1</v>
      </c>
      <c r="BW45" s="102" t="str">
        <f>INDEX('Typy - wg grup'!$F$2:$DK$145,MATCH($A45,'Typy - wg grup'!$A$2:$A$145,0),MATCH(BW$1,'Typy - wg grup'!$F$1:$DK$1,0))</f>
        <v>0-2</v>
      </c>
      <c r="BX45" s="102" t="str">
        <f>INDEX('Typy - wg grup'!$F$2:$DK$145,MATCH($A45,'Typy - wg grup'!$A$2:$A$145,0),MATCH(BX$1,'Typy - wg grup'!$F$1:$DK$1,0))</f>
        <v>0-2</v>
      </c>
      <c r="BY45" s="102" t="str">
        <f>INDEX('Typy - wg grup'!$F$2:$DK$145,MATCH($A45,'Typy - wg grup'!$A$2:$A$145,0),MATCH(BY$1,'Typy - wg grup'!$F$1:$DK$1,0))</f>
        <v>1-2</v>
      </c>
      <c r="BZ45" s="102" t="str">
        <f>INDEX('Typy - wg grup'!$F$2:$DK$145,MATCH($A45,'Typy - wg grup'!$A$2:$A$145,0),MATCH(BZ$1,'Typy - wg grup'!$F$1:$DK$1,0))</f>
        <v>0-1</v>
      </c>
      <c r="CA45" s="102" t="str">
        <f>INDEX('Typy - wg grup'!$F$2:$DK$145,MATCH($A45,'Typy - wg grup'!$A$2:$A$145,0),MATCH(CA$1,'Typy - wg grup'!$F$1:$DK$1,0))</f>
        <v>0-1</v>
      </c>
      <c r="CB45" s="102" t="str">
        <f>INDEX('Typy - wg grup'!$F$2:$DK$145,MATCH($A45,'Typy - wg grup'!$A$2:$A$145,0),MATCH(CB$1,'Typy - wg grup'!$F$1:$DK$1,0))</f>
        <v>0-0</v>
      </c>
      <c r="CC45" s="102" t="str">
        <f>INDEX('Typy - wg grup'!$F$2:$DK$145,MATCH($A45,'Typy - wg grup'!$A$2:$A$145,0),MATCH(CC$1,'Typy - wg grup'!$F$1:$DK$1,0))</f>
        <v>0-0</v>
      </c>
      <c r="CD45" s="102" t="str">
        <f>INDEX('Typy - wg grup'!$F$2:$DK$145,MATCH($A45,'Typy - wg grup'!$A$2:$A$145,0),MATCH(CD$1,'Typy - wg grup'!$F$1:$DK$1,0))</f>
        <v>0-0</v>
      </c>
      <c r="CE45" s="102" t="str">
        <f>INDEX('Typy - wg grup'!$F$2:$DK$145,MATCH($A45,'Typy - wg grup'!$A$2:$A$145,0),MATCH(CE$1,'Typy - wg grup'!$F$1:$DK$1,0))</f>
        <v>0-3</v>
      </c>
      <c r="CF45" s="102" t="str">
        <f>INDEX('Typy - wg grup'!$F$2:$DK$145,MATCH($A45,'Typy - wg grup'!$A$2:$A$145,0),MATCH(CF$1,'Typy - wg grup'!$F$1:$DK$1,0))</f>
        <v>0-1</v>
      </c>
      <c r="CG45" s="102" t="str">
        <f>INDEX('Typy - wg grup'!$F$2:$DK$145,MATCH($A45,'Typy - wg grup'!$A$2:$A$145,0),MATCH(CG$1,'Typy - wg grup'!$F$1:$DK$1,0))</f>
        <v>0-2</v>
      </c>
      <c r="CH45" s="102" t="str">
        <f>INDEX('Typy - wg grup'!$F$2:$DK$145,MATCH($A45,'Typy - wg grup'!$A$2:$A$145,0),MATCH(CH$1,'Typy - wg grup'!$F$1:$DK$1,0))</f>
        <v>1-1</v>
      </c>
      <c r="CI45" s="102" t="str">
        <f>INDEX('Typy - wg grup'!$F$2:$DK$145,MATCH($A45,'Typy - wg grup'!$A$2:$A$145,0),MATCH(CI$1,'Typy - wg grup'!$F$1:$DK$1,0))</f>
        <v>0-1</v>
      </c>
      <c r="CJ45" s="102" t="str">
        <f>INDEX('Typy - wg grup'!$F$2:$DK$145,MATCH($A45,'Typy - wg grup'!$A$2:$A$145,0),MATCH(CJ$1,'Typy - wg grup'!$F$1:$DK$1,0))</f>
        <v>0-2</v>
      </c>
      <c r="CK45" s="102" t="str">
        <f>INDEX('Typy - wg grup'!$F$2:$DK$145,MATCH($A45,'Typy - wg grup'!$A$2:$A$145,0),MATCH(CK$1,'Typy - wg grup'!$F$1:$DK$1,0))</f>
        <v>1-1</v>
      </c>
      <c r="CL45" s="102" t="str">
        <f>INDEX('Typy - wg grup'!$F$2:$DK$145,MATCH($A45,'Typy - wg grup'!$A$2:$A$145,0),MATCH(CL$1,'Typy - wg grup'!$F$1:$DK$1,0))</f>
        <v>1-1</v>
      </c>
      <c r="CM45" s="102" t="str">
        <f>INDEX('Typy - wg grup'!$F$2:$DK$145,MATCH($A45,'Typy - wg grup'!$A$2:$A$145,0),MATCH(CM$1,'Typy - wg grup'!$F$1:$DK$1,0))</f>
        <v>1-2</v>
      </c>
      <c r="CN45" s="102" t="str">
        <f>INDEX('Typy - wg grup'!$F$2:$DK$145,MATCH($A45,'Typy - wg grup'!$A$2:$A$145,0),MATCH(CN$1,'Typy - wg grup'!$F$1:$DK$1,0))</f>
        <v>0-3</v>
      </c>
      <c r="CO45" s="102" t="str">
        <f>INDEX('Typy - wg grup'!$F$2:$DK$145,MATCH($A45,'Typy - wg grup'!$A$2:$A$145,0),MATCH(CO$1,'Typy - wg grup'!$F$1:$DK$1,0))</f>
        <v>0-2</v>
      </c>
      <c r="CP45" s="102" t="str">
        <f>INDEX('Typy - wg grup'!$F$2:$DK$145,MATCH($A45,'Typy - wg grup'!$A$2:$A$145,0),MATCH(CP$1,'Typy - wg grup'!$F$1:$DK$1,0))</f>
        <v>0-1</v>
      </c>
      <c r="CQ45" s="102" t="str">
        <f>INDEX('Typy - wg grup'!$F$2:$DK$145,MATCH($A45,'Typy - wg grup'!$A$2:$A$145,0),MATCH(CQ$1,'Typy - wg grup'!$F$1:$DK$1,0))</f>
        <v>0-1</v>
      </c>
      <c r="CR45" s="102" t="str">
        <f>INDEX('Typy - wg grup'!$F$2:$DK$145,MATCH($A45,'Typy - wg grup'!$A$2:$A$145,0),MATCH(CR$1,'Typy - wg grup'!$F$1:$DK$1,0))</f>
        <v>2-0</v>
      </c>
      <c r="CS45" s="102" t="str">
        <f>INDEX('Typy - wg grup'!$F$2:$DK$145,MATCH($A45,'Typy - wg grup'!$A$2:$A$145,0),MATCH(CS$1,'Typy - wg grup'!$F$1:$DK$1,0))</f>
        <v>1-2</v>
      </c>
      <c r="CT45" s="102" t="str">
        <f>INDEX('Typy - wg grup'!$F$2:$DK$145,MATCH($A45,'Typy - wg grup'!$A$2:$A$145,0),MATCH(CT$1,'Typy - wg grup'!$F$1:$DK$1,0))</f>
        <v>2-1</v>
      </c>
      <c r="CU45" s="102" t="str">
        <f>INDEX('Typy - wg grup'!$F$2:$DK$145,MATCH($A45,'Typy - wg grup'!$A$2:$A$145,0),MATCH(CU$1,'Typy - wg grup'!$F$1:$DK$1,0))</f>
        <v>0-1</v>
      </c>
      <c r="CV45" s="102" t="str">
        <f>INDEX('Typy - wg grup'!$F$2:$DK$145,MATCH($A45,'Typy - wg grup'!$A$2:$A$145,0),MATCH(CV$1,'Typy - wg grup'!$F$1:$DK$1,0))</f>
        <v>1-1</v>
      </c>
      <c r="CW45" s="102" t="str">
        <f>INDEX('Typy - wg grup'!$F$2:$DK$145,MATCH($A45,'Typy - wg grup'!$A$2:$A$145,0),MATCH(CW$1,'Typy - wg grup'!$F$1:$DK$1,0))</f>
        <v>2-5</v>
      </c>
      <c r="CX45" s="102" t="str">
        <f>INDEX('Typy - wg grup'!$F$2:$DK$145,MATCH($A45,'Typy - wg grup'!$A$2:$A$145,0),MATCH(CX$1,'Typy - wg grup'!$F$1:$DK$1,0))</f>
        <v>0-1</v>
      </c>
      <c r="CY45" s="102" t="str">
        <f>INDEX('Typy - wg grup'!$F$2:$DK$145,MATCH($A45,'Typy - wg grup'!$A$2:$A$145,0),MATCH(CY$1,'Typy - wg grup'!$F$1:$DK$1,0))</f>
        <v>1-3</v>
      </c>
      <c r="CZ45" s="102" t="str">
        <f>INDEX('Typy - wg grup'!$F$2:$DK$145,MATCH($A45,'Typy - wg grup'!$A$2:$A$145,0),MATCH(CZ$1,'Typy - wg grup'!$F$1:$DK$1,0))</f>
        <v>1-1</v>
      </c>
      <c r="DA45" s="102" t="str">
        <f>INDEX('Typy - wg grup'!$F$2:$DK$145,MATCH($A45,'Typy - wg grup'!$A$2:$A$145,0),MATCH(DA$1,'Typy - wg grup'!$F$1:$DK$1,0))</f>
        <v>0-2</v>
      </c>
      <c r="DB45" s="102" t="str">
        <f>INDEX('Typy - wg grup'!$F$2:$DK$145,MATCH($A45,'Typy - wg grup'!$A$2:$A$145,0),MATCH(DB$1,'Typy - wg grup'!$F$1:$DK$1,0))</f>
        <v>0-2</v>
      </c>
      <c r="DC45" s="102" t="str">
        <f>INDEX('Typy - wg grup'!$F$2:$DK$145,MATCH($A45,'Typy - wg grup'!$A$2:$A$145,0),MATCH(DC$1,'Typy - wg grup'!$F$1:$DK$1,0))</f>
        <v>0-1</v>
      </c>
      <c r="DD45" s="102" t="str">
        <f>INDEX('Typy - wg grup'!$F$2:$DK$145,MATCH($A45,'Typy - wg grup'!$A$2:$A$145,0),MATCH(DD$1,'Typy - wg grup'!$F$1:$DK$1,0))</f>
        <v>0-2</v>
      </c>
      <c r="DE45" s="102" t="str">
        <f>INDEX('Typy - wg grup'!$F$2:$DK$145,MATCH($A45,'Typy - wg grup'!$A$2:$A$145,0),MATCH(DE$1,'Typy - wg grup'!$F$1:$DK$1,0))</f>
        <v>1-0</v>
      </c>
      <c r="DF45" s="102" t="str">
        <f>INDEX('Typy - wg grup'!$F$2:$DK$145,MATCH($A45,'Typy - wg grup'!$A$2:$A$145,0),MATCH(DF$1,'Typy - wg grup'!$F$1:$DK$1,0))</f>
        <v>3-0</v>
      </c>
      <c r="DG45" s="102" t="str">
        <f>INDEX('Typy - wg grup'!$F$2:$DK$145,MATCH($A45,'Typy - wg grup'!$A$2:$A$145,0),MATCH(DG$1,'Typy - wg grup'!$F$1:$DK$1,0))</f>
        <v>3-3</v>
      </c>
      <c r="DH45" s="102" t="str">
        <f>INDEX('Typy - wg grup'!$F$2:$DK$145,MATCH($A45,'Typy - wg grup'!$A$2:$A$145,0),MATCH(DH$1,'Typy - wg grup'!$F$1:$DK$1,0))</f>
        <v>0-3</v>
      </c>
      <c r="DI45" s="102" t="str">
        <f>INDEX('Typy - wg grup'!$F$2:$DK$145,MATCH($A45,'Typy - wg grup'!$A$2:$A$145,0),MATCH(DI$1,'Typy - wg grup'!$F$1:$DK$1,0))</f>
        <v>0-1</v>
      </c>
      <c r="DJ45" s="102" t="str">
        <f>INDEX('Typy - wg grup'!$F$2:$DK$145,MATCH($A45,'Typy - wg grup'!$A$2:$A$145,0),MATCH(DJ$1,'Typy - wg grup'!$F$1:$DK$1,0))</f>
        <v>0-2</v>
      </c>
      <c r="DK45" s="102" t="str">
        <f>INDEX('Typy - wg grup'!$F$2:$DK$145,MATCH($A45,'Typy - wg grup'!$A$2:$A$145,0),MATCH(DK$1,'Typy - wg grup'!$F$1:$DK$1,0))</f>
        <v>0-2</v>
      </c>
      <c r="DL45" s="102" t="str">
        <f>INDEX('Typy - wg grup'!$F$2:$DK$145,MATCH($A45,'Typy - wg grup'!$A$2:$A$145,0),MATCH(DL$1,'Typy - wg grup'!$F$1:$DK$1,0))</f>
        <v>0-2</v>
      </c>
      <c r="DM45" s="106" t="str">
        <f>INDEX('Typy - wg grup'!$F$2:$DK$145,MATCH($A45,'Typy - wg grup'!$A$2:$A$145,0),MATCH(DM$1,'Typy - wg grup'!$F$1:$DK$1,0))</f>
        <v>1-0</v>
      </c>
      <c r="DO45" s="15"/>
      <c r="DQ45" s="14"/>
      <c r="DS45" s="15"/>
      <c r="DU45" s="15"/>
      <c r="DW45" s="14"/>
      <c r="DY45" s="15"/>
      <c r="EA45" s="14"/>
      <c r="EC45" s="15"/>
      <c r="EE45" s="15"/>
      <c r="EG45" s="15"/>
      <c r="EI45" s="15"/>
      <c r="EK45" s="15"/>
      <c r="EM45" s="15"/>
      <c r="EO45" s="16"/>
      <c r="EQ45" s="15"/>
    </row>
    <row r="46" spans="1:147" x14ac:dyDescent="0.25">
      <c r="A46" s="19">
        <v>45</v>
      </c>
      <c r="B46" s="4" t="s">
        <v>120</v>
      </c>
      <c r="C46" s="4" t="str">
        <f>INDEX('Typy - wg grup'!$B$2:$B$145,MATCH($A46,'Typy - wg grup'!$A$2:$A$145,0))</f>
        <v>23.06.</v>
      </c>
      <c r="D46" s="20">
        <v>0.91666666666666663</v>
      </c>
      <c r="E46" s="4" t="str">
        <f>INDEX('Typy - wg grup'!$C$2:$C$145,MATCH($A46,'Typy - wg grup'!$A$2:$A$145,0))</f>
        <v>Anglia - Ghana</v>
      </c>
      <c r="F46" s="35" t="s">
        <v>196</v>
      </c>
      <c r="G46" s="144"/>
      <c r="H46" s="105" t="str">
        <f>INDEX('Typy - wg grup'!$F$2:$DK$145,MATCH($A46,'Typy - wg grup'!$A$2:$A$145,0),MATCH(H$1,'Typy - wg grup'!$F$1:$DK$1,0))</f>
        <v>5-2</v>
      </c>
      <c r="I46" s="102" t="str">
        <f>INDEX('Typy - wg grup'!$F$2:$DK$145,MATCH($A46,'Typy - wg grup'!$A$2:$A$145,0),MATCH(I$1,'Typy - wg grup'!$F$1:$DK$1,0))</f>
        <v>4-1</v>
      </c>
      <c r="J46" s="102" t="str">
        <f>INDEX('Typy - wg grup'!$F$2:$DK$145,MATCH($A46,'Typy - wg grup'!$A$2:$A$145,0),MATCH(J$1,'Typy - wg grup'!$F$1:$DK$1,0))</f>
        <v>2-1</v>
      </c>
      <c r="K46" s="102" t="str">
        <f>INDEX('Typy - wg grup'!$F$2:$DK$145,MATCH($A46,'Typy - wg grup'!$A$2:$A$145,0),MATCH(K$1,'Typy - wg grup'!$F$1:$DK$1,0))</f>
        <v>2-1</v>
      </c>
      <c r="L46" s="102" t="str">
        <f>INDEX('Typy - wg grup'!$F$2:$DK$145,MATCH($A46,'Typy - wg grup'!$A$2:$A$145,0),MATCH(L$1,'Typy - wg grup'!$F$1:$DK$1,0))</f>
        <v>4-0</v>
      </c>
      <c r="M46" s="102" t="str">
        <f>INDEX('Typy - wg grup'!$F$2:$DK$145,MATCH($A46,'Typy - wg grup'!$A$2:$A$145,0),MATCH(M$1,'Typy - wg grup'!$F$1:$DK$1,0))</f>
        <v>3-1</v>
      </c>
      <c r="N46" s="102" t="str">
        <f>INDEX('Typy - wg grup'!$F$2:$DK$145,MATCH($A46,'Typy - wg grup'!$A$2:$A$145,0),MATCH(N$1,'Typy - wg grup'!$F$1:$DK$1,0))</f>
        <v>2-2</v>
      </c>
      <c r="O46" s="102" t="str">
        <f>INDEX('Typy - wg grup'!$F$2:$DK$145,MATCH($A46,'Typy - wg grup'!$A$2:$A$145,0),MATCH(O$1,'Typy - wg grup'!$F$1:$DK$1,0))</f>
        <v>2-2</v>
      </c>
      <c r="P46" s="102" t="str">
        <f>INDEX('Typy - wg grup'!$F$2:$DK$145,MATCH($A46,'Typy - wg grup'!$A$2:$A$145,0),MATCH(P$1,'Typy - wg grup'!$F$1:$DK$1,0))</f>
        <v>3-0</v>
      </c>
      <c r="Q46" s="102" t="str">
        <f>INDEX('Typy - wg grup'!$F$2:$DK$145,MATCH($A46,'Typy - wg grup'!$A$2:$A$145,0),MATCH(Q$1,'Typy - wg grup'!$F$1:$DK$1,0))</f>
        <v>2-1</v>
      </c>
      <c r="R46" s="102" t="str">
        <f>INDEX('Typy - wg grup'!$F$2:$DK$145,MATCH($A46,'Typy - wg grup'!$A$2:$A$145,0),MATCH(R$1,'Typy - wg grup'!$F$1:$DK$1,0))</f>
        <v>3-0</v>
      </c>
      <c r="S46" s="102" t="str">
        <f>INDEX('Typy - wg grup'!$F$2:$DK$145,MATCH($A46,'Typy - wg grup'!$A$2:$A$145,0),MATCH(S$1,'Typy - wg grup'!$F$1:$DK$1,0))</f>
        <v>2-0</v>
      </c>
      <c r="T46" s="102" t="str">
        <f>INDEX('Typy - wg grup'!$F$2:$DK$145,MATCH($A46,'Typy - wg grup'!$A$2:$A$145,0),MATCH(T$1,'Typy - wg grup'!$F$1:$DK$1,0))</f>
        <v>2-1</v>
      </c>
      <c r="U46" s="102" t="str">
        <f>INDEX('Typy - wg grup'!$F$2:$DK$145,MATCH($A46,'Typy - wg grup'!$A$2:$A$145,0),MATCH(U$1,'Typy - wg grup'!$F$1:$DK$1,0))</f>
        <v>3-0</v>
      </c>
      <c r="V46" s="102" t="str">
        <f>INDEX('Typy - wg grup'!$F$2:$DK$145,MATCH($A46,'Typy - wg grup'!$A$2:$A$145,0),MATCH(V$1,'Typy - wg grup'!$F$1:$DK$1,0))</f>
        <v>3-0</v>
      </c>
      <c r="W46" s="102" t="str">
        <f>INDEX('Typy - wg grup'!$F$2:$DK$145,MATCH($A46,'Typy - wg grup'!$A$2:$A$145,0),MATCH(W$1,'Typy - wg grup'!$F$1:$DK$1,0))</f>
        <v>2-0</v>
      </c>
      <c r="X46" s="102" t="str">
        <f>INDEX('Typy - wg grup'!$F$2:$DK$145,MATCH($A46,'Typy - wg grup'!$A$2:$A$145,0),MATCH(X$1,'Typy - wg grup'!$F$1:$DK$1,0))</f>
        <v>3-0</v>
      </c>
      <c r="Y46" s="102" t="str">
        <f>INDEX('Typy - wg grup'!$F$2:$DK$145,MATCH($A46,'Typy - wg grup'!$A$2:$A$145,0),MATCH(Y$1,'Typy - wg grup'!$F$1:$DK$1,0))</f>
        <v>1-0</v>
      </c>
      <c r="Z46" s="102" t="str">
        <f>INDEX('Typy - wg grup'!$F$2:$DK$145,MATCH($A46,'Typy - wg grup'!$A$2:$A$145,0),MATCH(Z$1,'Typy - wg grup'!$F$1:$DK$1,0))</f>
        <v>3-1</v>
      </c>
      <c r="AA46" s="102" t="str">
        <f>INDEX('Typy - wg grup'!$F$2:$DK$145,MATCH($A46,'Typy - wg grup'!$A$2:$A$145,0),MATCH(AA$1,'Typy - wg grup'!$F$1:$DK$1,0))</f>
        <v>2-1</v>
      </c>
      <c r="AB46" s="102" t="str">
        <f>INDEX('Typy - wg grup'!$F$2:$DK$145,MATCH($A46,'Typy - wg grup'!$A$2:$A$145,0),MATCH(AB$1,'Typy - wg grup'!$F$1:$DK$1,0))</f>
        <v>2-0</v>
      </c>
      <c r="AC46" s="102" t="str">
        <f>INDEX('Typy - wg grup'!$F$2:$DK$145,MATCH($A46,'Typy - wg grup'!$A$2:$A$145,0),MATCH(AC$1,'Typy - wg grup'!$F$1:$DK$1,0))</f>
        <v>4-1</v>
      </c>
      <c r="AD46" s="102" t="str">
        <f>INDEX('Typy - wg grup'!$F$2:$DK$145,MATCH($A46,'Typy - wg grup'!$A$2:$A$145,0),MATCH(AD$1,'Typy - wg grup'!$F$1:$DK$1,0))</f>
        <v>4-0</v>
      </c>
      <c r="AE46" s="102" t="str">
        <f>INDEX('Typy - wg grup'!$F$2:$DK$145,MATCH($A46,'Typy - wg grup'!$A$2:$A$145,0),MATCH(AE$1,'Typy - wg grup'!$F$1:$DK$1,0))</f>
        <v>3-0</v>
      </c>
      <c r="AF46" s="102" t="str">
        <f>INDEX('Typy - wg grup'!$F$2:$DK$145,MATCH($A46,'Typy - wg grup'!$A$2:$A$145,0),MATCH(AF$1,'Typy - wg grup'!$F$1:$DK$1,0))</f>
        <v>5-2</v>
      </c>
      <c r="AG46" s="102" t="str">
        <f>INDEX('Typy - wg grup'!$F$2:$DK$145,MATCH($A46,'Typy - wg grup'!$A$2:$A$145,0),MATCH(AG$1,'Typy - wg grup'!$F$1:$DK$1,0))</f>
        <v>2-0</v>
      </c>
      <c r="AH46" s="102" t="str">
        <f>INDEX('Typy - wg grup'!$F$2:$DK$145,MATCH($A46,'Typy - wg grup'!$A$2:$A$145,0),MATCH(AH$1,'Typy - wg grup'!$F$1:$DK$1,0))</f>
        <v>2-0</v>
      </c>
      <c r="AI46" s="102" t="str">
        <f>INDEX('Typy - wg grup'!$F$2:$DK$145,MATCH($A46,'Typy - wg grup'!$A$2:$A$145,0),MATCH(AI$1,'Typy - wg grup'!$F$1:$DK$1,0))</f>
        <v>3-0</v>
      </c>
      <c r="AJ46" s="102" t="str">
        <f>INDEX('Typy - wg grup'!$F$2:$DK$145,MATCH($A46,'Typy - wg grup'!$A$2:$A$145,0),MATCH(AJ$1,'Typy - wg grup'!$F$1:$DK$1,0))</f>
        <v>2-1</v>
      </c>
      <c r="AK46" s="102" t="str">
        <f>INDEX('Typy - wg grup'!$F$2:$DK$145,MATCH($A46,'Typy - wg grup'!$A$2:$A$145,0),MATCH(AK$1,'Typy - wg grup'!$F$1:$DK$1,0))</f>
        <v>2-0</v>
      </c>
      <c r="AL46" s="102" t="str">
        <f>INDEX('Typy - wg grup'!$F$2:$DK$145,MATCH($A46,'Typy - wg grup'!$A$2:$A$145,0),MATCH(AL$1,'Typy - wg grup'!$F$1:$DK$1,0))</f>
        <v>4-2</v>
      </c>
      <c r="AM46" s="102" t="str">
        <f>INDEX('Typy - wg grup'!$F$2:$DK$145,MATCH($A46,'Typy - wg grup'!$A$2:$A$145,0),MATCH(AM$1,'Typy - wg grup'!$F$1:$DK$1,0))</f>
        <v>1-0</v>
      </c>
      <c r="AN46" s="102" t="str">
        <f>INDEX('Typy - wg grup'!$F$2:$DK$145,MATCH($A46,'Typy - wg grup'!$A$2:$A$145,0),MATCH(AN$1,'Typy - wg grup'!$F$1:$DK$1,0))</f>
        <v>1-0</v>
      </c>
      <c r="AO46" s="102" t="str">
        <f>INDEX('Typy - wg grup'!$F$2:$DK$145,MATCH($A46,'Typy - wg grup'!$A$2:$A$145,0),MATCH(AO$1,'Typy - wg grup'!$F$1:$DK$1,0))</f>
        <v>3-1</v>
      </c>
      <c r="AP46" s="102" t="str">
        <f>INDEX('Typy - wg grup'!$F$2:$DK$145,MATCH($A46,'Typy - wg grup'!$A$2:$A$145,0),MATCH(AP$1,'Typy - wg grup'!$F$1:$DK$1,0))</f>
        <v>2-0</v>
      </c>
      <c r="AQ46" s="102" t="str">
        <f>INDEX('Typy - wg grup'!$F$2:$DK$145,MATCH($A46,'Typy - wg grup'!$A$2:$A$145,0),MATCH(AQ$1,'Typy - wg grup'!$F$1:$DK$1,0))</f>
        <v>1-1</v>
      </c>
      <c r="AR46" s="102" t="str">
        <f>INDEX('Typy - wg grup'!$F$2:$DK$145,MATCH($A46,'Typy - wg grup'!$A$2:$A$145,0),MATCH(AR$1,'Typy - wg grup'!$F$1:$DK$1,0))</f>
        <v>1-1</v>
      </c>
      <c r="AS46" s="102" t="str">
        <f>INDEX('Typy - wg grup'!$F$2:$DK$145,MATCH($A46,'Typy - wg grup'!$A$2:$A$145,0),MATCH(AS$1,'Typy - wg grup'!$F$1:$DK$1,0))</f>
        <v>2-1</v>
      </c>
      <c r="AT46" s="102" t="str">
        <f>INDEX('Typy - wg grup'!$F$2:$DK$145,MATCH($A46,'Typy - wg grup'!$A$2:$A$145,0),MATCH(AT$1,'Typy - wg grup'!$F$1:$DK$1,0))</f>
        <v>1-1</v>
      </c>
      <c r="AU46" s="102" t="str">
        <f>INDEX('Typy - wg grup'!$F$2:$DK$145,MATCH($A46,'Typy - wg grup'!$A$2:$A$145,0),MATCH(AU$1,'Typy - wg grup'!$F$1:$DK$1,0))</f>
        <v>0-1</v>
      </c>
      <c r="AV46" s="102" t="str">
        <f>INDEX('Typy - wg grup'!$F$2:$DK$145,MATCH($A46,'Typy - wg grup'!$A$2:$A$145,0),MATCH(AV$1,'Typy - wg grup'!$F$1:$DK$1,0))</f>
        <v>2-0</v>
      </c>
      <c r="AW46" s="102" t="str">
        <f>INDEX('Typy - wg grup'!$F$2:$DK$145,MATCH($A46,'Typy - wg grup'!$A$2:$A$145,0),MATCH(AW$1,'Typy - wg grup'!$F$1:$DK$1,0))</f>
        <v>4-1</v>
      </c>
      <c r="AX46" s="102" t="str">
        <f>INDEX('Typy - wg grup'!$F$2:$DK$145,MATCH($A46,'Typy - wg grup'!$A$2:$A$145,0),MATCH(AX$1,'Typy - wg grup'!$F$1:$DK$1,0))</f>
        <v>1-0</v>
      </c>
      <c r="AY46" s="102" t="str">
        <f>INDEX('Typy - wg grup'!$F$2:$DK$145,MATCH($A46,'Typy - wg grup'!$A$2:$A$145,0),MATCH(AY$1,'Typy - wg grup'!$F$1:$DK$1,0))</f>
        <v>2-1</v>
      </c>
      <c r="AZ46" s="102" t="str">
        <f>INDEX('Typy - wg grup'!$F$2:$DK$145,MATCH($A46,'Typy - wg grup'!$A$2:$A$145,0),MATCH(AZ$1,'Typy - wg grup'!$F$1:$DK$1,0))</f>
        <v>2-1</v>
      </c>
      <c r="BA46" s="102" t="str">
        <f>INDEX('Typy - wg grup'!$F$2:$DK$145,MATCH($A46,'Typy - wg grup'!$A$2:$A$145,0),MATCH(BA$1,'Typy - wg grup'!$F$1:$DK$1,0))</f>
        <v>3-0</v>
      </c>
      <c r="BB46" s="102" t="str">
        <f>INDEX('Typy - wg grup'!$F$2:$DK$145,MATCH($A46,'Typy - wg grup'!$A$2:$A$145,0),MATCH(BB$1,'Typy - wg grup'!$F$1:$DK$1,0))</f>
        <v>2-1</v>
      </c>
      <c r="BC46" s="102" t="str">
        <f>INDEX('Typy - wg grup'!$F$2:$DK$145,MATCH($A46,'Typy - wg grup'!$A$2:$A$145,0),MATCH(BC$1,'Typy - wg grup'!$F$1:$DK$1,0))</f>
        <v>1-1</v>
      </c>
      <c r="BD46" s="102" t="str">
        <f>INDEX('Typy - wg grup'!$F$2:$DK$145,MATCH($A46,'Typy - wg grup'!$A$2:$A$145,0),MATCH(BD$1,'Typy - wg grup'!$F$1:$DK$1,0))</f>
        <v>0-1</v>
      </c>
      <c r="BE46" s="102" t="str">
        <f>INDEX('Typy - wg grup'!$F$2:$DK$145,MATCH($A46,'Typy - wg grup'!$A$2:$A$145,0),MATCH(BE$1,'Typy - wg grup'!$F$1:$DK$1,0))</f>
        <v>2-0</v>
      </c>
      <c r="BF46" s="102" t="str">
        <f>INDEX('Typy - wg grup'!$F$2:$DK$145,MATCH($A46,'Typy - wg grup'!$A$2:$A$145,0),MATCH(BF$1,'Typy - wg grup'!$F$1:$DK$1,0))</f>
        <v>1-0</v>
      </c>
      <c r="BG46" s="102" t="str">
        <f>INDEX('Typy - wg grup'!$F$2:$DK$145,MATCH($A46,'Typy - wg grup'!$A$2:$A$145,0),MATCH(BG$1,'Typy - wg grup'!$F$1:$DK$1,0))</f>
        <v>1-0</v>
      </c>
      <c r="BH46" s="102" t="str">
        <f>INDEX('Typy - wg grup'!$F$2:$DK$145,MATCH($A46,'Typy - wg grup'!$A$2:$A$145,0),MATCH(BH$1,'Typy - wg grup'!$F$1:$DK$1,0))</f>
        <v>2-0</v>
      </c>
      <c r="BI46" s="102" t="str">
        <f>INDEX('Typy - wg grup'!$F$2:$DK$145,MATCH($A46,'Typy - wg grup'!$A$2:$A$145,0),MATCH(BI$1,'Typy - wg grup'!$F$1:$DK$1,0))</f>
        <v>2-1</v>
      </c>
      <c r="BJ46" s="102" t="str">
        <f>INDEX('Typy - wg grup'!$F$2:$DK$145,MATCH($A46,'Typy - wg grup'!$A$2:$A$145,0),MATCH(BJ$1,'Typy - wg grup'!$F$1:$DK$1,0))</f>
        <v>2-0</v>
      </c>
      <c r="BK46" s="102" t="str">
        <f>INDEX('Typy - wg grup'!$F$2:$DK$145,MATCH($A46,'Typy - wg grup'!$A$2:$A$145,0),MATCH(BK$1,'Typy - wg grup'!$F$1:$DK$1,0))</f>
        <v>3-1</v>
      </c>
      <c r="BL46" s="102" t="str">
        <f>INDEX('Typy - wg grup'!$F$2:$DK$145,MATCH($A46,'Typy - wg grup'!$A$2:$A$145,0),MATCH(BL$1,'Typy - wg grup'!$F$1:$DK$1,0))</f>
        <v>1-1</v>
      </c>
      <c r="BM46" s="102" t="str">
        <f>INDEX('Typy - wg grup'!$F$2:$DK$145,MATCH($A46,'Typy - wg grup'!$A$2:$A$145,0),MATCH(BM$1,'Typy - wg grup'!$F$1:$DK$1,0))</f>
        <v>3-0</v>
      </c>
      <c r="BN46" s="102" t="str">
        <f>INDEX('Typy - wg grup'!$F$2:$DK$145,MATCH($A46,'Typy - wg grup'!$A$2:$A$145,0),MATCH(BN$1,'Typy - wg grup'!$F$1:$DK$1,0))</f>
        <v>2-1</v>
      </c>
      <c r="BO46" s="102" t="str">
        <f>INDEX('Typy - wg grup'!$F$2:$DK$145,MATCH($A46,'Typy - wg grup'!$A$2:$A$145,0),MATCH(BO$1,'Typy - wg grup'!$F$1:$DK$1,0))</f>
        <v>3-0</v>
      </c>
      <c r="BP46" s="102" t="str">
        <f>INDEX('Typy - wg grup'!$F$2:$DK$145,MATCH($A46,'Typy - wg grup'!$A$2:$A$145,0),MATCH(BP$1,'Typy - wg grup'!$F$1:$DK$1,0))</f>
        <v>2-0</v>
      </c>
      <c r="BQ46" s="102" t="str">
        <f>INDEX('Typy - wg grup'!$F$2:$DK$145,MATCH($A46,'Typy - wg grup'!$A$2:$A$145,0),MATCH(BQ$1,'Typy - wg grup'!$F$1:$DK$1,0))</f>
        <v>0-1</v>
      </c>
      <c r="BR46" s="102" t="str">
        <f>INDEX('Typy - wg grup'!$F$2:$DK$145,MATCH($A46,'Typy - wg grup'!$A$2:$A$145,0),MATCH(BR$1,'Typy - wg grup'!$F$1:$DK$1,0))</f>
        <v>3-1</v>
      </c>
      <c r="BS46" s="102" t="str">
        <f>INDEX('Typy - wg grup'!$F$2:$DK$145,MATCH($A46,'Typy - wg grup'!$A$2:$A$145,0),MATCH(BS$1,'Typy - wg grup'!$F$1:$DK$1,0))</f>
        <v>3-0</v>
      </c>
      <c r="BT46" s="102" t="str">
        <f>INDEX('Typy - wg grup'!$F$2:$DK$145,MATCH($A46,'Typy - wg grup'!$A$2:$A$145,0),MATCH(BT$1,'Typy - wg grup'!$F$1:$DK$1,0))</f>
        <v>3-0</v>
      </c>
      <c r="BU46" s="102" t="str">
        <f>INDEX('Typy - wg grup'!$F$2:$DK$145,MATCH($A46,'Typy - wg grup'!$A$2:$A$145,0),MATCH(BU$1,'Typy - wg grup'!$F$1:$DK$1,0))</f>
        <v>2-1</v>
      </c>
      <c r="BV46" s="102" t="str">
        <f>INDEX('Typy - wg grup'!$F$2:$DK$145,MATCH($A46,'Typy - wg grup'!$A$2:$A$145,0),MATCH(BV$1,'Typy - wg grup'!$F$1:$DK$1,0))</f>
        <v>2-1</v>
      </c>
      <c r="BW46" s="102" t="str">
        <f>INDEX('Typy - wg grup'!$F$2:$DK$145,MATCH($A46,'Typy - wg grup'!$A$2:$A$145,0),MATCH(BW$1,'Typy - wg grup'!$F$1:$DK$1,0))</f>
        <v>1-1</v>
      </c>
      <c r="BX46" s="102" t="str">
        <f>INDEX('Typy - wg grup'!$F$2:$DK$145,MATCH($A46,'Typy - wg grup'!$A$2:$A$145,0),MATCH(BX$1,'Typy - wg grup'!$F$1:$DK$1,0))</f>
        <v>2-0</v>
      </c>
      <c r="BY46" s="102" t="str">
        <f>INDEX('Typy - wg grup'!$F$2:$DK$145,MATCH($A46,'Typy - wg grup'!$A$2:$A$145,0),MATCH(BY$1,'Typy - wg grup'!$F$1:$DK$1,0))</f>
        <v>2-0</v>
      </c>
      <c r="BZ46" s="102" t="str">
        <f>INDEX('Typy - wg grup'!$F$2:$DK$145,MATCH($A46,'Typy - wg grup'!$A$2:$A$145,0),MATCH(BZ$1,'Typy - wg grup'!$F$1:$DK$1,0))</f>
        <v>3-1</v>
      </c>
      <c r="CA46" s="102" t="str">
        <f>INDEX('Typy - wg grup'!$F$2:$DK$145,MATCH($A46,'Typy - wg grup'!$A$2:$A$145,0),MATCH(CA$1,'Typy - wg grup'!$F$1:$DK$1,0))</f>
        <v>1-1</v>
      </c>
      <c r="CB46" s="102" t="str">
        <f>INDEX('Typy - wg grup'!$F$2:$DK$145,MATCH($A46,'Typy - wg grup'!$A$2:$A$145,0),MATCH(CB$1,'Typy - wg grup'!$F$1:$DK$1,0))</f>
        <v>2-1</v>
      </c>
      <c r="CC46" s="102" t="str">
        <f>INDEX('Typy - wg grup'!$F$2:$DK$145,MATCH($A46,'Typy - wg grup'!$A$2:$A$145,0),MATCH(CC$1,'Typy - wg grup'!$F$1:$DK$1,0))</f>
        <v>1-0</v>
      </c>
      <c r="CD46" s="102" t="str">
        <f>INDEX('Typy - wg grup'!$F$2:$DK$145,MATCH($A46,'Typy - wg grup'!$A$2:$A$145,0),MATCH(CD$1,'Typy - wg grup'!$F$1:$DK$1,0))</f>
        <v>3-0</v>
      </c>
      <c r="CE46" s="102" t="str">
        <f>INDEX('Typy - wg grup'!$F$2:$DK$145,MATCH($A46,'Typy - wg grup'!$A$2:$A$145,0),MATCH(CE$1,'Typy - wg grup'!$F$1:$DK$1,0))</f>
        <v>1-3</v>
      </c>
      <c r="CF46" s="102" t="str">
        <f>INDEX('Typy - wg grup'!$F$2:$DK$145,MATCH($A46,'Typy - wg grup'!$A$2:$A$145,0),MATCH(CF$1,'Typy - wg grup'!$F$1:$DK$1,0))</f>
        <v>2-1</v>
      </c>
      <c r="CG46" s="102" t="str">
        <f>INDEX('Typy - wg grup'!$F$2:$DK$145,MATCH($A46,'Typy - wg grup'!$A$2:$A$145,0),MATCH(CG$1,'Typy - wg grup'!$F$1:$DK$1,0))</f>
        <v>2-1</v>
      </c>
      <c r="CH46" s="102" t="str">
        <f>INDEX('Typy - wg grup'!$F$2:$DK$145,MATCH($A46,'Typy - wg grup'!$A$2:$A$145,0),MATCH(CH$1,'Typy - wg grup'!$F$1:$DK$1,0))</f>
        <v>3-0</v>
      </c>
      <c r="CI46" s="102" t="str">
        <f>INDEX('Typy - wg grup'!$F$2:$DK$145,MATCH($A46,'Typy - wg grup'!$A$2:$A$145,0),MATCH(CI$1,'Typy - wg grup'!$F$1:$DK$1,0))</f>
        <v>1-2</v>
      </c>
      <c r="CJ46" s="102" t="str">
        <f>INDEX('Typy - wg grup'!$F$2:$DK$145,MATCH($A46,'Typy - wg grup'!$A$2:$A$145,0),MATCH(CJ$1,'Typy - wg grup'!$F$1:$DK$1,0))</f>
        <v>3-0</v>
      </c>
      <c r="CK46" s="102" t="str">
        <f>INDEX('Typy - wg grup'!$F$2:$DK$145,MATCH($A46,'Typy - wg grup'!$A$2:$A$145,0),MATCH(CK$1,'Typy - wg grup'!$F$1:$DK$1,0))</f>
        <v>2-0</v>
      </c>
      <c r="CL46" s="102" t="str">
        <f>INDEX('Typy - wg grup'!$F$2:$DK$145,MATCH($A46,'Typy - wg grup'!$A$2:$A$145,0),MATCH(CL$1,'Typy - wg grup'!$F$1:$DK$1,0))</f>
        <v>2-0</v>
      </c>
      <c r="CM46" s="102" t="str">
        <f>INDEX('Typy - wg grup'!$F$2:$DK$145,MATCH($A46,'Typy - wg grup'!$A$2:$A$145,0),MATCH(CM$1,'Typy - wg grup'!$F$1:$DK$1,0))</f>
        <v>3-1</v>
      </c>
      <c r="CN46" s="102" t="str">
        <f>INDEX('Typy - wg grup'!$F$2:$DK$145,MATCH($A46,'Typy - wg grup'!$A$2:$A$145,0),MATCH(CN$1,'Typy - wg grup'!$F$1:$DK$1,0))</f>
        <v>2-0</v>
      </c>
      <c r="CO46" s="102" t="str">
        <f>INDEX('Typy - wg grup'!$F$2:$DK$145,MATCH($A46,'Typy - wg grup'!$A$2:$A$145,0),MATCH(CO$1,'Typy - wg grup'!$F$1:$DK$1,0))</f>
        <v>2-0</v>
      </c>
      <c r="CP46" s="102" t="str">
        <f>INDEX('Typy - wg grup'!$F$2:$DK$145,MATCH($A46,'Typy - wg grup'!$A$2:$A$145,0),MATCH(CP$1,'Typy - wg grup'!$F$1:$DK$1,0))</f>
        <v>1-0</v>
      </c>
      <c r="CQ46" s="102" t="str">
        <f>INDEX('Typy - wg grup'!$F$2:$DK$145,MATCH($A46,'Typy - wg grup'!$A$2:$A$145,0),MATCH(CQ$1,'Typy - wg grup'!$F$1:$DK$1,0))</f>
        <v>1-0</v>
      </c>
      <c r="CR46" s="102" t="str">
        <f>INDEX('Typy - wg grup'!$F$2:$DK$145,MATCH($A46,'Typy - wg grup'!$A$2:$A$145,0),MATCH(CR$1,'Typy - wg grup'!$F$1:$DK$1,0))</f>
        <v>3-1</v>
      </c>
      <c r="CS46" s="102" t="str">
        <f>INDEX('Typy - wg grup'!$F$2:$DK$145,MATCH($A46,'Typy - wg grup'!$A$2:$A$145,0),MATCH(CS$1,'Typy - wg grup'!$F$1:$DK$1,0))</f>
        <v>2-0</v>
      </c>
      <c r="CT46" s="102" t="str">
        <f>INDEX('Typy - wg grup'!$F$2:$DK$145,MATCH($A46,'Typy - wg grup'!$A$2:$A$145,0),MATCH(CT$1,'Typy - wg grup'!$F$1:$DK$1,0))</f>
        <v>4-1</v>
      </c>
      <c r="CU46" s="102" t="str">
        <f>INDEX('Typy - wg grup'!$F$2:$DK$145,MATCH($A46,'Typy - wg grup'!$A$2:$A$145,0),MATCH(CU$1,'Typy - wg grup'!$F$1:$DK$1,0))</f>
        <v>3-0</v>
      </c>
      <c r="CV46" s="102" t="str">
        <f>INDEX('Typy - wg grup'!$F$2:$DK$145,MATCH($A46,'Typy - wg grup'!$A$2:$A$145,0),MATCH(CV$1,'Typy - wg grup'!$F$1:$DK$1,0))</f>
        <v>2-0</v>
      </c>
      <c r="CW46" s="102" t="str">
        <f>INDEX('Typy - wg grup'!$F$2:$DK$145,MATCH($A46,'Typy - wg grup'!$A$2:$A$145,0),MATCH(CW$1,'Typy - wg grup'!$F$1:$DK$1,0))</f>
        <v>2-1</v>
      </c>
      <c r="CX46" s="102" t="str">
        <f>INDEX('Typy - wg grup'!$F$2:$DK$145,MATCH($A46,'Typy - wg grup'!$A$2:$A$145,0),MATCH(CX$1,'Typy - wg grup'!$F$1:$DK$1,0))</f>
        <v>2-0</v>
      </c>
      <c r="CY46" s="102" t="str">
        <f>INDEX('Typy - wg grup'!$F$2:$DK$145,MATCH($A46,'Typy - wg grup'!$A$2:$A$145,0),MATCH(CY$1,'Typy - wg grup'!$F$1:$DK$1,0))</f>
        <v>3-0</v>
      </c>
      <c r="CZ46" s="102" t="str">
        <f>INDEX('Typy - wg grup'!$F$2:$DK$145,MATCH($A46,'Typy - wg grup'!$A$2:$A$145,0),MATCH(CZ$1,'Typy - wg grup'!$F$1:$DK$1,0))</f>
        <v>1-0</v>
      </c>
      <c r="DA46" s="102" t="str">
        <f>INDEX('Typy - wg grup'!$F$2:$DK$145,MATCH($A46,'Typy - wg grup'!$A$2:$A$145,0),MATCH(DA$1,'Typy - wg grup'!$F$1:$DK$1,0))</f>
        <v>3-0</v>
      </c>
      <c r="DB46" s="102" t="str">
        <f>INDEX('Typy - wg grup'!$F$2:$DK$145,MATCH($A46,'Typy - wg grup'!$A$2:$A$145,0),MATCH(DB$1,'Typy - wg grup'!$F$1:$DK$1,0))</f>
        <v>2-2</v>
      </c>
      <c r="DC46" s="102" t="str">
        <f>INDEX('Typy - wg grup'!$F$2:$DK$145,MATCH($A46,'Typy - wg grup'!$A$2:$A$145,0),MATCH(DC$1,'Typy - wg grup'!$F$1:$DK$1,0))</f>
        <v>2-1</v>
      </c>
      <c r="DD46" s="102" t="str">
        <f>INDEX('Typy - wg grup'!$F$2:$DK$145,MATCH($A46,'Typy - wg grup'!$A$2:$A$145,0),MATCH(DD$1,'Typy - wg grup'!$F$1:$DK$1,0))</f>
        <v>1-0</v>
      </c>
      <c r="DE46" s="102" t="str">
        <f>INDEX('Typy - wg grup'!$F$2:$DK$145,MATCH($A46,'Typy - wg grup'!$A$2:$A$145,0),MATCH(DE$1,'Typy - wg grup'!$F$1:$DK$1,0))</f>
        <v>2-0</v>
      </c>
      <c r="DF46" s="102" t="str">
        <f>INDEX('Typy - wg grup'!$F$2:$DK$145,MATCH($A46,'Typy - wg grup'!$A$2:$A$145,0),MATCH(DF$1,'Typy - wg grup'!$F$1:$DK$1,0))</f>
        <v>2-0</v>
      </c>
      <c r="DG46" s="102" t="str">
        <f>INDEX('Typy - wg grup'!$F$2:$DK$145,MATCH($A46,'Typy - wg grup'!$A$2:$A$145,0),MATCH(DG$1,'Typy - wg grup'!$F$1:$DK$1,0))</f>
        <v>3-0</v>
      </c>
      <c r="DH46" s="102" t="str">
        <f>INDEX('Typy - wg grup'!$F$2:$DK$145,MATCH($A46,'Typy - wg grup'!$A$2:$A$145,0),MATCH(DH$1,'Typy - wg grup'!$F$1:$DK$1,0))</f>
        <v>4-1</v>
      </c>
      <c r="DI46" s="102" t="str">
        <f>INDEX('Typy - wg grup'!$F$2:$DK$145,MATCH($A46,'Typy - wg grup'!$A$2:$A$145,0),MATCH(DI$1,'Typy - wg grup'!$F$1:$DK$1,0))</f>
        <v>3-0</v>
      </c>
      <c r="DJ46" s="102" t="str">
        <f>INDEX('Typy - wg grup'!$F$2:$DK$145,MATCH($A46,'Typy - wg grup'!$A$2:$A$145,0),MATCH(DJ$1,'Typy - wg grup'!$F$1:$DK$1,0))</f>
        <v>3-1</v>
      </c>
      <c r="DK46" s="102" t="str">
        <f>INDEX('Typy - wg grup'!$F$2:$DK$145,MATCH($A46,'Typy - wg grup'!$A$2:$A$145,0),MATCH(DK$1,'Typy - wg grup'!$F$1:$DK$1,0))</f>
        <v>4-2</v>
      </c>
      <c r="DL46" s="102" t="str">
        <f>INDEX('Typy - wg grup'!$F$2:$DK$145,MATCH($A46,'Typy - wg grup'!$A$2:$A$145,0),MATCH(DL$1,'Typy - wg grup'!$F$1:$DK$1,0))</f>
        <v>3-1</v>
      </c>
      <c r="DM46" s="106" t="str">
        <f>INDEX('Typy - wg grup'!$F$2:$DK$145,MATCH($A46,'Typy - wg grup'!$A$2:$A$145,0),MATCH(DM$1,'Typy - wg grup'!$F$1:$DK$1,0))</f>
        <v>0-1</v>
      </c>
      <c r="DO46" s="15"/>
      <c r="DQ46" s="14"/>
      <c r="DS46" s="15"/>
      <c r="DU46" s="15"/>
      <c r="DW46" s="14"/>
      <c r="DY46" s="15"/>
      <c r="EA46" s="14"/>
      <c r="EC46" s="15"/>
      <c r="EE46" s="15"/>
      <c r="EG46" s="15"/>
      <c r="EI46" s="15"/>
      <c r="EK46" s="15"/>
      <c r="EM46" s="15"/>
      <c r="EO46" s="16"/>
      <c r="EQ46" s="15"/>
    </row>
    <row r="47" spans="1:147" x14ac:dyDescent="0.25">
      <c r="A47" s="19">
        <v>46</v>
      </c>
      <c r="B47" s="4" t="s">
        <v>120</v>
      </c>
      <c r="C47" s="4" t="str">
        <f>INDEX('Typy - wg grup'!$B$2:$B$145,MATCH($A47,'Typy - wg grup'!$A$2:$A$145,0))</f>
        <v>24.06.</v>
      </c>
      <c r="D47" s="20">
        <v>4.1666666666666664E-2</v>
      </c>
      <c r="E47" s="4" t="str">
        <f>INDEX('Typy - wg grup'!$C$2:$C$145,MATCH($A47,'Typy - wg grup'!$A$2:$A$145,0))</f>
        <v>Panama - Chorwacja</v>
      </c>
      <c r="F47" s="35" t="s">
        <v>212</v>
      </c>
      <c r="G47" s="144"/>
      <c r="H47" s="105" t="str">
        <f>INDEX('Typy - wg grup'!$F$2:$DK$145,MATCH($A47,'Typy - wg grup'!$A$2:$A$145,0),MATCH(H$1,'Typy - wg grup'!$F$1:$DK$1,0))</f>
        <v>1-2</v>
      </c>
      <c r="I47" s="102" t="str">
        <f>INDEX('Typy - wg grup'!$F$2:$DK$145,MATCH($A47,'Typy - wg grup'!$A$2:$A$145,0),MATCH(I$1,'Typy - wg grup'!$F$1:$DK$1,0))</f>
        <v>0-3</v>
      </c>
      <c r="J47" s="102" t="str">
        <f>INDEX('Typy - wg grup'!$F$2:$DK$145,MATCH($A47,'Typy - wg grup'!$A$2:$A$145,0),MATCH(J$1,'Typy - wg grup'!$F$1:$DK$1,0))</f>
        <v>0-2</v>
      </c>
      <c r="K47" s="102" t="str">
        <f>INDEX('Typy - wg grup'!$F$2:$DK$145,MATCH($A47,'Typy - wg grup'!$A$2:$A$145,0),MATCH(K$1,'Typy - wg grup'!$F$1:$DK$1,0))</f>
        <v>0-2</v>
      </c>
      <c r="L47" s="102" t="str">
        <f>INDEX('Typy - wg grup'!$F$2:$DK$145,MATCH($A47,'Typy - wg grup'!$A$2:$A$145,0),MATCH(L$1,'Typy - wg grup'!$F$1:$DK$1,0))</f>
        <v>1-2</v>
      </c>
      <c r="M47" s="102" t="str">
        <f>INDEX('Typy - wg grup'!$F$2:$DK$145,MATCH($A47,'Typy - wg grup'!$A$2:$A$145,0),MATCH(M$1,'Typy - wg grup'!$F$1:$DK$1,0))</f>
        <v>0-2</v>
      </c>
      <c r="N47" s="102" t="str">
        <f>INDEX('Typy - wg grup'!$F$2:$DK$145,MATCH($A47,'Typy - wg grup'!$A$2:$A$145,0),MATCH(N$1,'Typy - wg grup'!$F$1:$DK$1,0))</f>
        <v>1-3</v>
      </c>
      <c r="O47" s="102" t="str">
        <f>INDEX('Typy - wg grup'!$F$2:$DK$145,MATCH($A47,'Typy - wg grup'!$A$2:$A$145,0),MATCH(O$1,'Typy - wg grup'!$F$1:$DK$1,0))</f>
        <v>5-5</v>
      </c>
      <c r="P47" s="102" t="str">
        <f>INDEX('Typy - wg grup'!$F$2:$DK$145,MATCH($A47,'Typy - wg grup'!$A$2:$A$145,0),MATCH(P$1,'Typy - wg grup'!$F$1:$DK$1,0))</f>
        <v>1-3</v>
      </c>
      <c r="Q47" s="102" t="str">
        <f>INDEX('Typy - wg grup'!$F$2:$DK$145,MATCH($A47,'Typy - wg grup'!$A$2:$A$145,0),MATCH(Q$1,'Typy - wg grup'!$F$1:$DK$1,0))</f>
        <v>0-1</v>
      </c>
      <c r="R47" s="102" t="str">
        <f>INDEX('Typy - wg grup'!$F$2:$DK$145,MATCH($A47,'Typy - wg grup'!$A$2:$A$145,0),MATCH(R$1,'Typy - wg grup'!$F$1:$DK$1,0))</f>
        <v>1-2</v>
      </c>
      <c r="S47" s="102" t="str">
        <f>INDEX('Typy - wg grup'!$F$2:$DK$145,MATCH($A47,'Typy - wg grup'!$A$2:$A$145,0),MATCH(S$1,'Typy - wg grup'!$F$1:$DK$1,0))</f>
        <v>0-1</v>
      </c>
      <c r="T47" s="102" t="str">
        <f>INDEX('Typy - wg grup'!$F$2:$DK$145,MATCH($A47,'Typy - wg grup'!$A$2:$A$145,0),MATCH(T$1,'Typy - wg grup'!$F$1:$DK$1,0))</f>
        <v>0-2</v>
      </c>
      <c r="U47" s="102" t="str">
        <f>INDEX('Typy - wg grup'!$F$2:$DK$145,MATCH($A47,'Typy - wg grup'!$A$2:$A$145,0),MATCH(U$1,'Typy - wg grup'!$F$1:$DK$1,0))</f>
        <v>1-3</v>
      </c>
      <c r="V47" s="102" t="str">
        <f>INDEX('Typy - wg grup'!$F$2:$DK$145,MATCH($A47,'Typy - wg grup'!$A$2:$A$145,0),MATCH(V$1,'Typy - wg grup'!$F$1:$DK$1,0))</f>
        <v>0-1</v>
      </c>
      <c r="W47" s="102" t="str">
        <f>INDEX('Typy - wg grup'!$F$2:$DK$145,MATCH($A47,'Typy - wg grup'!$A$2:$A$145,0),MATCH(W$1,'Typy - wg grup'!$F$1:$DK$1,0))</f>
        <v>1-2</v>
      </c>
      <c r="X47" s="102" t="str">
        <f>INDEX('Typy - wg grup'!$F$2:$DK$145,MATCH($A47,'Typy - wg grup'!$A$2:$A$145,0),MATCH(X$1,'Typy - wg grup'!$F$1:$DK$1,0))</f>
        <v>0-2</v>
      </c>
      <c r="Y47" s="102" t="str">
        <f>INDEX('Typy - wg grup'!$F$2:$DK$145,MATCH($A47,'Typy - wg grup'!$A$2:$A$145,0),MATCH(Y$1,'Typy - wg grup'!$F$1:$DK$1,0))</f>
        <v>0-2</v>
      </c>
      <c r="Z47" s="102" t="str">
        <f>INDEX('Typy - wg grup'!$F$2:$DK$145,MATCH($A47,'Typy - wg grup'!$A$2:$A$145,0),MATCH(Z$1,'Typy - wg grup'!$F$1:$DK$1,0))</f>
        <v>0-1</v>
      </c>
      <c r="AA47" s="102" t="str">
        <f>INDEX('Typy - wg grup'!$F$2:$DK$145,MATCH($A47,'Typy - wg grup'!$A$2:$A$145,0),MATCH(AA$1,'Typy - wg grup'!$F$1:$DK$1,0))</f>
        <v>0-2</v>
      </c>
      <c r="AB47" s="102" t="str">
        <f>INDEX('Typy - wg grup'!$F$2:$DK$145,MATCH($A47,'Typy - wg grup'!$A$2:$A$145,0),MATCH(AB$1,'Typy - wg grup'!$F$1:$DK$1,0))</f>
        <v>0-2</v>
      </c>
      <c r="AC47" s="102" t="str">
        <f>INDEX('Typy - wg grup'!$F$2:$DK$145,MATCH($A47,'Typy - wg grup'!$A$2:$A$145,0),MATCH(AC$1,'Typy - wg grup'!$F$1:$DK$1,0))</f>
        <v>0-3</v>
      </c>
      <c r="AD47" s="102" t="str">
        <f>INDEX('Typy - wg grup'!$F$2:$DK$145,MATCH($A47,'Typy - wg grup'!$A$2:$A$145,0),MATCH(AD$1,'Typy - wg grup'!$F$1:$DK$1,0))</f>
        <v>1-3</v>
      </c>
      <c r="AE47" s="102" t="str">
        <f>INDEX('Typy - wg grup'!$F$2:$DK$145,MATCH($A47,'Typy - wg grup'!$A$2:$A$145,0),MATCH(AE$1,'Typy - wg grup'!$F$1:$DK$1,0))</f>
        <v>1-3</v>
      </c>
      <c r="AF47" s="102" t="str">
        <f>INDEX('Typy - wg grup'!$F$2:$DK$145,MATCH($A47,'Typy - wg grup'!$A$2:$A$145,0),MATCH(AF$1,'Typy - wg grup'!$F$1:$DK$1,0))</f>
        <v>2-3</v>
      </c>
      <c r="AG47" s="102" t="str">
        <f>INDEX('Typy - wg grup'!$F$2:$DK$145,MATCH($A47,'Typy - wg grup'!$A$2:$A$145,0),MATCH(AG$1,'Typy - wg grup'!$F$1:$DK$1,0))</f>
        <v>0-2</v>
      </c>
      <c r="AH47" s="102" t="str">
        <f>INDEX('Typy - wg grup'!$F$2:$DK$145,MATCH($A47,'Typy - wg grup'!$A$2:$A$145,0),MATCH(AH$1,'Typy - wg grup'!$F$1:$DK$1,0))</f>
        <v>0-3</v>
      </c>
      <c r="AI47" s="102" t="str">
        <f>INDEX('Typy - wg grup'!$F$2:$DK$145,MATCH($A47,'Typy - wg grup'!$A$2:$A$145,0),MATCH(AI$1,'Typy - wg grup'!$F$1:$DK$1,0))</f>
        <v>0-2</v>
      </c>
      <c r="AJ47" s="102" t="str">
        <f>INDEX('Typy - wg grup'!$F$2:$DK$145,MATCH($A47,'Typy - wg grup'!$A$2:$A$145,0),MATCH(AJ$1,'Typy - wg grup'!$F$1:$DK$1,0))</f>
        <v>1-2</v>
      </c>
      <c r="AK47" s="102" t="str">
        <f>INDEX('Typy - wg grup'!$F$2:$DK$145,MATCH($A47,'Typy - wg grup'!$A$2:$A$145,0),MATCH(AK$1,'Typy - wg grup'!$F$1:$DK$1,0))</f>
        <v>0-3</v>
      </c>
      <c r="AL47" s="102" t="str">
        <f>INDEX('Typy - wg grup'!$F$2:$DK$145,MATCH($A47,'Typy - wg grup'!$A$2:$A$145,0),MATCH(AL$1,'Typy - wg grup'!$F$1:$DK$1,0))</f>
        <v>2-1</v>
      </c>
      <c r="AM47" s="102" t="str">
        <f>INDEX('Typy - wg grup'!$F$2:$DK$145,MATCH($A47,'Typy - wg grup'!$A$2:$A$145,0),MATCH(AM$1,'Typy - wg grup'!$F$1:$DK$1,0))</f>
        <v>0-2</v>
      </c>
      <c r="AN47" s="102" t="str">
        <f>INDEX('Typy - wg grup'!$F$2:$DK$145,MATCH($A47,'Typy - wg grup'!$A$2:$A$145,0),MATCH(AN$1,'Typy - wg grup'!$F$1:$DK$1,0))</f>
        <v>0-2</v>
      </c>
      <c r="AO47" s="102" t="str">
        <f>INDEX('Typy - wg grup'!$F$2:$DK$145,MATCH($A47,'Typy - wg grup'!$A$2:$A$145,0),MATCH(AO$1,'Typy - wg grup'!$F$1:$DK$1,0))</f>
        <v>0-2</v>
      </c>
      <c r="AP47" s="102" t="str">
        <f>INDEX('Typy - wg grup'!$F$2:$DK$145,MATCH($A47,'Typy - wg grup'!$A$2:$A$145,0),MATCH(AP$1,'Typy - wg grup'!$F$1:$DK$1,0))</f>
        <v>0-2</v>
      </c>
      <c r="AQ47" s="102" t="str">
        <f>INDEX('Typy - wg grup'!$F$2:$DK$145,MATCH($A47,'Typy - wg grup'!$A$2:$A$145,0),MATCH(AQ$1,'Typy - wg grup'!$F$1:$DK$1,0))</f>
        <v>0-2</v>
      </c>
      <c r="AR47" s="102" t="str">
        <f>INDEX('Typy - wg grup'!$F$2:$DK$145,MATCH($A47,'Typy - wg grup'!$A$2:$A$145,0),MATCH(AR$1,'Typy - wg grup'!$F$1:$DK$1,0))</f>
        <v>0-3</v>
      </c>
      <c r="AS47" s="102" t="str">
        <f>INDEX('Typy - wg grup'!$F$2:$DK$145,MATCH($A47,'Typy - wg grup'!$A$2:$A$145,0),MATCH(AS$1,'Typy - wg grup'!$F$1:$DK$1,0))</f>
        <v>0-3</v>
      </c>
      <c r="AT47" s="102" t="str">
        <f>INDEX('Typy - wg grup'!$F$2:$DK$145,MATCH($A47,'Typy - wg grup'!$A$2:$A$145,0),MATCH(AT$1,'Typy - wg grup'!$F$1:$DK$1,0))</f>
        <v>0-3</v>
      </c>
      <c r="AU47" s="102" t="str">
        <f>INDEX('Typy - wg grup'!$F$2:$DK$145,MATCH($A47,'Typy - wg grup'!$A$2:$A$145,0),MATCH(AU$1,'Typy - wg grup'!$F$1:$DK$1,0))</f>
        <v>1-3</v>
      </c>
      <c r="AV47" s="102" t="str">
        <f>INDEX('Typy - wg grup'!$F$2:$DK$145,MATCH($A47,'Typy - wg grup'!$A$2:$A$145,0),MATCH(AV$1,'Typy - wg grup'!$F$1:$DK$1,0))</f>
        <v>0-1</v>
      </c>
      <c r="AW47" s="102" t="str">
        <f>INDEX('Typy - wg grup'!$F$2:$DK$145,MATCH($A47,'Typy - wg grup'!$A$2:$A$145,0),MATCH(AW$1,'Typy - wg grup'!$F$1:$DK$1,0))</f>
        <v>0-3</v>
      </c>
      <c r="AX47" s="102" t="str">
        <f>INDEX('Typy - wg grup'!$F$2:$DK$145,MATCH($A47,'Typy - wg grup'!$A$2:$A$145,0),MATCH(AX$1,'Typy - wg grup'!$F$1:$DK$1,0))</f>
        <v>1-2</v>
      </c>
      <c r="AY47" s="102" t="str">
        <f>INDEX('Typy - wg grup'!$F$2:$DK$145,MATCH($A47,'Typy - wg grup'!$A$2:$A$145,0),MATCH(AY$1,'Typy - wg grup'!$F$1:$DK$1,0))</f>
        <v>1-0</v>
      </c>
      <c r="AZ47" s="102" t="str">
        <f>INDEX('Typy - wg grup'!$F$2:$DK$145,MATCH($A47,'Typy - wg grup'!$A$2:$A$145,0),MATCH(AZ$1,'Typy - wg grup'!$F$1:$DK$1,0))</f>
        <v>0-2</v>
      </c>
      <c r="BA47" s="102" t="str">
        <f>INDEX('Typy - wg grup'!$F$2:$DK$145,MATCH($A47,'Typy - wg grup'!$A$2:$A$145,0),MATCH(BA$1,'Typy - wg grup'!$F$1:$DK$1,0))</f>
        <v>0-1</v>
      </c>
      <c r="BB47" s="102" t="str">
        <f>INDEX('Typy - wg grup'!$F$2:$DK$145,MATCH($A47,'Typy - wg grup'!$A$2:$A$145,0),MATCH(BB$1,'Typy - wg grup'!$F$1:$DK$1,0))</f>
        <v>0-2</v>
      </c>
      <c r="BC47" s="102" t="str">
        <f>INDEX('Typy - wg grup'!$F$2:$DK$145,MATCH($A47,'Typy - wg grup'!$A$2:$A$145,0),MATCH(BC$1,'Typy - wg grup'!$F$1:$DK$1,0))</f>
        <v>1-5</v>
      </c>
      <c r="BD47" s="102" t="str">
        <f>INDEX('Typy - wg grup'!$F$2:$DK$145,MATCH($A47,'Typy - wg grup'!$A$2:$A$145,0),MATCH(BD$1,'Typy - wg grup'!$F$1:$DK$1,0))</f>
        <v>1-1</v>
      </c>
      <c r="BE47" s="102" t="str">
        <f>INDEX('Typy - wg grup'!$F$2:$DK$145,MATCH($A47,'Typy - wg grup'!$A$2:$A$145,0),MATCH(BE$1,'Typy - wg grup'!$F$1:$DK$1,0))</f>
        <v>0-1</v>
      </c>
      <c r="BF47" s="102" t="str">
        <f>INDEX('Typy - wg grup'!$F$2:$DK$145,MATCH($A47,'Typy - wg grup'!$A$2:$A$145,0),MATCH(BF$1,'Typy - wg grup'!$F$1:$DK$1,0))</f>
        <v>0-2</v>
      </c>
      <c r="BG47" s="102" t="str">
        <f>INDEX('Typy - wg grup'!$F$2:$DK$145,MATCH($A47,'Typy - wg grup'!$A$2:$A$145,0),MATCH(BG$1,'Typy - wg grup'!$F$1:$DK$1,0))</f>
        <v>0-1</v>
      </c>
      <c r="BH47" s="102" t="str">
        <f>INDEX('Typy - wg grup'!$F$2:$DK$145,MATCH($A47,'Typy - wg grup'!$A$2:$A$145,0),MATCH(BH$1,'Typy - wg grup'!$F$1:$DK$1,0))</f>
        <v>0-3</v>
      </c>
      <c r="BI47" s="102" t="str">
        <f>INDEX('Typy - wg grup'!$F$2:$DK$145,MATCH($A47,'Typy - wg grup'!$A$2:$A$145,0),MATCH(BI$1,'Typy - wg grup'!$F$1:$DK$1,0))</f>
        <v>0-2</v>
      </c>
      <c r="BJ47" s="102" t="str">
        <f>INDEX('Typy - wg grup'!$F$2:$DK$145,MATCH($A47,'Typy - wg grup'!$A$2:$A$145,0),MATCH(BJ$1,'Typy - wg grup'!$F$1:$DK$1,0))</f>
        <v>0-3</v>
      </c>
      <c r="BK47" s="102" t="str">
        <f>INDEX('Typy - wg grup'!$F$2:$DK$145,MATCH($A47,'Typy - wg grup'!$A$2:$A$145,0),MATCH(BK$1,'Typy - wg grup'!$F$1:$DK$1,0))</f>
        <v>0-3</v>
      </c>
      <c r="BL47" s="102" t="str">
        <f>INDEX('Typy - wg grup'!$F$2:$DK$145,MATCH($A47,'Typy - wg grup'!$A$2:$A$145,0),MATCH(BL$1,'Typy - wg grup'!$F$1:$DK$1,0))</f>
        <v>0-2</v>
      </c>
      <c r="BM47" s="102" t="str">
        <f>INDEX('Typy - wg grup'!$F$2:$DK$145,MATCH($A47,'Typy - wg grup'!$A$2:$A$145,0),MATCH(BM$1,'Typy - wg grup'!$F$1:$DK$1,0))</f>
        <v>0-2</v>
      </c>
      <c r="BN47" s="102" t="str">
        <f>INDEX('Typy - wg grup'!$F$2:$DK$145,MATCH($A47,'Typy - wg grup'!$A$2:$A$145,0),MATCH(BN$1,'Typy - wg grup'!$F$1:$DK$1,0))</f>
        <v>0-1</v>
      </c>
      <c r="BO47" s="102" t="str">
        <f>INDEX('Typy - wg grup'!$F$2:$DK$145,MATCH($A47,'Typy - wg grup'!$A$2:$A$145,0),MATCH(BO$1,'Typy - wg grup'!$F$1:$DK$1,0))</f>
        <v>0-2</v>
      </c>
      <c r="BP47" s="102" t="str">
        <f>INDEX('Typy - wg grup'!$F$2:$DK$145,MATCH($A47,'Typy - wg grup'!$A$2:$A$145,0),MATCH(BP$1,'Typy - wg grup'!$F$1:$DK$1,0))</f>
        <v>0-3</v>
      </c>
      <c r="BQ47" s="102" t="str">
        <f>INDEX('Typy - wg grup'!$F$2:$DK$145,MATCH($A47,'Typy - wg grup'!$A$2:$A$145,0),MATCH(BQ$1,'Typy - wg grup'!$F$1:$DK$1,0))</f>
        <v>1-3</v>
      </c>
      <c r="BR47" s="102" t="str">
        <f>INDEX('Typy - wg grup'!$F$2:$DK$145,MATCH($A47,'Typy - wg grup'!$A$2:$A$145,0),MATCH(BR$1,'Typy - wg grup'!$F$1:$DK$1,0))</f>
        <v>0-3</v>
      </c>
      <c r="BS47" s="102" t="str">
        <f>INDEX('Typy - wg grup'!$F$2:$DK$145,MATCH($A47,'Typy - wg grup'!$A$2:$A$145,0),MATCH(BS$1,'Typy - wg grup'!$F$1:$DK$1,0))</f>
        <v>0-3</v>
      </c>
      <c r="BT47" s="102" t="str">
        <f>INDEX('Typy - wg grup'!$F$2:$DK$145,MATCH($A47,'Typy - wg grup'!$A$2:$A$145,0),MATCH(BT$1,'Typy - wg grup'!$F$1:$DK$1,0))</f>
        <v>0-2</v>
      </c>
      <c r="BU47" s="102" t="str">
        <f>INDEX('Typy - wg grup'!$F$2:$DK$145,MATCH($A47,'Typy - wg grup'!$A$2:$A$145,0),MATCH(BU$1,'Typy - wg grup'!$F$1:$DK$1,0))</f>
        <v>0-4</v>
      </c>
      <c r="BV47" s="102" t="str">
        <f>INDEX('Typy - wg grup'!$F$2:$DK$145,MATCH($A47,'Typy - wg grup'!$A$2:$A$145,0),MATCH(BV$1,'Typy - wg grup'!$F$1:$DK$1,0))</f>
        <v>1-2</v>
      </c>
      <c r="BW47" s="102" t="str">
        <f>INDEX('Typy - wg grup'!$F$2:$DK$145,MATCH($A47,'Typy - wg grup'!$A$2:$A$145,0),MATCH(BW$1,'Typy - wg grup'!$F$1:$DK$1,0))</f>
        <v>0-1</v>
      </c>
      <c r="BX47" s="102" t="str">
        <f>INDEX('Typy - wg grup'!$F$2:$DK$145,MATCH($A47,'Typy - wg grup'!$A$2:$A$145,0),MATCH(BX$1,'Typy - wg grup'!$F$1:$DK$1,0))</f>
        <v>1-2</v>
      </c>
      <c r="BY47" s="102" t="str">
        <f>INDEX('Typy - wg grup'!$F$2:$DK$145,MATCH($A47,'Typy - wg grup'!$A$2:$A$145,0),MATCH(BY$1,'Typy - wg grup'!$F$1:$DK$1,0))</f>
        <v>0-2</v>
      </c>
      <c r="BZ47" s="102" t="str">
        <f>INDEX('Typy - wg grup'!$F$2:$DK$145,MATCH($A47,'Typy - wg grup'!$A$2:$A$145,0),MATCH(BZ$1,'Typy - wg grup'!$F$1:$DK$1,0))</f>
        <v>0-3</v>
      </c>
      <c r="CA47" s="102" t="str">
        <f>INDEX('Typy - wg grup'!$F$2:$DK$145,MATCH($A47,'Typy - wg grup'!$A$2:$A$145,0),MATCH(CA$1,'Typy - wg grup'!$F$1:$DK$1,0))</f>
        <v>0-2</v>
      </c>
      <c r="CB47" s="102" t="str">
        <f>INDEX('Typy - wg grup'!$F$2:$DK$145,MATCH($A47,'Typy - wg grup'!$A$2:$A$145,0),MATCH(CB$1,'Typy - wg grup'!$F$1:$DK$1,0))</f>
        <v>0-1</v>
      </c>
      <c r="CC47" s="102" t="str">
        <f>INDEX('Typy - wg grup'!$F$2:$DK$145,MATCH($A47,'Typy - wg grup'!$A$2:$A$145,0),MATCH(CC$1,'Typy - wg grup'!$F$1:$DK$1,0))</f>
        <v>0-2</v>
      </c>
      <c r="CD47" s="102" t="str">
        <f>INDEX('Typy - wg grup'!$F$2:$DK$145,MATCH($A47,'Typy - wg grup'!$A$2:$A$145,0),MATCH(CD$1,'Typy - wg grup'!$F$1:$DK$1,0))</f>
        <v>0-5</v>
      </c>
      <c r="CE47" s="102" t="str">
        <f>INDEX('Typy - wg grup'!$F$2:$DK$145,MATCH($A47,'Typy - wg grup'!$A$2:$A$145,0),MATCH(CE$1,'Typy - wg grup'!$F$1:$DK$1,0))</f>
        <v>2-1</v>
      </c>
      <c r="CF47" s="102" t="str">
        <f>INDEX('Typy - wg grup'!$F$2:$DK$145,MATCH($A47,'Typy - wg grup'!$A$2:$A$145,0),MATCH(CF$1,'Typy - wg grup'!$F$1:$DK$1,0))</f>
        <v>0-3</v>
      </c>
      <c r="CG47" s="102" t="str">
        <f>INDEX('Typy - wg grup'!$F$2:$DK$145,MATCH($A47,'Typy - wg grup'!$A$2:$A$145,0),MATCH(CG$1,'Typy - wg grup'!$F$1:$DK$1,0))</f>
        <v>0-3</v>
      </c>
      <c r="CH47" s="102" t="str">
        <f>INDEX('Typy - wg grup'!$F$2:$DK$145,MATCH($A47,'Typy - wg grup'!$A$2:$A$145,0),MATCH(CH$1,'Typy - wg grup'!$F$1:$DK$1,0))</f>
        <v>0-3</v>
      </c>
      <c r="CI47" s="102" t="str">
        <f>INDEX('Typy - wg grup'!$F$2:$DK$145,MATCH($A47,'Typy - wg grup'!$A$2:$A$145,0),MATCH(CI$1,'Typy - wg grup'!$F$1:$DK$1,0))</f>
        <v>0-1</v>
      </c>
      <c r="CJ47" s="102" t="str">
        <f>INDEX('Typy - wg grup'!$F$2:$DK$145,MATCH($A47,'Typy - wg grup'!$A$2:$A$145,0),MATCH(CJ$1,'Typy - wg grup'!$F$1:$DK$1,0))</f>
        <v>3-3</v>
      </c>
      <c r="CK47" s="102" t="str">
        <f>INDEX('Typy - wg grup'!$F$2:$DK$145,MATCH($A47,'Typy - wg grup'!$A$2:$A$145,0),MATCH(CK$1,'Typy - wg grup'!$F$1:$DK$1,0))</f>
        <v>1-2</v>
      </c>
      <c r="CL47" s="102" t="str">
        <f>INDEX('Typy - wg grup'!$F$2:$DK$145,MATCH($A47,'Typy - wg grup'!$A$2:$A$145,0),MATCH(CL$1,'Typy - wg grup'!$F$1:$DK$1,0))</f>
        <v>0-2</v>
      </c>
      <c r="CM47" s="102" t="str">
        <f>INDEX('Typy - wg grup'!$F$2:$DK$145,MATCH($A47,'Typy - wg grup'!$A$2:$A$145,0),MATCH(CM$1,'Typy - wg grup'!$F$1:$DK$1,0))</f>
        <v>1-2</v>
      </c>
      <c r="CN47" s="102" t="str">
        <f>INDEX('Typy - wg grup'!$F$2:$DK$145,MATCH($A47,'Typy - wg grup'!$A$2:$A$145,0),MATCH(CN$1,'Typy - wg grup'!$F$1:$DK$1,0))</f>
        <v>0-2</v>
      </c>
      <c r="CO47" s="102" t="str">
        <f>INDEX('Typy - wg grup'!$F$2:$DK$145,MATCH($A47,'Typy - wg grup'!$A$2:$A$145,0),MATCH(CO$1,'Typy - wg grup'!$F$1:$DK$1,0))</f>
        <v>0-2</v>
      </c>
      <c r="CP47" s="102" t="str">
        <f>INDEX('Typy - wg grup'!$F$2:$DK$145,MATCH($A47,'Typy - wg grup'!$A$2:$A$145,0),MATCH(CP$1,'Typy - wg grup'!$F$1:$DK$1,0))</f>
        <v>0-2</v>
      </c>
      <c r="CQ47" s="102" t="str">
        <f>INDEX('Typy - wg grup'!$F$2:$DK$145,MATCH($A47,'Typy - wg grup'!$A$2:$A$145,0),MATCH(CQ$1,'Typy - wg grup'!$F$1:$DK$1,0))</f>
        <v>0-2</v>
      </c>
      <c r="CR47" s="102" t="str">
        <f>INDEX('Typy - wg grup'!$F$2:$DK$145,MATCH($A47,'Typy - wg grup'!$A$2:$A$145,0),MATCH(CR$1,'Typy - wg grup'!$F$1:$DK$1,0))</f>
        <v>0-3</v>
      </c>
      <c r="CS47" s="102" t="str">
        <f>INDEX('Typy - wg grup'!$F$2:$DK$145,MATCH($A47,'Typy - wg grup'!$A$2:$A$145,0),MATCH(CS$1,'Typy - wg grup'!$F$1:$DK$1,0))</f>
        <v>0-2</v>
      </c>
      <c r="CT47" s="102" t="str">
        <f>INDEX('Typy - wg grup'!$F$2:$DK$145,MATCH($A47,'Typy - wg grup'!$A$2:$A$145,0),MATCH(CT$1,'Typy - wg grup'!$F$1:$DK$1,0))</f>
        <v>1-3</v>
      </c>
      <c r="CU47" s="102" t="str">
        <f>INDEX('Typy - wg grup'!$F$2:$DK$145,MATCH($A47,'Typy - wg grup'!$A$2:$A$145,0),MATCH(CU$1,'Typy - wg grup'!$F$1:$DK$1,0))</f>
        <v>0-1</v>
      </c>
      <c r="CV47" s="102" t="str">
        <f>INDEX('Typy - wg grup'!$F$2:$DK$145,MATCH($A47,'Typy - wg grup'!$A$2:$A$145,0),MATCH(CV$1,'Typy - wg grup'!$F$1:$DK$1,0))</f>
        <v>0-3</v>
      </c>
      <c r="CW47" s="102" t="str">
        <f>INDEX('Typy - wg grup'!$F$2:$DK$145,MATCH($A47,'Typy - wg grup'!$A$2:$A$145,0),MATCH(CW$1,'Typy - wg grup'!$F$1:$DK$1,0))</f>
        <v>0-4</v>
      </c>
      <c r="CX47" s="102" t="str">
        <f>INDEX('Typy - wg grup'!$F$2:$DK$145,MATCH($A47,'Typy - wg grup'!$A$2:$A$145,0),MATCH(CX$1,'Typy - wg grup'!$F$1:$DK$1,0))</f>
        <v>0-2</v>
      </c>
      <c r="CY47" s="102" t="str">
        <f>INDEX('Typy - wg grup'!$F$2:$DK$145,MATCH($A47,'Typy - wg grup'!$A$2:$A$145,0),MATCH(CY$1,'Typy - wg grup'!$F$1:$DK$1,0))</f>
        <v>0-3</v>
      </c>
      <c r="CZ47" s="102" t="str">
        <f>INDEX('Typy - wg grup'!$F$2:$DK$145,MATCH($A47,'Typy - wg grup'!$A$2:$A$145,0),MATCH(CZ$1,'Typy - wg grup'!$F$1:$DK$1,0))</f>
        <v>0-2</v>
      </c>
      <c r="DA47" s="102" t="str">
        <f>INDEX('Typy - wg grup'!$F$2:$DK$145,MATCH($A47,'Typy - wg grup'!$A$2:$A$145,0),MATCH(DA$1,'Typy - wg grup'!$F$1:$DK$1,0))</f>
        <v>1-1</v>
      </c>
      <c r="DB47" s="102" t="str">
        <f>INDEX('Typy - wg grup'!$F$2:$DK$145,MATCH($A47,'Typy - wg grup'!$A$2:$A$145,0),MATCH(DB$1,'Typy - wg grup'!$F$1:$DK$1,0))</f>
        <v>0-1</v>
      </c>
      <c r="DC47" s="102" t="str">
        <f>INDEX('Typy - wg grup'!$F$2:$DK$145,MATCH($A47,'Typy - wg grup'!$A$2:$A$145,0),MATCH(DC$1,'Typy - wg grup'!$F$1:$DK$1,0))</f>
        <v>0-1</v>
      </c>
      <c r="DD47" s="102" t="str">
        <f>INDEX('Typy - wg grup'!$F$2:$DK$145,MATCH($A47,'Typy - wg grup'!$A$2:$A$145,0),MATCH(DD$1,'Typy - wg grup'!$F$1:$DK$1,0))</f>
        <v>0-2</v>
      </c>
      <c r="DE47" s="102" t="str">
        <f>INDEX('Typy - wg grup'!$F$2:$DK$145,MATCH($A47,'Typy - wg grup'!$A$2:$A$145,0),MATCH(DE$1,'Typy - wg grup'!$F$1:$DK$1,0))</f>
        <v>1-2</v>
      </c>
      <c r="DF47" s="102" t="str">
        <f>INDEX('Typy - wg grup'!$F$2:$DK$145,MATCH($A47,'Typy - wg grup'!$A$2:$A$145,0),MATCH(DF$1,'Typy - wg grup'!$F$1:$DK$1,0))</f>
        <v>0-5</v>
      </c>
      <c r="DG47" s="102" t="str">
        <f>INDEX('Typy - wg grup'!$F$2:$DK$145,MATCH($A47,'Typy - wg grup'!$A$2:$A$145,0),MATCH(DG$1,'Typy - wg grup'!$F$1:$DK$1,0))</f>
        <v>2-2</v>
      </c>
      <c r="DH47" s="102" t="str">
        <f>INDEX('Typy - wg grup'!$F$2:$DK$145,MATCH($A47,'Typy - wg grup'!$A$2:$A$145,0),MATCH(DH$1,'Typy - wg grup'!$F$1:$DK$1,0))</f>
        <v>0-4</v>
      </c>
      <c r="DI47" s="102" t="str">
        <f>INDEX('Typy - wg grup'!$F$2:$DK$145,MATCH($A47,'Typy - wg grup'!$A$2:$A$145,0),MATCH(DI$1,'Typy - wg grup'!$F$1:$DK$1,0))</f>
        <v>0-2</v>
      </c>
      <c r="DJ47" s="102" t="str">
        <f>INDEX('Typy - wg grup'!$F$2:$DK$145,MATCH($A47,'Typy - wg grup'!$A$2:$A$145,0),MATCH(DJ$1,'Typy - wg grup'!$F$1:$DK$1,0))</f>
        <v>0-2</v>
      </c>
      <c r="DK47" s="102" t="str">
        <f>INDEX('Typy - wg grup'!$F$2:$DK$145,MATCH($A47,'Typy - wg grup'!$A$2:$A$145,0),MATCH(DK$1,'Typy - wg grup'!$F$1:$DK$1,0))</f>
        <v>2-2</v>
      </c>
      <c r="DL47" s="102" t="str">
        <f>INDEX('Typy - wg grup'!$F$2:$DK$145,MATCH($A47,'Typy - wg grup'!$A$2:$A$145,0),MATCH(DL$1,'Typy - wg grup'!$F$1:$DK$1,0))</f>
        <v>2-4</v>
      </c>
      <c r="DM47" s="106" t="str">
        <f>INDEX('Typy - wg grup'!$F$2:$DK$145,MATCH($A47,'Typy - wg grup'!$A$2:$A$145,0),MATCH(DM$1,'Typy - wg grup'!$F$1:$DK$1,0))</f>
        <v>0-0</v>
      </c>
      <c r="DO47" s="15"/>
      <c r="DQ47" s="14"/>
      <c r="DS47" s="15"/>
      <c r="DU47" s="15"/>
      <c r="DW47" s="14"/>
      <c r="DY47" s="15"/>
      <c r="EA47" s="14"/>
      <c r="EC47" s="15"/>
      <c r="EE47" s="15"/>
      <c r="EG47" s="15"/>
      <c r="EI47" s="15"/>
      <c r="EK47" s="15"/>
      <c r="EM47" s="15"/>
      <c r="EO47" s="16"/>
      <c r="EQ47" s="15"/>
    </row>
    <row r="48" spans="1:147" x14ac:dyDescent="0.25">
      <c r="A48" s="19">
        <v>47</v>
      </c>
      <c r="B48" s="4" t="s">
        <v>119</v>
      </c>
      <c r="C48" s="4" t="str">
        <f>INDEX('Typy - wg grup'!$B$2:$B$145,MATCH($A48,'Typy - wg grup'!$A$2:$A$145,0))</f>
        <v>23.06.</v>
      </c>
      <c r="D48" s="20">
        <v>0.79166666666666663</v>
      </c>
      <c r="E48" s="4" t="str">
        <f>INDEX('Typy - wg grup'!$C$2:$C$145,MATCH($A48,'Typy - wg grup'!$A$2:$A$145,0))</f>
        <v>Portugalia - Uzbekistan</v>
      </c>
      <c r="F48" s="35" t="s">
        <v>220</v>
      </c>
      <c r="G48" s="144"/>
      <c r="H48" s="105" t="str">
        <f>INDEX('Typy - wg grup'!$F$2:$DK$145,MATCH($A48,'Typy - wg grup'!$A$2:$A$145,0),MATCH(H$1,'Typy - wg grup'!$F$1:$DK$1,0))</f>
        <v>4-3</v>
      </c>
      <c r="I48" s="102" t="str">
        <f>INDEX('Typy - wg grup'!$F$2:$DK$145,MATCH($A48,'Typy - wg grup'!$A$2:$A$145,0),MATCH(I$1,'Typy - wg grup'!$F$1:$DK$1,0))</f>
        <v>3-2</v>
      </c>
      <c r="J48" s="102" t="str">
        <f>INDEX('Typy - wg grup'!$F$2:$DK$145,MATCH($A48,'Typy - wg grup'!$A$2:$A$145,0),MATCH(J$1,'Typy - wg grup'!$F$1:$DK$1,0))</f>
        <v>3-0</v>
      </c>
      <c r="K48" s="102" t="str">
        <f>INDEX('Typy - wg grup'!$F$2:$DK$145,MATCH($A48,'Typy - wg grup'!$A$2:$A$145,0),MATCH(K$1,'Typy - wg grup'!$F$1:$DK$1,0))</f>
        <v>2-0</v>
      </c>
      <c r="L48" s="102" t="str">
        <f>INDEX('Typy - wg grup'!$F$2:$DK$145,MATCH($A48,'Typy - wg grup'!$A$2:$A$145,0),MATCH(L$1,'Typy - wg grup'!$F$1:$DK$1,0))</f>
        <v>5-1</v>
      </c>
      <c r="M48" s="102" t="str">
        <f>INDEX('Typy - wg grup'!$F$2:$DK$145,MATCH($A48,'Typy - wg grup'!$A$2:$A$145,0),MATCH(M$1,'Typy - wg grup'!$F$1:$DK$1,0))</f>
        <v>3-0</v>
      </c>
      <c r="N48" s="102" t="str">
        <f>INDEX('Typy - wg grup'!$F$2:$DK$145,MATCH($A48,'Typy - wg grup'!$A$2:$A$145,0),MATCH(N$1,'Typy - wg grup'!$F$1:$DK$1,0))</f>
        <v>3-1</v>
      </c>
      <c r="O48" s="102" t="str">
        <f>INDEX('Typy - wg grup'!$F$2:$DK$145,MATCH($A48,'Typy - wg grup'!$A$2:$A$145,0),MATCH(O$1,'Typy - wg grup'!$F$1:$DK$1,0))</f>
        <v>3-3</v>
      </c>
      <c r="P48" s="102" t="str">
        <f>INDEX('Typy - wg grup'!$F$2:$DK$145,MATCH($A48,'Typy - wg grup'!$A$2:$A$145,0),MATCH(P$1,'Typy - wg grup'!$F$1:$DK$1,0))</f>
        <v>2-0</v>
      </c>
      <c r="Q48" s="102" t="str">
        <f>INDEX('Typy - wg grup'!$F$2:$DK$145,MATCH($A48,'Typy - wg grup'!$A$2:$A$145,0),MATCH(Q$1,'Typy - wg grup'!$F$1:$DK$1,0))</f>
        <v>2-0</v>
      </c>
      <c r="R48" s="102" t="str">
        <f>INDEX('Typy - wg grup'!$F$2:$DK$145,MATCH($A48,'Typy - wg grup'!$A$2:$A$145,0),MATCH(R$1,'Typy - wg grup'!$F$1:$DK$1,0))</f>
        <v>3-0</v>
      </c>
      <c r="S48" s="102" t="str">
        <f>INDEX('Typy - wg grup'!$F$2:$DK$145,MATCH($A48,'Typy - wg grup'!$A$2:$A$145,0),MATCH(S$1,'Typy - wg grup'!$F$1:$DK$1,0))</f>
        <v>3-0</v>
      </c>
      <c r="T48" s="102" t="str">
        <f>INDEX('Typy - wg grup'!$F$2:$DK$145,MATCH($A48,'Typy - wg grup'!$A$2:$A$145,0),MATCH(T$1,'Typy - wg grup'!$F$1:$DK$1,0))</f>
        <v>2-1</v>
      </c>
      <c r="U48" s="102" t="str">
        <f>INDEX('Typy - wg grup'!$F$2:$DK$145,MATCH($A48,'Typy - wg grup'!$A$2:$A$145,0),MATCH(U$1,'Typy - wg grup'!$F$1:$DK$1,0))</f>
        <v>3-1</v>
      </c>
      <c r="V48" s="102" t="str">
        <f>INDEX('Typy - wg grup'!$F$2:$DK$145,MATCH($A48,'Typy - wg grup'!$A$2:$A$145,0),MATCH(V$1,'Typy - wg grup'!$F$1:$DK$1,0))</f>
        <v>3-0</v>
      </c>
      <c r="W48" s="102" t="str">
        <f>INDEX('Typy - wg grup'!$F$2:$DK$145,MATCH($A48,'Typy - wg grup'!$A$2:$A$145,0),MATCH(W$1,'Typy - wg grup'!$F$1:$DK$1,0))</f>
        <v>3-0</v>
      </c>
      <c r="X48" s="102" t="str">
        <f>INDEX('Typy - wg grup'!$F$2:$DK$145,MATCH($A48,'Typy - wg grup'!$A$2:$A$145,0),MATCH(X$1,'Typy - wg grup'!$F$1:$DK$1,0))</f>
        <v>3-0</v>
      </c>
      <c r="Y48" s="102" t="str">
        <f>INDEX('Typy - wg grup'!$F$2:$DK$145,MATCH($A48,'Typy - wg grup'!$A$2:$A$145,0),MATCH(Y$1,'Typy - wg grup'!$F$1:$DK$1,0))</f>
        <v>3-0</v>
      </c>
      <c r="Z48" s="102" t="str">
        <f>INDEX('Typy - wg grup'!$F$2:$DK$145,MATCH($A48,'Typy - wg grup'!$A$2:$A$145,0),MATCH(Z$1,'Typy - wg grup'!$F$1:$DK$1,0))</f>
        <v>3-0</v>
      </c>
      <c r="AA48" s="102" t="str">
        <f>INDEX('Typy - wg grup'!$F$2:$DK$145,MATCH($A48,'Typy - wg grup'!$A$2:$A$145,0),MATCH(AA$1,'Typy - wg grup'!$F$1:$DK$1,0))</f>
        <v>2-0</v>
      </c>
      <c r="AB48" s="102" t="str">
        <f>INDEX('Typy - wg grup'!$F$2:$DK$145,MATCH($A48,'Typy - wg grup'!$A$2:$A$145,0),MATCH(AB$1,'Typy - wg grup'!$F$1:$DK$1,0))</f>
        <v>2-0</v>
      </c>
      <c r="AC48" s="102" t="str">
        <f>INDEX('Typy - wg grup'!$F$2:$DK$145,MATCH($A48,'Typy - wg grup'!$A$2:$A$145,0),MATCH(AC$1,'Typy - wg grup'!$F$1:$DK$1,0))</f>
        <v>3-0</v>
      </c>
      <c r="AD48" s="102" t="str">
        <f>INDEX('Typy - wg grup'!$F$2:$DK$145,MATCH($A48,'Typy - wg grup'!$A$2:$A$145,0),MATCH(AD$1,'Typy - wg grup'!$F$1:$DK$1,0))</f>
        <v>5-0</v>
      </c>
      <c r="AE48" s="102" t="str">
        <f>INDEX('Typy - wg grup'!$F$2:$DK$145,MATCH($A48,'Typy - wg grup'!$A$2:$A$145,0),MATCH(AE$1,'Typy - wg grup'!$F$1:$DK$1,0))</f>
        <v>3-0</v>
      </c>
      <c r="AF48" s="102" t="str">
        <f>INDEX('Typy - wg grup'!$F$2:$DK$145,MATCH($A48,'Typy - wg grup'!$A$2:$A$145,0),MATCH(AF$1,'Typy - wg grup'!$F$1:$DK$1,0))</f>
        <v>4-0</v>
      </c>
      <c r="AG48" s="102" t="str">
        <f>INDEX('Typy - wg grup'!$F$2:$DK$145,MATCH($A48,'Typy - wg grup'!$A$2:$A$145,0),MATCH(AG$1,'Typy - wg grup'!$F$1:$DK$1,0))</f>
        <v>2-0</v>
      </c>
      <c r="AH48" s="102" t="str">
        <f>INDEX('Typy - wg grup'!$F$2:$DK$145,MATCH($A48,'Typy - wg grup'!$A$2:$A$145,0),MATCH(AH$1,'Typy - wg grup'!$F$1:$DK$1,0))</f>
        <v>2-0</v>
      </c>
      <c r="AI48" s="102" t="str">
        <f>INDEX('Typy - wg grup'!$F$2:$DK$145,MATCH($A48,'Typy - wg grup'!$A$2:$A$145,0),MATCH(AI$1,'Typy - wg grup'!$F$1:$DK$1,0))</f>
        <v>2-0</v>
      </c>
      <c r="AJ48" s="102" t="str">
        <f>INDEX('Typy - wg grup'!$F$2:$DK$145,MATCH($A48,'Typy - wg grup'!$A$2:$A$145,0),MATCH(AJ$1,'Typy - wg grup'!$F$1:$DK$1,0))</f>
        <v>2-1</v>
      </c>
      <c r="AK48" s="102" t="str">
        <f>INDEX('Typy - wg grup'!$F$2:$DK$145,MATCH($A48,'Typy - wg grup'!$A$2:$A$145,0),MATCH(AK$1,'Typy - wg grup'!$F$1:$DK$1,0))</f>
        <v>3-0</v>
      </c>
      <c r="AL48" s="102" t="str">
        <f>INDEX('Typy - wg grup'!$F$2:$DK$145,MATCH($A48,'Typy - wg grup'!$A$2:$A$145,0),MATCH(AL$1,'Typy - wg grup'!$F$1:$DK$1,0))</f>
        <v>3-1</v>
      </c>
      <c r="AM48" s="102" t="str">
        <f>INDEX('Typy - wg grup'!$F$2:$DK$145,MATCH($A48,'Typy - wg grup'!$A$2:$A$145,0),MATCH(AM$1,'Typy - wg grup'!$F$1:$DK$1,0))</f>
        <v>2-0</v>
      </c>
      <c r="AN48" s="102" t="str">
        <f>INDEX('Typy - wg grup'!$F$2:$DK$145,MATCH($A48,'Typy - wg grup'!$A$2:$A$145,0),MATCH(AN$1,'Typy - wg grup'!$F$1:$DK$1,0))</f>
        <v>4-2</v>
      </c>
      <c r="AO48" s="102" t="str">
        <f>INDEX('Typy - wg grup'!$F$2:$DK$145,MATCH($A48,'Typy - wg grup'!$A$2:$A$145,0),MATCH(AO$1,'Typy - wg grup'!$F$1:$DK$1,0))</f>
        <v>3-0</v>
      </c>
      <c r="AP48" s="102" t="str">
        <f>INDEX('Typy - wg grup'!$F$2:$DK$145,MATCH($A48,'Typy - wg grup'!$A$2:$A$145,0),MATCH(AP$1,'Typy - wg grup'!$F$1:$DK$1,0))</f>
        <v>3-0</v>
      </c>
      <c r="AQ48" s="102" t="str">
        <f>INDEX('Typy - wg grup'!$F$2:$DK$145,MATCH($A48,'Typy - wg grup'!$A$2:$A$145,0),MATCH(AQ$1,'Typy - wg grup'!$F$1:$DK$1,0))</f>
        <v>2-0</v>
      </c>
      <c r="AR48" s="102" t="str">
        <f>INDEX('Typy - wg grup'!$F$2:$DK$145,MATCH($A48,'Typy - wg grup'!$A$2:$A$145,0),MATCH(AR$1,'Typy - wg grup'!$F$1:$DK$1,0))</f>
        <v>1-1</v>
      </c>
      <c r="AS48" s="102" t="str">
        <f>INDEX('Typy - wg grup'!$F$2:$DK$145,MATCH($A48,'Typy - wg grup'!$A$2:$A$145,0),MATCH(AS$1,'Typy - wg grup'!$F$1:$DK$1,0))</f>
        <v>4-1</v>
      </c>
      <c r="AT48" s="102" t="str">
        <f>INDEX('Typy - wg grup'!$F$2:$DK$145,MATCH($A48,'Typy - wg grup'!$A$2:$A$145,0),MATCH(AT$1,'Typy - wg grup'!$F$1:$DK$1,0))</f>
        <v>4-0</v>
      </c>
      <c r="AU48" s="102" t="str">
        <f>INDEX('Typy - wg grup'!$F$2:$DK$145,MATCH($A48,'Typy - wg grup'!$A$2:$A$145,0),MATCH(AU$1,'Typy - wg grup'!$F$1:$DK$1,0))</f>
        <v>3-0</v>
      </c>
      <c r="AV48" s="102" t="str">
        <f>INDEX('Typy - wg grup'!$F$2:$DK$145,MATCH($A48,'Typy - wg grup'!$A$2:$A$145,0),MATCH(AV$1,'Typy - wg grup'!$F$1:$DK$1,0))</f>
        <v>1-0</v>
      </c>
      <c r="AW48" s="102" t="str">
        <f>INDEX('Typy - wg grup'!$F$2:$DK$145,MATCH($A48,'Typy - wg grup'!$A$2:$A$145,0),MATCH(AW$1,'Typy - wg grup'!$F$1:$DK$1,0))</f>
        <v>3-1</v>
      </c>
      <c r="AX48" s="102" t="str">
        <f>INDEX('Typy - wg grup'!$F$2:$DK$145,MATCH($A48,'Typy - wg grup'!$A$2:$A$145,0),MATCH(AX$1,'Typy - wg grup'!$F$1:$DK$1,0))</f>
        <v>2-1</v>
      </c>
      <c r="AY48" s="102" t="str">
        <f>INDEX('Typy - wg grup'!$F$2:$DK$145,MATCH($A48,'Typy - wg grup'!$A$2:$A$145,0),MATCH(AY$1,'Typy - wg grup'!$F$1:$DK$1,0))</f>
        <v>3-0</v>
      </c>
      <c r="AZ48" s="102" t="str">
        <f>INDEX('Typy - wg grup'!$F$2:$DK$145,MATCH($A48,'Typy - wg grup'!$A$2:$A$145,0),MATCH(AZ$1,'Typy - wg grup'!$F$1:$DK$1,0))</f>
        <v>2-0</v>
      </c>
      <c r="BA48" s="102" t="str">
        <f>INDEX('Typy - wg grup'!$F$2:$DK$145,MATCH($A48,'Typy - wg grup'!$A$2:$A$145,0),MATCH(BA$1,'Typy - wg grup'!$F$1:$DK$1,0))</f>
        <v>1-0</v>
      </c>
      <c r="BB48" s="102" t="str">
        <f>INDEX('Typy - wg grup'!$F$2:$DK$145,MATCH($A48,'Typy - wg grup'!$A$2:$A$145,0),MATCH(BB$1,'Typy - wg grup'!$F$1:$DK$1,0))</f>
        <v>0-1</v>
      </c>
      <c r="BC48" s="102" t="str">
        <f>INDEX('Typy - wg grup'!$F$2:$DK$145,MATCH($A48,'Typy - wg grup'!$A$2:$A$145,0),MATCH(BC$1,'Typy - wg grup'!$F$1:$DK$1,0))</f>
        <v>3-1</v>
      </c>
      <c r="BD48" s="102" t="str">
        <f>INDEX('Typy - wg grup'!$F$2:$DK$145,MATCH($A48,'Typy - wg grup'!$A$2:$A$145,0),MATCH(BD$1,'Typy - wg grup'!$F$1:$DK$1,0))</f>
        <v>2-4</v>
      </c>
      <c r="BE48" s="102" t="str">
        <f>INDEX('Typy - wg grup'!$F$2:$DK$145,MATCH($A48,'Typy - wg grup'!$A$2:$A$145,0),MATCH(BE$1,'Typy - wg grup'!$F$1:$DK$1,0))</f>
        <v>3-0</v>
      </c>
      <c r="BF48" s="102" t="str">
        <f>INDEX('Typy - wg grup'!$F$2:$DK$145,MATCH($A48,'Typy - wg grup'!$A$2:$A$145,0),MATCH(BF$1,'Typy - wg grup'!$F$1:$DK$1,0))</f>
        <v>2-1</v>
      </c>
      <c r="BG48" s="102" t="str">
        <f>INDEX('Typy - wg grup'!$F$2:$DK$145,MATCH($A48,'Typy - wg grup'!$A$2:$A$145,0),MATCH(BG$1,'Typy - wg grup'!$F$1:$DK$1,0))</f>
        <v>3-0</v>
      </c>
      <c r="BH48" s="102" t="str">
        <f>INDEX('Typy - wg grup'!$F$2:$DK$145,MATCH($A48,'Typy - wg grup'!$A$2:$A$145,0),MATCH(BH$1,'Typy - wg grup'!$F$1:$DK$1,0))</f>
        <v>4-0</v>
      </c>
      <c r="BI48" s="102" t="str">
        <f>INDEX('Typy - wg grup'!$F$2:$DK$145,MATCH($A48,'Typy - wg grup'!$A$2:$A$145,0),MATCH(BI$1,'Typy - wg grup'!$F$1:$DK$1,0))</f>
        <v>2-0</v>
      </c>
      <c r="BJ48" s="102" t="str">
        <f>INDEX('Typy - wg grup'!$F$2:$DK$145,MATCH($A48,'Typy - wg grup'!$A$2:$A$145,0),MATCH(BJ$1,'Typy - wg grup'!$F$1:$DK$1,0))</f>
        <v>4-0</v>
      </c>
      <c r="BK48" s="102" t="str">
        <f>INDEX('Typy - wg grup'!$F$2:$DK$145,MATCH($A48,'Typy - wg grup'!$A$2:$A$145,0),MATCH(BK$1,'Typy - wg grup'!$F$1:$DK$1,0))</f>
        <v>1-1</v>
      </c>
      <c r="BL48" s="102" t="str">
        <f>INDEX('Typy - wg grup'!$F$2:$DK$145,MATCH($A48,'Typy - wg grup'!$A$2:$A$145,0),MATCH(BL$1,'Typy - wg grup'!$F$1:$DK$1,0))</f>
        <v>0-0</v>
      </c>
      <c r="BM48" s="102" t="str">
        <f>INDEX('Typy - wg grup'!$F$2:$DK$145,MATCH($A48,'Typy - wg grup'!$A$2:$A$145,0),MATCH(BM$1,'Typy - wg grup'!$F$1:$DK$1,0))</f>
        <v>2-0</v>
      </c>
      <c r="BN48" s="102" t="str">
        <f>INDEX('Typy - wg grup'!$F$2:$DK$145,MATCH($A48,'Typy - wg grup'!$A$2:$A$145,0),MATCH(BN$1,'Typy - wg grup'!$F$1:$DK$1,0))</f>
        <v>2-0</v>
      </c>
      <c r="BO48" s="102" t="str">
        <f>INDEX('Typy - wg grup'!$F$2:$DK$145,MATCH($A48,'Typy - wg grup'!$A$2:$A$145,0),MATCH(BO$1,'Typy - wg grup'!$F$1:$DK$1,0))</f>
        <v>2-1</v>
      </c>
      <c r="BP48" s="102" t="str">
        <f>INDEX('Typy - wg grup'!$F$2:$DK$145,MATCH($A48,'Typy - wg grup'!$A$2:$A$145,0),MATCH(BP$1,'Typy - wg grup'!$F$1:$DK$1,0))</f>
        <v>2-0</v>
      </c>
      <c r="BQ48" s="102" t="str">
        <f>INDEX('Typy - wg grup'!$F$2:$DK$145,MATCH($A48,'Typy - wg grup'!$A$2:$A$145,0),MATCH(BQ$1,'Typy - wg grup'!$F$1:$DK$1,0))</f>
        <v>3-1</v>
      </c>
      <c r="BR48" s="102" t="str">
        <f>INDEX('Typy - wg grup'!$F$2:$DK$145,MATCH($A48,'Typy - wg grup'!$A$2:$A$145,0),MATCH(BR$1,'Typy - wg grup'!$F$1:$DK$1,0))</f>
        <v>8-0</v>
      </c>
      <c r="BS48" s="102" t="str">
        <f>INDEX('Typy - wg grup'!$F$2:$DK$145,MATCH($A48,'Typy - wg grup'!$A$2:$A$145,0),MATCH(BS$1,'Typy - wg grup'!$F$1:$DK$1,0))</f>
        <v>3-0</v>
      </c>
      <c r="BT48" s="102" t="str">
        <f>INDEX('Typy - wg grup'!$F$2:$DK$145,MATCH($A48,'Typy - wg grup'!$A$2:$A$145,0),MATCH(BT$1,'Typy - wg grup'!$F$1:$DK$1,0))</f>
        <v>4-0</v>
      </c>
      <c r="BU48" s="102" t="str">
        <f>INDEX('Typy - wg grup'!$F$2:$DK$145,MATCH($A48,'Typy - wg grup'!$A$2:$A$145,0),MATCH(BU$1,'Typy - wg grup'!$F$1:$DK$1,0))</f>
        <v>2-0</v>
      </c>
      <c r="BV48" s="102" t="str">
        <f>INDEX('Typy - wg grup'!$F$2:$DK$145,MATCH($A48,'Typy - wg grup'!$A$2:$A$145,0),MATCH(BV$1,'Typy - wg grup'!$F$1:$DK$1,0))</f>
        <v>2-0</v>
      </c>
      <c r="BW48" s="102" t="str">
        <f>INDEX('Typy - wg grup'!$F$2:$DK$145,MATCH($A48,'Typy - wg grup'!$A$2:$A$145,0),MATCH(BW$1,'Typy - wg grup'!$F$1:$DK$1,0))</f>
        <v>2-0</v>
      </c>
      <c r="BX48" s="102" t="str">
        <f>INDEX('Typy - wg grup'!$F$2:$DK$145,MATCH($A48,'Typy - wg grup'!$A$2:$A$145,0),MATCH(BX$1,'Typy - wg grup'!$F$1:$DK$1,0))</f>
        <v>3-0</v>
      </c>
      <c r="BY48" s="102" t="str">
        <f>INDEX('Typy - wg grup'!$F$2:$DK$145,MATCH($A48,'Typy - wg grup'!$A$2:$A$145,0),MATCH(BY$1,'Typy - wg grup'!$F$1:$DK$1,0))</f>
        <v>2-0</v>
      </c>
      <c r="BZ48" s="102" t="str">
        <f>INDEX('Typy - wg grup'!$F$2:$DK$145,MATCH($A48,'Typy - wg grup'!$A$2:$A$145,0),MATCH(BZ$1,'Typy - wg grup'!$F$1:$DK$1,0))</f>
        <v>3-0</v>
      </c>
      <c r="CA48" s="102" t="str">
        <f>INDEX('Typy - wg grup'!$F$2:$DK$145,MATCH($A48,'Typy - wg grup'!$A$2:$A$145,0),MATCH(CA$1,'Typy - wg grup'!$F$1:$DK$1,0))</f>
        <v>2-0</v>
      </c>
      <c r="CB48" s="102" t="str">
        <f>INDEX('Typy - wg grup'!$F$2:$DK$145,MATCH($A48,'Typy - wg grup'!$A$2:$A$145,0),MATCH(CB$1,'Typy - wg grup'!$F$1:$DK$1,0))</f>
        <v>2-1</v>
      </c>
      <c r="CC48" s="102" t="str">
        <f>INDEX('Typy - wg grup'!$F$2:$DK$145,MATCH($A48,'Typy - wg grup'!$A$2:$A$145,0),MATCH(CC$1,'Typy - wg grup'!$F$1:$DK$1,0))</f>
        <v>3-0</v>
      </c>
      <c r="CD48" s="102" t="str">
        <f>INDEX('Typy - wg grup'!$F$2:$DK$145,MATCH($A48,'Typy - wg grup'!$A$2:$A$145,0),MATCH(CD$1,'Typy - wg grup'!$F$1:$DK$1,0))</f>
        <v>5-0</v>
      </c>
      <c r="CE48" s="102" t="str">
        <f>INDEX('Typy - wg grup'!$F$2:$DK$145,MATCH($A48,'Typy - wg grup'!$A$2:$A$145,0),MATCH(CE$1,'Typy - wg grup'!$F$1:$DK$1,0))</f>
        <v>3-0</v>
      </c>
      <c r="CF48" s="102" t="str">
        <f>INDEX('Typy - wg grup'!$F$2:$DK$145,MATCH($A48,'Typy - wg grup'!$A$2:$A$145,0),MATCH(CF$1,'Typy - wg grup'!$F$1:$DK$1,0))</f>
        <v>4-0</v>
      </c>
      <c r="CG48" s="102" t="str">
        <f>INDEX('Typy - wg grup'!$F$2:$DK$145,MATCH($A48,'Typy - wg grup'!$A$2:$A$145,0),MATCH(CG$1,'Typy - wg grup'!$F$1:$DK$1,0))</f>
        <v>3-0</v>
      </c>
      <c r="CH48" s="102" t="str">
        <f>INDEX('Typy - wg grup'!$F$2:$DK$145,MATCH($A48,'Typy - wg grup'!$A$2:$A$145,0),MATCH(CH$1,'Typy - wg grup'!$F$1:$DK$1,0))</f>
        <v>3-0</v>
      </c>
      <c r="CI48" s="102" t="str">
        <f>INDEX('Typy - wg grup'!$F$2:$DK$145,MATCH($A48,'Typy - wg grup'!$A$2:$A$145,0),MATCH(CI$1,'Typy - wg grup'!$F$1:$DK$1,0))</f>
        <v>1-0</v>
      </c>
      <c r="CJ48" s="102" t="str">
        <f>INDEX('Typy - wg grup'!$F$2:$DK$145,MATCH($A48,'Typy - wg grup'!$A$2:$A$145,0),MATCH(CJ$1,'Typy - wg grup'!$F$1:$DK$1,0))</f>
        <v>3-0</v>
      </c>
      <c r="CK48" s="102" t="str">
        <f>INDEX('Typy - wg grup'!$F$2:$DK$145,MATCH($A48,'Typy - wg grup'!$A$2:$A$145,0),MATCH(CK$1,'Typy - wg grup'!$F$1:$DK$1,0))</f>
        <v>3-0</v>
      </c>
      <c r="CL48" s="102" t="str">
        <f>INDEX('Typy - wg grup'!$F$2:$DK$145,MATCH($A48,'Typy - wg grup'!$A$2:$A$145,0),MATCH(CL$1,'Typy - wg grup'!$F$1:$DK$1,0))</f>
        <v>3-0</v>
      </c>
      <c r="CM48" s="102" t="str">
        <f>INDEX('Typy - wg grup'!$F$2:$DK$145,MATCH($A48,'Typy - wg grup'!$A$2:$A$145,0),MATCH(CM$1,'Typy - wg grup'!$F$1:$DK$1,0))</f>
        <v>2-0</v>
      </c>
      <c r="CN48" s="102" t="str">
        <f>INDEX('Typy - wg grup'!$F$2:$DK$145,MATCH($A48,'Typy - wg grup'!$A$2:$A$145,0),MATCH(CN$1,'Typy - wg grup'!$F$1:$DK$1,0))</f>
        <v>3-0</v>
      </c>
      <c r="CO48" s="102" t="str">
        <f>INDEX('Typy - wg grup'!$F$2:$DK$145,MATCH($A48,'Typy - wg grup'!$A$2:$A$145,0),MATCH(CO$1,'Typy - wg grup'!$F$1:$DK$1,0))</f>
        <v>2-0</v>
      </c>
      <c r="CP48" s="102" t="str">
        <f>INDEX('Typy - wg grup'!$F$2:$DK$145,MATCH($A48,'Typy - wg grup'!$A$2:$A$145,0),MATCH(CP$1,'Typy - wg grup'!$F$1:$DK$1,0))</f>
        <v>2-0</v>
      </c>
      <c r="CQ48" s="102" t="str">
        <f>INDEX('Typy - wg grup'!$F$2:$DK$145,MATCH($A48,'Typy - wg grup'!$A$2:$A$145,0),MATCH(CQ$1,'Typy - wg grup'!$F$1:$DK$1,0))</f>
        <v>2-0</v>
      </c>
      <c r="CR48" s="102" t="str">
        <f>INDEX('Typy - wg grup'!$F$2:$DK$145,MATCH($A48,'Typy - wg grup'!$A$2:$A$145,0),MATCH(CR$1,'Typy - wg grup'!$F$1:$DK$1,0))</f>
        <v>2-0</v>
      </c>
      <c r="CS48" s="102" t="str">
        <f>INDEX('Typy - wg grup'!$F$2:$DK$145,MATCH($A48,'Typy - wg grup'!$A$2:$A$145,0),MATCH(CS$1,'Typy - wg grup'!$F$1:$DK$1,0))</f>
        <v>2-1</v>
      </c>
      <c r="CT48" s="102" t="str">
        <f>INDEX('Typy - wg grup'!$F$2:$DK$145,MATCH($A48,'Typy - wg grup'!$A$2:$A$145,0),MATCH(CT$1,'Typy - wg grup'!$F$1:$DK$1,0))</f>
        <v>3-0</v>
      </c>
      <c r="CU48" s="102" t="str">
        <f>INDEX('Typy - wg grup'!$F$2:$DK$145,MATCH($A48,'Typy - wg grup'!$A$2:$A$145,0),MATCH(CU$1,'Typy - wg grup'!$F$1:$DK$1,0))</f>
        <v>4-0</v>
      </c>
      <c r="CV48" s="102" t="str">
        <f>INDEX('Typy - wg grup'!$F$2:$DK$145,MATCH($A48,'Typy - wg grup'!$A$2:$A$145,0),MATCH(CV$1,'Typy - wg grup'!$F$1:$DK$1,0))</f>
        <v>4-1</v>
      </c>
      <c r="CW48" s="102" t="str">
        <f>INDEX('Typy - wg grup'!$F$2:$DK$145,MATCH($A48,'Typy - wg grup'!$A$2:$A$145,0),MATCH(CW$1,'Typy - wg grup'!$F$1:$DK$1,0))</f>
        <v>4-1</v>
      </c>
      <c r="CX48" s="102" t="str">
        <f>INDEX('Typy - wg grup'!$F$2:$DK$145,MATCH($A48,'Typy - wg grup'!$A$2:$A$145,0),MATCH(CX$1,'Typy - wg grup'!$F$1:$DK$1,0))</f>
        <v>2-0</v>
      </c>
      <c r="CY48" s="102" t="str">
        <f>INDEX('Typy - wg grup'!$F$2:$DK$145,MATCH($A48,'Typy - wg grup'!$A$2:$A$145,0),MATCH(CY$1,'Typy - wg grup'!$F$1:$DK$1,0))</f>
        <v>3-0</v>
      </c>
      <c r="CZ48" s="102" t="str">
        <f>INDEX('Typy - wg grup'!$F$2:$DK$145,MATCH($A48,'Typy - wg grup'!$A$2:$A$145,0),MATCH(CZ$1,'Typy - wg grup'!$F$1:$DK$1,0))</f>
        <v>2-0</v>
      </c>
      <c r="DA48" s="102" t="str">
        <f>INDEX('Typy - wg grup'!$F$2:$DK$145,MATCH($A48,'Typy - wg grup'!$A$2:$A$145,0),MATCH(DA$1,'Typy - wg grup'!$F$1:$DK$1,0))</f>
        <v>2-0</v>
      </c>
      <c r="DB48" s="102" t="str">
        <f>INDEX('Typy - wg grup'!$F$2:$DK$145,MATCH($A48,'Typy - wg grup'!$A$2:$A$145,0),MATCH(DB$1,'Typy - wg grup'!$F$1:$DK$1,0))</f>
        <v>2-0</v>
      </c>
      <c r="DC48" s="102" t="str">
        <f>INDEX('Typy - wg grup'!$F$2:$DK$145,MATCH($A48,'Typy - wg grup'!$A$2:$A$145,0),MATCH(DC$1,'Typy - wg grup'!$F$1:$DK$1,0))</f>
        <v>2-0</v>
      </c>
      <c r="DD48" s="102" t="str">
        <f>INDEX('Typy - wg grup'!$F$2:$DK$145,MATCH($A48,'Typy - wg grup'!$A$2:$A$145,0),MATCH(DD$1,'Typy - wg grup'!$F$1:$DK$1,0))</f>
        <v>2-0</v>
      </c>
      <c r="DE48" s="102" t="str">
        <f>INDEX('Typy - wg grup'!$F$2:$DK$145,MATCH($A48,'Typy - wg grup'!$A$2:$A$145,0),MATCH(DE$1,'Typy - wg grup'!$F$1:$DK$1,0))</f>
        <v>2-0</v>
      </c>
      <c r="DF48" s="102" t="str">
        <f>INDEX('Typy - wg grup'!$F$2:$DK$145,MATCH($A48,'Typy - wg grup'!$A$2:$A$145,0),MATCH(DF$1,'Typy - wg grup'!$F$1:$DK$1,0))</f>
        <v>1-2</v>
      </c>
      <c r="DG48" s="102" t="str">
        <f>INDEX('Typy - wg grup'!$F$2:$DK$145,MATCH($A48,'Typy - wg grup'!$A$2:$A$145,0),MATCH(DG$1,'Typy - wg grup'!$F$1:$DK$1,0))</f>
        <v>0-0</v>
      </c>
      <c r="DH48" s="102" t="str">
        <f>INDEX('Typy - wg grup'!$F$2:$DK$145,MATCH($A48,'Typy - wg grup'!$A$2:$A$145,0),MATCH(DH$1,'Typy - wg grup'!$F$1:$DK$1,0))</f>
        <v>5-0</v>
      </c>
      <c r="DI48" s="102" t="str">
        <f>INDEX('Typy - wg grup'!$F$2:$DK$145,MATCH($A48,'Typy - wg grup'!$A$2:$A$145,0),MATCH(DI$1,'Typy - wg grup'!$F$1:$DK$1,0))</f>
        <v>4-0</v>
      </c>
      <c r="DJ48" s="102" t="str">
        <f>INDEX('Typy - wg grup'!$F$2:$DK$145,MATCH($A48,'Typy - wg grup'!$A$2:$A$145,0),MATCH(DJ$1,'Typy - wg grup'!$F$1:$DK$1,0))</f>
        <v>3-1</v>
      </c>
      <c r="DK48" s="102" t="str">
        <f>INDEX('Typy - wg grup'!$F$2:$DK$145,MATCH($A48,'Typy - wg grup'!$A$2:$A$145,0),MATCH(DK$1,'Typy - wg grup'!$F$1:$DK$1,0))</f>
        <v>3-1</v>
      </c>
      <c r="DL48" s="102" t="str">
        <f>INDEX('Typy - wg grup'!$F$2:$DK$145,MATCH($A48,'Typy - wg grup'!$A$2:$A$145,0),MATCH(DL$1,'Typy - wg grup'!$F$1:$DK$1,0))</f>
        <v>2-1</v>
      </c>
      <c r="DM48" s="106" t="str">
        <f>INDEX('Typy - wg grup'!$F$2:$DK$145,MATCH($A48,'Typy - wg grup'!$A$2:$A$145,0),MATCH(DM$1,'Typy - wg grup'!$F$1:$DK$1,0))</f>
        <v>1-0</v>
      </c>
      <c r="DO48" s="15"/>
      <c r="DQ48" s="14"/>
      <c r="DS48" s="15"/>
      <c r="DU48" s="15"/>
      <c r="DW48" s="14"/>
      <c r="DY48" s="15"/>
      <c r="EA48" s="14"/>
      <c r="EC48" s="15"/>
      <c r="EE48" s="15"/>
      <c r="EG48" s="15"/>
      <c r="EI48" s="15"/>
      <c r="EK48" s="15"/>
      <c r="EM48" s="15"/>
      <c r="EO48" s="16"/>
      <c r="EQ48" s="15"/>
    </row>
    <row r="49" spans="1:147" x14ac:dyDescent="0.25">
      <c r="A49" s="19">
        <v>48</v>
      </c>
      <c r="B49" s="4" t="s">
        <v>119</v>
      </c>
      <c r="C49" s="4" t="str">
        <f>INDEX('Typy - wg grup'!$B$2:$B$145,MATCH($A49,'Typy - wg grup'!$A$2:$A$145,0))</f>
        <v>24.06.</v>
      </c>
      <c r="D49" s="20">
        <v>0.16666666666666666</v>
      </c>
      <c r="E49" s="4" t="str">
        <f>INDEX('Typy - wg grup'!$C$2:$C$145,MATCH($A49,'Typy - wg grup'!$A$2:$A$145,0))</f>
        <v>Kolumbia - DR Konga</v>
      </c>
      <c r="F49" s="35" t="s">
        <v>209</v>
      </c>
      <c r="G49" s="144"/>
      <c r="H49" s="105" t="str">
        <f>INDEX('Typy - wg grup'!$F$2:$DK$145,MATCH($A49,'Typy - wg grup'!$A$2:$A$145,0),MATCH(H$1,'Typy - wg grup'!$F$1:$DK$1,0))</f>
        <v>2-0</v>
      </c>
      <c r="I49" s="102" t="str">
        <f>INDEX('Typy - wg grup'!$F$2:$DK$145,MATCH($A49,'Typy - wg grup'!$A$2:$A$145,0),MATCH(I$1,'Typy - wg grup'!$F$1:$DK$1,0))</f>
        <v>2-0</v>
      </c>
      <c r="J49" s="102" t="str">
        <f>INDEX('Typy - wg grup'!$F$2:$DK$145,MATCH($A49,'Typy - wg grup'!$A$2:$A$145,0),MATCH(J$1,'Typy - wg grup'!$F$1:$DK$1,0))</f>
        <v>2-0</v>
      </c>
      <c r="K49" s="102" t="str">
        <f>INDEX('Typy - wg grup'!$F$2:$DK$145,MATCH($A49,'Typy - wg grup'!$A$2:$A$145,0),MATCH(K$1,'Typy - wg grup'!$F$1:$DK$1,0))</f>
        <v>3-0</v>
      </c>
      <c r="L49" s="102" t="str">
        <f>INDEX('Typy - wg grup'!$F$2:$DK$145,MATCH($A49,'Typy - wg grup'!$A$2:$A$145,0),MATCH(L$1,'Typy - wg grup'!$F$1:$DK$1,0))</f>
        <v>2-1</v>
      </c>
      <c r="M49" s="102" t="str">
        <f>INDEX('Typy - wg grup'!$F$2:$DK$145,MATCH($A49,'Typy - wg grup'!$A$2:$A$145,0),MATCH(M$1,'Typy - wg grup'!$F$1:$DK$1,0))</f>
        <v>2-0</v>
      </c>
      <c r="N49" s="102" t="str">
        <f>INDEX('Typy - wg grup'!$F$2:$DK$145,MATCH($A49,'Typy - wg grup'!$A$2:$A$145,0),MATCH(N$1,'Typy - wg grup'!$F$1:$DK$1,0))</f>
        <v>1-1</v>
      </c>
      <c r="O49" s="102" t="str">
        <f>INDEX('Typy - wg grup'!$F$2:$DK$145,MATCH($A49,'Typy - wg grup'!$A$2:$A$145,0),MATCH(O$1,'Typy - wg grup'!$F$1:$DK$1,0))</f>
        <v>0-5</v>
      </c>
      <c r="P49" s="102" t="str">
        <f>INDEX('Typy - wg grup'!$F$2:$DK$145,MATCH($A49,'Typy - wg grup'!$A$2:$A$145,0),MATCH(P$1,'Typy - wg grup'!$F$1:$DK$1,0))</f>
        <v>3-0</v>
      </c>
      <c r="Q49" s="102" t="str">
        <f>INDEX('Typy - wg grup'!$F$2:$DK$145,MATCH($A49,'Typy - wg grup'!$A$2:$A$145,0),MATCH(Q$1,'Typy - wg grup'!$F$1:$DK$1,0))</f>
        <v>1-0</v>
      </c>
      <c r="R49" s="102" t="str">
        <f>INDEX('Typy - wg grup'!$F$2:$DK$145,MATCH($A49,'Typy - wg grup'!$A$2:$A$145,0),MATCH(R$1,'Typy - wg grup'!$F$1:$DK$1,0))</f>
        <v>4-1</v>
      </c>
      <c r="S49" s="102" t="str">
        <f>INDEX('Typy - wg grup'!$F$2:$DK$145,MATCH($A49,'Typy - wg grup'!$A$2:$A$145,0),MATCH(S$1,'Typy - wg grup'!$F$1:$DK$1,0))</f>
        <v>2-1</v>
      </c>
      <c r="T49" s="102" t="str">
        <f>INDEX('Typy - wg grup'!$F$2:$DK$145,MATCH($A49,'Typy - wg grup'!$A$2:$A$145,0),MATCH(T$1,'Typy - wg grup'!$F$1:$DK$1,0))</f>
        <v>1-1</v>
      </c>
      <c r="U49" s="102" t="str">
        <f>INDEX('Typy - wg grup'!$F$2:$DK$145,MATCH($A49,'Typy - wg grup'!$A$2:$A$145,0),MATCH(U$1,'Typy - wg grup'!$F$1:$DK$1,0))</f>
        <v>2-0</v>
      </c>
      <c r="V49" s="102" t="str">
        <f>INDEX('Typy - wg grup'!$F$2:$DK$145,MATCH($A49,'Typy - wg grup'!$A$2:$A$145,0),MATCH(V$1,'Typy - wg grup'!$F$1:$DK$1,0))</f>
        <v>2-0</v>
      </c>
      <c r="W49" s="102" t="str">
        <f>INDEX('Typy - wg grup'!$F$2:$DK$145,MATCH($A49,'Typy - wg grup'!$A$2:$A$145,0),MATCH(W$1,'Typy - wg grup'!$F$1:$DK$1,0))</f>
        <v>1-0</v>
      </c>
      <c r="X49" s="102" t="str">
        <f>INDEX('Typy - wg grup'!$F$2:$DK$145,MATCH($A49,'Typy - wg grup'!$A$2:$A$145,0),MATCH(X$1,'Typy - wg grup'!$F$1:$DK$1,0))</f>
        <v>1-0</v>
      </c>
      <c r="Y49" s="102" t="str">
        <f>INDEX('Typy - wg grup'!$F$2:$DK$145,MATCH($A49,'Typy - wg grup'!$A$2:$A$145,0),MATCH(Y$1,'Typy - wg grup'!$F$1:$DK$1,0))</f>
        <v>3-0</v>
      </c>
      <c r="Z49" s="102" t="str">
        <f>INDEX('Typy - wg grup'!$F$2:$DK$145,MATCH($A49,'Typy - wg grup'!$A$2:$A$145,0),MATCH(Z$1,'Typy - wg grup'!$F$1:$DK$1,0))</f>
        <v>1-1</v>
      </c>
      <c r="AA49" s="102" t="str">
        <f>INDEX('Typy - wg grup'!$F$2:$DK$145,MATCH($A49,'Typy - wg grup'!$A$2:$A$145,0),MATCH(AA$1,'Typy - wg grup'!$F$1:$DK$1,0))</f>
        <v>2-0</v>
      </c>
      <c r="AB49" s="102" t="str">
        <f>INDEX('Typy - wg grup'!$F$2:$DK$145,MATCH($A49,'Typy - wg grup'!$A$2:$A$145,0),MATCH(AB$1,'Typy - wg grup'!$F$1:$DK$1,0))</f>
        <v>2-0</v>
      </c>
      <c r="AC49" s="102" t="str">
        <f>INDEX('Typy - wg grup'!$F$2:$DK$145,MATCH($A49,'Typy - wg grup'!$A$2:$A$145,0),MATCH(AC$1,'Typy - wg grup'!$F$1:$DK$1,0))</f>
        <v>2-2</v>
      </c>
      <c r="AD49" s="102" t="str">
        <f>INDEX('Typy - wg grup'!$F$2:$DK$145,MATCH($A49,'Typy - wg grup'!$A$2:$A$145,0),MATCH(AD$1,'Typy - wg grup'!$F$1:$DK$1,0))</f>
        <v>2-0</v>
      </c>
      <c r="AE49" s="102" t="str">
        <f>INDEX('Typy - wg grup'!$F$2:$DK$145,MATCH($A49,'Typy - wg grup'!$A$2:$A$145,0),MATCH(AE$1,'Typy - wg grup'!$F$1:$DK$1,0))</f>
        <v>2-1</v>
      </c>
      <c r="AF49" s="102" t="str">
        <f>INDEX('Typy - wg grup'!$F$2:$DK$145,MATCH($A49,'Typy - wg grup'!$A$2:$A$145,0),MATCH(AF$1,'Typy - wg grup'!$F$1:$DK$1,0))</f>
        <v>3-3</v>
      </c>
      <c r="AG49" s="102" t="str">
        <f>INDEX('Typy - wg grup'!$F$2:$DK$145,MATCH($A49,'Typy - wg grup'!$A$2:$A$145,0),MATCH(AG$1,'Typy - wg grup'!$F$1:$DK$1,0))</f>
        <v>2-1</v>
      </c>
      <c r="AH49" s="102" t="str">
        <f>INDEX('Typy - wg grup'!$F$2:$DK$145,MATCH($A49,'Typy - wg grup'!$A$2:$A$145,0),MATCH(AH$1,'Typy - wg grup'!$F$1:$DK$1,0))</f>
        <v>3-0</v>
      </c>
      <c r="AI49" s="102" t="str">
        <f>INDEX('Typy - wg grup'!$F$2:$DK$145,MATCH($A49,'Typy - wg grup'!$A$2:$A$145,0),MATCH(AI$1,'Typy - wg grup'!$F$1:$DK$1,0))</f>
        <v>2-1</v>
      </c>
      <c r="AJ49" s="102" t="str">
        <f>INDEX('Typy - wg grup'!$F$2:$DK$145,MATCH($A49,'Typy - wg grup'!$A$2:$A$145,0),MATCH(AJ$1,'Typy - wg grup'!$F$1:$DK$1,0))</f>
        <v>1-1</v>
      </c>
      <c r="AK49" s="102" t="str">
        <f>INDEX('Typy - wg grup'!$F$2:$DK$145,MATCH($A49,'Typy - wg grup'!$A$2:$A$145,0),MATCH(AK$1,'Typy - wg grup'!$F$1:$DK$1,0))</f>
        <v>1-0</v>
      </c>
      <c r="AL49" s="102" t="str">
        <f>INDEX('Typy - wg grup'!$F$2:$DK$145,MATCH($A49,'Typy - wg grup'!$A$2:$A$145,0),MATCH(AL$1,'Typy - wg grup'!$F$1:$DK$1,0))</f>
        <v>2-1</v>
      </c>
      <c r="AM49" s="102" t="str">
        <f>INDEX('Typy - wg grup'!$F$2:$DK$145,MATCH($A49,'Typy - wg grup'!$A$2:$A$145,0),MATCH(AM$1,'Typy - wg grup'!$F$1:$DK$1,0))</f>
        <v>3-1</v>
      </c>
      <c r="AN49" s="102" t="str">
        <f>INDEX('Typy - wg grup'!$F$2:$DK$145,MATCH($A49,'Typy - wg grup'!$A$2:$A$145,0),MATCH(AN$1,'Typy - wg grup'!$F$1:$DK$1,0))</f>
        <v>3-0</v>
      </c>
      <c r="AO49" s="102" t="str">
        <f>INDEX('Typy - wg grup'!$F$2:$DK$145,MATCH($A49,'Typy - wg grup'!$A$2:$A$145,0),MATCH(AO$1,'Typy - wg grup'!$F$1:$DK$1,0))</f>
        <v>0-2</v>
      </c>
      <c r="AP49" s="102" t="str">
        <f>INDEX('Typy - wg grup'!$F$2:$DK$145,MATCH($A49,'Typy - wg grup'!$A$2:$A$145,0),MATCH(AP$1,'Typy - wg grup'!$F$1:$DK$1,0))</f>
        <v>1-1</v>
      </c>
      <c r="AQ49" s="102" t="str">
        <f>INDEX('Typy - wg grup'!$F$2:$DK$145,MATCH($A49,'Typy - wg grup'!$A$2:$A$145,0),MATCH(AQ$1,'Typy - wg grup'!$F$1:$DK$1,0))</f>
        <v>2-1</v>
      </c>
      <c r="AR49" s="102" t="str">
        <f>INDEX('Typy - wg grup'!$F$2:$DK$145,MATCH($A49,'Typy - wg grup'!$A$2:$A$145,0),MATCH(AR$1,'Typy - wg grup'!$F$1:$DK$1,0))</f>
        <v>0-1</v>
      </c>
      <c r="AS49" s="102" t="str">
        <f>INDEX('Typy - wg grup'!$F$2:$DK$145,MATCH($A49,'Typy - wg grup'!$A$2:$A$145,0),MATCH(AS$1,'Typy - wg grup'!$F$1:$DK$1,0))</f>
        <v>3-0</v>
      </c>
      <c r="AT49" s="102" t="str">
        <f>INDEX('Typy - wg grup'!$F$2:$DK$145,MATCH($A49,'Typy - wg grup'!$A$2:$A$145,0),MATCH(AT$1,'Typy - wg grup'!$F$1:$DK$1,0))</f>
        <v>3-2</v>
      </c>
      <c r="AU49" s="102" t="str">
        <f>INDEX('Typy - wg grup'!$F$2:$DK$145,MATCH($A49,'Typy - wg grup'!$A$2:$A$145,0),MATCH(AU$1,'Typy - wg grup'!$F$1:$DK$1,0))</f>
        <v>2-1</v>
      </c>
      <c r="AV49" s="102" t="str">
        <f>INDEX('Typy - wg grup'!$F$2:$DK$145,MATCH($A49,'Typy - wg grup'!$A$2:$A$145,0),MATCH(AV$1,'Typy - wg grup'!$F$1:$DK$1,0))</f>
        <v>2-1</v>
      </c>
      <c r="AW49" s="102" t="str">
        <f>INDEX('Typy - wg grup'!$F$2:$DK$145,MATCH($A49,'Typy - wg grup'!$A$2:$A$145,0),MATCH(AW$1,'Typy - wg grup'!$F$1:$DK$1,0))</f>
        <v>3-1</v>
      </c>
      <c r="AX49" s="102" t="str">
        <f>INDEX('Typy - wg grup'!$F$2:$DK$145,MATCH($A49,'Typy - wg grup'!$A$2:$A$145,0),MATCH(AX$1,'Typy - wg grup'!$F$1:$DK$1,0))</f>
        <v>1-0</v>
      </c>
      <c r="AY49" s="102" t="str">
        <f>INDEX('Typy - wg grup'!$F$2:$DK$145,MATCH($A49,'Typy - wg grup'!$A$2:$A$145,0),MATCH(AY$1,'Typy - wg grup'!$F$1:$DK$1,0))</f>
        <v>2-1</v>
      </c>
      <c r="AZ49" s="102" t="str">
        <f>INDEX('Typy - wg grup'!$F$2:$DK$145,MATCH($A49,'Typy - wg grup'!$A$2:$A$145,0),MATCH(AZ$1,'Typy - wg grup'!$F$1:$DK$1,0))</f>
        <v>2-0</v>
      </c>
      <c r="BA49" s="102" t="str">
        <f>INDEX('Typy - wg grup'!$F$2:$DK$145,MATCH($A49,'Typy - wg grup'!$A$2:$A$145,0),MATCH(BA$1,'Typy - wg grup'!$F$1:$DK$1,0))</f>
        <v>2-0</v>
      </c>
      <c r="BB49" s="102" t="str">
        <f>INDEX('Typy - wg grup'!$F$2:$DK$145,MATCH($A49,'Typy - wg grup'!$A$2:$A$145,0),MATCH(BB$1,'Typy - wg grup'!$F$1:$DK$1,0))</f>
        <v>1-2</v>
      </c>
      <c r="BC49" s="102" t="str">
        <f>INDEX('Typy - wg grup'!$F$2:$DK$145,MATCH($A49,'Typy - wg grup'!$A$2:$A$145,0),MATCH(BC$1,'Typy - wg grup'!$F$1:$DK$1,0))</f>
        <v>3-2</v>
      </c>
      <c r="BD49" s="102" t="str">
        <f>INDEX('Typy - wg grup'!$F$2:$DK$145,MATCH($A49,'Typy - wg grup'!$A$2:$A$145,0),MATCH(BD$1,'Typy - wg grup'!$F$1:$DK$1,0))</f>
        <v>1-0</v>
      </c>
      <c r="BE49" s="102" t="str">
        <f>INDEX('Typy - wg grup'!$F$2:$DK$145,MATCH($A49,'Typy - wg grup'!$A$2:$A$145,0),MATCH(BE$1,'Typy - wg grup'!$F$1:$DK$1,0))</f>
        <v>2-1</v>
      </c>
      <c r="BF49" s="102" t="str">
        <f>INDEX('Typy - wg grup'!$F$2:$DK$145,MATCH($A49,'Typy - wg grup'!$A$2:$A$145,0),MATCH(BF$1,'Typy - wg grup'!$F$1:$DK$1,0))</f>
        <v>0-0</v>
      </c>
      <c r="BG49" s="102" t="str">
        <f>INDEX('Typy - wg grup'!$F$2:$DK$145,MATCH($A49,'Typy - wg grup'!$A$2:$A$145,0),MATCH(BG$1,'Typy - wg grup'!$F$1:$DK$1,0))</f>
        <v>2-1</v>
      </c>
      <c r="BH49" s="102" t="str">
        <f>INDEX('Typy - wg grup'!$F$2:$DK$145,MATCH($A49,'Typy - wg grup'!$A$2:$A$145,0),MATCH(BH$1,'Typy - wg grup'!$F$1:$DK$1,0))</f>
        <v>2-1</v>
      </c>
      <c r="BI49" s="102" t="str">
        <f>INDEX('Typy - wg grup'!$F$2:$DK$145,MATCH($A49,'Typy - wg grup'!$A$2:$A$145,0),MATCH(BI$1,'Typy - wg grup'!$F$1:$DK$1,0))</f>
        <v>2-0</v>
      </c>
      <c r="BJ49" s="102" t="str">
        <f>INDEX('Typy - wg grup'!$F$2:$DK$145,MATCH($A49,'Typy - wg grup'!$A$2:$A$145,0),MATCH(BJ$1,'Typy - wg grup'!$F$1:$DK$1,0))</f>
        <v>2-1</v>
      </c>
      <c r="BK49" s="102" t="str">
        <f>INDEX('Typy - wg grup'!$F$2:$DK$145,MATCH($A49,'Typy - wg grup'!$A$2:$A$145,0),MATCH(BK$1,'Typy - wg grup'!$F$1:$DK$1,0))</f>
        <v>2-0</v>
      </c>
      <c r="BL49" s="102" t="str">
        <f>INDEX('Typy - wg grup'!$F$2:$DK$145,MATCH($A49,'Typy - wg grup'!$A$2:$A$145,0),MATCH(BL$1,'Typy - wg grup'!$F$1:$DK$1,0))</f>
        <v>3-1</v>
      </c>
      <c r="BM49" s="102" t="str">
        <f>INDEX('Typy - wg grup'!$F$2:$DK$145,MATCH($A49,'Typy - wg grup'!$A$2:$A$145,0),MATCH(BM$1,'Typy - wg grup'!$F$1:$DK$1,0))</f>
        <v>1-0</v>
      </c>
      <c r="BN49" s="102" t="str">
        <f>INDEX('Typy - wg grup'!$F$2:$DK$145,MATCH($A49,'Typy - wg grup'!$A$2:$A$145,0),MATCH(BN$1,'Typy - wg grup'!$F$1:$DK$1,0))</f>
        <v>1-0</v>
      </c>
      <c r="BO49" s="102" t="str">
        <f>INDEX('Typy - wg grup'!$F$2:$DK$145,MATCH($A49,'Typy - wg grup'!$A$2:$A$145,0),MATCH(BO$1,'Typy - wg grup'!$F$1:$DK$1,0))</f>
        <v>2-0</v>
      </c>
      <c r="BP49" s="102" t="str">
        <f>INDEX('Typy - wg grup'!$F$2:$DK$145,MATCH($A49,'Typy - wg grup'!$A$2:$A$145,0),MATCH(BP$1,'Typy - wg grup'!$F$1:$DK$1,0))</f>
        <v>3-1</v>
      </c>
      <c r="BQ49" s="102" t="str">
        <f>INDEX('Typy - wg grup'!$F$2:$DK$145,MATCH($A49,'Typy - wg grup'!$A$2:$A$145,0),MATCH(BQ$1,'Typy - wg grup'!$F$1:$DK$1,0))</f>
        <v>3-2</v>
      </c>
      <c r="BR49" s="102" t="str">
        <f>INDEX('Typy - wg grup'!$F$2:$DK$145,MATCH($A49,'Typy - wg grup'!$A$2:$A$145,0),MATCH(BR$1,'Typy - wg grup'!$F$1:$DK$1,0))</f>
        <v>3-0</v>
      </c>
      <c r="BS49" s="102" t="str">
        <f>INDEX('Typy - wg grup'!$F$2:$DK$145,MATCH($A49,'Typy - wg grup'!$A$2:$A$145,0),MATCH(BS$1,'Typy - wg grup'!$F$1:$DK$1,0))</f>
        <v>3-0</v>
      </c>
      <c r="BT49" s="102" t="str">
        <f>INDEX('Typy - wg grup'!$F$2:$DK$145,MATCH($A49,'Typy - wg grup'!$A$2:$A$145,0),MATCH(BT$1,'Typy - wg grup'!$F$1:$DK$1,0))</f>
        <v>2-0</v>
      </c>
      <c r="BU49" s="102" t="str">
        <f>INDEX('Typy - wg grup'!$F$2:$DK$145,MATCH($A49,'Typy - wg grup'!$A$2:$A$145,0),MATCH(BU$1,'Typy - wg grup'!$F$1:$DK$1,0))</f>
        <v>3-1</v>
      </c>
      <c r="BV49" s="102" t="str">
        <f>INDEX('Typy - wg grup'!$F$2:$DK$145,MATCH($A49,'Typy - wg grup'!$A$2:$A$145,0),MATCH(BV$1,'Typy - wg grup'!$F$1:$DK$1,0))</f>
        <v>1-0</v>
      </c>
      <c r="BW49" s="102" t="str">
        <f>INDEX('Typy - wg grup'!$F$2:$DK$145,MATCH($A49,'Typy - wg grup'!$A$2:$A$145,0),MATCH(BW$1,'Typy - wg grup'!$F$1:$DK$1,0))</f>
        <v>1-0</v>
      </c>
      <c r="BX49" s="102" t="str">
        <f>INDEX('Typy - wg grup'!$F$2:$DK$145,MATCH($A49,'Typy - wg grup'!$A$2:$A$145,0),MATCH(BX$1,'Typy - wg grup'!$F$1:$DK$1,0))</f>
        <v>1-1</v>
      </c>
      <c r="BY49" s="102" t="str">
        <f>INDEX('Typy - wg grup'!$F$2:$DK$145,MATCH($A49,'Typy - wg grup'!$A$2:$A$145,0),MATCH(BY$1,'Typy - wg grup'!$F$1:$DK$1,0))</f>
        <v>2-0</v>
      </c>
      <c r="BZ49" s="102" t="str">
        <f>INDEX('Typy - wg grup'!$F$2:$DK$145,MATCH($A49,'Typy - wg grup'!$A$2:$A$145,0),MATCH(BZ$1,'Typy - wg grup'!$F$1:$DK$1,0))</f>
        <v>2-0</v>
      </c>
      <c r="CA49" s="102" t="str">
        <f>INDEX('Typy - wg grup'!$F$2:$DK$145,MATCH($A49,'Typy - wg grup'!$A$2:$A$145,0),MATCH(CA$1,'Typy - wg grup'!$F$1:$DK$1,0))</f>
        <v>2-2</v>
      </c>
      <c r="CB49" s="102" t="str">
        <f>INDEX('Typy - wg grup'!$F$2:$DK$145,MATCH($A49,'Typy - wg grup'!$A$2:$A$145,0),MATCH(CB$1,'Typy - wg grup'!$F$1:$DK$1,0))</f>
        <v>1-0</v>
      </c>
      <c r="CC49" s="102" t="str">
        <f>INDEX('Typy - wg grup'!$F$2:$DK$145,MATCH($A49,'Typy - wg grup'!$A$2:$A$145,0),MATCH(CC$1,'Typy - wg grup'!$F$1:$DK$1,0))</f>
        <v>2-1</v>
      </c>
      <c r="CD49" s="102" t="str">
        <f>INDEX('Typy - wg grup'!$F$2:$DK$145,MATCH($A49,'Typy - wg grup'!$A$2:$A$145,0),MATCH(CD$1,'Typy - wg grup'!$F$1:$DK$1,0))</f>
        <v>1-0</v>
      </c>
      <c r="CE49" s="102" t="str">
        <f>INDEX('Typy - wg grup'!$F$2:$DK$145,MATCH($A49,'Typy - wg grup'!$A$2:$A$145,0),MATCH(CE$1,'Typy - wg grup'!$F$1:$DK$1,0))</f>
        <v>3-1</v>
      </c>
      <c r="CF49" s="102" t="str">
        <f>INDEX('Typy - wg grup'!$F$2:$DK$145,MATCH($A49,'Typy - wg grup'!$A$2:$A$145,0),MATCH(CF$1,'Typy - wg grup'!$F$1:$DK$1,0))</f>
        <v>2-1</v>
      </c>
      <c r="CG49" s="102" t="str">
        <f>INDEX('Typy - wg grup'!$F$2:$DK$145,MATCH($A49,'Typy - wg grup'!$A$2:$A$145,0),MATCH(CG$1,'Typy - wg grup'!$F$1:$DK$1,0))</f>
        <v>2-0</v>
      </c>
      <c r="CH49" s="102" t="str">
        <f>INDEX('Typy - wg grup'!$F$2:$DK$145,MATCH($A49,'Typy - wg grup'!$A$2:$A$145,0),MATCH(CH$1,'Typy - wg grup'!$F$1:$DK$1,0))</f>
        <v>3-0</v>
      </c>
      <c r="CI49" s="102" t="str">
        <f>INDEX('Typy - wg grup'!$F$2:$DK$145,MATCH($A49,'Typy - wg grup'!$A$2:$A$145,0),MATCH(CI$1,'Typy - wg grup'!$F$1:$DK$1,0))</f>
        <v>0-0</v>
      </c>
      <c r="CJ49" s="102" t="str">
        <f>INDEX('Typy - wg grup'!$F$2:$DK$145,MATCH($A49,'Typy - wg grup'!$A$2:$A$145,0),MATCH(CJ$1,'Typy - wg grup'!$F$1:$DK$1,0))</f>
        <v>2-0</v>
      </c>
      <c r="CK49" s="102" t="str">
        <f>INDEX('Typy - wg grup'!$F$2:$DK$145,MATCH($A49,'Typy - wg grup'!$A$2:$A$145,0),MATCH(CK$1,'Typy - wg grup'!$F$1:$DK$1,0))</f>
        <v>2-1</v>
      </c>
      <c r="CL49" s="102" t="str">
        <f>INDEX('Typy - wg grup'!$F$2:$DK$145,MATCH($A49,'Typy - wg grup'!$A$2:$A$145,0),MATCH(CL$1,'Typy - wg grup'!$F$1:$DK$1,0))</f>
        <v>2-0</v>
      </c>
      <c r="CM49" s="102" t="str">
        <f>INDEX('Typy - wg grup'!$F$2:$DK$145,MATCH($A49,'Typy - wg grup'!$A$2:$A$145,0),MATCH(CM$1,'Typy - wg grup'!$F$1:$DK$1,0))</f>
        <v>2-1</v>
      </c>
      <c r="CN49" s="102" t="str">
        <f>INDEX('Typy - wg grup'!$F$2:$DK$145,MATCH($A49,'Typy - wg grup'!$A$2:$A$145,0),MATCH(CN$1,'Typy - wg grup'!$F$1:$DK$1,0))</f>
        <v>2-1</v>
      </c>
      <c r="CO49" s="102" t="str">
        <f>INDEX('Typy - wg grup'!$F$2:$DK$145,MATCH($A49,'Typy - wg grup'!$A$2:$A$145,0),MATCH(CO$1,'Typy - wg grup'!$F$1:$DK$1,0))</f>
        <v>2-0</v>
      </c>
      <c r="CP49" s="102" t="str">
        <f>INDEX('Typy - wg grup'!$F$2:$DK$145,MATCH($A49,'Typy - wg grup'!$A$2:$A$145,0),MATCH(CP$1,'Typy - wg grup'!$F$1:$DK$1,0))</f>
        <v>1-0</v>
      </c>
      <c r="CQ49" s="102" t="str">
        <f>INDEX('Typy - wg grup'!$F$2:$DK$145,MATCH($A49,'Typy - wg grup'!$A$2:$A$145,0),MATCH(CQ$1,'Typy - wg grup'!$F$1:$DK$1,0))</f>
        <v>2-1</v>
      </c>
      <c r="CR49" s="102" t="str">
        <f>INDEX('Typy - wg grup'!$F$2:$DK$145,MATCH($A49,'Typy - wg grup'!$A$2:$A$145,0),MATCH(CR$1,'Typy - wg grup'!$F$1:$DK$1,0))</f>
        <v>1-0</v>
      </c>
      <c r="CS49" s="102" t="str">
        <f>INDEX('Typy - wg grup'!$F$2:$DK$145,MATCH($A49,'Typy - wg grup'!$A$2:$A$145,0),MATCH(CS$1,'Typy - wg grup'!$F$1:$DK$1,0))</f>
        <v>2-0</v>
      </c>
      <c r="CT49" s="102" t="str">
        <f>INDEX('Typy - wg grup'!$F$2:$DK$145,MATCH($A49,'Typy - wg grup'!$A$2:$A$145,0),MATCH(CT$1,'Typy - wg grup'!$F$1:$DK$1,0))</f>
        <v>2-0</v>
      </c>
      <c r="CU49" s="102" t="str">
        <f>INDEX('Typy - wg grup'!$F$2:$DK$145,MATCH($A49,'Typy - wg grup'!$A$2:$A$145,0),MATCH(CU$1,'Typy - wg grup'!$F$1:$DK$1,0))</f>
        <v>3-0</v>
      </c>
      <c r="CV49" s="102" t="str">
        <f>INDEX('Typy - wg grup'!$F$2:$DK$145,MATCH($A49,'Typy - wg grup'!$A$2:$A$145,0),MATCH(CV$1,'Typy - wg grup'!$F$1:$DK$1,0))</f>
        <v>2-0</v>
      </c>
      <c r="CW49" s="102" t="str">
        <f>INDEX('Typy - wg grup'!$F$2:$DK$145,MATCH($A49,'Typy - wg grup'!$A$2:$A$145,0),MATCH(CW$1,'Typy - wg grup'!$F$1:$DK$1,0))</f>
        <v>1-0</v>
      </c>
      <c r="CX49" s="102" t="str">
        <f>INDEX('Typy - wg grup'!$F$2:$DK$145,MATCH($A49,'Typy - wg grup'!$A$2:$A$145,0),MATCH(CX$1,'Typy - wg grup'!$F$1:$DK$1,0))</f>
        <v>1-0</v>
      </c>
      <c r="CY49" s="102" t="str">
        <f>INDEX('Typy - wg grup'!$F$2:$DK$145,MATCH($A49,'Typy - wg grup'!$A$2:$A$145,0),MATCH(CY$1,'Typy - wg grup'!$F$1:$DK$1,0))</f>
        <v>2-0</v>
      </c>
      <c r="CZ49" s="102" t="str">
        <f>INDEX('Typy - wg grup'!$F$2:$DK$145,MATCH($A49,'Typy - wg grup'!$A$2:$A$145,0),MATCH(CZ$1,'Typy - wg grup'!$F$1:$DK$1,0))</f>
        <v>0-1</v>
      </c>
      <c r="DA49" s="102" t="str">
        <f>INDEX('Typy - wg grup'!$F$2:$DK$145,MATCH($A49,'Typy - wg grup'!$A$2:$A$145,0),MATCH(DA$1,'Typy - wg grup'!$F$1:$DK$1,0))</f>
        <v>1-1</v>
      </c>
      <c r="DB49" s="102" t="str">
        <f>INDEX('Typy - wg grup'!$F$2:$DK$145,MATCH($A49,'Typy - wg grup'!$A$2:$A$145,0),MATCH(DB$1,'Typy - wg grup'!$F$1:$DK$1,0))</f>
        <v>1-1</v>
      </c>
      <c r="DC49" s="102" t="str">
        <f>INDEX('Typy - wg grup'!$F$2:$DK$145,MATCH($A49,'Typy - wg grup'!$A$2:$A$145,0),MATCH(DC$1,'Typy - wg grup'!$F$1:$DK$1,0))</f>
        <v>1-0</v>
      </c>
      <c r="DD49" s="102" t="str">
        <f>INDEX('Typy - wg grup'!$F$2:$DK$145,MATCH($A49,'Typy - wg grup'!$A$2:$A$145,0),MATCH(DD$1,'Typy - wg grup'!$F$1:$DK$1,0))</f>
        <v>4-0</v>
      </c>
      <c r="DE49" s="102" t="str">
        <f>INDEX('Typy - wg grup'!$F$2:$DK$145,MATCH($A49,'Typy - wg grup'!$A$2:$A$145,0),MATCH(DE$1,'Typy - wg grup'!$F$1:$DK$1,0))</f>
        <v>2-0</v>
      </c>
      <c r="DF49" s="102" t="str">
        <f>INDEX('Typy - wg grup'!$F$2:$DK$145,MATCH($A49,'Typy - wg grup'!$A$2:$A$145,0),MATCH(DF$1,'Typy - wg grup'!$F$1:$DK$1,0))</f>
        <v>1-1</v>
      </c>
      <c r="DG49" s="102" t="str">
        <f>INDEX('Typy - wg grup'!$F$2:$DK$145,MATCH($A49,'Typy - wg grup'!$A$2:$A$145,0),MATCH(DG$1,'Typy - wg grup'!$F$1:$DK$1,0))</f>
        <v>5-5</v>
      </c>
      <c r="DH49" s="102" t="str">
        <f>INDEX('Typy - wg grup'!$F$2:$DK$145,MATCH($A49,'Typy - wg grup'!$A$2:$A$145,0),MATCH(DH$1,'Typy - wg grup'!$F$1:$DK$1,0))</f>
        <v>4-1</v>
      </c>
      <c r="DI49" s="102" t="str">
        <f>INDEX('Typy - wg grup'!$F$2:$DK$145,MATCH($A49,'Typy - wg grup'!$A$2:$A$145,0),MATCH(DI$1,'Typy - wg grup'!$F$1:$DK$1,0))</f>
        <v>2-0</v>
      </c>
      <c r="DJ49" s="102" t="str">
        <f>INDEX('Typy - wg grup'!$F$2:$DK$145,MATCH($A49,'Typy - wg grup'!$A$2:$A$145,0),MATCH(DJ$1,'Typy - wg grup'!$F$1:$DK$1,0))</f>
        <v>1-0</v>
      </c>
      <c r="DK49" s="102" t="str">
        <f>INDEX('Typy - wg grup'!$F$2:$DK$145,MATCH($A49,'Typy - wg grup'!$A$2:$A$145,0),MATCH(DK$1,'Typy - wg grup'!$F$1:$DK$1,0))</f>
        <v>2-1</v>
      </c>
      <c r="DL49" s="102" t="str">
        <f>INDEX('Typy - wg grup'!$F$2:$DK$145,MATCH($A49,'Typy - wg grup'!$A$2:$A$145,0),MATCH(DL$1,'Typy - wg grup'!$F$1:$DK$1,0))</f>
        <v>3-2</v>
      </c>
      <c r="DM49" s="106" t="str">
        <f>INDEX('Typy - wg grup'!$F$2:$DK$145,MATCH($A49,'Typy - wg grup'!$A$2:$A$145,0),MATCH(DM$1,'Typy - wg grup'!$F$1:$DK$1,0))</f>
        <v>1-1</v>
      </c>
      <c r="DO49" s="15"/>
      <c r="DQ49" s="14"/>
      <c r="DS49" s="15"/>
      <c r="DU49" s="15"/>
      <c r="DW49" s="14"/>
      <c r="DY49" s="15"/>
      <c r="EA49" s="14"/>
      <c r="EC49" s="15"/>
      <c r="EE49" s="15"/>
      <c r="EG49" s="15"/>
      <c r="EI49" s="15"/>
      <c r="EK49" s="15"/>
      <c r="EM49" s="15"/>
      <c r="EO49" s="16"/>
      <c r="EQ49" s="15"/>
    </row>
    <row r="50" spans="1:147" x14ac:dyDescent="0.25">
      <c r="A50" s="19">
        <v>49</v>
      </c>
      <c r="B50" s="4" t="s">
        <v>12</v>
      </c>
      <c r="C50" s="4" t="str">
        <f>INDEX('Typy - wg grup'!$B$2:$B$145,MATCH($A50,'Typy - wg grup'!$A$2:$A$145,0))</f>
        <v>25.06.</v>
      </c>
      <c r="D50" s="20">
        <v>0</v>
      </c>
      <c r="E50" s="4" t="str">
        <f>INDEX('Typy - wg grup'!$C$2:$C$145,MATCH($A50,'Typy - wg grup'!$A$2:$A$145,0))</f>
        <v>Szkocja - Brazylia</v>
      </c>
      <c r="F50" s="35" t="s">
        <v>84</v>
      </c>
      <c r="G50" s="144"/>
      <c r="H50" s="105" t="str">
        <f>INDEX('Typy - wg grup'!$F$2:$DK$145,MATCH($A50,'Typy - wg grup'!$A$2:$A$145,0),MATCH(H$1,'Typy - wg grup'!$F$1:$DK$1,0))</f>
        <v>1-2</v>
      </c>
      <c r="I50" s="102" t="str">
        <f>INDEX('Typy - wg grup'!$F$2:$DK$145,MATCH($A50,'Typy - wg grup'!$A$2:$A$145,0),MATCH(I$1,'Typy - wg grup'!$F$1:$DK$1,0))</f>
        <v>1-2</v>
      </c>
      <c r="J50" s="102" t="str">
        <f>INDEX('Typy - wg grup'!$F$2:$DK$145,MATCH($A50,'Typy - wg grup'!$A$2:$A$145,0),MATCH(J$1,'Typy - wg grup'!$F$1:$DK$1,0))</f>
        <v>1-3</v>
      </c>
      <c r="K50" s="102" t="str">
        <f>INDEX('Typy - wg grup'!$F$2:$DK$145,MATCH($A50,'Typy - wg grup'!$A$2:$A$145,0),MATCH(K$1,'Typy - wg grup'!$F$1:$DK$1,0))</f>
        <v>1-2</v>
      </c>
      <c r="L50" s="102" t="str">
        <f>INDEX('Typy - wg grup'!$F$2:$DK$145,MATCH($A50,'Typy - wg grup'!$A$2:$A$145,0),MATCH(L$1,'Typy - wg grup'!$F$1:$DK$1,0))</f>
        <v>1-3</v>
      </c>
      <c r="M50" s="102" t="str">
        <f>INDEX('Typy - wg grup'!$F$2:$DK$145,MATCH($A50,'Typy - wg grup'!$A$2:$A$145,0),MATCH(M$1,'Typy - wg grup'!$F$1:$DK$1,0))</f>
        <v>0-3</v>
      </c>
      <c r="N50" s="102" t="str">
        <f>INDEX('Typy - wg grup'!$F$2:$DK$145,MATCH($A50,'Typy - wg grup'!$A$2:$A$145,0),MATCH(N$1,'Typy - wg grup'!$F$1:$DK$1,0))</f>
        <v>1-2</v>
      </c>
      <c r="O50" s="102" t="str">
        <f>INDEX('Typy - wg grup'!$F$2:$DK$145,MATCH($A50,'Typy - wg grup'!$A$2:$A$145,0),MATCH(O$1,'Typy - wg grup'!$F$1:$DK$1,0))</f>
        <v>3-2</v>
      </c>
      <c r="P50" s="102" t="str">
        <f>INDEX('Typy - wg grup'!$F$2:$DK$145,MATCH($A50,'Typy - wg grup'!$A$2:$A$145,0),MATCH(P$1,'Typy - wg grup'!$F$1:$DK$1,0))</f>
        <v>1-3</v>
      </c>
      <c r="Q50" s="102" t="str">
        <f>INDEX('Typy - wg grup'!$F$2:$DK$145,MATCH($A50,'Typy - wg grup'!$A$2:$A$145,0),MATCH(Q$1,'Typy - wg grup'!$F$1:$DK$1,0))</f>
        <v>1-3</v>
      </c>
      <c r="R50" s="102" t="str">
        <f>INDEX('Typy - wg grup'!$F$2:$DK$145,MATCH($A50,'Typy - wg grup'!$A$2:$A$145,0),MATCH(R$1,'Typy - wg grup'!$F$1:$DK$1,0))</f>
        <v>1-1</v>
      </c>
      <c r="S50" s="102" t="str">
        <f>INDEX('Typy - wg grup'!$F$2:$DK$145,MATCH($A50,'Typy - wg grup'!$A$2:$A$145,0),MATCH(S$1,'Typy - wg grup'!$F$1:$DK$1,0))</f>
        <v>0-2</v>
      </c>
      <c r="T50" s="102" t="str">
        <f>INDEX('Typy - wg grup'!$F$2:$DK$145,MATCH($A50,'Typy - wg grup'!$A$2:$A$145,0),MATCH(T$1,'Typy - wg grup'!$F$1:$DK$1,0))</f>
        <v>1-1</v>
      </c>
      <c r="U50" s="102" t="str">
        <f>INDEX('Typy - wg grup'!$F$2:$DK$145,MATCH($A50,'Typy - wg grup'!$A$2:$A$145,0),MATCH(U$1,'Typy - wg grup'!$F$1:$DK$1,0))</f>
        <v>0-2</v>
      </c>
      <c r="V50" s="102" t="str">
        <f>INDEX('Typy - wg grup'!$F$2:$DK$145,MATCH($A50,'Typy - wg grup'!$A$2:$A$145,0),MATCH(V$1,'Typy - wg grup'!$F$1:$DK$1,0))</f>
        <v>1-0</v>
      </c>
      <c r="W50" s="102" t="str">
        <f>INDEX('Typy - wg grup'!$F$2:$DK$145,MATCH($A50,'Typy - wg grup'!$A$2:$A$145,0),MATCH(W$1,'Typy - wg grup'!$F$1:$DK$1,0))</f>
        <v>1-3</v>
      </c>
      <c r="X50" s="102" t="str">
        <f>INDEX('Typy - wg grup'!$F$2:$DK$145,MATCH($A50,'Typy - wg grup'!$A$2:$A$145,0),MATCH(X$1,'Typy - wg grup'!$F$1:$DK$1,0))</f>
        <v>1-2</v>
      </c>
      <c r="Y50" s="102" t="str">
        <f>INDEX('Typy - wg grup'!$F$2:$DK$145,MATCH($A50,'Typy - wg grup'!$A$2:$A$145,0),MATCH(Y$1,'Typy - wg grup'!$F$1:$DK$1,0))</f>
        <v>1-2</v>
      </c>
      <c r="Z50" s="102" t="str">
        <f>INDEX('Typy - wg grup'!$F$2:$DK$145,MATCH($A50,'Typy - wg grup'!$A$2:$A$145,0),MATCH(Z$1,'Typy - wg grup'!$F$1:$DK$1,0))</f>
        <v>1-3</v>
      </c>
      <c r="AA50" s="102" t="str">
        <f>INDEX('Typy - wg grup'!$F$2:$DK$145,MATCH($A50,'Typy - wg grup'!$A$2:$A$145,0),MATCH(AA$1,'Typy - wg grup'!$F$1:$DK$1,0))</f>
        <v>1-3</v>
      </c>
      <c r="AB50" s="102" t="str">
        <f>INDEX('Typy - wg grup'!$F$2:$DK$145,MATCH($A50,'Typy - wg grup'!$A$2:$A$145,0),MATCH(AB$1,'Typy - wg grup'!$F$1:$DK$1,0))</f>
        <v>1-3</v>
      </c>
      <c r="AC50" s="102" t="str">
        <f>INDEX('Typy - wg grup'!$F$2:$DK$145,MATCH($A50,'Typy - wg grup'!$A$2:$A$145,0),MATCH(AC$1,'Typy - wg grup'!$F$1:$DK$1,0))</f>
        <v>1-2</v>
      </c>
      <c r="AD50" s="102" t="str">
        <f>INDEX('Typy - wg grup'!$F$2:$DK$145,MATCH($A50,'Typy - wg grup'!$A$2:$A$145,0),MATCH(AD$1,'Typy - wg grup'!$F$1:$DK$1,0))</f>
        <v>1-2</v>
      </c>
      <c r="AE50" s="102" t="str">
        <f>INDEX('Typy - wg grup'!$F$2:$DK$145,MATCH($A50,'Typy - wg grup'!$A$2:$A$145,0),MATCH(AE$1,'Typy - wg grup'!$F$1:$DK$1,0))</f>
        <v>1-2</v>
      </c>
      <c r="AF50" s="102" t="str">
        <f>INDEX('Typy - wg grup'!$F$2:$DK$145,MATCH($A50,'Typy - wg grup'!$A$2:$A$145,0),MATCH(AF$1,'Typy - wg grup'!$F$1:$DK$1,0))</f>
        <v>0-4</v>
      </c>
      <c r="AG50" s="102" t="str">
        <f>INDEX('Typy - wg grup'!$F$2:$DK$145,MATCH($A50,'Typy - wg grup'!$A$2:$A$145,0),MATCH(AG$1,'Typy - wg grup'!$F$1:$DK$1,0))</f>
        <v>0-1</v>
      </c>
      <c r="AH50" s="102" t="str">
        <f>INDEX('Typy - wg grup'!$F$2:$DK$145,MATCH($A50,'Typy - wg grup'!$A$2:$A$145,0),MATCH(AH$1,'Typy - wg grup'!$F$1:$DK$1,0))</f>
        <v>2-3</v>
      </c>
      <c r="AI50" s="102" t="str">
        <f>INDEX('Typy - wg grup'!$F$2:$DK$145,MATCH($A50,'Typy - wg grup'!$A$2:$A$145,0),MATCH(AI$1,'Typy - wg grup'!$F$1:$DK$1,0))</f>
        <v>1-2</v>
      </c>
      <c r="AJ50" s="102" t="str">
        <f>INDEX('Typy - wg grup'!$F$2:$DK$145,MATCH($A50,'Typy - wg grup'!$A$2:$A$145,0),MATCH(AJ$1,'Typy - wg grup'!$F$1:$DK$1,0))</f>
        <v>1-1</v>
      </c>
      <c r="AK50" s="102" t="str">
        <f>INDEX('Typy - wg grup'!$F$2:$DK$145,MATCH($A50,'Typy - wg grup'!$A$2:$A$145,0),MATCH(AK$1,'Typy - wg grup'!$F$1:$DK$1,0))</f>
        <v>1-2</v>
      </c>
      <c r="AL50" s="102" t="str">
        <f>INDEX('Typy - wg grup'!$F$2:$DK$145,MATCH($A50,'Typy - wg grup'!$A$2:$A$145,0),MATCH(AL$1,'Typy - wg grup'!$F$1:$DK$1,0))</f>
        <v>2-2</v>
      </c>
      <c r="AM50" s="102" t="str">
        <f>INDEX('Typy - wg grup'!$F$2:$DK$145,MATCH($A50,'Typy - wg grup'!$A$2:$A$145,0),MATCH(AM$1,'Typy - wg grup'!$F$1:$DK$1,0))</f>
        <v>1-2</v>
      </c>
      <c r="AN50" s="102" t="str">
        <f>INDEX('Typy - wg grup'!$F$2:$DK$145,MATCH($A50,'Typy - wg grup'!$A$2:$A$145,0),MATCH(AN$1,'Typy - wg grup'!$F$1:$DK$1,0))</f>
        <v>1-2</v>
      </c>
      <c r="AO50" s="102" t="str">
        <f>INDEX('Typy - wg grup'!$F$2:$DK$145,MATCH($A50,'Typy - wg grup'!$A$2:$A$145,0),MATCH(AO$1,'Typy - wg grup'!$F$1:$DK$1,0))</f>
        <v>2-4</v>
      </c>
      <c r="AP50" s="102" t="str">
        <f>INDEX('Typy - wg grup'!$F$2:$DK$145,MATCH($A50,'Typy - wg grup'!$A$2:$A$145,0),MATCH(AP$1,'Typy - wg grup'!$F$1:$DK$1,0))</f>
        <v>0-2</v>
      </c>
      <c r="AQ50" s="102" t="str">
        <f>INDEX('Typy - wg grup'!$F$2:$DK$145,MATCH($A50,'Typy - wg grup'!$A$2:$A$145,0),MATCH(AQ$1,'Typy - wg grup'!$F$1:$DK$1,0))</f>
        <v>0-2</v>
      </c>
      <c r="AR50" s="102" t="str">
        <f>INDEX('Typy - wg grup'!$F$2:$DK$145,MATCH($A50,'Typy - wg grup'!$A$2:$A$145,0),MATCH(AR$1,'Typy - wg grup'!$F$1:$DK$1,0))</f>
        <v>0-1</v>
      </c>
      <c r="AS50" s="102" t="str">
        <f>INDEX('Typy - wg grup'!$F$2:$DK$145,MATCH($A50,'Typy - wg grup'!$A$2:$A$145,0),MATCH(AS$1,'Typy - wg grup'!$F$1:$DK$1,0))</f>
        <v>1-3</v>
      </c>
      <c r="AT50" s="102" t="str">
        <f>INDEX('Typy - wg grup'!$F$2:$DK$145,MATCH($A50,'Typy - wg grup'!$A$2:$A$145,0),MATCH(AT$1,'Typy - wg grup'!$F$1:$DK$1,0))</f>
        <v>0-2</v>
      </c>
      <c r="AU50" s="102" t="str">
        <f>INDEX('Typy - wg grup'!$F$2:$DK$145,MATCH($A50,'Typy - wg grup'!$A$2:$A$145,0),MATCH(AU$1,'Typy - wg grup'!$F$1:$DK$1,0))</f>
        <v>1-3</v>
      </c>
      <c r="AV50" s="102" t="str">
        <f>INDEX('Typy - wg grup'!$F$2:$DK$145,MATCH($A50,'Typy - wg grup'!$A$2:$A$145,0),MATCH(AV$1,'Typy - wg grup'!$F$1:$DK$1,0))</f>
        <v>1-2</v>
      </c>
      <c r="AW50" s="102" t="str">
        <f>INDEX('Typy - wg grup'!$F$2:$DK$145,MATCH($A50,'Typy - wg grup'!$A$2:$A$145,0),MATCH(AW$1,'Typy - wg grup'!$F$1:$DK$1,0))</f>
        <v>1-4</v>
      </c>
      <c r="AX50" s="102" t="str">
        <f>INDEX('Typy - wg grup'!$F$2:$DK$145,MATCH($A50,'Typy - wg grup'!$A$2:$A$145,0),MATCH(AX$1,'Typy - wg grup'!$F$1:$DK$1,0))</f>
        <v>1-2</v>
      </c>
      <c r="AY50" s="102" t="str">
        <f>INDEX('Typy - wg grup'!$F$2:$DK$145,MATCH($A50,'Typy - wg grup'!$A$2:$A$145,0),MATCH(AY$1,'Typy - wg grup'!$F$1:$DK$1,0))</f>
        <v>0-1</v>
      </c>
      <c r="AZ50" s="102" t="str">
        <f>INDEX('Typy - wg grup'!$F$2:$DK$145,MATCH($A50,'Typy - wg grup'!$A$2:$A$145,0),MATCH(AZ$1,'Typy - wg grup'!$F$1:$DK$1,0))</f>
        <v>0-2</v>
      </c>
      <c r="BA50" s="102" t="str">
        <f>INDEX('Typy - wg grup'!$F$2:$DK$145,MATCH($A50,'Typy - wg grup'!$A$2:$A$145,0),MATCH(BA$1,'Typy - wg grup'!$F$1:$DK$1,0))</f>
        <v>0-2</v>
      </c>
      <c r="BB50" s="102" t="str">
        <f>INDEX('Typy - wg grup'!$F$2:$DK$145,MATCH($A50,'Typy - wg grup'!$A$2:$A$145,0),MATCH(BB$1,'Typy - wg grup'!$F$1:$DK$1,0))</f>
        <v>0-3</v>
      </c>
      <c r="BC50" s="102" t="str">
        <f>INDEX('Typy - wg grup'!$F$2:$DK$145,MATCH($A50,'Typy - wg grup'!$A$2:$A$145,0),MATCH(BC$1,'Typy - wg grup'!$F$1:$DK$1,0))</f>
        <v>0-3</v>
      </c>
      <c r="BD50" s="102" t="str">
        <f>INDEX('Typy - wg grup'!$F$2:$DK$145,MATCH($A50,'Typy - wg grup'!$A$2:$A$145,0),MATCH(BD$1,'Typy - wg grup'!$F$1:$DK$1,0))</f>
        <v>2-0</v>
      </c>
      <c r="BE50" s="102" t="str">
        <f>INDEX('Typy - wg grup'!$F$2:$DK$145,MATCH($A50,'Typy - wg grup'!$A$2:$A$145,0),MATCH(BE$1,'Typy - wg grup'!$F$1:$DK$1,0))</f>
        <v>0-2</v>
      </c>
      <c r="BF50" s="102" t="str">
        <f>INDEX('Typy - wg grup'!$F$2:$DK$145,MATCH($A50,'Typy - wg grup'!$A$2:$A$145,0),MATCH(BF$1,'Typy - wg grup'!$F$1:$DK$1,0))</f>
        <v>1-3</v>
      </c>
      <c r="BG50" s="102" t="str">
        <f>INDEX('Typy - wg grup'!$F$2:$DK$145,MATCH($A50,'Typy - wg grup'!$A$2:$A$145,0),MATCH(BG$1,'Typy - wg grup'!$F$1:$DK$1,0))</f>
        <v>1-3</v>
      </c>
      <c r="BH50" s="102" t="str">
        <f>INDEX('Typy - wg grup'!$F$2:$DK$145,MATCH($A50,'Typy - wg grup'!$A$2:$A$145,0),MATCH(BH$1,'Typy - wg grup'!$F$1:$DK$1,0))</f>
        <v>1-2</v>
      </c>
      <c r="BI50" s="102" t="str">
        <f>INDEX('Typy - wg grup'!$F$2:$DK$145,MATCH($A50,'Typy - wg grup'!$A$2:$A$145,0),MATCH(BI$1,'Typy - wg grup'!$F$1:$DK$1,0))</f>
        <v>1-3</v>
      </c>
      <c r="BJ50" s="102" t="str">
        <f>INDEX('Typy - wg grup'!$F$2:$DK$145,MATCH($A50,'Typy - wg grup'!$A$2:$A$145,0),MATCH(BJ$1,'Typy - wg grup'!$F$1:$DK$1,0))</f>
        <v>0-2</v>
      </c>
      <c r="BK50" s="102" t="str">
        <f>INDEX('Typy - wg grup'!$F$2:$DK$145,MATCH($A50,'Typy - wg grup'!$A$2:$A$145,0),MATCH(BK$1,'Typy - wg grup'!$F$1:$DK$1,0))</f>
        <v>1-2</v>
      </c>
      <c r="BL50" s="102" t="str">
        <f>INDEX('Typy - wg grup'!$F$2:$DK$145,MATCH($A50,'Typy - wg grup'!$A$2:$A$145,0),MATCH(BL$1,'Typy - wg grup'!$F$1:$DK$1,0))</f>
        <v>0-1</v>
      </c>
      <c r="BM50" s="102" t="str">
        <f>INDEX('Typy - wg grup'!$F$2:$DK$145,MATCH($A50,'Typy - wg grup'!$A$2:$A$145,0),MATCH(BM$1,'Typy - wg grup'!$F$1:$DK$1,0))</f>
        <v>1-3</v>
      </c>
      <c r="BN50" s="102" t="str">
        <f>INDEX('Typy - wg grup'!$F$2:$DK$145,MATCH($A50,'Typy - wg grup'!$A$2:$A$145,0),MATCH(BN$1,'Typy - wg grup'!$F$1:$DK$1,0))</f>
        <v>1-2</v>
      </c>
      <c r="BO50" s="102" t="str">
        <f>INDEX('Typy - wg grup'!$F$2:$DK$145,MATCH($A50,'Typy - wg grup'!$A$2:$A$145,0),MATCH(BO$1,'Typy - wg grup'!$F$1:$DK$1,0))</f>
        <v>0-2</v>
      </c>
      <c r="BP50" s="102" t="str">
        <f>INDEX('Typy - wg grup'!$F$2:$DK$145,MATCH($A50,'Typy - wg grup'!$A$2:$A$145,0),MATCH(BP$1,'Typy - wg grup'!$F$1:$DK$1,0))</f>
        <v>0-2</v>
      </c>
      <c r="BQ50" s="102" t="str">
        <f>INDEX('Typy - wg grup'!$F$2:$DK$145,MATCH($A50,'Typy - wg grup'!$A$2:$A$145,0),MATCH(BQ$1,'Typy - wg grup'!$F$1:$DK$1,0))</f>
        <v>0-2</v>
      </c>
      <c r="BR50" s="102" t="str">
        <f>INDEX('Typy - wg grup'!$F$2:$DK$145,MATCH($A50,'Typy - wg grup'!$A$2:$A$145,0),MATCH(BR$1,'Typy - wg grup'!$F$1:$DK$1,0))</f>
        <v>1-3</v>
      </c>
      <c r="BS50" s="102" t="str">
        <f>INDEX('Typy - wg grup'!$F$2:$DK$145,MATCH($A50,'Typy - wg grup'!$A$2:$A$145,0),MATCH(BS$1,'Typy - wg grup'!$F$1:$DK$1,0))</f>
        <v>1-3</v>
      </c>
      <c r="BT50" s="102" t="str">
        <f>INDEX('Typy - wg grup'!$F$2:$DK$145,MATCH($A50,'Typy - wg grup'!$A$2:$A$145,0),MATCH(BT$1,'Typy - wg grup'!$F$1:$DK$1,0))</f>
        <v>1-2</v>
      </c>
      <c r="BU50" s="102" t="str">
        <f>INDEX('Typy - wg grup'!$F$2:$DK$145,MATCH($A50,'Typy - wg grup'!$A$2:$A$145,0),MATCH(BU$1,'Typy - wg grup'!$F$1:$DK$1,0))</f>
        <v>1-2</v>
      </c>
      <c r="BV50" s="102" t="str">
        <f>INDEX('Typy - wg grup'!$F$2:$DK$145,MATCH($A50,'Typy - wg grup'!$A$2:$A$145,0),MATCH(BV$1,'Typy - wg grup'!$F$1:$DK$1,0))</f>
        <v>0-2</v>
      </c>
      <c r="BW50" s="102" t="str">
        <f>INDEX('Typy - wg grup'!$F$2:$DK$145,MATCH($A50,'Typy - wg grup'!$A$2:$A$145,0),MATCH(BW$1,'Typy - wg grup'!$F$1:$DK$1,0))</f>
        <v>0-2</v>
      </c>
      <c r="BX50" s="102" t="str">
        <f>INDEX('Typy - wg grup'!$F$2:$DK$145,MATCH($A50,'Typy - wg grup'!$A$2:$A$145,0),MATCH(BX$1,'Typy - wg grup'!$F$1:$DK$1,0))</f>
        <v>0-2</v>
      </c>
      <c r="BY50" s="102" t="str">
        <f>INDEX('Typy - wg grup'!$F$2:$DK$145,MATCH($A50,'Typy - wg grup'!$A$2:$A$145,0),MATCH(BY$1,'Typy - wg grup'!$F$1:$DK$1,0))</f>
        <v>0-2</v>
      </c>
      <c r="BZ50" s="102" t="str">
        <f>INDEX('Typy - wg grup'!$F$2:$DK$145,MATCH($A50,'Typy - wg grup'!$A$2:$A$145,0),MATCH(BZ$1,'Typy - wg grup'!$F$1:$DK$1,0))</f>
        <v>1-2</v>
      </c>
      <c r="CA50" s="102" t="str">
        <f>INDEX('Typy - wg grup'!$F$2:$DK$145,MATCH($A50,'Typy - wg grup'!$A$2:$A$145,0),MATCH(CA$1,'Typy - wg grup'!$F$1:$DK$1,0))</f>
        <v>0-0</v>
      </c>
      <c r="CB50" s="102" t="str">
        <f>INDEX('Typy - wg grup'!$F$2:$DK$145,MATCH($A50,'Typy - wg grup'!$A$2:$A$145,0),MATCH(CB$1,'Typy - wg grup'!$F$1:$DK$1,0))</f>
        <v>1-3</v>
      </c>
      <c r="CC50" s="102" t="str">
        <f>INDEX('Typy - wg grup'!$F$2:$DK$145,MATCH($A50,'Typy - wg grup'!$A$2:$A$145,0),MATCH(CC$1,'Typy - wg grup'!$F$1:$DK$1,0))</f>
        <v>1-3</v>
      </c>
      <c r="CD50" s="102" t="str">
        <f>INDEX('Typy - wg grup'!$F$2:$DK$145,MATCH($A50,'Typy - wg grup'!$A$2:$A$145,0),MATCH(CD$1,'Typy - wg grup'!$F$1:$DK$1,0))</f>
        <v>1-2</v>
      </c>
      <c r="CE50" s="102" t="str">
        <f>INDEX('Typy - wg grup'!$F$2:$DK$145,MATCH($A50,'Typy - wg grup'!$A$2:$A$145,0),MATCH(CE$1,'Typy - wg grup'!$F$1:$DK$1,0))</f>
        <v>1-1</v>
      </c>
      <c r="CF50" s="102" t="str">
        <f>INDEX('Typy - wg grup'!$F$2:$DK$145,MATCH($A50,'Typy - wg grup'!$A$2:$A$145,0),MATCH(CF$1,'Typy - wg grup'!$F$1:$DK$1,0))</f>
        <v>1-4</v>
      </c>
      <c r="CG50" s="102" t="str">
        <f>INDEX('Typy - wg grup'!$F$2:$DK$145,MATCH($A50,'Typy - wg grup'!$A$2:$A$145,0),MATCH(CG$1,'Typy - wg grup'!$F$1:$DK$1,0))</f>
        <v>1-2</v>
      </c>
      <c r="CH50" s="102" t="str">
        <f>INDEX('Typy - wg grup'!$F$2:$DK$145,MATCH($A50,'Typy - wg grup'!$A$2:$A$145,0),MATCH(CH$1,'Typy - wg grup'!$F$1:$DK$1,0))</f>
        <v>1-3</v>
      </c>
      <c r="CI50" s="102" t="str">
        <f>INDEX('Typy - wg grup'!$F$2:$DK$145,MATCH($A50,'Typy - wg grup'!$A$2:$A$145,0),MATCH(CI$1,'Typy - wg grup'!$F$1:$DK$1,0))</f>
        <v>2-3</v>
      </c>
      <c r="CJ50" s="102" t="str">
        <f>INDEX('Typy - wg grup'!$F$2:$DK$145,MATCH($A50,'Typy - wg grup'!$A$2:$A$145,0),MATCH(CJ$1,'Typy - wg grup'!$F$1:$DK$1,0))</f>
        <v>0-1</v>
      </c>
      <c r="CK50" s="102" t="str">
        <f>INDEX('Typy - wg grup'!$F$2:$DK$145,MATCH($A50,'Typy - wg grup'!$A$2:$A$145,0),MATCH(CK$1,'Typy - wg grup'!$F$1:$DK$1,0))</f>
        <v>0-2</v>
      </c>
      <c r="CL50" s="102" t="str">
        <f>INDEX('Typy - wg grup'!$F$2:$DK$145,MATCH($A50,'Typy - wg grup'!$A$2:$A$145,0),MATCH(CL$1,'Typy - wg grup'!$F$1:$DK$1,0))</f>
        <v>0-2</v>
      </c>
      <c r="CM50" s="102" t="str">
        <f>INDEX('Typy - wg grup'!$F$2:$DK$145,MATCH($A50,'Typy - wg grup'!$A$2:$A$145,0),MATCH(CM$1,'Typy - wg grup'!$F$1:$DK$1,0))</f>
        <v>1-2</v>
      </c>
      <c r="CN50" s="102" t="str">
        <f>INDEX('Typy - wg grup'!$F$2:$DK$145,MATCH($A50,'Typy - wg grup'!$A$2:$A$145,0),MATCH(CN$1,'Typy - wg grup'!$F$1:$DK$1,0))</f>
        <v>1-3</v>
      </c>
      <c r="CO50" s="102" t="str">
        <f>INDEX('Typy - wg grup'!$F$2:$DK$145,MATCH($A50,'Typy - wg grup'!$A$2:$A$145,0),MATCH(CO$1,'Typy - wg grup'!$F$1:$DK$1,0))</f>
        <v>0-2</v>
      </c>
      <c r="CP50" s="102" t="str">
        <f>INDEX('Typy - wg grup'!$F$2:$DK$145,MATCH($A50,'Typy - wg grup'!$A$2:$A$145,0),MATCH(CP$1,'Typy - wg grup'!$F$1:$DK$1,0))</f>
        <v>0-1</v>
      </c>
      <c r="CQ50" s="102" t="str">
        <f>INDEX('Typy - wg grup'!$F$2:$DK$145,MATCH($A50,'Typy - wg grup'!$A$2:$A$145,0),MATCH(CQ$1,'Typy - wg grup'!$F$1:$DK$1,0))</f>
        <v>0-1</v>
      </c>
      <c r="CR50" s="102" t="str">
        <f>INDEX('Typy - wg grup'!$F$2:$DK$145,MATCH($A50,'Typy - wg grup'!$A$2:$A$145,0),MATCH(CR$1,'Typy - wg grup'!$F$1:$DK$1,0))</f>
        <v>1-0</v>
      </c>
      <c r="CS50" s="102" t="str">
        <f>INDEX('Typy - wg grup'!$F$2:$DK$145,MATCH($A50,'Typy - wg grup'!$A$2:$A$145,0),MATCH(CS$1,'Typy - wg grup'!$F$1:$DK$1,0))</f>
        <v>1-2</v>
      </c>
      <c r="CT50" s="102" t="str">
        <f>INDEX('Typy - wg grup'!$F$2:$DK$145,MATCH($A50,'Typy - wg grup'!$A$2:$A$145,0),MATCH(CT$1,'Typy - wg grup'!$F$1:$DK$1,0))</f>
        <v>2-3</v>
      </c>
      <c r="CU50" s="102" t="str">
        <f>INDEX('Typy - wg grup'!$F$2:$DK$145,MATCH($A50,'Typy - wg grup'!$A$2:$A$145,0),MATCH(CU$1,'Typy - wg grup'!$F$1:$DK$1,0))</f>
        <v>0-2</v>
      </c>
      <c r="CV50" s="102" t="str">
        <f>INDEX('Typy - wg grup'!$F$2:$DK$145,MATCH($A50,'Typy - wg grup'!$A$2:$A$145,0),MATCH(CV$1,'Typy - wg grup'!$F$1:$DK$1,0))</f>
        <v>2-4</v>
      </c>
      <c r="CW50" s="102" t="str">
        <f>INDEX('Typy - wg grup'!$F$2:$DK$145,MATCH($A50,'Typy - wg grup'!$A$2:$A$145,0),MATCH(CW$1,'Typy - wg grup'!$F$1:$DK$1,0))</f>
        <v>1-1</v>
      </c>
      <c r="CX50" s="102" t="str">
        <f>INDEX('Typy - wg grup'!$F$2:$DK$145,MATCH($A50,'Typy - wg grup'!$A$2:$A$145,0),MATCH(CX$1,'Typy - wg grup'!$F$1:$DK$1,0))</f>
        <v>0-1</v>
      </c>
      <c r="CY50" s="102" t="str">
        <f>INDEX('Typy - wg grup'!$F$2:$DK$145,MATCH($A50,'Typy - wg grup'!$A$2:$A$145,0),MATCH(CY$1,'Typy - wg grup'!$F$1:$DK$1,0))</f>
        <v>0-3</v>
      </c>
      <c r="CZ50" s="102" t="str">
        <f>INDEX('Typy - wg grup'!$F$2:$DK$145,MATCH($A50,'Typy - wg grup'!$A$2:$A$145,0),MATCH(CZ$1,'Typy - wg grup'!$F$1:$DK$1,0))</f>
        <v>1-3</v>
      </c>
      <c r="DA50" s="102" t="str">
        <f>INDEX('Typy - wg grup'!$F$2:$DK$145,MATCH($A50,'Typy - wg grup'!$A$2:$A$145,0),MATCH(DA$1,'Typy - wg grup'!$F$1:$DK$1,0))</f>
        <v>0-3</v>
      </c>
      <c r="DB50" s="102" t="str">
        <f>INDEX('Typy - wg grup'!$F$2:$DK$145,MATCH($A50,'Typy - wg grup'!$A$2:$A$145,0),MATCH(DB$1,'Typy - wg grup'!$F$1:$DK$1,0))</f>
        <v>1-3</v>
      </c>
      <c r="DC50" s="102" t="str">
        <f>INDEX('Typy - wg grup'!$F$2:$DK$145,MATCH($A50,'Typy - wg grup'!$A$2:$A$145,0),MATCH(DC$1,'Typy - wg grup'!$F$1:$DK$1,0))</f>
        <v>1-2</v>
      </c>
      <c r="DD50" s="102" t="str">
        <f>INDEX('Typy - wg grup'!$F$2:$DK$145,MATCH($A50,'Typy - wg grup'!$A$2:$A$145,0),MATCH(DD$1,'Typy - wg grup'!$F$1:$DK$1,0))</f>
        <v>1-1</v>
      </c>
      <c r="DE50" s="102" t="str">
        <f>INDEX('Typy - wg grup'!$F$2:$DK$145,MATCH($A50,'Typy - wg grup'!$A$2:$A$145,0),MATCH(DE$1,'Typy - wg grup'!$F$1:$DK$1,0))</f>
        <v>1-3</v>
      </c>
      <c r="DF50" s="102" t="str">
        <f>INDEX('Typy - wg grup'!$F$2:$DK$145,MATCH($A50,'Typy - wg grup'!$A$2:$A$145,0),MATCH(DF$1,'Typy - wg grup'!$F$1:$DK$1,0))</f>
        <v>1-4</v>
      </c>
      <c r="DG50" s="102" t="str">
        <f>INDEX('Typy - wg grup'!$F$2:$DK$145,MATCH($A50,'Typy - wg grup'!$A$2:$A$145,0),MATCH(DG$1,'Typy - wg grup'!$F$1:$DK$1,0))</f>
        <v>2-2</v>
      </c>
      <c r="DH50" s="102" t="str">
        <f>INDEX('Typy - wg grup'!$F$2:$DK$145,MATCH($A50,'Typy - wg grup'!$A$2:$A$145,0),MATCH(DH$1,'Typy - wg grup'!$F$1:$DK$1,0))</f>
        <v>2-2</v>
      </c>
      <c r="DI50" s="102" t="str">
        <f>INDEX('Typy - wg grup'!$F$2:$DK$145,MATCH($A50,'Typy - wg grup'!$A$2:$A$145,0),MATCH(DI$1,'Typy - wg grup'!$F$1:$DK$1,0))</f>
        <v>0-2</v>
      </c>
      <c r="DJ50" s="102" t="str">
        <f>INDEX('Typy - wg grup'!$F$2:$DK$145,MATCH($A50,'Typy - wg grup'!$A$2:$A$145,0),MATCH(DJ$1,'Typy - wg grup'!$F$1:$DK$1,0))</f>
        <v>1-2</v>
      </c>
      <c r="DK50" s="102" t="str">
        <f>INDEX('Typy - wg grup'!$F$2:$DK$145,MATCH($A50,'Typy - wg grup'!$A$2:$A$145,0),MATCH(DK$1,'Typy - wg grup'!$F$1:$DK$1,0))</f>
        <v>1-2</v>
      </c>
      <c r="DL50" s="102" t="str">
        <f>INDEX('Typy - wg grup'!$F$2:$DK$145,MATCH($A50,'Typy - wg grup'!$A$2:$A$145,0),MATCH(DL$1,'Typy - wg grup'!$F$1:$DK$1,0))</f>
        <v>0-2</v>
      </c>
      <c r="DM50" s="106" t="str">
        <f>INDEX('Typy - wg grup'!$F$2:$DK$145,MATCH($A50,'Typy - wg grup'!$A$2:$A$145,0),MATCH(DM$1,'Typy - wg grup'!$F$1:$DK$1,0))</f>
        <v>0-1</v>
      </c>
      <c r="DO50" s="15"/>
      <c r="DQ50" s="14"/>
      <c r="DS50" s="15"/>
      <c r="DU50" s="15"/>
      <c r="DW50" s="14"/>
      <c r="DY50" s="15"/>
      <c r="EA50" s="14"/>
      <c r="EC50" s="15"/>
      <c r="EE50" s="15"/>
      <c r="EG50" s="15"/>
      <c r="EI50" s="15"/>
      <c r="EK50" s="15"/>
      <c r="EM50" s="15"/>
      <c r="EO50" s="16"/>
      <c r="EQ50" s="15"/>
    </row>
    <row r="51" spans="1:147" x14ac:dyDescent="0.25">
      <c r="A51" s="19">
        <v>50</v>
      </c>
      <c r="B51" s="4" t="s">
        <v>12</v>
      </c>
      <c r="C51" s="4" t="str">
        <f>INDEX('Typy - wg grup'!$B$2:$B$145,MATCH($A51,'Typy - wg grup'!$A$2:$A$145,0))</f>
        <v>25.06.</v>
      </c>
      <c r="D51" s="20">
        <v>0</v>
      </c>
      <c r="E51" s="4" t="str">
        <f>INDEX('Typy - wg grup'!$C$2:$C$145,MATCH($A51,'Typy - wg grup'!$A$2:$A$145,0))</f>
        <v>Maroko - Haiti</v>
      </c>
      <c r="F51" s="35" t="s">
        <v>271</v>
      </c>
      <c r="G51" s="144"/>
      <c r="H51" s="105" t="str">
        <f>INDEX('Typy - wg grup'!$F$2:$DK$145,MATCH($A51,'Typy - wg grup'!$A$2:$A$145,0),MATCH(H$1,'Typy - wg grup'!$F$1:$DK$1,0))</f>
        <v>4-2</v>
      </c>
      <c r="I51" s="102" t="str">
        <f>INDEX('Typy - wg grup'!$F$2:$DK$145,MATCH($A51,'Typy - wg grup'!$A$2:$A$145,0),MATCH(I$1,'Typy - wg grup'!$F$1:$DK$1,0))</f>
        <v>2-2</v>
      </c>
      <c r="J51" s="102" t="str">
        <f>INDEX('Typy - wg grup'!$F$2:$DK$145,MATCH($A51,'Typy - wg grup'!$A$2:$A$145,0),MATCH(J$1,'Typy - wg grup'!$F$1:$DK$1,0))</f>
        <v>5-2</v>
      </c>
      <c r="K51" s="102" t="str">
        <f>INDEX('Typy - wg grup'!$F$2:$DK$145,MATCH($A51,'Typy - wg grup'!$A$2:$A$145,0),MATCH(K$1,'Typy - wg grup'!$F$1:$DK$1,0))</f>
        <v>2-0</v>
      </c>
      <c r="L51" s="102" t="str">
        <f>INDEX('Typy - wg grup'!$F$2:$DK$145,MATCH($A51,'Typy - wg grup'!$A$2:$A$145,0),MATCH(L$1,'Typy - wg grup'!$F$1:$DK$1,0))</f>
        <v>3-0</v>
      </c>
      <c r="M51" s="102" t="str">
        <f>INDEX('Typy - wg grup'!$F$2:$DK$145,MATCH($A51,'Typy - wg grup'!$A$2:$A$145,0),MATCH(M$1,'Typy - wg grup'!$F$1:$DK$1,0))</f>
        <v>4-0</v>
      </c>
      <c r="N51" s="102" t="str">
        <f>INDEX('Typy - wg grup'!$F$2:$DK$145,MATCH($A51,'Typy - wg grup'!$A$2:$A$145,0),MATCH(N$1,'Typy - wg grup'!$F$1:$DK$1,0))</f>
        <v>4-0</v>
      </c>
      <c r="O51" s="102" t="str">
        <f>INDEX('Typy - wg grup'!$F$2:$DK$145,MATCH($A51,'Typy - wg grup'!$A$2:$A$145,0),MATCH(O$1,'Typy - wg grup'!$F$1:$DK$1,0))</f>
        <v>2-3</v>
      </c>
      <c r="P51" s="102" t="str">
        <f>INDEX('Typy - wg grup'!$F$2:$DK$145,MATCH($A51,'Typy - wg grup'!$A$2:$A$145,0),MATCH(P$1,'Typy - wg grup'!$F$1:$DK$1,0))</f>
        <v>1-0</v>
      </c>
      <c r="Q51" s="102" t="str">
        <f>INDEX('Typy - wg grup'!$F$2:$DK$145,MATCH($A51,'Typy - wg grup'!$A$2:$A$145,0),MATCH(Q$1,'Typy - wg grup'!$F$1:$DK$1,0))</f>
        <v>3-0</v>
      </c>
      <c r="R51" s="102" t="str">
        <f>INDEX('Typy - wg grup'!$F$2:$DK$145,MATCH($A51,'Typy - wg grup'!$A$2:$A$145,0),MATCH(R$1,'Typy - wg grup'!$F$1:$DK$1,0))</f>
        <v>2-0</v>
      </c>
      <c r="S51" s="102" t="str">
        <f>INDEX('Typy - wg grup'!$F$2:$DK$145,MATCH($A51,'Typy - wg grup'!$A$2:$A$145,0),MATCH(S$1,'Typy - wg grup'!$F$1:$DK$1,0))</f>
        <v>2-0</v>
      </c>
      <c r="T51" s="102" t="str">
        <f>INDEX('Typy - wg grup'!$F$2:$DK$145,MATCH($A51,'Typy - wg grup'!$A$2:$A$145,0),MATCH(T$1,'Typy - wg grup'!$F$1:$DK$1,0))</f>
        <v>1-0</v>
      </c>
      <c r="U51" s="102" t="str">
        <f>INDEX('Typy - wg grup'!$F$2:$DK$145,MATCH($A51,'Typy - wg grup'!$A$2:$A$145,0),MATCH(U$1,'Typy - wg grup'!$F$1:$DK$1,0))</f>
        <v>3-0</v>
      </c>
      <c r="V51" s="102" t="str">
        <f>INDEX('Typy - wg grup'!$F$2:$DK$145,MATCH($A51,'Typy - wg grup'!$A$2:$A$145,0),MATCH(V$1,'Typy - wg grup'!$F$1:$DK$1,0))</f>
        <v>2-0</v>
      </c>
      <c r="W51" s="102" t="str">
        <f>INDEX('Typy - wg grup'!$F$2:$DK$145,MATCH($A51,'Typy - wg grup'!$A$2:$A$145,0),MATCH(W$1,'Typy - wg grup'!$F$1:$DK$1,0))</f>
        <v>2-0</v>
      </c>
      <c r="X51" s="102" t="str">
        <f>INDEX('Typy - wg grup'!$F$2:$DK$145,MATCH($A51,'Typy - wg grup'!$A$2:$A$145,0),MATCH(X$1,'Typy - wg grup'!$F$1:$DK$1,0))</f>
        <v>1-0</v>
      </c>
      <c r="Y51" s="102" t="str">
        <f>INDEX('Typy - wg grup'!$F$2:$DK$145,MATCH($A51,'Typy - wg grup'!$A$2:$A$145,0),MATCH(Y$1,'Typy - wg grup'!$F$1:$DK$1,0))</f>
        <v>1-0</v>
      </c>
      <c r="Z51" s="102" t="str">
        <f>INDEX('Typy - wg grup'!$F$2:$DK$145,MATCH($A51,'Typy - wg grup'!$A$2:$A$145,0),MATCH(Z$1,'Typy - wg grup'!$F$1:$DK$1,0))</f>
        <v>2-0</v>
      </c>
      <c r="AA51" s="102" t="str">
        <f>INDEX('Typy - wg grup'!$F$2:$DK$145,MATCH($A51,'Typy - wg grup'!$A$2:$A$145,0),MATCH(AA$1,'Typy - wg grup'!$F$1:$DK$1,0))</f>
        <v>2-0</v>
      </c>
      <c r="AB51" s="102" t="str">
        <f>INDEX('Typy - wg grup'!$F$2:$DK$145,MATCH($A51,'Typy - wg grup'!$A$2:$A$145,0),MATCH(AB$1,'Typy - wg grup'!$F$1:$DK$1,0))</f>
        <v>2-1</v>
      </c>
      <c r="AC51" s="102" t="str">
        <f>INDEX('Typy - wg grup'!$F$2:$DK$145,MATCH($A51,'Typy - wg grup'!$A$2:$A$145,0),MATCH(AC$1,'Typy - wg grup'!$F$1:$DK$1,0))</f>
        <v>0-0</v>
      </c>
      <c r="AD51" s="102" t="str">
        <f>INDEX('Typy - wg grup'!$F$2:$DK$145,MATCH($A51,'Typy - wg grup'!$A$2:$A$145,0),MATCH(AD$1,'Typy - wg grup'!$F$1:$DK$1,0))</f>
        <v>3-0</v>
      </c>
      <c r="AE51" s="102" t="str">
        <f>INDEX('Typy - wg grup'!$F$2:$DK$145,MATCH($A51,'Typy - wg grup'!$A$2:$A$145,0),MATCH(AE$1,'Typy - wg grup'!$F$1:$DK$1,0))</f>
        <v>1-1</v>
      </c>
      <c r="AF51" s="102" t="str">
        <f>INDEX('Typy - wg grup'!$F$2:$DK$145,MATCH($A51,'Typy - wg grup'!$A$2:$A$145,0),MATCH(AF$1,'Typy - wg grup'!$F$1:$DK$1,0))</f>
        <v>3-3</v>
      </c>
      <c r="AG51" s="102" t="str">
        <f>INDEX('Typy - wg grup'!$F$2:$DK$145,MATCH($A51,'Typy - wg grup'!$A$2:$A$145,0),MATCH(AG$1,'Typy - wg grup'!$F$1:$DK$1,0))</f>
        <v>2-0</v>
      </c>
      <c r="AH51" s="102" t="str">
        <f>INDEX('Typy - wg grup'!$F$2:$DK$145,MATCH($A51,'Typy - wg grup'!$A$2:$A$145,0),MATCH(AH$1,'Typy - wg grup'!$F$1:$DK$1,0))</f>
        <v>2-0</v>
      </c>
      <c r="AI51" s="102" t="str">
        <f>INDEX('Typy - wg grup'!$F$2:$DK$145,MATCH($A51,'Typy - wg grup'!$A$2:$A$145,0),MATCH(AI$1,'Typy - wg grup'!$F$1:$DK$1,0))</f>
        <v>2-0</v>
      </c>
      <c r="AJ51" s="102" t="str">
        <f>INDEX('Typy - wg grup'!$F$2:$DK$145,MATCH($A51,'Typy - wg grup'!$A$2:$A$145,0),MATCH(AJ$1,'Typy - wg grup'!$F$1:$DK$1,0))</f>
        <v>1-0</v>
      </c>
      <c r="AK51" s="102" t="str">
        <f>INDEX('Typy - wg grup'!$F$2:$DK$145,MATCH($A51,'Typy - wg grup'!$A$2:$A$145,0),MATCH(AK$1,'Typy - wg grup'!$F$1:$DK$1,0))</f>
        <v>0-0</v>
      </c>
      <c r="AL51" s="102" t="str">
        <f>INDEX('Typy - wg grup'!$F$2:$DK$145,MATCH($A51,'Typy - wg grup'!$A$2:$A$145,0),MATCH(AL$1,'Typy - wg grup'!$F$1:$DK$1,0))</f>
        <v>2-1</v>
      </c>
      <c r="AM51" s="102" t="str">
        <f>INDEX('Typy - wg grup'!$F$2:$DK$145,MATCH($A51,'Typy - wg grup'!$A$2:$A$145,0),MATCH(AM$1,'Typy - wg grup'!$F$1:$DK$1,0))</f>
        <v>3-1</v>
      </c>
      <c r="AN51" s="102" t="str">
        <f>INDEX('Typy - wg grup'!$F$2:$DK$145,MATCH($A51,'Typy - wg grup'!$A$2:$A$145,0),MATCH(AN$1,'Typy - wg grup'!$F$1:$DK$1,0))</f>
        <v>4-0</v>
      </c>
      <c r="AO51" s="102" t="str">
        <f>INDEX('Typy - wg grup'!$F$2:$DK$145,MATCH($A51,'Typy - wg grup'!$A$2:$A$145,0),MATCH(AO$1,'Typy - wg grup'!$F$1:$DK$1,0))</f>
        <v>3-0</v>
      </c>
      <c r="AP51" s="102" t="str">
        <f>INDEX('Typy - wg grup'!$F$2:$DK$145,MATCH($A51,'Typy - wg grup'!$A$2:$A$145,0),MATCH(AP$1,'Typy - wg grup'!$F$1:$DK$1,0))</f>
        <v>2-0</v>
      </c>
      <c r="AQ51" s="102" t="str">
        <f>INDEX('Typy - wg grup'!$F$2:$DK$145,MATCH($A51,'Typy - wg grup'!$A$2:$A$145,0),MATCH(AQ$1,'Typy - wg grup'!$F$1:$DK$1,0))</f>
        <v>2-0</v>
      </c>
      <c r="AR51" s="102" t="str">
        <f>INDEX('Typy - wg grup'!$F$2:$DK$145,MATCH($A51,'Typy - wg grup'!$A$2:$A$145,0),MATCH(AR$1,'Typy - wg grup'!$F$1:$DK$1,0))</f>
        <v>2-1</v>
      </c>
      <c r="AS51" s="102" t="str">
        <f>INDEX('Typy - wg grup'!$F$2:$DK$145,MATCH($A51,'Typy - wg grup'!$A$2:$A$145,0),MATCH(AS$1,'Typy - wg grup'!$F$1:$DK$1,0))</f>
        <v>2-1</v>
      </c>
      <c r="AT51" s="102" t="str">
        <f>INDEX('Typy - wg grup'!$F$2:$DK$145,MATCH($A51,'Typy - wg grup'!$A$2:$A$145,0),MATCH(AT$1,'Typy - wg grup'!$F$1:$DK$1,0))</f>
        <v>2-1</v>
      </c>
      <c r="AU51" s="102" t="str">
        <f>INDEX('Typy - wg grup'!$F$2:$DK$145,MATCH($A51,'Typy - wg grup'!$A$2:$A$145,0),MATCH(AU$1,'Typy - wg grup'!$F$1:$DK$1,0))</f>
        <v>0-1</v>
      </c>
      <c r="AV51" s="102" t="str">
        <f>INDEX('Typy - wg grup'!$F$2:$DK$145,MATCH($A51,'Typy - wg grup'!$A$2:$A$145,0),MATCH(AV$1,'Typy - wg grup'!$F$1:$DK$1,0))</f>
        <v>0-1</v>
      </c>
      <c r="AW51" s="102" t="str">
        <f>INDEX('Typy - wg grup'!$F$2:$DK$145,MATCH($A51,'Typy - wg grup'!$A$2:$A$145,0),MATCH(AW$1,'Typy - wg grup'!$F$1:$DK$1,0))</f>
        <v>1-1</v>
      </c>
      <c r="AX51" s="102" t="str">
        <f>INDEX('Typy - wg grup'!$F$2:$DK$145,MATCH($A51,'Typy - wg grup'!$A$2:$A$145,0),MATCH(AX$1,'Typy - wg grup'!$F$1:$DK$1,0))</f>
        <v>2-1</v>
      </c>
      <c r="AY51" s="102" t="str">
        <f>INDEX('Typy - wg grup'!$F$2:$DK$145,MATCH($A51,'Typy - wg grup'!$A$2:$A$145,0),MATCH(AY$1,'Typy - wg grup'!$F$1:$DK$1,0))</f>
        <v>2-0</v>
      </c>
      <c r="AZ51" s="102" t="str">
        <f>INDEX('Typy - wg grup'!$F$2:$DK$145,MATCH($A51,'Typy - wg grup'!$A$2:$A$145,0),MATCH(AZ$1,'Typy - wg grup'!$F$1:$DK$1,0))</f>
        <v>2-0</v>
      </c>
      <c r="BA51" s="102" t="str">
        <f>INDEX('Typy - wg grup'!$F$2:$DK$145,MATCH($A51,'Typy - wg grup'!$A$2:$A$145,0),MATCH(BA$1,'Typy - wg grup'!$F$1:$DK$1,0))</f>
        <v>1-1</v>
      </c>
      <c r="BB51" s="102" t="str">
        <f>INDEX('Typy - wg grup'!$F$2:$DK$145,MATCH($A51,'Typy - wg grup'!$A$2:$A$145,0),MATCH(BB$1,'Typy - wg grup'!$F$1:$DK$1,0))</f>
        <v>1-2</v>
      </c>
      <c r="BC51" s="102" t="str">
        <f>INDEX('Typy - wg grup'!$F$2:$DK$145,MATCH($A51,'Typy - wg grup'!$A$2:$A$145,0),MATCH(BC$1,'Typy - wg grup'!$F$1:$DK$1,0))</f>
        <v>2-0</v>
      </c>
      <c r="BD51" s="102" t="str">
        <f>INDEX('Typy - wg grup'!$F$2:$DK$145,MATCH($A51,'Typy - wg grup'!$A$2:$A$145,0),MATCH(BD$1,'Typy - wg grup'!$F$1:$DK$1,0))</f>
        <v>0-1</v>
      </c>
      <c r="BE51" s="102" t="str">
        <f>INDEX('Typy - wg grup'!$F$2:$DK$145,MATCH($A51,'Typy - wg grup'!$A$2:$A$145,0),MATCH(BE$1,'Typy - wg grup'!$F$1:$DK$1,0))</f>
        <v>2-0</v>
      </c>
      <c r="BF51" s="102" t="str">
        <f>INDEX('Typy - wg grup'!$F$2:$DK$145,MATCH($A51,'Typy - wg grup'!$A$2:$A$145,0),MATCH(BF$1,'Typy - wg grup'!$F$1:$DK$1,0))</f>
        <v>0-0</v>
      </c>
      <c r="BG51" s="102" t="str">
        <f>INDEX('Typy - wg grup'!$F$2:$DK$145,MATCH($A51,'Typy - wg grup'!$A$2:$A$145,0),MATCH(BG$1,'Typy - wg grup'!$F$1:$DK$1,0))</f>
        <v>3-0</v>
      </c>
      <c r="BH51" s="102" t="str">
        <f>INDEX('Typy - wg grup'!$F$2:$DK$145,MATCH($A51,'Typy - wg grup'!$A$2:$A$145,0),MATCH(BH$1,'Typy - wg grup'!$F$1:$DK$1,0))</f>
        <v>2-0</v>
      </c>
      <c r="BI51" s="102" t="str">
        <f>INDEX('Typy - wg grup'!$F$2:$DK$145,MATCH($A51,'Typy - wg grup'!$A$2:$A$145,0),MATCH(BI$1,'Typy - wg grup'!$F$1:$DK$1,0))</f>
        <v>2-0</v>
      </c>
      <c r="BJ51" s="102" t="str">
        <f>INDEX('Typy - wg grup'!$F$2:$DK$145,MATCH($A51,'Typy - wg grup'!$A$2:$A$145,0),MATCH(BJ$1,'Typy - wg grup'!$F$1:$DK$1,0))</f>
        <v>3-0</v>
      </c>
      <c r="BK51" s="102" t="str">
        <f>INDEX('Typy - wg grup'!$F$2:$DK$145,MATCH($A51,'Typy - wg grup'!$A$2:$A$145,0),MATCH(BK$1,'Typy - wg grup'!$F$1:$DK$1,0))</f>
        <v>8-0</v>
      </c>
      <c r="BL51" s="102" t="str">
        <f>INDEX('Typy - wg grup'!$F$2:$DK$145,MATCH($A51,'Typy - wg grup'!$A$2:$A$145,0),MATCH(BL$1,'Typy - wg grup'!$F$1:$DK$1,0))</f>
        <v>0-0</v>
      </c>
      <c r="BM51" s="102" t="str">
        <f>INDEX('Typy - wg grup'!$F$2:$DK$145,MATCH($A51,'Typy - wg grup'!$A$2:$A$145,0),MATCH(BM$1,'Typy - wg grup'!$F$1:$DK$1,0))</f>
        <v>3-0</v>
      </c>
      <c r="BN51" s="102" t="str">
        <f>INDEX('Typy - wg grup'!$F$2:$DK$145,MATCH($A51,'Typy - wg grup'!$A$2:$A$145,0),MATCH(BN$1,'Typy - wg grup'!$F$1:$DK$1,0))</f>
        <v>2-0</v>
      </c>
      <c r="BO51" s="102" t="str">
        <f>INDEX('Typy - wg grup'!$F$2:$DK$145,MATCH($A51,'Typy - wg grup'!$A$2:$A$145,0),MATCH(BO$1,'Typy - wg grup'!$F$1:$DK$1,0))</f>
        <v>2-0</v>
      </c>
      <c r="BP51" s="102" t="str">
        <f>INDEX('Typy - wg grup'!$F$2:$DK$145,MATCH($A51,'Typy - wg grup'!$A$2:$A$145,0),MATCH(BP$1,'Typy - wg grup'!$F$1:$DK$1,0))</f>
        <v>3-0</v>
      </c>
      <c r="BQ51" s="102" t="str">
        <f>INDEX('Typy - wg grup'!$F$2:$DK$145,MATCH($A51,'Typy - wg grup'!$A$2:$A$145,0),MATCH(BQ$1,'Typy - wg grup'!$F$1:$DK$1,0))</f>
        <v>2-0</v>
      </c>
      <c r="BR51" s="102" t="str">
        <f>INDEX('Typy - wg grup'!$F$2:$DK$145,MATCH($A51,'Typy - wg grup'!$A$2:$A$145,0),MATCH(BR$1,'Typy - wg grup'!$F$1:$DK$1,0))</f>
        <v>3-0</v>
      </c>
      <c r="BS51" s="102" t="str">
        <f>INDEX('Typy - wg grup'!$F$2:$DK$145,MATCH($A51,'Typy - wg grup'!$A$2:$A$145,0),MATCH(BS$1,'Typy - wg grup'!$F$1:$DK$1,0))</f>
        <v>3-0</v>
      </c>
      <c r="BT51" s="102" t="str">
        <f>INDEX('Typy - wg grup'!$F$2:$DK$145,MATCH($A51,'Typy - wg grup'!$A$2:$A$145,0),MATCH(BT$1,'Typy - wg grup'!$F$1:$DK$1,0))</f>
        <v>2-0</v>
      </c>
      <c r="BU51" s="102" t="str">
        <f>INDEX('Typy - wg grup'!$F$2:$DK$145,MATCH($A51,'Typy - wg grup'!$A$2:$A$145,0),MATCH(BU$1,'Typy - wg grup'!$F$1:$DK$1,0))</f>
        <v>2-0</v>
      </c>
      <c r="BV51" s="102" t="str">
        <f>INDEX('Typy - wg grup'!$F$2:$DK$145,MATCH($A51,'Typy - wg grup'!$A$2:$A$145,0),MATCH(BV$1,'Typy - wg grup'!$F$1:$DK$1,0))</f>
        <v>3-0</v>
      </c>
      <c r="BW51" s="102" t="str">
        <f>INDEX('Typy - wg grup'!$F$2:$DK$145,MATCH($A51,'Typy - wg grup'!$A$2:$A$145,0),MATCH(BW$1,'Typy - wg grup'!$F$1:$DK$1,0))</f>
        <v>2-0</v>
      </c>
      <c r="BX51" s="102" t="str">
        <f>INDEX('Typy - wg grup'!$F$2:$DK$145,MATCH($A51,'Typy - wg grup'!$A$2:$A$145,0),MATCH(BX$1,'Typy - wg grup'!$F$1:$DK$1,0))</f>
        <v>4-0</v>
      </c>
      <c r="BY51" s="102" t="str">
        <f>INDEX('Typy - wg grup'!$F$2:$DK$145,MATCH($A51,'Typy - wg grup'!$A$2:$A$145,0),MATCH(BY$1,'Typy - wg grup'!$F$1:$DK$1,0))</f>
        <v>3-0</v>
      </c>
      <c r="BZ51" s="102" t="str">
        <f>INDEX('Typy - wg grup'!$F$2:$DK$145,MATCH($A51,'Typy - wg grup'!$A$2:$A$145,0),MATCH(BZ$1,'Typy - wg grup'!$F$1:$DK$1,0))</f>
        <v>2-0</v>
      </c>
      <c r="CA51" s="102" t="str">
        <f>INDEX('Typy - wg grup'!$F$2:$DK$145,MATCH($A51,'Typy - wg grup'!$A$2:$A$145,0),MATCH(CA$1,'Typy - wg grup'!$F$1:$DK$1,0))</f>
        <v>2-0</v>
      </c>
      <c r="CB51" s="102" t="str">
        <f>INDEX('Typy - wg grup'!$F$2:$DK$145,MATCH($A51,'Typy - wg grup'!$A$2:$A$145,0),MATCH(CB$1,'Typy - wg grup'!$F$1:$DK$1,0))</f>
        <v>1-0</v>
      </c>
      <c r="CC51" s="102" t="str">
        <f>INDEX('Typy - wg grup'!$F$2:$DK$145,MATCH($A51,'Typy - wg grup'!$A$2:$A$145,0),MATCH(CC$1,'Typy - wg grup'!$F$1:$DK$1,0))</f>
        <v>3-0</v>
      </c>
      <c r="CD51" s="102" t="str">
        <f>INDEX('Typy - wg grup'!$F$2:$DK$145,MATCH($A51,'Typy - wg grup'!$A$2:$A$145,0),MATCH(CD$1,'Typy - wg grup'!$F$1:$DK$1,0))</f>
        <v>2-1</v>
      </c>
      <c r="CE51" s="102" t="str">
        <f>INDEX('Typy - wg grup'!$F$2:$DK$145,MATCH($A51,'Typy - wg grup'!$A$2:$A$145,0),MATCH(CE$1,'Typy - wg grup'!$F$1:$DK$1,0))</f>
        <v>3-0</v>
      </c>
      <c r="CF51" s="102" t="str">
        <f>INDEX('Typy - wg grup'!$F$2:$DK$145,MATCH($A51,'Typy - wg grup'!$A$2:$A$145,0),MATCH(CF$1,'Typy - wg grup'!$F$1:$DK$1,0))</f>
        <v>4-0</v>
      </c>
      <c r="CG51" s="102" t="str">
        <f>INDEX('Typy - wg grup'!$F$2:$DK$145,MATCH($A51,'Typy - wg grup'!$A$2:$A$145,0),MATCH(CG$1,'Typy - wg grup'!$F$1:$DK$1,0))</f>
        <v>2-0</v>
      </c>
      <c r="CH51" s="102" t="str">
        <f>INDEX('Typy - wg grup'!$F$2:$DK$145,MATCH($A51,'Typy - wg grup'!$A$2:$A$145,0),MATCH(CH$1,'Typy - wg grup'!$F$1:$DK$1,0))</f>
        <v>3-0</v>
      </c>
      <c r="CI51" s="102" t="str">
        <f>INDEX('Typy - wg grup'!$F$2:$DK$145,MATCH($A51,'Typy - wg grup'!$A$2:$A$145,0),MATCH(CI$1,'Typy - wg grup'!$F$1:$DK$1,0))</f>
        <v>2-0</v>
      </c>
      <c r="CJ51" s="102" t="str">
        <f>INDEX('Typy - wg grup'!$F$2:$DK$145,MATCH($A51,'Typy - wg grup'!$A$2:$A$145,0),MATCH(CJ$1,'Typy - wg grup'!$F$1:$DK$1,0))</f>
        <v>2-0</v>
      </c>
      <c r="CK51" s="102" t="str">
        <f>INDEX('Typy - wg grup'!$F$2:$DK$145,MATCH($A51,'Typy - wg grup'!$A$2:$A$145,0),MATCH(CK$1,'Typy - wg grup'!$F$1:$DK$1,0))</f>
        <v>2-0</v>
      </c>
      <c r="CL51" s="102" t="str">
        <f>INDEX('Typy - wg grup'!$F$2:$DK$145,MATCH($A51,'Typy - wg grup'!$A$2:$A$145,0),MATCH(CL$1,'Typy - wg grup'!$F$1:$DK$1,0))</f>
        <v>3-0</v>
      </c>
      <c r="CM51" s="102" t="str">
        <f>INDEX('Typy - wg grup'!$F$2:$DK$145,MATCH($A51,'Typy - wg grup'!$A$2:$A$145,0),MATCH(CM$1,'Typy - wg grup'!$F$1:$DK$1,0))</f>
        <v>2-0</v>
      </c>
      <c r="CN51" s="102" t="str">
        <f>INDEX('Typy - wg grup'!$F$2:$DK$145,MATCH($A51,'Typy - wg grup'!$A$2:$A$145,0),MATCH(CN$1,'Typy - wg grup'!$F$1:$DK$1,0))</f>
        <v>1-1</v>
      </c>
      <c r="CO51" s="102" t="str">
        <f>INDEX('Typy - wg grup'!$F$2:$DK$145,MATCH($A51,'Typy - wg grup'!$A$2:$A$145,0),MATCH(CO$1,'Typy - wg grup'!$F$1:$DK$1,0))</f>
        <v>3-0</v>
      </c>
      <c r="CP51" s="102" t="str">
        <f>INDEX('Typy - wg grup'!$F$2:$DK$145,MATCH($A51,'Typy - wg grup'!$A$2:$A$145,0),MATCH(CP$1,'Typy - wg grup'!$F$1:$DK$1,0))</f>
        <v>1-0</v>
      </c>
      <c r="CQ51" s="102" t="str">
        <f>INDEX('Typy - wg grup'!$F$2:$DK$145,MATCH($A51,'Typy - wg grup'!$A$2:$A$145,0),MATCH(CQ$1,'Typy - wg grup'!$F$1:$DK$1,0))</f>
        <v>3-0</v>
      </c>
      <c r="CR51" s="102" t="str">
        <f>INDEX('Typy - wg grup'!$F$2:$DK$145,MATCH($A51,'Typy - wg grup'!$A$2:$A$145,0),MATCH(CR$1,'Typy - wg grup'!$F$1:$DK$1,0))</f>
        <v>3-0</v>
      </c>
      <c r="CS51" s="102" t="str">
        <f>INDEX('Typy - wg grup'!$F$2:$DK$145,MATCH($A51,'Typy - wg grup'!$A$2:$A$145,0),MATCH(CS$1,'Typy - wg grup'!$F$1:$DK$1,0))</f>
        <v>1-1</v>
      </c>
      <c r="CT51" s="102" t="str">
        <f>INDEX('Typy - wg grup'!$F$2:$DK$145,MATCH($A51,'Typy - wg grup'!$A$2:$A$145,0),MATCH(CT$1,'Typy - wg grup'!$F$1:$DK$1,0))</f>
        <v>1-1</v>
      </c>
      <c r="CU51" s="102" t="str">
        <f>INDEX('Typy - wg grup'!$F$2:$DK$145,MATCH($A51,'Typy - wg grup'!$A$2:$A$145,0),MATCH(CU$1,'Typy - wg grup'!$F$1:$DK$1,0))</f>
        <v>2-0</v>
      </c>
      <c r="CV51" s="102" t="str">
        <f>INDEX('Typy - wg grup'!$F$2:$DK$145,MATCH($A51,'Typy - wg grup'!$A$2:$A$145,0),MATCH(CV$1,'Typy - wg grup'!$F$1:$DK$1,0))</f>
        <v>2-0</v>
      </c>
      <c r="CW51" s="102" t="str">
        <f>INDEX('Typy - wg grup'!$F$2:$DK$145,MATCH($A51,'Typy - wg grup'!$A$2:$A$145,0),MATCH(CW$1,'Typy - wg grup'!$F$1:$DK$1,0))</f>
        <v>3-0</v>
      </c>
      <c r="CX51" s="102" t="str">
        <f>INDEX('Typy - wg grup'!$F$2:$DK$145,MATCH($A51,'Typy - wg grup'!$A$2:$A$145,0),MATCH(CX$1,'Typy - wg grup'!$F$1:$DK$1,0))</f>
        <v>2-0</v>
      </c>
      <c r="CY51" s="102" t="str">
        <f>INDEX('Typy - wg grup'!$F$2:$DK$145,MATCH($A51,'Typy - wg grup'!$A$2:$A$145,0),MATCH(CY$1,'Typy - wg grup'!$F$1:$DK$1,0))</f>
        <v>3-0</v>
      </c>
      <c r="CZ51" s="102" t="str">
        <f>INDEX('Typy - wg grup'!$F$2:$DK$145,MATCH($A51,'Typy - wg grup'!$A$2:$A$145,0),MATCH(CZ$1,'Typy - wg grup'!$F$1:$DK$1,0))</f>
        <v>0-0</v>
      </c>
      <c r="DA51" s="102" t="str">
        <f>INDEX('Typy - wg grup'!$F$2:$DK$145,MATCH($A51,'Typy - wg grup'!$A$2:$A$145,0),MATCH(DA$1,'Typy - wg grup'!$F$1:$DK$1,0))</f>
        <v>4-0</v>
      </c>
      <c r="DB51" s="102" t="str">
        <f>INDEX('Typy - wg grup'!$F$2:$DK$145,MATCH($A51,'Typy - wg grup'!$A$2:$A$145,0),MATCH(DB$1,'Typy - wg grup'!$F$1:$DK$1,0))</f>
        <v>0-2</v>
      </c>
      <c r="DC51" s="102" t="str">
        <f>INDEX('Typy - wg grup'!$F$2:$DK$145,MATCH($A51,'Typy - wg grup'!$A$2:$A$145,0),MATCH(DC$1,'Typy - wg grup'!$F$1:$DK$1,0))</f>
        <v>1-0</v>
      </c>
      <c r="DD51" s="102" t="str">
        <f>INDEX('Typy - wg grup'!$F$2:$DK$145,MATCH($A51,'Typy - wg grup'!$A$2:$A$145,0),MATCH(DD$1,'Typy - wg grup'!$F$1:$DK$1,0))</f>
        <v>2-0</v>
      </c>
      <c r="DE51" s="102" t="str">
        <f>INDEX('Typy - wg grup'!$F$2:$DK$145,MATCH($A51,'Typy - wg grup'!$A$2:$A$145,0),MATCH(DE$1,'Typy - wg grup'!$F$1:$DK$1,0))</f>
        <v>3-1</v>
      </c>
      <c r="DF51" s="102" t="str">
        <f>INDEX('Typy - wg grup'!$F$2:$DK$145,MATCH($A51,'Typy - wg grup'!$A$2:$A$145,0),MATCH(DF$1,'Typy - wg grup'!$F$1:$DK$1,0))</f>
        <v>0-1</v>
      </c>
      <c r="DG51" s="102" t="str">
        <f>INDEX('Typy - wg grup'!$F$2:$DK$145,MATCH($A51,'Typy - wg grup'!$A$2:$A$145,0),MATCH(DG$1,'Typy - wg grup'!$F$1:$DK$1,0))</f>
        <v>0-0</v>
      </c>
      <c r="DH51" s="102" t="str">
        <f>INDEX('Typy - wg grup'!$F$2:$DK$145,MATCH($A51,'Typy - wg grup'!$A$2:$A$145,0),MATCH(DH$1,'Typy - wg grup'!$F$1:$DK$1,0))</f>
        <v>3-3</v>
      </c>
      <c r="DI51" s="102" t="str">
        <f>INDEX('Typy - wg grup'!$F$2:$DK$145,MATCH($A51,'Typy - wg grup'!$A$2:$A$145,0),MATCH(DI$1,'Typy - wg grup'!$F$1:$DK$1,0))</f>
        <v>1-0</v>
      </c>
      <c r="DJ51" s="102" t="str">
        <f>INDEX('Typy - wg grup'!$F$2:$DK$145,MATCH($A51,'Typy - wg grup'!$A$2:$A$145,0),MATCH(DJ$1,'Typy - wg grup'!$F$1:$DK$1,0))</f>
        <v>3-0</v>
      </c>
      <c r="DK51" s="102" t="str">
        <f>INDEX('Typy - wg grup'!$F$2:$DK$145,MATCH($A51,'Typy - wg grup'!$A$2:$A$145,0),MATCH(DK$1,'Typy - wg grup'!$F$1:$DK$1,0))</f>
        <v>2-0</v>
      </c>
      <c r="DL51" s="102" t="str">
        <f>INDEX('Typy - wg grup'!$F$2:$DK$145,MATCH($A51,'Typy - wg grup'!$A$2:$A$145,0),MATCH(DL$1,'Typy - wg grup'!$F$1:$DK$1,0))</f>
        <v>3-2</v>
      </c>
      <c r="DM51" s="106" t="str">
        <f>INDEX('Typy - wg grup'!$F$2:$DK$145,MATCH($A51,'Typy - wg grup'!$A$2:$A$145,0),MATCH(DM$1,'Typy - wg grup'!$F$1:$DK$1,0))</f>
        <v>1-1</v>
      </c>
      <c r="DO51" s="15"/>
      <c r="DQ51" s="14"/>
      <c r="DS51" s="15"/>
      <c r="DU51" s="15"/>
      <c r="DW51" s="14"/>
      <c r="DY51" s="15"/>
      <c r="EA51" s="14"/>
      <c r="EC51" s="15"/>
      <c r="EE51" s="15"/>
      <c r="EG51" s="15"/>
      <c r="EI51" s="15"/>
      <c r="EK51" s="15"/>
      <c r="EM51" s="15"/>
      <c r="EO51" s="16"/>
      <c r="EQ51" s="15"/>
    </row>
    <row r="52" spans="1:147" x14ac:dyDescent="0.25">
      <c r="A52" s="19">
        <v>51</v>
      </c>
      <c r="B52" s="4" t="s">
        <v>11</v>
      </c>
      <c r="C52" s="4" t="str">
        <f>INDEX('Typy - wg grup'!$B$2:$B$145,MATCH($A52,'Typy - wg grup'!$A$2:$A$145,0))</f>
        <v>24.06.</v>
      </c>
      <c r="D52" s="20">
        <v>0.875</v>
      </c>
      <c r="E52" s="4" t="str">
        <f>INDEX('Typy - wg grup'!$C$2:$C$145,MATCH($A52,'Typy - wg grup'!$A$2:$A$145,0))</f>
        <v>Szwajcaria - Kanada</v>
      </c>
      <c r="F52" s="35" t="s">
        <v>65</v>
      </c>
      <c r="G52" s="144"/>
      <c r="H52" s="105" t="str">
        <f>INDEX('Typy - wg grup'!$F$2:$DK$145,MATCH($A52,'Typy - wg grup'!$A$2:$A$145,0),MATCH(H$1,'Typy - wg grup'!$F$1:$DK$1,0))</f>
        <v>1-1</v>
      </c>
      <c r="I52" s="102" t="str">
        <f>INDEX('Typy - wg grup'!$F$2:$DK$145,MATCH($A52,'Typy - wg grup'!$A$2:$A$145,0),MATCH(I$1,'Typy - wg grup'!$F$1:$DK$1,0))</f>
        <v>2-3</v>
      </c>
      <c r="J52" s="102" t="str">
        <f>INDEX('Typy - wg grup'!$F$2:$DK$145,MATCH($A52,'Typy - wg grup'!$A$2:$A$145,0),MATCH(J$1,'Typy - wg grup'!$F$1:$DK$1,0))</f>
        <v>3-2</v>
      </c>
      <c r="K52" s="102" t="str">
        <f>INDEX('Typy - wg grup'!$F$2:$DK$145,MATCH($A52,'Typy - wg grup'!$A$2:$A$145,0),MATCH(K$1,'Typy - wg grup'!$F$1:$DK$1,0))</f>
        <v>1-1</v>
      </c>
      <c r="L52" s="102" t="str">
        <f>INDEX('Typy - wg grup'!$F$2:$DK$145,MATCH($A52,'Typy - wg grup'!$A$2:$A$145,0),MATCH(L$1,'Typy - wg grup'!$F$1:$DK$1,0))</f>
        <v>2-0</v>
      </c>
      <c r="M52" s="102" t="str">
        <f>INDEX('Typy - wg grup'!$F$2:$DK$145,MATCH($A52,'Typy - wg grup'!$A$2:$A$145,0),MATCH(M$1,'Typy - wg grup'!$F$1:$DK$1,0))</f>
        <v>3-1</v>
      </c>
      <c r="N52" s="102" t="str">
        <f>INDEX('Typy - wg grup'!$F$2:$DK$145,MATCH($A52,'Typy - wg grup'!$A$2:$A$145,0),MATCH(N$1,'Typy - wg grup'!$F$1:$DK$1,0))</f>
        <v>4-0</v>
      </c>
      <c r="O52" s="102" t="str">
        <f>INDEX('Typy - wg grup'!$F$2:$DK$145,MATCH($A52,'Typy - wg grup'!$A$2:$A$145,0),MATCH(O$1,'Typy - wg grup'!$F$1:$DK$1,0))</f>
        <v>2-1</v>
      </c>
      <c r="P52" s="102" t="str">
        <f>INDEX('Typy - wg grup'!$F$2:$DK$145,MATCH($A52,'Typy - wg grup'!$A$2:$A$145,0),MATCH(P$1,'Typy - wg grup'!$F$1:$DK$1,0))</f>
        <v>3-0</v>
      </c>
      <c r="Q52" s="102" t="str">
        <f>INDEX('Typy - wg grup'!$F$2:$DK$145,MATCH($A52,'Typy - wg grup'!$A$2:$A$145,0),MATCH(Q$1,'Typy - wg grup'!$F$1:$DK$1,0))</f>
        <v>0-1</v>
      </c>
      <c r="R52" s="102" t="str">
        <f>INDEX('Typy - wg grup'!$F$2:$DK$145,MATCH($A52,'Typy - wg grup'!$A$2:$A$145,0),MATCH(R$1,'Typy - wg grup'!$F$1:$DK$1,0))</f>
        <v>2-0</v>
      </c>
      <c r="S52" s="102" t="str">
        <f>INDEX('Typy - wg grup'!$F$2:$DK$145,MATCH($A52,'Typy - wg grup'!$A$2:$A$145,0),MATCH(S$1,'Typy - wg grup'!$F$1:$DK$1,0))</f>
        <v>1-0</v>
      </c>
      <c r="T52" s="102" t="str">
        <f>INDEX('Typy - wg grup'!$F$2:$DK$145,MATCH($A52,'Typy - wg grup'!$A$2:$A$145,0),MATCH(T$1,'Typy - wg grup'!$F$1:$DK$1,0))</f>
        <v>1-1</v>
      </c>
      <c r="U52" s="102" t="str">
        <f>INDEX('Typy - wg grup'!$F$2:$DK$145,MATCH($A52,'Typy - wg grup'!$A$2:$A$145,0),MATCH(U$1,'Typy - wg grup'!$F$1:$DK$1,0))</f>
        <v>2-2</v>
      </c>
      <c r="V52" s="102" t="str">
        <f>INDEX('Typy - wg grup'!$F$2:$DK$145,MATCH($A52,'Typy - wg grup'!$A$2:$A$145,0),MATCH(V$1,'Typy - wg grup'!$F$1:$DK$1,0))</f>
        <v>0-0</v>
      </c>
      <c r="W52" s="102" t="str">
        <f>INDEX('Typy - wg grup'!$F$2:$DK$145,MATCH($A52,'Typy - wg grup'!$A$2:$A$145,0),MATCH(W$1,'Typy - wg grup'!$F$1:$DK$1,0))</f>
        <v>2-1</v>
      </c>
      <c r="X52" s="102" t="str">
        <f>INDEX('Typy - wg grup'!$F$2:$DK$145,MATCH($A52,'Typy - wg grup'!$A$2:$A$145,0),MATCH(X$1,'Typy - wg grup'!$F$1:$DK$1,0))</f>
        <v>2-0</v>
      </c>
      <c r="Y52" s="102" t="str">
        <f>INDEX('Typy - wg grup'!$F$2:$DK$145,MATCH($A52,'Typy - wg grup'!$A$2:$A$145,0),MATCH(Y$1,'Typy - wg grup'!$F$1:$DK$1,0))</f>
        <v>1-0</v>
      </c>
      <c r="Z52" s="102" t="str">
        <f>INDEX('Typy - wg grup'!$F$2:$DK$145,MATCH($A52,'Typy - wg grup'!$A$2:$A$145,0),MATCH(Z$1,'Typy - wg grup'!$F$1:$DK$1,0))</f>
        <v>3-1</v>
      </c>
      <c r="AA52" s="102" t="str">
        <f>INDEX('Typy - wg grup'!$F$2:$DK$145,MATCH($A52,'Typy - wg grup'!$A$2:$A$145,0),MATCH(AA$1,'Typy - wg grup'!$F$1:$DK$1,0))</f>
        <v>2-1</v>
      </c>
      <c r="AB52" s="102" t="str">
        <f>INDEX('Typy - wg grup'!$F$2:$DK$145,MATCH($A52,'Typy - wg grup'!$A$2:$A$145,0),MATCH(AB$1,'Typy - wg grup'!$F$1:$DK$1,0))</f>
        <v>2-0</v>
      </c>
      <c r="AC52" s="102" t="str">
        <f>INDEX('Typy - wg grup'!$F$2:$DK$145,MATCH($A52,'Typy - wg grup'!$A$2:$A$145,0),MATCH(AC$1,'Typy - wg grup'!$F$1:$DK$1,0))</f>
        <v>2-1</v>
      </c>
      <c r="AD52" s="102" t="str">
        <f>INDEX('Typy - wg grup'!$F$2:$DK$145,MATCH($A52,'Typy - wg grup'!$A$2:$A$145,0),MATCH(AD$1,'Typy - wg grup'!$F$1:$DK$1,0))</f>
        <v>2-1</v>
      </c>
      <c r="AE52" s="102" t="str">
        <f>INDEX('Typy - wg grup'!$F$2:$DK$145,MATCH($A52,'Typy - wg grup'!$A$2:$A$145,0),MATCH(AE$1,'Typy - wg grup'!$F$1:$DK$1,0))</f>
        <v>1-3</v>
      </c>
      <c r="AF52" s="102" t="str">
        <f>INDEX('Typy - wg grup'!$F$2:$DK$145,MATCH($A52,'Typy - wg grup'!$A$2:$A$145,0),MATCH(AF$1,'Typy - wg grup'!$F$1:$DK$1,0))</f>
        <v>1-3</v>
      </c>
      <c r="AG52" s="102" t="str">
        <f>INDEX('Typy - wg grup'!$F$2:$DK$145,MATCH($A52,'Typy - wg grup'!$A$2:$A$145,0),MATCH(AG$1,'Typy - wg grup'!$F$1:$DK$1,0))</f>
        <v>1-1</v>
      </c>
      <c r="AH52" s="102" t="str">
        <f>INDEX('Typy - wg grup'!$F$2:$DK$145,MATCH($A52,'Typy - wg grup'!$A$2:$A$145,0),MATCH(AH$1,'Typy - wg grup'!$F$1:$DK$1,0))</f>
        <v>2-0</v>
      </c>
      <c r="AI52" s="102" t="str">
        <f>INDEX('Typy - wg grup'!$F$2:$DK$145,MATCH($A52,'Typy - wg grup'!$A$2:$A$145,0),MATCH(AI$1,'Typy - wg grup'!$F$1:$DK$1,0))</f>
        <v>1-1</v>
      </c>
      <c r="AJ52" s="102" t="str">
        <f>INDEX('Typy - wg grup'!$F$2:$DK$145,MATCH($A52,'Typy - wg grup'!$A$2:$A$145,0),MATCH(AJ$1,'Typy - wg grup'!$F$1:$DK$1,0))</f>
        <v>2-1</v>
      </c>
      <c r="AK52" s="102" t="str">
        <f>INDEX('Typy - wg grup'!$F$2:$DK$145,MATCH($A52,'Typy - wg grup'!$A$2:$A$145,0),MATCH(AK$1,'Typy - wg grup'!$F$1:$DK$1,0))</f>
        <v>2-0</v>
      </c>
      <c r="AL52" s="102" t="str">
        <f>INDEX('Typy - wg grup'!$F$2:$DK$145,MATCH($A52,'Typy - wg grup'!$A$2:$A$145,0),MATCH(AL$1,'Typy - wg grup'!$F$1:$DK$1,0))</f>
        <v>2-2</v>
      </c>
      <c r="AM52" s="102" t="str">
        <f>INDEX('Typy - wg grup'!$F$2:$DK$145,MATCH($A52,'Typy - wg grup'!$A$2:$A$145,0),MATCH(AM$1,'Typy - wg grup'!$F$1:$DK$1,0))</f>
        <v>1-1</v>
      </c>
      <c r="AN52" s="102" t="str">
        <f>INDEX('Typy - wg grup'!$F$2:$DK$145,MATCH($A52,'Typy - wg grup'!$A$2:$A$145,0),MATCH(AN$1,'Typy - wg grup'!$F$1:$DK$1,0))</f>
        <v>2-0</v>
      </c>
      <c r="AO52" s="102" t="str">
        <f>INDEX('Typy - wg grup'!$F$2:$DK$145,MATCH($A52,'Typy - wg grup'!$A$2:$A$145,0),MATCH(AO$1,'Typy - wg grup'!$F$1:$DK$1,0))</f>
        <v>3-0</v>
      </c>
      <c r="AP52" s="102" t="str">
        <f>INDEX('Typy - wg grup'!$F$2:$DK$145,MATCH($A52,'Typy - wg grup'!$A$2:$A$145,0),MATCH(AP$1,'Typy - wg grup'!$F$1:$DK$1,0))</f>
        <v>1-1</v>
      </c>
      <c r="AQ52" s="102" t="str">
        <f>INDEX('Typy - wg grup'!$F$2:$DK$145,MATCH($A52,'Typy - wg grup'!$A$2:$A$145,0),MATCH(AQ$1,'Typy - wg grup'!$F$1:$DK$1,0))</f>
        <v>1-1</v>
      </c>
      <c r="AR52" s="102" t="str">
        <f>INDEX('Typy - wg grup'!$F$2:$DK$145,MATCH($A52,'Typy - wg grup'!$A$2:$A$145,0),MATCH(AR$1,'Typy - wg grup'!$F$1:$DK$1,0))</f>
        <v>2-0</v>
      </c>
      <c r="AS52" s="102" t="str">
        <f>INDEX('Typy - wg grup'!$F$2:$DK$145,MATCH($A52,'Typy - wg grup'!$A$2:$A$145,0),MATCH(AS$1,'Typy - wg grup'!$F$1:$DK$1,0))</f>
        <v>2-1</v>
      </c>
      <c r="AT52" s="102" t="str">
        <f>INDEX('Typy - wg grup'!$F$2:$DK$145,MATCH($A52,'Typy - wg grup'!$A$2:$A$145,0),MATCH(AT$1,'Typy - wg grup'!$F$1:$DK$1,0))</f>
        <v>0-0</v>
      </c>
      <c r="AU52" s="102" t="str">
        <f>INDEX('Typy - wg grup'!$F$2:$DK$145,MATCH($A52,'Typy - wg grup'!$A$2:$A$145,0),MATCH(AU$1,'Typy - wg grup'!$F$1:$DK$1,0))</f>
        <v>5-0</v>
      </c>
      <c r="AV52" s="102" t="str">
        <f>INDEX('Typy - wg grup'!$F$2:$DK$145,MATCH($A52,'Typy - wg grup'!$A$2:$A$145,0),MATCH(AV$1,'Typy - wg grup'!$F$1:$DK$1,0))</f>
        <v>0-1</v>
      </c>
      <c r="AW52" s="102" t="str">
        <f>INDEX('Typy - wg grup'!$F$2:$DK$145,MATCH($A52,'Typy - wg grup'!$A$2:$A$145,0),MATCH(AW$1,'Typy - wg grup'!$F$1:$DK$1,0))</f>
        <v>2-2</v>
      </c>
      <c r="AX52" s="102" t="str">
        <f>INDEX('Typy - wg grup'!$F$2:$DK$145,MATCH($A52,'Typy - wg grup'!$A$2:$A$145,0),MATCH(AX$1,'Typy - wg grup'!$F$1:$DK$1,0))</f>
        <v>1-1</v>
      </c>
      <c r="AY52" s="102" t="str">
        <f>INDEX('Typy - wg grup'!$F$2:$DK$145,MATCH($A52,'Typy - wg grup'!$A$2:$A$145,0),MATCH(AY$1,'Typy - wg grup'!$F$1:$DK$1,0))</f>
        <v>3-2</v>
      </c>
      <c r="AZ52" s="102" t="str">
        <f>INDEX('Typy - wg grup'!$F$2:$DK$145,MATCH($A52,'Typy - wg grup'!$A$2:$A$145,0),MATCH(AZ$1,'Typy - wg grup'!$F$1:$DK$1,0))</f>
        <v>1-1</v>
      </c>
      <c r="BA52" s="102" t="str">
        <f>INDEX('Typy - wg grup'!$F$2:$DK$145,MATCH($A52,'Typy - wg grup'!$A$2:$A$145,0),MATCH(BA$1,'Typy - wg grup'!$F$1:$DK$1,0))</f>
        <v>2-2</v>
      </c>
      <c r="BB52" s="102" t="str">
        <f>INDEX('Typy - wg grup'!$F$2:$DK$145,MATCH($A52,'Typy - wg grup'!$A$2:$A$145,0),MATCH(BB$1,'Typy - wg grup'!$F$1:$DK$1,0))</f>
        <v>1-2</v>
      </c>
      <c r="BC52" s="102" t="str">
        <f>INDEX('Typy - wg grup'!$F$2:$DK$145,MATCH($A52,'Typy - wg grup'!$A$2:$A$145,0),MATCH(BC$1,'Typy - wg grup'!$F$1:$DK$1,0))</f>
        <v>2-2</v>
      </c>
      <c r="BD52" s="102" t="str">
        <f>INDEX('Typy - wg grup'!$F$2:$DK$145,MATCH($A52,'Typy - wg grup'!$A$2:$A$145,0),MATCH(BD$1,'Typy - wg grup'!$F$1:$DK$1,0))</f>
        <v>0-1</v>
      </c>
      <c r="BE52" s="102" t="str">
        <f>INDEX('Typy - wg grup'!$F$2:$DK$145,MATCH($A52,'Typy - wg grup'!$A$2:$A$145,0),MATCH(BE$1,'Typy - wg grup'!$F$1:$DK$1,0))</f>
        <v>1-1</v>
      </c>
      <c r="BF52" s="102" t="str">
        <f>INDEX('Typy - wg grup'!$F$2:$DK$145,MATCH($A52,'Typy - wg grup'!$A$2:$A$145,0),MATCH(BF$1,'Typy - wg grup'!$F$1:$DK$1,0))</f>
        <v>2-1</v>
      </c>
      <c r="BG52" s="102" t="str">
        <f>INDEX('Typy - wg grup'!$F$2:$DK$145,MATCH($A52,'Typy - wg grup'!$A$2:$A$145,0),MATCH(BG$1,'Typy - wg grup'!$F$1:$DK$1,0))</f>
        <v>2-0</v>
      </c>
      <c r="BH52" s="102" t="str">
        <f>INDEX('Typy - wg grup'!$F$2:$DK$145,MATCH($A52,'Typy - wg grup'!$A$2:$A$145,0),MATCH(BH$1,'Typy - wg grup'!$F$1:$DK$1,0))</f>
        <v>2-0</v>
      </c>
      <c r="BI52" s="102" t="str">
        <f>INDEX('Typy - wg grup'!$F$2:$DK$145,MATCH($A52,'Typy - wg grup'!$A$2:$A$145,0),MATCH(BI$1,'Typy - wg grup'!$F$1:$DK$1,0))</f>
        <v>0-0</v>
      </c>
      <c r="BJ52" s="102" t="str">
        <f>INDEX('Typy - wg grup'!$F$2:$DK$145,MATCH($A52,'Typy - wg grup'!$A$2:$A$145,0),MATCH(BJ$1,'Typy - wg grup'!$F$1:$DK$1,0))</f>
        <v>2-1</v>
      </c>
      <c r="BK52" s="102" t="str">
        <f>INDEX('Typy - wg grup'!$F$2:$DK$145,MATCH($A52,'Typy - wg grup'!$A$2:$A$145,0),MATCH(BK$1,'Typy - wg grup'!$F$1:$DK$1,0))</f>
        <v>2-1</v>
      </c>
      <c r="BL52" s="102" t="str">
        <f>INDEX('Typy - wg grup'!$F$2:$DK$145,MATCH($A52,'Typy - wg grup'!$A$2:$A$145,0),MATCH(BL$1,'Typy - wg grup'!$F$1:$DK$1,0))</f>
        <v>1-1</v>
      </c>
      <c r="BM52" s="102" t="str">
        <f>INDEX('Typy - wg grup'!$F$2:$DK$145,MATCH($A52,'Typy - wg grup'!$A$2:$A$145,0),MATCH(BM$1,'Typy - wg grup'!$F$1:$DK$1,0))</f>
        <v>2-1</v>
      </c>
      <c r="BN52" s="102" t="str">
        <f>INDEX('Typy - wg grup'!$F$2:$DK$145,MATCH($A52,'Typy - wg grup'!$A$2:$A$145,0),MATCH(BN$1,'Typy - wg grup'!$F$1:$DK$1,0))</f>
        <v>2-1</v>
      </c>
      <c r="BO52" s="102" t="str">
        <f>INDEX('Typy - wg grup'!$F$2:$DK$145,MATCH($A52,'Typy - wg grup'!$A$2:$A$145,0),MATCH(BO$1,'Typy - wg grup'!$F$1:$DK$1,0))</f>
        <v>1-0</v>
      </c>
      <c r="BP52" s="102" t="str">
        <f>INDEX('Typy - wg grup'!$F$2:$DK$145,MATCH($A52,'Typy - wg grup'!$A$2:$A$145,0),MATCH(BP$1,'Typy - wg grup'!$F$1:$DK$1,0))</f>
        <v>1-1</v>
      </c>
      <c r="BQ52" s="102" t="str">
        <f>INDEX('Typy - wg grup'!$F$2:$DK$145,MATCH($A52,'Typy - wg grup'!$A$2:$A$145,0),MATCH(BQ$1,'Typy - wg grup'!$F$1:$DK$1,0))</f>
        <v>1-0</v>
      </c>
      <c r="BR52" s="102" t="str">
        <f>INDEX('Typy - wg grup'!$F$2:$DK$145,MATCH($A52,'Typy - wg grup'!$A$2:$A$145,0),MATCH(BR$1,'Typy - wg grup'!$F$1:$DK$1,0))</f>
        <v>1-0</v>
      </c>
      <c r="BS52" s="102" t="str">
        <f>INDEX('Typy - wg grup'!$F$2:$DK$145,MATCH($A52,'Typy - wg grup'!$A$2:$A$145,0),MATCH(BS$1,'Typy - wg grup'!$F$1:$DK$1,0))</f>
        <v>3-0</v>
      </c>
      <c r="BT52" s="102" t="str">
        <f>INDEX('Typy - wg grup'!$F$2:$DK$145,MATCH($A52,'Typy - wg grup'!$A$2:$A$145,0),MATCH(BT$1,'Typy - wg grup'!$F$1:$DK$1,0))</f>
        <v>2-2</v>
      </c>
      <c r="BU52" s="102" t="str">
        <f>INDEX('Typy - wg grup'!$F$2:$DK$145,MATCH($A52,'Typy - wg grup'!$A$2:$A$145,0),MATCH(BU$1,'Typy - wg grup'!$F$1:$DK$1,0))</f>
        <v>1-1</v>
      </c>
      <c r="BV52" s="102" t="str">
        <f>INDEX('Typy - wg grup'!$F$2:$DK$145,MATCH($A52,'Typy - wg grup'!$A$2:$A$145,0),MATCH(BV$1,'Typy - wg grup'!$F$1:$DK$1,0))</f>
        <v>1-1</v>
      </c>
      <c r="BW52" s="102" t="str">
        <f>INDEX('Typy - wg grup'!$F$2:$DK$145,MATCH($A52,'Typy - wg grup'!$A$2:$A$145,0),MATCH(BW$1,'Typy - wg grup'!$F$1:$DK$1,0))</f>
        <v>1-0</v>
      </c>
      <c r="BX52" s="102" t="str">
        <f>INDEX('Typy - wg grup'!$F$2:$DK$145,MATCH($A52,'Typy - wg grup'!$A$2:$A$145,0),MATCH(BX$1,'Typy - wg grup'!$F$1:$DK$1,0))</f>
        <v>1-0</v>
      </c>
      <c r="BY52" s="102" t="str">
        <f>INDEX('Typy - wg grup'!$F$2:$DK$145,MATCH($A52,'Typy - wg grup'!$A$2:$A$145,0),MATCH(BY$1,'Typy - wg grup'!$F$1:$DK$1,0))</f>
        <v>2-0</v>
      </c>
      <c r="BZ52" s="102" t="str">
        <f>INDEX('Typy - wg grup'!$F$2:$DK$145,MATCH($A52,'Typy - wg grup'!$A$2:$A$145,0),MATCH(BZ$1,'Typy - wg grup'!$F$1:$DK$1,0))</f>
        <v>2-0</v>
      </c>
      <c r="CA52" s="102" t="str">
        <f>INDEX('Typy - wg grup'!$F$2:$DK$145,MATCH($A52,'Typy - wg grup'!$A$2:$A$145,0),MATCH(CA$1,'Typy - wg grup'!$F$1:$DK$1,0))</f>
        <v>0-0</v>
      </c>
      <c r="CB52" s="102" t="str">
        <f>INDEX('Typy - wg grup'!$F$2:$DK$145,MATCH($A52,'Typy - wg grup'!$A$2:$A$145,0),MATCH(CB$1,'Typy - wg grup'!$F$1:$DK$1,0))</f>
        <v>1-1</v>
      </c>
      <c r="CC52" s="102" t="str">
        <f>INDEX('Typy - wg grup'!$F$2:$DK$145,MATCH($A52,'Typy - wg grup'!$A$2:$A$145,0),MATCH(CC$1,'Typy - wg grup'!$F$1:$DK$1,0))</f>
        <v>2-0</v>
      </c>
      <c r="CD52" s="102" t="str">
        <f>INDEX('Typy - wg grup'!$F$2:$DK$145,MATCH($A52,'Typy - wg grup'!$A$2:$A$145,0),MATCH(CD$1,'Typy - wg grup'!$F$1:$DK$1,0))</f>
        <v>1-1</v>
      </c>
      <c r="CE52" s="102" t="str">
        <f>INDEX('Typy - wg grup'!$F$2:$DK$145,MATCH($A52,'Typy - wg grup'!$A$2:$A$145,0),MATCH(CE$1,'Typy - wg grup'!$F$1:$DK$1,0))</f>
        <v>2-1</v>
      </c>
      <c r="CF52" s="102" t="str">
        <f>INDEX('Typy - wg grup'!$F$2:$DK$145,MATCH($A52,'Typy - wg grup'!$A$2:$A$145,0),MATCH(CF$1,'Typy - wg grup'!$F$1:$DK$1,0))</f>
        <v>1-1</v>
      </c>
      <c r="CG52" s="102" t="str">
        <f>INDEX('Typy - wg grup'!$F$2:$DK$145,MATCH($A52,'Typy - wg grup'!$A$2:$A$145,0),MATCH(CG$1,'Typy - wg grup'!$F$1:$DK$1,0))</f>
        <v>2-2</v>
      </c>
      <c r="CH52" s="102" t="str">
        <f>INDEX('Typy - wg grup'!$F$2:$DK$145,MATCH($A52,'Typy - wg grup'!$A$2:$A$145,0),MATCH(CH$1,'Typy - wg grup'!$F$1:$DK$1,0))</f>
        <v>2-0</v>
      </c>
      <c r="CI52" s="102" t="str">
        <f>INDEX('Typy - wg grup'!$F$2:$DK$145,MATCH($A52,'Typy - wg grup'!$A$2:$A$145,0),MATCH(CI$1,'Typy - wg grup'!$F$1:$DK$1,0))</f>
        <v>2-0</v>
      </c>
      <c r="CJ52" s="102" t="str">
        <f>INDEX('Typy - wg grup'!$F$2:$DK$145,MATCH($A52,'Typy - wg grup'!$A$2:$A$145,0),MATCH(CJ$1,'Typy - wg grup'!$F$1:$DK$1,0))</f>
        <v>1-0</v>
      </c>
      <c r="CK52" s="102" t="str">
        <f>INDEX('Typy - wg grup'!$F$2:$DK$145,MATCH($A52,'Typy - wg grup'!$A$2:$A$145,0),MATCH(CK$1,'Typy - wg grup'!$F$1:$DK$1,0))</f>
        <v>2-0</v>
      </c>
      <c r="CL52" s="102" t="str">
        <f>INDEX('Typy - wg grup'!$F$2:$DK$145,MATCH($A52,'Typy - wg grup'!$A$2:$A$145,0),MATCH(CL$1,'Typy - wg grup'!$F$1:$DK$1,0))</f>
        <v>1-1</v>
      </c>
      <c r="CM52" s="102" t="str">
        <f>INDEX('Typy - wg grup'!$F$2:$DK$145,MATCH($A52,'Typy - wg grup'!$A$2:$A$145,0),MATCH(CM$1,'Typy - wg grup'!$F$1:$DK$1,0))</f>
        <v>2-0</v>
      </c>
      <c r="CN52" s="102" t="str">
        <f>INDEX('Typy - wg grup'!$F$2:$DK$145,MATCH($A52,'Typy - wg grup'!$A$2:$A$145,0),MATCH(CN$1,'Typy - wg grup'!$F$1:$DK$1,0))</f>
        <v>3-0</v>
      </c>
      <c r="CO52" s="102" t="str">
        <f>INDEX('Typy - wg grup'!$F$2:$DK$145,MATCH($A52,'Typy - wg grup'!$A$2:$A$145,0),MATCH(CO$1,'Typy - wg grup'!$F$1:$DK$1,0))</f>
        <v>1-1</v>
      </c>
      <c r="CP52" s="102" t="str">
        <f>INDEX('Typy - wg grup'!$F$2:$DK$145,MATCH($A52,'Typy - wg grup'!$A$2:$A$145,0),MATCH(CP$1,'Typy - wg grup'!$F$1:$DK$1,0))</f>
        <v>1-1</v>
      </c>
      <c r="CQ52" s="102" t="str">
        <f>INDEX('Typy - wg grup'!$F$2:$DK$145,MATCH($A52,'Typy - wg grup'!$A$2:$A$145,0),MATCH(CQ$1,'Typy - wg grup'!$F$1:$DK$1,0))</f>
        <v>2-1</v>
      </c>
      <c r="CR52" s="102" t="str">
        <f>INDEX('Typy - wg grup'!$F$2:$DK$145,MATCH($A52,'Typy - wg grup'!$A$2:$A$145,0),MATCH(CR$1,'Typy - wg grup'!$F$1:$DK$1,0))</f>
        <v>1-3</v>
      </c>
      <c r="CS52" s="102" t="str">
        <f>INDEX('Typy - wg grup'!$F$2:$DK$145,MATCH($A52,'Typy - wg grup'!$A$2:$A$145,0),MATCH(CS$1,'Typy - wg grup'!$F$1:$DK$1,0))</f>
        <v>1-2</v>
      </c>
      <c r="CT52" s="102" t="str">
        <f>INDEX('Typy - wg grup'!$F$2:$DK$145,MATCH($A52,'Typy - wg grup'!$A$2:$A$145,0),MATCH(CT$1,'Typy - wg grup'!$F$1:$DK$1,0))</f>
        <v>0-2</v>
      </c>
      <c r="CU52" s="102" t="str">
        <f>INDEX('Typy - wg grup'!$F$2:$DK$145,MATCH($A52,'Typy - wg grup'!$A$2:$A$145,0),MATCH(CU$1,'Typy - wg grup'!$F$1:$DK$1,0))</f>
        <v>1-0</v>
      </c>
      <c r="CV52" s="102" t="str">
        <f>INDEX('Typy - wg grup'!$F$2:$DK$145,MATCH($A52,'Typy - wg grup'!$A$2:$A$145,0),MATCH(CV$1,'Typy - wg grup'!$F$1:$DK$1,0))</f>
        <v>2-1</v>
      </c>
      <c r="CW52" s="102" t="str">
        <f>INDEX('Typy - wg grup'!$F$2:$DK$145,MATCH($A52,'Typy - wg grup'!$A$2:$A$145,0),MATCH(CW$1,'Typy - wg grup'!$F$1:$DK$1,0))</f>
        <v>2-1</v>
      </c>
      <c r="CX52" s="102" t="str">
        <f>INDEX('Typy - wg grup'!$F$2:$DK$145,MATCH($A52,'Typy - wg grup'!$A$2:$A$145,0),MATCH(CX$1,'Typy - wg grup'!$F$1:$DK$1,0))</f>
        <v>1-1</v>
      </c>
      <c r="CY52" s="102" t="str">
        <f>INDEX('Typy - wg grup'!$F$2:$DK$145,MATCH($A52,'Typy - wg grup'!$A$2:$A$145,0),MATCH(CY$1,'Typy - wg grup'!$F$1:$DK$1,0))</f>
        <v>1-0</v>
      </c>
      <c r="CZ52" s="102" t="str">
        <f>INDEX('Typy - wg grup'!$F$2:$DK$145,MATCH($A52,'Typy - wg grup'!$A$2:$A$145,0),MATCH(CZ$1,'Typy - wg grup'!$F$1:$DK$1,0))</f>
        <v>3-1</v>
      </c>
      <c r="DA52" s="102" t="str">
        <f>INDEX('Typy - wg grup'!$F$2:$DK$145,MATCH($A52,'Typy - wg grup'!$A$2:$A$145,0),MATCH(DA$1,'Typy - wg grup'!$F$1:$DK$1,0))</f>
        <v>2-0</v>
      </c>
      <c r="DB52" s="102" t="str">
        <f>INDEX('Typy - wg grup'!$F$2:$DK$145,MATCH($A52,'Typy - wg grup'!$A$2:$A$145,0),MATCH(DB$1,'Typy - wg grup'!$F$1:$DK$1,0))</f>
        <v>1-1</v>
      </c>
      <c r="DC52" s="102" t="str">
        <f>INDEX('Typy - wg grup'!$F$2:$DK$145,MATCH($A52,'Typy - wg grup'!$A$2:$A$145,0),MATCH(DC$1,'Typy - wg grup'!$F$1:$DK$1,0))</f>
        <v>1-0</v>
      </c>
      <c r="DD52" s="102" t="str">
        <f>INDEX('Typy - wg grup'!$F$2:$DK$145,MATCH($A52,'Typy - wg grup'!$A$2:$A$145,0),MATCH(DD$1,'Typy - wg grup'!$F$1:$DK$1,0))</f>
        <v>1-1</v>
      </c>
      <c r="DE52" s="102" t="str">
        <f>INDEX('Typy - wg grup'!$F$2:$DK$145,MATCH($A52,'Typy - wg grup'!$A$2:$A$145,0),MATCH(DE$1,'Typy - wg grup'!$F$1:$DK$1,0))</f>
        <v>1-0</v>
      </c>
      <c r="DF52" s="102" t="str">
        <f>INDEX('Typy - wg grup'!$F$2:$DK$145,MATCH($A52,'Typy - wg grup'!$A$2:$A$145,0),MATCH(DF$1,'Typy - wg grup'!$F$1:$DK$1,0))</f>
        <v>3-0</v>
      </c>
      <c r="DG52" s="102" t="str">
        <f>INDEX('Typy - wg grup'!$F$2:$DK$145,MATCH($A52,'Typy - wg grup'!$A$2:$A$145,0),MATCH(DG$1,'Typy - wg grup'!$F$1:$DK$1,0))</f>
        <v>2-2</v>
      </c>
      <c r="DH52" s="102" t="str">
        <f>INDEX('Typy - wg grup'!$F$2:$DK$145,MATCH($A52,'Typy - wg grup'!$A$2:$A$145,0),MATCH(DH$1,'Typy - wg grup'!$F$1:$DK$1,0))</f>
        <v>2-2</v>
      </c>
      <c r="DI52" s="102" t="str">
        <f>INDEX('Typy - wg grup'!$F$2:$DK$145,MATCH($A52,'Typy - wg grup'!$A$2:$A$145,0),MATCH(DI$1,'Typy - wg grup'!$F$1:$DK$1,0))</f>
        <v>1-2</v>
      </c>
      <c r="DJ52" s="102" t="str">
        <f>INDEX('Typy - wg grup'!$F$2:$DK$145,MATCH($A52,'Typy - wg grup'!$A$2:$A$145,0),MATCH(DJ$1,'Typy - wg grup'!$F$1:$DK$1,0))</f>
        <v>1-1</v>
      </c>
      <c r="DK52" s="102" t="str">
        <f>INDEX('Typy - wg grup'!$F$2:$DK$145,MATCH($A52,'Typy - wg grup'!$A$2:$A$145,0),MATCH(DK$1,'Typy - wg grup'!$F$1:$DK$1,0))</f>
        <v>2-1</v>
      </c>
      <c r="DL52" s="102" t="str">
        <f>INDEX('Typy - wg grup'!$F$2:$DK$145,MATCH($A52,'Typy - wg grup'!$A$2:$A$145,0),MATCH(DL$1,'Typy - wg grup'!$F$1:$DK$1,0))</f>
        <v>2-2</v>
      </c>
      <c r="DM52" s="106" t="str">
        <f>INDEX('Typy - wg grup'!$F$2:$DK$145,MATCH($A52,'Typy - wg grup'!$A$2:$A$145,0),MATCH(DM$1,'Typy - wg grup'!$F$1:$DK$1,0))</f>
        <v>0-0</v>
      </c>
      <c r="DO52" s="15"/>
      <c r="DQ52" s="14"/>
      <c r="DS52" s="15"/>
      <c r="DU52" s="15"/>
      <c r="DW52" s="14"/>
      <c r="DY52" s="15"/>
      <c r="EA52" s="14"/>
      <c r="EC52" s="15"/>
      <c r="EE52" s="15"/>
      <c r="EG52" s="15"/>
      <c r="EI52" s="15"/>
      <c r="EK52" s="15"/>
      <c r="EM52" s="15"/>
      <c r="EO52" s="16"/>
      <c r="EQ52" s="15"/>
    </row>
    <row r="53" spans="1:147" x14ac:dyDescent="0.25">
      <c r="A53" s="19">
        <v>52</v>
      </c>
      <c r="B53" s="4" t="s">
        <v>11</v>
      </c>
      <c r="C53" s="4" t="str">
        <f>INDEX('Typy - wg grup'!$B$2:$B$145,MATCH($A53,'Typy - wg grup'!$A$2:$A$145,0))</f>
        <v>24.06.</v>
      </c>
      <c r="D53" s="20">
        <v>0.875</v>
      </c>
      <c r="E53" s="4" t="str">
        <f>INDEX('Typy - wg grup'!$C$2:$C$145,MATCH($A53,'Typy - wg grup'!$A$2:$A$145,0))</f>
        <v>Bośnia i Hercegowina - Katar</v>
      </c>
      <c r="F53" s="35" t="s">
        <v>83</v>
      </c>
      <c r="G53" s="144"/>
      <c r="H53" s="105" t="str">
        <f>INDEX('Typy - wg grup'!$F$2:$DK$145,MATCH($A53,'Typy - wg grup'!$A$2:$A$145,0),MATCH(H$1,'Typy - wg grup'!$F$1:$DK$1,0))</f>
        <v>5-2</v>
      </c>
      <c r="I53" s="102" t="str">
        <f>INDEX('Typy - wg grup'!$F$2:$DK$145,MATCH($A53,'Typy - wg grup'!$A$2:$A$145,0),MATCH(I$1,'Typy - wg grup'!$F$1:$DK$1,0))</f>
        <v>1-1</v>
      </c>
      <c r="J53" s="102" t="str">
        <f>INDEX('Typy - wg grup'!$F$2:$DK$145,MATCH($A53,'Typy - wg grup'!$A$2:$A$145,0),MATCH(J$1,'Typy - wg grup'!$F$1:$DK$1,0))</f>
        <v>2-1</v>
      </c>
      <c r="K53" s="102" t="str">
        <f>INDEX('Typy - wg grup'!$F$2:$DK$145,MATCH($A53,'Typy - wg grup'!$A$2:$A$145,0),MATCH(K$1,'Typy - wg grup'!$F$1:$DK$1,0))</f>
        <v>1-1</v>
      </c>
      <c r="L53" s="102" t="str">
        <f>INDEX('Typy - wg grup'!$F$2:$DK$145,MATCH($A53,'Typy - wg grup'!$A$2:$A$145,0),MATCH(L$1,'Typy - wg grup'!$F$1:$DK$1,0))</f>
        <v>3-0</v>
      </c>
      <c r="M53" s="102" t="str">
        <f>INDEX('Typy - wg grup'!$F$2:$DK$145,MATCH($A53,'Typy - wg grup'!$A$2:$A$145,0),MATCH(M$1,'Typy - wg grup'!$F$1:$DK$1,0))</f>
        <v>2-0</v>
      </c>
      <c r="N53" s="102" t="str">
        <f>INDEX('Typy - wg grup'!$F$2:$DK$145,MATCH($A53,'Typy - wg grup'!$A$2:$A$145,0),MATCH(N$1,'Typy - wg grup'!$F$1:$DK$1,0))</f>
        <v>2-0</v>
      </c>
      <c r="O53" s="102" t="str">
        <f>INDEX('Typy - wg grup'!$F$2:$DK$145,MATCH($A53,'Typy - wg grup'!$A$2:$A$145,0),MATCH(O$1,'Typy - wg grup'!$F$1:$DK$1,0))</f>
        <v>1-1</v>
      </c>
      <c r="P53" s="102" t="str">
        <f>INDEX('Typy - wg grup'!$F$2:$DK$145,MATCH($A53,'Typy - wg grup'!$A$2:$A$145,0),MATCH(P$1,'Typy - wg grup'!$F$1:$DK$1,0))</f>
        <v>2-1</v>
      </c>
      <c r="Q53" s="102" t="str">
        <f>INDEX('Typy - wg grup'!$F$2:$DK$145,MATCH($A53,'Typy - wg grup'!$A$2:$A$145,0),MATCH(Q$1,'Typy - wg grup'!$F$1:$DK$1,0))</f>
        <v>1-0</v>
      </c>
      <c r="R53" s="102" t="str">
        <f>INDEX('Typy - wg grup'!$F$2:$DK$145,MATCH($A53,'Typy - wg grup'!$A$2:$A$145,0),MATCH(R$1,'Typy - wg grup'!$F$1:$DK$1,0))</f>
        <v>3-1</v>
      </c>
      <c r="S53" s="102" t="str">
        <f>INDEX('Typy - wg grup'!$F$2:$DK$145,MATCH($A53,'Typy - wg grup'!$A$2:$A$145,0),MATCH(S$1,'Typy - wg grup'!$F$1:$DK$1,0))</f>
        <v>1-0</v>
      </c>
      <c r="T53" s="102" t="str">
        <f>INDEX('Typy - wg grup'!$F$2:$DK$145,MATCH($A53,'Typy - wg grup'!$A$2:$A$145,0),MATCH(T$1,'Typy - wg grup'!$F$1:$DK$1,0))</f>
        <v>1-1</v>
      </c>
      <c r="U53" s="102" t="str">
        <f>INDEX('Typy - wg grup'!$F$2:$DK$145,MATCH($A53,'Typy - wg grup'!$A$2:$A$145,0),MATCH(U$1,'Typy - wg grup'!$F$1:$DK$1,0))</f>
        <v>2-1</v>
      </c>
      <c r="V53" s="102" t="str">
        <f>INDEX('Typy - wg grup'!$F$2:$DK$145,MATCH($A53,'Typy - wg grup'!$A$2:$A$145,0),MATCH(V$1,'Typy - wg grup'!$F$1:$DK$1,0))</f>
        <v>3-0</v>
      </c>
      <c r="W53" s="102" t="str">
        <f>INDEX('Typy - wg grup'!$F$2:$DK$145,MATCH($A53,'Typy - wg grup'!$A$2:$A$145,0),MATCH(W$1,'Typy - wg grup'!$F$1:$DK$1,0))</f>
        <v>2-0</v>
      </c>
      <c r="X53" s="102" t="str">
        <f>INDEX('Typy - wg grup'!$F$2:$DK$145,MATCH($A53,'Typy - wg grup'!$A$2:$A$145,0),MATCH(X$1,'Typy - wg grup'!$F$1:$DK$1,0))</f>
        <v>1-1</v>
      </c>
      <c r="Y53" s="102" t="str">
        <f>INDEX('Typy - wg grup'!$F$2:$DK$145,MATCH($A53,'Typy - wg grup'!$A$2:$A$145,0),MATCH(Y$1,'Typy - wg grup'!$F$1:$DK$1,0))</f>
        <v>0-0</v>
      </c>
      <c r="Z53" s="102" t="str">
        <f>INDEX('Typy - wg grup'!$F$2:$DK$145,MATCH($A53,'Typy - wg grup'!$A$2:$A$145,0),MATCH(Z$1,'Typy - wg grup'!$F$1:$DK$1,0))</f>
        <v>0-1</v>
      </c>
      <c r="AA53" s="102" t="str">
        <f>INDEX('Typy - wg grup'!$F$2:$DK$145,MATCH($A53,'Typy - wg grup'!$A$2:$A$145,0),MATCH(AA$1,'Typy - wg grup'!$F$1:$DK$1,0))</f>
        <v>3-0</v>
      </c>
      <c r="AB53" s="102" t="str">
        <f>INDEX('Typy - wg grup'!$F$2:$DK$145,MATCH($A53,'Typy - wg grup'!$A$2:$A$145,0),MATCH(AB$1,'Typy - wg grup'!$F$1:$DK$1,0))</f>
        <v>2-0</v>
      </c>
      <c r="AC53" s="102" t="str">
        <f>INDEX('Typy - wg grup'!$F$2:$DK$145,MATCH($A53,'Typy - wg grup'!$A$2:$A$145,0),MATCH(AC$1,'Typy - wg grup'!$F$1:$DK$1,0))</f>
        <v>3-2</v>
      </c>
      <c r="AD53" s="102" t="str">
        <f>INDEX('Typy - wg grup'!$F$2:$DK$145,MATCH($A53,'Typy - wg grup'!$A$2:$A$145,0),MATCH(AD$1,'Typy - wg grup'!$F$1:$DK$1,0))</f>
        <v>1-0</v>
      </c>
      <c r="AE53" s="102" t="str">
        <f>INDEX('Typy - wg grup'!$F$2:$DK$145,MATCH($A53,'Typy - wg grup'!$A$2:$A$145,0),MATCH(AE$1,'Typy - wg grup'!$F$1:$DK$1,0))</f>
        <v>0-4</v>
      </c>
      <c r="AF53" s="102" t="str">
        <f>INDEX('Typy - wg grup'!$F$2:$DK$145,MATCH($A53,'Typy - wg grup'!$A$2:$A$145,0),MATCH(AF$1,'Typy - wg grup'!$F$1:$DK$1,0))</f>
        <v>2-2</v>
      </c>
      <c r="AG53" s="102" t="str">
        <f>INDEX('Typy - wg grup'!$F$2:$DK$145,MATCH($A53,'Typy - wg grup'!$A$2:$A$145,0),MATCH(AG$1,'Typy - wg grup'!$F$1:$DK$1,0))</f>
        <v>2-0</v>
      </c>
      <c r="AH53" s="102" t="str">
        <f>INDEX('Typy - wg grup'!$F$2:$DK$145,MATCH($A53,'Typy - wg grup'!$A$2:$A$145,0),MATCH(AH$1,'Typy - wg grup'!$F$1:$DK$1,0))</f>
        <v>3-0</v>
      </c>
      <c r="AI53" s="102" t="str">
        <f>INDEX('Typy - wg grup'!$F$2:$DK$145,MATCH($A53,'Typy - wg grup'!$A$2:$A$145,0),MATCH(AI$1,'Typy - wg grup'!$F$1:$DK$1,0))</f>
        <v>2-1</v>
      </c>
      <c r="AJ53" s="102" t="str">
        <f>INDEX('Typy - wg grup'!$F$2:$DK$145,MATCH($A53,'Typy - wg grup'!$A$2:$A$145,0),MATCH(AJ$1,'Typy - wg grup'!$F$1:$DK$1,0))</f>
        <v>1-2</v>
      </c>
      <c r="AK53" s="102" t="str">
        <f>INDEX('Typy - wg grup'!$F$2:$DK$145,MATCH($A53,'Typy - wg grup'!$A$2:$A$145,0),MATCH(AK$1,'Typy - wg grup'!$F$1:$DK$1,0))</f>
        <v>1-1</v>
      </c>
      <c r="AL53" s="102" t="str">
        <f>INDEX('Typy - wg grup'!$F$2:$DK$145,MATCH($A53,'Typy - wg grup'!$A$2:$A$145,0),MATCH(AL$1,'Typy - wg grup'!$F$1:$DK$1,0))</f>
        <v>1-1</v>
      </c>
      <c r="AM53" s="102" t="str">
        <f>INDEX('Typy - wg grup'!$F$2:$DK$145,MATCH($A53,'Typy - wg grup'!$A$2:$A$145,0),MATCH(AM$1,'Typy - wg grup'!$F$1:$DK$1,0))</f>
        <v>2-0</v>
      </c>
      <c r="AN53" s="102" t="str">
        <f>INDEX('Typy - wg grup'!$F$2:$DK$145,MATCH($A53,'Typy - wg grup'!$A$2:$A$145,0),MATCH(AN$1,'Typy - wg grup'!$F$1:$DK$1,0))</f>
        <v>4-2</v>
      </c>
      <c r="AO53" s="102" t="str">
        <f>INDEX('Typy - wg grup'!$F$2:$DK$145,MATCH($A53,'Typy - wg grup'!$A$2:$A$145,0),MATCH(AO$1,'Typy - wg grup'!$F$1:$DK$1,0))</f>
        <v>3-0</v>
      </c>
      <c r="AP53" s="102" t="str">
        <f>INDEX('Typy - wg grup'!$F$2:$DK$145,MATCH($A53,'Typy - wg grup'!$A$2:$A$145,0),MATCH(AP$1,'Typy - wg grup'!$F$1:$DK$1,0))</f>
        <v>2-0</v>
      </c>
      <c r="AQ53" s="102" t="str">
        <f>INDEX('Typy - wg grup'!$F$2:$DK$145,MATCH($A53,'Typy - wg grup'!$A$2:$A$145,0),MATCH(AQ$1,'Typy - wg grup'!$F$1:$DK$1,0))</f>
        <v>1-0</v>
      </c>
      <c r="AR53" s="102" t="str">
        <f>INDEX('Typy - wg grup'!$F$2:$DK$145,MATCH($A53,'Typy - wg grup'!$A$2:$A$145,0),MATCH(AR$1,'Typy - wg grup'!$F$1:$DK$1,0))</f>
        <v>1-0</v>
      </c>
      <c r="AS53" s="102" t="str">
        <f>INDEX('Typy - wg grup'!$F$2:$DK$145,MATCH($A53,'Typy - wg grup'!$A$2:$A$145,0),MATCH(AS$1,'Typy - wg grup'!$F$1:$DK$1,0))</f>
        <v>3-0</v>
      </c>
      <c r="AT53" s="102" t="str">
        <f>INDEX('Typy - wg grup'!$F$2:$DK$145,MATCH($A53,'Typy - wg grup'!$A$2:$A$145,0),MATCH(AT$1,'Typy - wg grup'!$F$1:$DK$1,0))</f>
        <v>0-0</v>
      </c>
      <c r="AU53" s="102" t="str">
        <f>INDEX('Typy - wg grup'!$F$2:$DK$145,MATCH($A53,'Typy - wg grup'!$A$2:$A$145,0),MATCH(AU$1,'Typy - wg grup'!$F$1:$DK$1,0))</f>
        <v>2-1</v>
      </c>
      <c r="AV53" s="102" t="str">
        <f>INDEX('Typy - wg grup'!$F$2:$DK$145,MATCH($A53,'Typy - wg grup'!$A$2:$A$145,0),MATCH(AV$1,'Typy - wg grup'!$F$1:$DK$1,0))</f>
        <v>1-1</v>
      </c>
      <c r="AW53" s="102" t="str">
        <f>INDEX('Typy - wg grup'!$F$2:$DK$145,MATCH($A53,'Typy - wg grup'!$A$2:$A$145,0),MATCH(AW$1,'Typy - wg grup'!$F$1:$DK$1,0))</f>
        <v>0-0</v>
      </c>
      <c r="AX53" s="102" t="str">
        <f>INDEX('Typy - wg grup'!$F$2:$DK$145,MATCH($A53,'Typy - wg grup'!$A$2:$A$145,0),MATCH(AX$1,'Typy - wg grup'!$F$1:$DK$1,0))</f>
        <v>1-0</v>
      </c>
      <c r="AY53" s="102" t="str">
        <f>INDEX('Typy - wg grup'!$F$2:$DK$145,MATCH($A53,'Typy - wg grup'!$A$2:$A$145,0),MATCH(AY$1,'Typy - wg grup'!$F$1:$DK$1,0))</f>
        <v>1-1</v>
      </c>
      <c r="AZ53" s="102" t="str">
        <f>INDEX('Typy - wg grup'!$F$2:$DK$145,MATCH($A53,'Typy - wg grup'!$A$2:$A$145,0),MATCH(AZ$1,'Typy - wg grup'!$F$1:$DK$1,0))</f>
        <v>2-0</v>
      </c>
      <c r="BA53" s="102" t="str">
        <f>INDEX('Typy - wg grup'!$F$2:$DK$145,MATCH($A53,'Typy - wg grup'!$A$2:$A$145,0),MATCH(BA$1,'Typy - wg grup'!$F$1:$DK$1,0))</f>
        <v>1-0</v>
      </c>
      <c r="BB53" s="102" t="str">
        <f>INDEX('Typy - wg grup'!$F$2:$DK$145,MATCH($A53,'Typy - wg grup'!$A$2:$A$145,0),MATCH(BB$1,'Typy - wg grup'!$F$1:$DK$1,0))</f>
        <v>0-2</v>
      </c>
      <c r="BC53" s="102" t="str">
        <f>INDEX('Typy - wg grup'!$F$2:$DK$145,MATCH($A53,'Typy - wg grup'!$A$2:$A$145,0),MATCH(BC$1,'Typy - wg grup'!$F$1:$DK$1,0))</f>
        <v>0-2</v>
      </c>
      <c r="BD53" s="102" t="str">
        <f>INDEX('Typy - wg grup'!$F$2:$DK$145,MATCH($A53,'Typy - wg grup'!$A$2:$A$145,0),MATCH(BD$1,'Typy - wg grup'!$F$1:$DK$1,0))</f>
        <v>1-0</v>
      </c>
      <c r="BE53" s="102" t="str">
        <f>INDEX('Typy - wg grup'!$F$2:$DK$145,MATCH($A53,'Typy - wg grup'!$A$2:$A$145,0),MATCH(BE$1,'Typy - wg grup'!$F$1:$DK$1,0))</f>
        <v>2-0</v>
      </c>
      <c r="BF53" s="102" t="str">
        <f>INDEX('Typy - wg grup'!$F$2:$DK$145,MATCH($A53,'Typy - wg grup'!$A$2:$A$145,0),MATCH(BF$1,'Typy - wg grup'!$F$1:$DK$1,0))</f>
        <v>3-0</v>
      </c>
      <c r="BG53" s="102" t="str">
        <f>INDEX('Typy - wg grup'!$F$2:$DK$145,MATCH($A53,'Typy - wg grup'!$A$2:$A$145,0),MATCH(BG$1,'Typy - wg grup'!$F$1:$DK$1,0))</f>
        <v>1-1</v>
      </c>
      <c r="BH53" s="102" t="str">
        <f>INDEX('Typy - wg grup'!$F$2:$DK$145,MATCH($A53,'Typy - wg grup'!$A$2:$A$145,0),MATCH(BH$1,'Typy - wg grup'!$F$1:$DK$1,0))</f>
        <v>3-0</v>
      </c>
      <c r="BI53" s="102" t="str">
        <f>INDEX('Typy - wg grup'!$F$2:$DK$145,MATCH($A53,'Typy - wg grup'!$A$2:$A$145,0),MATCH(BI$1,'Typy - wg grup'!$F$1:$DK$1,0))</f>
        <v>1-0</v>
      </c>
      <c r="BJ53" s="102" t="str">
        <f>INDEX('Typy - wg grup'!$F$2:$DK$145,MATCH($A53,'Typy - wg grup'!$A$2:$A$145,0),MATCH(BJ$1,'Typy - wg grup'!$F$1:$DK$1,0))</f>
        <v>1-1</v>
      </c>
      <c r="BK53" s="102" t="str">
        <f>INDEX('Typy - wg grup'!$F$2:$DK$145,MATCH($A53,'Typy - wg grup'!$A$2:$A$145,0),MATCH(BK$1,'Typy - wg grup'!$F$1:$DK$1,0))</f>
        <v>3-1</v>
      </c>
      <c r="BL53" s="102" t="str">
        <f>INDEX('Typy - wg grup'!$F$2:$DK$145,MATCH($A53,'Typy - wg grup'!$A$2:$A$145,0),MATCH(BL$1,'Typy - wg grup'!$F$1:$DK$1,0))</f>
        <v>2-1</v>
      </c>
      <c r="BM53" s="102" t="str">
        <f>INDEX('Typy - wg grup'!$F$2:$DK$145,MATCH($A53,'Typy - wg grup'!$A$2:$A$145,0),MATCH(BM$1,'Typy - wg grup'!$F$1:$DK$1,0))</f>
        <v>0-1</v>
      </c>
      <c r="BN53" s="102" t="str">
        <f>INDEX('Typy - wg grup'!$F$2:$DK$145,MATCH($A53,'Typy - wg grup'!$A$2:$A$145,0),MATCH(BN$1,'Typy - wg grup'!$F$1:$DK$1,0))</f>
        <v>1-0</v>
      </c>
      <c r="BO53" s="102" t="str">
        <f>INDEX('Typy - wg grup'!$F$2:$DK$145,MATCH($A53,'Typy - wg grup'!$A$2:$A$145,0),MATCH(BO$1,'Typy - wg grup'!$F$1:$DK$1,0))</f>
        <v>1-0</v>
      </c>
      <c r="BP53" s="102" t="str">
        <f>INDEX('Typy - wg grup'!$F$2:$DK$145,MATCH($A53,'Typy - wg grup'!$A$2:$A$145,0),MATCH(BP$1,'Typy - wg grup'!$F$1:$DK$1,0))</f>
        <v>2-0</v>
      </c>
      <c r="BQ53" s="102" t="str">
        <f>INDEX('Typy - wg grup'!$F$2:$DK$145,MATCH($A53,'Typy - wg grup'!$A$2:$A$145,0),MATCH(BQ$1,'Typy - wg grup'!$F$1:$DK$1,0))</f>
        <v>2-0</v>
      </c>
      <c r="BR53" s="102" t="str">
        <f>INDEX('Typy - wg grup'!$F$2:$DK$145,MATCH($A53,'Typy - wg grup'!$A$2:$A$145,0),MATCH(BR$1,'Typy - wg grup'!$F$1:$DK$1,0))</f>
        <v>3-0</v>
      </c>
      <c r="BS53" s="102" t="str">
        <f>INDEX('Typy - wg grup'!$F$2:$DK$145,MATCH($A53,'Typy - wg grup'!$A$2:$A$145,0),MATCH(BS$1,'Typy - wg grup'!$F$1:$DK$1,0))</f>
        <v>1-1</v>
      </c>
      <c r="BT53" s="102" t="str">
        <f>INDEX('Typy - wg grup'!$F$2:$DK$145,MATCH($A53,'Typy - wg grup'!$A$2:$A$145,0),MATCH(BT$1,'Typy - wg grup'!$F$1:$DK$1,0))</f>
        <v>0-1</v>
      </c>
      <c r="BU53" s="102" t="str">
        <f>INDEX('Typy - wg grup'!$F$2:$DK$145,MATCH($A53,'Typy - wg grup'!$A$2:$A$145,0),MATCH(BU$1,'Typy - wg grup'!$F$1:$DK$1,0))</f>
        <v>2-1</v>
      </c>
      <c r="BV53" s="102" t="str">
        <f>INDEX('Typy - wg grup'!$F$2:$DK$145,MATCH($A53,'Typy - wg grup'!$A$2:$A$145,0),MATCH(BV$1,'Typy - wg grup'!$F$1:$DK$1,0))</f>
        <v>2-0</v>
      </c>
      <c r="BW53" s="102" t="str">
        <f>INDEX('Typy - wg grup'!$F$2:$DK$145,MATCH($A53,'Typy - wg grup'!$A$2:$A$145,0),MATCH(BW$1,'Typy - wg grup'!$F$1:$DK$1,0))</f>
        <v>2-1</v>
      </c>
      <c r="BX53" s="102" t="str">
        <f>INDEX('Typy - wg grup'!$F$2:$DK$145,MATCH($A53,'Typy - wg grup'!$A$2:$A$145,0),MATCH(BX$1,'Typy - wg grup'!$F$1:$DK$1,0))</f>
        <v>1-1</v>
      </c>
      <c r="BY53" s="102" t="str">
        <f>INDEX('Typy - wg grup'!$F$2:$DK$145,MATCH($A53,'Typy - wg grup'!$A$2:$A$145,0),MATCH(BY$1,'Typy - wg grup'!$F$1:$DK$1,0))</f>
        <v>2-1</v>
      </c>
      <c r="BZ53" s="102" t="str">
        <f>INDEX('Typy - wg grup'!$F$2:$DK$145,MATCH($A53,'Typy - wg grup'!$A$2:$A$145,0),MATCH(BZ$1,'Typy - wg grup'!$F$1:$DK$1,0))</f>
        <v>2-1</v>
      </c>
      <c r="CA53" s="102" t="str">
        <f>INDEX('Typy - wg grup'!$F$2:$DK$145,MATCH($A53,'Typy - wg grup'!$A$2:$A$145,0),MATCH(CA$1,'Typy - wg grup'!$F$1:$DK$1,0))</f>
        <v>2-1</v>
      </c>
      <c r="CB53" s="102" t="str">
        <f>INDEX('Typy - wg grup'!$F$2:$DK$145,MATCH($A53,'Typy - wg grup'!$A$2:$A$145,0),MATCH(CB$1,'Typy - wg grup'!$F$1:$DK$1,0))</f>
        <v>0-1</v>
      </c>
      <c r="CC53" s="102" t="str">
        <f>INDEX('Typy - wg grup'!$F$2:$DK$145,MATCH($A53,'Typy - wg grup'!$A$2:$A$145,0),MATCH(CC$1,'Typy - wg grup'!$F$1:$DK$1,0))</f>
        <v>1-0</v>
      </c>
      <c r="CD53" s="102" t="str">
        <f>INDEX('Typy - wg grup'!$F$2:$DK$145,MATCH($A53,'Typy - wg grup'!$A$2:$A$145,0),MATCH(CD$1,'Typy - wg grup'!$F$1:$DK$1,0))</f>
        <v>2-1</v>
      </c>
      <c r="CE53" s="102" t="str">
        <f>INDEX('Typy - wg grup'!$F$2:$DK$145,MATCH($A53,'Typy - wg grup'!$A$2:$A$145,0),MATCH(CE$1,'Typy - wg grup'!$F$1:$DK$1,0))</f>
        <v>2-0</v>
      </c>
      <c r="CF53" s="102" t="str">
        <f>INDEX('Typy - wg grup'!$F$2:$DK$145,MATCH($A53,'Typy - wg grup'!$A$2:$A$145,0),MATCH(CF$1,'Typy - wg grup'!$F$1:$DK$1,0))</f>
        <v>2-0</v>
      </c>
      <c r="CG53" s="102" t="str">
        <f>INDEX('Typy - wg grup'!$F$2:$DK$145,MATCH($A53,'Typy - wg grup'!$A$2:$A$145,0),MATCH(CG$1,'Typy - wg grup'!$F$1:$DK$1,0))</f>
        <v>2-0</v>
      </c>
      <c r="CH53" s="102" t="str">
        <f>INDEX('Typy - wg grup'!$F$2:$DK$145,MATCH($A53,'Typy - wg grup'!$A$2:$A$145,0),MATCH(CH$1,'Typy - wg grup'!$F$1:$DK$1,0))</f>
        <v>2-0</v>
      </c>
      <c r="CI53" s="102" t="str">
        <f>INDEX('Typy - wg grup'!$F$2:$DK$145,MATCH($A53,'Typy - wg grup'!$A$2:$A$145,0),MATCH(CI$1,'Typy - wg grup'!$F$1:$DK$1,0))</f>
        <v>1-0</v>
      </c>
      <c r="CJ53" s="102" t="str">
        <f>INDEX('Typy - wg grup'!$F$2:$DK$145,MATCH($A53,'Typy - wg grup'!$A$2:$A$145,0),MATCH(CJ$1,'Typy - wg grup'!$F$1:$DK$1,0))</f>
        <v>2-2</v>
      </c>
      <c r="CK53" s="102" t="str">
        <f>INDEX('Typy - wg grup'!$F$2:$DK$145,MATCH($A53,'Typy - wg grup'!$A$2:$A$145,0),MATCH(CK$1,'Typy - wg grup'!$F$1:$DK$1,0))</f>
        <v>2-1</v>
      </c>
      <c r="CL53" s="102" t="str">
        <f>INDEX('Typy - wg grup'!$F$2:$DK$145,MATCH($A53,'Typy - wg grup'!$A$2:$A$145,0),MATCH(CL$1,'Typy - wg grup'!$F$1:$DK$1,0))</f>
        <v>1-0</v>
      </c>
      <c r="CM53" s="102" t="str">
        <f>INDEX('Typy - wg grup'!$F$2:$DK$145,MATCH($A53,'Typy - wg grup'!$A$2:$A$145,0),MATCH(CM$1,'Typy - wg grup'!$F$1:$DK$1,0))</f>
        <v>3-1</v>
      </c>
      <c r="CN53" s="102" t="str">
        <f>INDEX('Typy - wg grup'!$F$2:$DK$145,MATCH($A53,'Typy - wg grup'!$A$2:$A$145,0),MATCH(CN$1,'Typy - wg grup'!$F$1:$DK$1,0))</f>
        <v>2-2</v>
      </c>
      <c r="CO53" s="102" t="str">
        <f>INDEX('Typy - wg grup'!$F$2:$DK$145,MATCH($A53,'Typy - wg grup'!$A$2:$A$145,0),MATCH(CO$1,'Typy - wg grup'!$F$1:$DK$1,0))</f>
        <v>1-0</v>
      </c>
      <c r="CP53" s="102" t="str">
        <f>INDEX('Typy - wg grup'!$F$2:$DK$145,MATCH($A53,'Typy - wg grup'!$A$2:$A$145,0),MATCH(CP$1,'Typy - wg grup'!$F$1:$DK$1,0))</f>
        <v>0-0</v>
      </c>
      <c r="CQ53" s="102" t="str">
        <f>INDEX('Typy - wg grup'!$F$2:$DK$145,MATCH($A53,'Typy - wg grup'!$A$2:$A$145,0),MATCH(CQ$1,'Typy - wg grup'!$F$1:$DK$1,0))</f>
        <v>1-1</v>
      </c>
      <c r="CR53" s="102" t="str">
        <f>INDEX('Typy - wg grup'!$F$2:$DK$145,MATCH($A53,'Typy - wg grup'!$A$2:$A$145,0),MATCH(CR$1,'Typy - wg grup'!$F$1:$DK$1,0))</f>
        <v>2-2</v>
      </c>
      <c r="CS53" s="102" t="str">
        <f>INDEX('Typy - wg grup'!$F$2:$DK$145,MATCH($A53,'Typy - wg grup'!$A$2:$A$145,0),MATCH(CS$1,'Typy - wg grup'!$F$1:$DK$1,0))</f>
        <v>1-2</v>
      </c>
      <c r="CT53" s="102" t="str">
        <f>INDEX('Typy - wg grup'!$F$2:$DK$145,MATCH($A53,'Typy - wg grup'!$A$2:$A$145,0),MATCH(CT$1,'Typy - wg grup'!$F$1:$DK$1,0))</f>
        <v>2-2</v>
      </c>
      <c r="CU53" s="102" t="str">
        <f>INDEX('Typy - wg grup'!$F$2:$DK$145,MATCH($A53,'Typy - wg grup'!$A$2:$A$145,0),MATCH(CU$1,'Typy - wg grup'!$F$1:$DK$1,0))</f>
        <v>2-0</v>
      </c>
      <c r="CV53" s="102" t="str">
        <f>INDEX('Typy - wg grup'!$F$2:$DK$145,MATCH($A53,'Typy - wg grup'!$A$2:$A$145,0),MATCH(CV$1,'Typy - wg grup'!$F$1:$DK$1,0))</f>
        <v>0-0</v>
      </c>
      <c r="CW53" s="102" t="str">
        <f>INDEX('Typy - wg grup'!$F$2:$DK$145,MATCH($A53,'Typy - wg grup'!$A$2:$A$145,0),MATCH(CW$1,'Typy - wg grup'!$F$1:$DK$1,0))</f>
        <v>1-0</v>
      </c>
      <c r="CX53" s="102" t="str">
        <f>INDEX('Typy - wg grup'!$F$2:$DK$145,MATCH($A53,'Typy - wg grup'!$A$2:$A$145,0),MATCH(CX$1,'Typy - wg grup'!$F$1:$DK$1,0))</f>
        <v>1-0</v>
      </c>
      <c r="CY53" s="102" t="str">
        <f>INDEX('Typy - wg grup'!$F$2:$DK$145,MATCH($A53,'Typy - wg grup'!$A$2:$A$145,0),MATCH(CY$1,'Typy - wg grup'!$F$1:$DK$1,0))</f>
        <v>2-0</v>
      </c>
      <c r="CZ53" s="102" t="str">
        <f>INDEX('Typy - wg grup'!$F$2:$DK$145,MATCH($A53,'Typy - wg grup'!$A$2:$A$145,0),MATCH(CZ$1,'Typy - wg grup'!$F$1:$DK$1,0))</f>
        <v>3-0</v>
      </c>
      <c r="DA53" s="102" t="str">
        <f>INDEX('Typy - wg grup'!$F$2:$DK$145,MATCH($A53,'Typy - wg grup'!$A$2:$A$145,0),MATCH(DA$1,'Typy - wg grup'!$F$1:$DK$1,0))</f>
        <v>1-0</v>
      </c>
      <c r="DB53" s="102" t="str">
        <f>INDEX('Typy - wg grup'!$F$2:$DK$145,MATCH($A53,'Typy - wg grup'!$A$2:$A$145,0),MATCH(DB$1,'Typy - wg grup'!$F$1:$DK$1,0))</f>
        <v>3-1</v>
      </c>
      <c r="DC53" s="102" t="str">
        <f>INDEX('Typy - wg grup'!$F$2:$DK$145,MATCH($A53,'Typy - wg grup'!$A$2:$A$145,0),MATCH(DC$1,'Typy - wg grup'!$F$1:$DK$1,0))</f>
        <v>2-0</v>
      </c>
      <c r="DD53" s="102" t="str">
        <f>INDEX('Typy - wg grup'!$F$2:$DK$145,MATCH($A53,'Typy - wg grup'!$A$2:$A$145,0),MATCH(DD$1,'Typy - wg grup'!$F$1:$DK$1,0))</f>
        <v>2-0</v>
      </c>
      <c r="DE53" s="102" t="str">
        <f>INDEX('Typy - wg grup'!$F$2:$DK$145,MATCH($A53,'Typy - wg grup'!$A$2:$A$145,0),MATCH(DE$1,'Typy - wg grup'!$F$1:$DK$1,0))</f>
        <v>2-0</v>
      </c>
      <c r="DF53" s="102" t="str">
        <f>INDEX('Typy - wg grup'!$F$2:$DK$145,MATCH($A53,'Typy - wg grup'!$A$2:$A$145,0),MATCH(DF$1,'Typy - wg grup'!$F$1:$DK$1,0))</f>
        <v>2-0</v>
      </c>
      <c r="DG53" s="102" t="str">
        <f>INDEX('Typy - wg grup'!$F$2:$DK$145,MATCH($A53,'Typy - wg grup'!$A$2:$A$145,0),MATCH(DG$1,'Typy - wg grup'!$F$1:$DK$1,0))</f>
        <v>1-0</v>
      </c>
      <c r="DH53" s="102" t="str">
        <f>INDEX('Typy - wg grup'!$F$2:$DK$145,MATCH($A53,'Typy - wg grup'!$A$2:$A$145,0),MATCH(DH$1,'Typy - wg grup'!$F$1:$DK$1,0))</f>
        <v>1-1</v>
      </c>
      <c r="DI53" s="102" t="str">
        <f>INDEX('Typy - wg grup'!$F$2:$DK$145,MATCH($A53,'Typy - wg grup'!$A$2:$A$145,0),MATCH(DI$1,'Typy - wg grup'!$F$1:$DK$1,0))</f>
        <v>1-0</v>
      </c>
      <c r="DJ53" s="102" t="str">
        <f>INDEX('Typy - wg grup'!$F$2:$DK$145,MATCH($A53,'Typy - wg grup'!$A$2:$A$145,0),MATCH(DJ$1,'Typy - wg grup'!$F$1:$DK$1,0))</f>
        <v>2-0</v>
      </c>
      <c r="DK53" s="102" t="str">
        <f>INDEX('Typy - wg grup'!$F$2:$DK$145,MATCH($A53,'Typy - wg grup'!$A$2:$A$145,0),MATCH(DK$1,'Typy - wg grup'!$F$1:$DK$1,0))</f>
        <v>1-0</v>
      </c>
      <c r="DL53" s="102" t="str">
        <f>INDEX('Typy - wg grup'!$F$2:$DK$145,MATCH($A53,'Typy - wg grup'!$A$2:$A$145,0),MATCH(DL$1,'Typy - wg grup'!$F$1:$DK$1,0))</f>
        <v>3-2</v>
      </c>
      <c r="DM53" s="106" t="str">
        <f>INDEX('Typy - wg grup'!$F$2:$DK$145,MATCH($A53,'Typy - wg grup'!$A$2:$A$145,0),MATCH(DM$1,'Typy - wg grup'!$F$1:$DK$1,0))</f>
        <v>0-1</v>
      </c>
      <c r="DO53" s="15"/>
      <c r="DQ53" s="14"/>
      <c r="DS53" s="15"/>
      <c r="DU53" s="15"/>
      <c r="DW53" s="14"/>
      <c r="DY53" s="15"/>
      <c r="EA53" s="14"/>
      <c r="EC53" s="15"/>
      <c r="EE53" s="15"/>
      <c r="EG53" s="15"/>
      <c r="EI53" s="15"/>
      <c r="EK53" s="15"/>
      <c r="EM53" s="15"/>
      <c r="EO53" s="16"/>
      <c r="EQ53" s="15"/>
    </row>
    <row r="54" spans="1:147" x14ac:dyDescent="0.25">
      <c r="A54" s="19">
        <v>53</v>
      </c>
      <c r="B54" s="4" t="s">
        <v>10</v>
      </c>
      <c r="C54" s="4" t="str">
        <f>INDEX('Typy - wg grup'!$B$2:$B$145,MATCH($A54,'Typy - wg grup'!$A$2:$A$145,0))</f>
        <v>25.06.</v>
      </c>
      <c r="D54" s="20">
        <v>0.125</v>
      </c>
      <c r="E54" s="4" t="str">
        <f>INDEX('Typy - wg grup'!$C$2:$C$145,MATCH($A54,'Typy - wg grup'!$A$2:$A$145,0))</f>
        <v>Czechy - Meksyk</v>
      </c>
      <c r="F54" s="35" t="s">
        <v>84</v>
      </c>
      <c r="G54" s="144"/>
      <c r="H54" s="105" t="str">
        <f>INDEX('Typy - wg grup'!$F$2:$DK$145,MATCH($A54,'Typy - wg grup'!$A$2:$A$145,0),MATCH(H$1,'Typy - wg grup'!$F$1:$DK$1,0))</f>
        <v>0-0</v>
      </c>
      <c r="I54" s="102" t="str">
        <f>INDEX('Typy - wg grup'!$F$2:$DK$145,MATCH($A54,'Typy - wg grup'!$A$2:$A$145,0),MATCH(I$1,'Typy - wg grup'!$F$1:$DK$1,0))</f>
        <v>0-2</v>
      </c>
      <c r="J54" s="102" t="str">
        <f>INDEX('Typy - wg grup'!$F$2:$DK$145,MATCH($A54,'Typy - wg grup'!$A$2:$A$145,0),MATCH(J$1,'Typy - wg grup'!$F$1:$DK$1,0))</f>
        <v>1-3</v>
      </c>
      <c r="K54" s="102" t="str">
        <f>INDEX('Typy - wg grup'!$F$2:$DK$145,MATCH($A54,'Typy - wg grup'!$A$2:$A$145,0),MATCH(K$1,'Typy - wg grup'!$F$1:$DK$1,0))</f>
        <v>0-3</v>
      </c>
      <c r="L54" s="102" t="str">
        <f>INDEX('Typy - wg grup'!$F$2:$DK$145,MATCH($A54,'Typy - wg grup'!$A$2:$A$145,0),MATCH(L$1,'Typy - wg grup'!$F$1:$DK$1,0))</f>
        <v>1-2</v>
      </c>
      <c r="M54" s="102" t="str">
        <f>INDEX('Typy - wg grup'!$F$2:$DK$145,MATCH($A54,'Typy - wg grup'!$A$2:$A$145,0),MATCH(M$1,'Typy - wg grup'!$F$1:$DK$1,0))</f>
        <v>3-1</v>
      </c>
      <c r="N54" s="102" t="str">
        <f>INDEX('Typy - wg grup'!$F$2:$DK$145,MATCH($A54,'Typy - wg grup'!$A$2:$A$145,0),MATCH(N$1,'Typy - wg grup'!$F$1:$DK$1,0))</f>
        <v>1-1</v>
      </c>
      <c r="O54" s="102" t="str">
        <f>INDEX('Typy - wg grup'!$F$2:$DK$145,MATCH($A54,'Typy - wg grup'!$A$2:$A$145,0),MATCH(O$1,'Typy - wg grup'!$F$1:$DK$1,0))</f>
        <v>3-2</v>
      </c>
      <c r="P54" s="102" t="str">
        <f>INDEX('Typy - wg grup'!$F$2:$DK$145,MATCH($A54,'Typy - wg grup'!$A$2:$A$145,0),MATCH(P$1,'Typy - wg grup'!$F$1:$DK$1,0))</f>
        <v>1-3</v>
      </c>
      <c r="Q54" s="102" t="str">
        <f>INDEX('Typy - wg grup'!$F$2:$DK$145,MATCH($A54,'Typy - wg grup'!$A$2:$A$145,0),MATCH(Q$1,'Typy - wg grup'!$F$1:$DK$1,0))</f>
        <v>0-1</v>
      </c>
      <c r="R54" s="102" t="str">
        <f>INDEX('Typy - wg grup'!$F$2:$DK$145,MATCH($A54,'Typy - wg grup'!$A$2:$A$145,0),MATCH(R$1,'Typy - wg grup'!$F$1:$DK$1,0))</f>
        <v>1-1</v>
      </c>
      <c r="S54" s="102" t="str">
        <f>INDEX('Typy - wg grup'!$F$2:$DK$145,MATCH($A54,'Typy - wg grup'!$A$2:$A$145,0),MATCH(S$1,'Typy - wg grup'!$F$1:$DK$1,0))</f>
        <v>1-1</v>
      </c>
      <c r="T54" s="102" t="str">
        <f>INDEX('Typy - wg grup'!$F$2:$DK$145,MATCH($A54,'Typy - wg grup'!$A$2:$A$145,0),MATCH(T$1,'Typy - wg grup'!$F$1:$DK$1,0))</f>
        <v>0-1</v>
      </c>
      <c r="U54" s="102" t="str">
        <f>INDEX('Typy - wg grup'!$F$2:$DK$145,MATCH($A54,'Typy - wg grup'!$A$2:$A$145,0),MATCH(U$1,'Typy - wg grup'!$F$1:$DK$1,0))</f>
        <v>1-3</v>
      </c>
      <c r="V54" s="102" t="str">
        <f>INDEX('Typy - wg grup'!$F$2:$DK$145,MATCH($A54,'Typy - wg grup'!$A$2:$A$145,0),MATCH(V$1,'Typy - wg grup'!$F$1:$DK$1,0))</f>
        <v>0-1</v>
      </c>
      <c r="W54" s="102" t="str">
        <f>INDEX('Typy - wg grup'!$F$2:$DK$145,MATCH($A54,'Typy - wg grup'!$A$2:$A$145,0),MATCH(W$1,'Typy - wg grup'!$F$1:$DK$1,0))</f>
        <v>1-3</v>
      </c>
      <c r="X54" s="102" t="str">
        <f>INDEX('Typy - wg grup'!$F$2:$DK$145,MATCH($A54,'Typy - wg grup'!$A$2:$A$145,0),MATCH(X$1,'Typy - wg grup'!$F$1:$DK$1,0))</f>
        <v>1-1</v>
      </c>
      <c r="Y54" s="102" t="str">
        <f>INDEX('Typy - wg grup'!$F$2:$DK$145,MATCH($A54,'Typy - wg grup'!$A$2:$A$145,0),MATCH(Y$1,'Typy - wg grup'!$F$1:$DK$1,0))</f>
        <v>1-2</v>
      </c>
      <c r="Z54" s="102" t="str">
        <f>INDEX('Typy - wg grup'!$F$2:$DK$145,MATCH($A54,'Typy - wg grup'!$A$2:$A$145,0),MATCH(Z$1,'Typy - wg grup'!$F$1:$DK$1,0))</f>
        <v>2-3</v>
      </c>
      <c r="AA54" s="102" t="str">
        <f>INDEX('Typy - wg grup'!$F$2:$DK$145,MATCH($A54,'Typy - wg grup'!$A$2:$A$145,0),MATCH(AA$1,'Typy - wg grup'!$F$1:$DK$1,0))</f>
        <v>1-0</v>
      </c>
      <c r="AB54" s="102" t="str">
        <f>INDEX('Typy - wg grup'!$F$2:$DK$145,MATCH($A54,'Typy - wg grup'!$A$2:$A$145,0),MATCH(AB$1,'Typy - wg grup'!$F$1:$DK$1,0))</f>
        <v>1-0</v>
      </c>
      <c r="AC54" s="102" t="str">
        <f>INDEX('Typy - wg grup'!$F$2:$DK$145,MATCH($A54,'Typy - wg grup'!$A$2:$A$145,0),MATCH(AC$1,'Typy - wg grup'!$F$1:$DK$1,0))</f>
        <v>1-2</v>
      </c>
      <c r="AD54" s="102" t="str">
        <f>INDEX('Typy - wg grup'!$F$2:$DK$145,MATCH($A54,'Typy - wg grup'!$A$2:$A$145,0),MATCH(AD$1,'Typy - wg grup'!$F$1:$DK$1,0))</f>
        <v>0-1</v>
      </c>
      <c r="AE54" s="102" t="str">
        <f>INDEX('Typy - wg grup'!$F$2:$DK$145,MATCH($A54,'Typy - wg grup'!$A$2:$A$145,0),MATCH(AE$1,'Typy - wg grup'!$F$1:$DK$1,0))</f>
        <v>2-2</v>
      </c>
      <c r="AF54" s="102" t="str">
        <f>INDEX('Typy - wg grup'!$F$2:$DK$145,MATCH($A54,'Typy - wg grup'!$A$2:$A$145,0),MATCH(AF$1,'Typy - wg grup'!$F$1:$DK$1,0))</f>
        <v>1-4</v>
      </c>
      <c r="AG54" s="102" t="str">
        <f>INDEX('Typy - wg grup'!$F$2:$DK$145,MATCH($A54,'Typy - wg grup'!$A$2:$A$145,0),MATCH(AG$1,'Typy - wg grup'!$F$1:$DK$1,0))</f>
        <v>1-1</v>
      </c>
      <c r="AH54" s="102" t="str">
        <f>INDEX('Typy - wg grup'!$F$2:$DK$145,MATCH($A54,'Typy - wg grup'!$A$2:$A$145,0),MATCH(AH$1,'Typy - wg grup'!$F$1:$DK$1,0))</f>
        <v>2-2</v>
      </c>
      <c r="AI54" s="102" t="str">
        <f>INDEX('Typy - wg grup'!$F$2:$DK$145,MATCH($A54,'Typy - wg grup'!$A$2:$A$145,0),MATCH(AI$1,'Typy - wg grup'!$F$1:$DK$1,0))</f>
        <v>1-2</v>
      </c>
      <c r="AJ54" s="102" t="str">
        <f>INDEX('Typy - wg grup'!$F$2:$DK$145,MATCH($A54,'Typy - wg grup'!$A$2:$A$145,0),MATCH(AJ$1,'Typy - wg grup'!$F$1:$DK$1,0))</f>
        <v>1-0</v>
      </c>
      <c r="AK54" s="102" t="str">
        <f>INDEX('Typy - wg grup'!$F$2:$DK$145,MATCH($A54,'Typy - wg grup'!$A$2:$A$145,0),MATCH(AK$1,'Typy - wg grup'!$F$1:$DK$1,0))</f>
        <v>1-0</v>
      </c>
      <c r="AL54" s="102" t="str">
        <f>INDEX('Typy - wg grup'!$F$2:$DK$145,MATCH($A54,'Typy - wg grup'!$A$2:$A$145,0),MATCH(AL$1,'Typy - wg grup'!$F$1:$DK$1,0))</f>
        <v>1-2</v>
      </c>
      <c r="AM54" s="102" t="str">
        <f>INDEX('Typy - wg grup'!$F$2:$DK$145,MATCH($A54,'Typy - wg grup'!$A$2:$A$145,0),MATCH(AM$1,'Typy - wg grup'!$F$1:$DK$1,0))</f>
        <v>1-3</v>
      </c>
      <c r="AN54" s="102" t="str">
        <f>INDEX('Typy - wg grup'!$F$2:$DK$145,MATCH($A54,'Typy - wg grup'!$A$2:$A$145,0),MATCH(AN$1,'Typy - wg grup'!$F$1:$DK$1,0))</f>
        <v>2-2</v>
      </c>
      <c r="AO54" s="102" t="str">
        <f>INDEX('Typy - wg grup'!$F$2:$DK$145,MATCH($A54,'Typy - wg grup'!$A$2:$A$145,0),MATCH(AO$1,'Typy - wg grup'!$F$1:$DK$1,0))</f>
        <v>1-2</v>
      </c>
      <c r="AP54" s="102" t="str">
        <f>INDEX('Typy - wg grup'!$F$2:$DK$145,MATCH($A54,'Typy - wg grup'!$A$2:$A$145,0),MATCH(AP$1,'Typy - wg grup'!$F$1:$DK$1,0))</f>
        <v>0-1</v>
      </c>
      <c r="AQ54" s="102" t="str">
        <f>INDEX('Typy - wg grup'!$F$2:$DK$145,MATCH($A54,'Typy - wg grup'!$A$2:$A$145,0),MATCH(AQ$1,'Typy - wg grup'!$F$1:$DK$1,0))</f>
        <v>1-2</v>
      </c>
      <c r="AR54" s="102" t="str">
        <f>INDEX('Typy - wg grup'!$F$2:$DK$145,MATCH($A54,'Typy - wg grup'!$A$2:$A$145,0),MATCH(AR$1,'Typy - wg grup'!$F$1:$DK$1,0))</f>
        <v>1-2</v>
      </c>
      <c r="AS54" s="102" t="str">
        <f>INDEX('Typy - wg grup'!$F$2:$DK$145,MATCH($A54,'Typy - wg grup'!$A$2:$A$145,0),MATCH(AS$1,'Typy - wg grup'!$F$1:$DK$1,0))</f>
        <v>1-3</v>
      </c>
      <c r="AT54" s="102" t="str">
        <f>INDEX('Typy - wg grup'!$F$2:$DK$145,MATCH($A54,'Typy - wg grup'!$A$2:$A$145,0),MATCH(AT$1,'Typy - wg grup'!$F$1:$DK$1,0))</f>
        <v>1-2</v>
      </c>
      <c r="AU54" s="102" t="str">
        <f>INDEX('Typy - wg grup'!$F$2:$DK$145,MATCH($A54,'Typy - wg grup'!$A$2:$A$145,0),MATCH(AU$1,'Typy - wg grup'!$F$1:$DK$1,0))</f>
        <v>2-3</v>
      </c>
      <c r="AV54" s="102" t="str">
        <f>INDEX('Typy - wg grup'!$F$2:$DK$145,MATCH($A54,'Typy - wg grup'!$A$2:$A$145,0),MATCH(AV$1,'Typy - wg grup'!$F$1:$DK$1,0))</f>
        <v>1-1</v>
      </c>
      <c r="AW54" s="102" t="str">
        <f>INDEX('Typy - wg grup'!$F$2:$DK$145,MATCH($A54,'Typy - wg grup'!$A$2:$A$145,0),MATCH(AW$1,'Typy - wg grup'!$F$1:$DK$1,0))</f>
        <v>1-0</v>
      </c>
      <c r="AX54" s="102" t="str">
        <f>INDEX('Typy - wg grup'!$F$2:$DK$145,MATCH($A54,'Typy - wg grup'!$A$2:$A$145,0),MATCH(AX$1,'Typy - wg grup'!$F$1:$DK$1,0))</f>
        <v>2-1</v>
      </c>
      <c r="AY54" s="102" t="str">
        <f>INDEX('Typy - wg grup'!$F$2:$DK$145,MATCH($A54,'Typy - wg grup'!$A$2:$A$145,0),MATCH(AY$1,'Typy - wg grup'!$F$1:$DK$1,0))</f>
        <v>1-1</v>
      </c>
      <c r="AZ54" s="102" t="str">
        <f>INDEX('Typy - wg grup'!$F$2:$DK$145,MATCH($A54,'Typy - wg grup'!$A$2:$A$145,0),MATCH(AZ$1,'Typy - wg grup'!$F$1:$DK$1,0))</f>
        <v>1-1</v>
      </c>
      <c r="BA54" s="102" t="str">
        <f>INDEX('Typy - wg grup'!$F$2:$DK$145,MATCH($A54,'Typy - wg grup'!$A$2:$A$145,0),MATCH(BA$1,'Typy - wg grup'!$F$1:$DK$1,0))</f>
        <v>1-2</v>
      </c>
      <c r="BB54" s="102" t="str">
        <f>INDEX('Typy - wg grup'!$F$2:$DK$145,MATCH($A54,'Typy - wg grup'!$A$2:$A$145,0),MATCH(BB$1,'Typy - wg grup'!$F$1:$DK$1,0))</f>
        <v>3-1</v>
      </c>
      <c r="BC54" s="102" t="str">
        <f>INDEX('Typy - wg grup'!$F$2:$DK$145,MATCH($A54,'Typy - wg grup'!$A$2:$A$145,0),MATCH(BC$1,'Typy - wg grup'!$F$1:$DK$1,0))</f>
        <v>1-1</v>
      </c>
      <c r="BD54" s="102" t="str">
        <f>INDEX('Typy - wg grup'!$F$2:$DK$145,MATCH($A54,'Typy - wg grup'!$A$2:$A$145,0),MATCH(BD$1,'Typy - wg grup'!$F$1:$DK$1,0))</f>
        <v>1-1</v>
      </c>
      <c r="BE54" s="102" t="str">
        <f>INDEX('Typy - wg grup'!$F$2:$DK$145,MATCH($A54,'Typy - wg grup'!$A$2:$A$145,0),MATCH(BE$1,'Typy - wg grup'!$F$1:$DK$1,0))</f>
        <v>1-2</v>
      </c>
      <c r="BF54" s="102" t="str">
        <f>INDEX('Typy - wg grup'!$F$2:$DK$145,MATCH($A54,'Typy - wg grup'!$A$2:$A$145,0),MATCH(BF$1,'Typy - wg grup'!$F$1:$DK$1,0))</f>
        <v>1-2</v>
      </c>
      <c r="BG54" s="102" t="str">
        <f>INDEX('Typy - wg grup'!$F$2:$DK$145,MATCH($A54,'Typy - wg grup'!$A$2:$A$145,0),MATCH(BG$1,'Typy - wg grup'!$F$1:$DK$1,0))</f>
        <v>2-2</v>
      </c>
      <c r="BH54" s="102" t="str">
        <f>INDEX('Typy - wg grup'!$F$2:$DK$145,MATCH($A54,'Typy - wg grup'!$A$2:$A$145,0),MATCH(BH$1,'Typy - wg grup'!$F$1:$DK$1,0))</f>
        <v>1-3</v>
      </c>
      <c r="BI54" s="102" t="str">
        <f>INDEX('Typy - wg grup'!$F$2:$DK$145,MATCH($A54,'Typy - wg grup'!$A$2:$A$145,0),MATCH(BI$1,'Typy - wg grup'!$F$1:$DK$1,0))</f>
        <v>1-1</v>
      </c>
      <c r="BJ54" s="102" t="str">
        <f>INDEX('Typy - wg grup'!$F$2:$DK$145,MATCH($A54,'Typy - wg grup'!$A$2:$A$145,0),MATCH(BJ$1,'Typy - wg grup'!$F$1:$DK$1,0))</f>
        <v>0-2</v>
      </c>
      <c r="BK54" s="102" t="str">
        <f>INDEX('Typy - wg grup'!$F$2:$DK$145,MATCH($A54,'Typy - wg grup'!$A$2:$A$145,0),MATCH(BK$1,'Typy - wg grup'!$F$1:$DK$1,0))</f>
        <v>1-3</v>
      </c>
      <c r="BL54" s="102" t="str">
        <f>INDEX('Typy - wg grup'!$F$2:$DK$145,MATCH($A54,'Typy - wg grup'!$A$2:$A$145,0),MATCH(BL$1,'Typy - wg grup'!$F$1:$DK$1,0))</f>
        <v>1-2</v>
      </c>
      <c r="BM54" s="102" t="str">
        <f>INDEX('Typy - wg grup'!$F$2:$DK$145,MATCH($A54,'Typy - wg grup'!$A$2:$A$145,0),MATCH(BM$1,'Typy - wg grup'!$F$1:$DK$1,0))</f>
        <v>0-2</v>
      </c>
      <c r="BN54" s="102" t="str">
        <f>INDEX('Typy - wg grup'!$F$2:$DK$145,MATCH($A54,'Typy - wg grup'!$A$2:$A$145,0),MATCH(BN$1,'Typy - wg grup'!$F$1:$DK$1,0))</f>
        <v>1-2</v>
      </c>
      <c r="BO54" s="102" t="str">
        <f>INDEX('Typy - wg grup'!$F$2:$DK$145,MATCH($A54,'Typy - wg grup'!$A$2:$A$145,0),MATCH(BO$1,'Typy - wg grup'!$F$1:$DK$1,0))</f>
        <v>1-1</v>
      </c>
      <c r="BP54" s="102" t="str">
        <f>INDEX('Typy - wg grup'!$F$2:$DK$145,MATCH($A54,'Typy - wg grup'!$A$2:$A$145,0),MATCH(BP$1,'Typy - wg grup'!$F$1:$DK$1,0))</f>
        <v>1-1</v>
      </c>
      <c r="BQ54" s="102" t="str">
        <f>INDEX('Typy - wg grup'!$F$2:$DK$145,MATCH($A54,'Typy - wg grup'!$A$2:$A$145,0),MATCH(BQ$1,'Typy - wg grup'!$F$1:$DK$1,0))</f>
        <v>0-0</v>
      </c>
      <c r="BR54" s="102" t="str">
        <f>INDEX('Typy - wg grup'!$F$2:$DK$145,MATCH($A54,'Typy - wg grup'!$A$2:$A$145,0),MATCH(BR$1,'Typy - wg grup'!$F$1:$DK$1,0))</f>
        <v>2-0</v>
      </c>
      <c r="BS54" s="102" t="str">
        <f>INDEX('Typy - wg grup'!$F$2:$DK$145,MATCH($A54,'Typy - wg grup'!$A$2:$A$145,0),MATCH(BS$1,'Typy - wg grup'!$F$1:$DK$1,0))</f>
        <v>1-1</v>
      </c>
      <c r="BT54" s="102" t="str">
        <f>INDEX('Typy - wg grup'!$F$2:$DK$145,MATCH($A54,'Typy - wg grup'!$A$2:$A$145,0),MATCH(BT$1,'Typy - wg grup'!$F$1:$DK$1,0))</f>
        <v>1-0</v>
      </c>
      <c r="BU54" s="102" t="str">
        <f>INDEX('Typy - wg grup'!$F$2:$DK$145,MATCH($A54,'Typy - wg grup'!$A$2:$A$145,0),MATCH(BU$1,'Typy - wg grup'!$F$1:$DK$1,0))</f>
        <v>1-2</v>
      </c>
      <c r="BV54" s="102" t="str">
        <f>INDEX('Typy - wg grup'!$F$2:$DK$145,MATCH($A54,'Typy - wg grup'!$A$2:$A$145,0),MATCH(BV$1,'Typy - wg grup'!$F$1:$DK$1,0))</f>
        <v>0-1</v>
      </c>
      <c r="BW54" s="102" t="str">
        <f>INDEX('Typy - wg grup'!$F$2:$DK$145,MATCH($A54,'Typy - wg grup'!$A$2:$A$145,0),MATCH(BW$1,'Typy - wg grup'!$F$1:$DK$1,0))</f>
        <v>0-2</v>
      </c>
      <c r="BX54" s="102" t="str">
        <f>INDEX('Typy - wg grup'!$F$2:$DK$145,MATCH($A54,'Typy - wg grup'!$A$2:$A$145,0),MATCH(BX$1,'Typy - wg grup'!$F$1:$DK$1,0))</f>
        <v>1-1</v>
      </c>
      <c r="BY54" s="102" t="str">
        <f>INDEX('Typy - wg grup'!$F$2:$DK$145,MATCH($A54,'Typy - wg grup'!$A$2:$A$145,0),MATCH(BY$1,'Typy - wg grup'!$F$1:$DK$1,0))</f>
        <v>2-2</v>
      </c>
      <c r="BZ54" s="102" t="str">
        <f>INDEX('Typy - wg grup'!$F$2:$DK$145,MATCH($A54,'Typy - wg grup'!$A$2:$A$145,0),MATCH(BZ$1,'Typy - wg grup'!$F$1:$DK$1,0))</f>
        <v>0-0</v>
      </c>
      <c r="CA54" s="102" t="str">
        <f>INDEX('Typy - wg grup'!$F$2:$DK$145,MATCH($A54,'Typy - wg grup'!$A$2:$A$145,0),MATCH(CA$1,'Typy - wg grup'!$F$1:$DK$1,0))</f>
        <v>0-0</v>
      </c>
      <c r="CB54" s="102" t="str">
        <f>INDEX('Typy - wg grup'!$F$2:$DK$145,MATCH($A54,'Typy - wg grup'!$A$2:$A$145,0),MATCH(CB$1,'Typy - wg grup'!$F$1:$DK$1,0))</f>
        <v>2-0</v>
      </c>
      <c r="CC54" s="102" t="str">
        <f>INDEX('Typy - wg grup'!$F$2:$DK$145,MATCH($A54,'Typy - wg grup'!$A$2:$A$145,0),MATCH(CC$1,'Typy - wg grup'!$F$1:$DK$1,0))</f>
        <v>0-2</v>
      </c>
      <c r="CD54" s="102" t="str">
        <f>INDEX('Typy - wg grup'!$F$2:$DK$145,MATCH($A54,'Typy - wg grup'!$A$2:$A$145,0),MATCH(CD$1,'Typy - wg grup'!$F$1:$DK$1,0))</f>
        <v>1-2</v>
      </c>
      <c r="CE54" s="102" t="str">
        <f>INDEX('Typy - wg grup'!$F$2:$DK$145,MATCH($A54,'Typy - wg grup'!$A$2:$A$145,0),MATCH(CE$1,'Typy - wg grup'!$F$1:$DK$1,0))</f>
        <v>0-3</v>
      </c>
      <c r="CF54" s="102" t="str">
        <f>INDEX('Typy - wg grup'!$F$2:$DK$145,MATCH($A54,'Typy - wg grup'!$A$2:$A$145,0),MATCH(CF$1,'Typy - wg grup'!$F$1:$DK$1,0))</f>
        <v>1-2</v>
      </c>
      <c r="CG54" s="102" t="str">
        <f>INDEX('Typy - wg grup'!$F$2:$DK$145,MATCH($A54,'Typy - wg grup'!$A$2:$A$145,0),MATCH(CG$1,'Typy - wg grup'!$F$1:$DK$1,0))</f>
        <v>1-1</v>
      </c>
      <c r="CH54" s="102" t="str">
        <f>INDEX('Typy - wg grup'!$F$2:$DK$145,MATCH($A54,'Typy - wg grup'!$A$2:$A$145,0),MATCH(CH$1,'Typy - wg grup'!$F$1:$DK$1,0))</f>
        <v>0-1</v>
      </c>
      <c r="CI54" s="102" t="str">
        <f>INDEX('Typy - wg grup'!$F$2:$DK$145,MATCH($A54,'Typy - wg grup'!$A$2:$A$145,0),MATCH(CI$1,'Typy - wg grup'!$F$1:$DK$1,0))</f>
        <v>1-2</v>
      </c>
      <c r="CJ54" s="102" t="str">
        <f>INDEX('Typy - wg grup'!$F$2:$DK$145,MATCH($A54,'Typy - wg grup'!$A$2:$A$145,0),MATCH(CJ$1,'Typy - wg grup'!$F$1:$DK$1,0))</f>
        <v>1-1</v>
      </c>
      <c r="CK54" s="102" t="str">
        <f>INDEX('Typy - wg grup'!$F$2:$DK$145,MATCH($A54,'Typy - wg grup'!$A$2:$A$145,0),MATCH(CK$1,'Typy - wg grup'!$F$1:$DK$1,0))</f>
        <v>1-1</v>
      </c>
      <c r="CL54" s="102" t="str">
        <f>INDEX('Typy - wg grup'!$F$2:$DK$145,MATCH($A54,'Typy - wg grup'!$A$2:$A$145,0),MATCH(CL$1,'Typy - wg grup'!$F$1:$DK$1,0))</f>
        <v>0-2</v>
      </c>
      <c r="CM54" s="102" t="str">
        <f>INDEX('Typy - wg grup'!$F$2:$DK$145,MATCH($A54,'Typy - wg grup'!$A$2:$A$145,0),MATCH(CM$1,'Typy - wg grup'!$F$1:$DK$1,0))</f>
        <v>2-2</v>
      </c>
      <c r="CN54" s="102" t="str">
        <f>INDEX('Typy - wg grup'!$F$2:$DK$145,MATCH($A54,'Typy - wg grup'!$A$2:$A$145,0),MATCH(CN$1,'Typy - wg grup'!$F$1:$DK$1,0))</f>
        <v>1-2</v>
      </c>
      <c r="CO54" s="102" t="str">
        <f>INDEX('Typy - wg grup'!$F$2:$DK$145,MATCH($A54,'Typy - wg grup'!$A$2:$A$145,0),MATCH(CO$1,'Typy - wg grup'!$F$1:$DK$1,0))</f>
        <v>0-1</v>
      </c>
      <c r="CP54" s="102" t="str">
        <f>INDEX('Typy - wg grup'!$F$2:$DK$145,MATCH($A54,'Typy - wg grup'!$A$2:$A$145,0),MATCH(CP$1,'Typy - wg grup'!$F$1:$DK$1,0))</f>
        <v>0-1</v>
      </c>
      <c r="CQ54" s="102" t="str">
        <f>INDEX('Typy - wg grup'!$F$2:$DK$145,MATCH($A54,'Typy - wg grup'!$A$2:$A$145,0),MATCH(CQ$1,'Typy - wg grup'!$F$1:$DK$1,0))</f>
        <v>1-1</v>
      </c>
      <c r="CR54" s="102" t="str">
        <f>INDEX('Typy - wg grup'!$F$2:$DK$145,MATCH($A54,'Typy - wg grup'!$A$2:$A$145,0),MATCH(CR$1,'Typy - wg grup'!$F$1:$DK$1,0))</f>
        <v>0-3</v>
      </c>
      <c r="CS54" s="102" t="str">
        <f>INDEX('Typy - wg grup'!$F$2:$DK$145,MATCH($A54,'Typy - wg grup'!$A$2:$A$145,0),MATCH(CS$1,'Typy - wg grup'!$F$1:$DK$1,0))</f>
        <v>2-1</v>
      </c>
      <c r="CT54" s="102" t="str">
        <f>INDEX('Typy - wg grup'!$F$2:$DK$145,MATCH($A54,'Typy - wg grup'!$A$2:$A$145,0),MATCH(CT$1,'Typy - wg grup'!$F$1:$DK$1,0))</f>
        <v>1-1</v>
      </c>
      <c r="CU54" s="102" t="str">
        <f>INDEX('Typy - wg grup'!$F$2:$DK$145,MATCH($A54,'Typy - wg grup'!$A$2:$A$145,0),MATCH(CU$1,'Typy - wg grup'!$F$1:$DK$1,0))</f>
        <v>0-1</v>
      </c>
      <c r="CV54" s="102" t="str">
        <f>INDEX('Typy - wg grup'!$F$2:$DK$145,MATCH($A54,'Typy - wg grup'!$A$2:$A$145,0),MATCH(CV$1,'Typy - wg grup'!$F$1:$DK$1,0))</f>
        <v>1-1</v>
      </c>
      <c r="CW54" s="102" t="str">
        <f>INDEX('Typy - wg grup'!$F$2:$DK$145,MATCH($A54,'Typy - wg grup'!$A$2:$A$145,0),MATCH(CW$1,'Typy - wg grup'!$F$1:$DK$1,0))</f>
        <v>0-0</v>
      </c>
      <c r="CX54" s="102" t="str">
        <f>INDEX('Typy - wg grup'!$F$2:$DK$145,MATCH($A54,'Typy - wg grup'!$A$2:$A$145,0),MATCH(CX$1,'Typy - wg grup'!$F$1:$DK$1,0))</f>
        <v>0-1</v>
      </c>
      <c r="CY54" s="102" t="str">
        <f>INDEX('Typy - wg grup'!$F$2:$DK$145,MATCH($A54,'Typy - wg grup'!$A$2:$A$145,0),MATCH(CY$1,'Typy - wg grup'!$F$1:$DK$1,0))</f>
        <v>1-3</v>
      </c>
      <c r="CZ54" s="102" t="str">
        <f>INDEX('Typy - wg grup'!$F$2:$DK$145,MATCH($A54,'Typy - wg grup'!$A$2:$A$145,0),MATCH(CZ$1,'Typy - wg grup'!$F$1:$DK$1,0))</f>
        <v>1-1</v>
      </c>
      <c r="DA54" s="102" t="str">
        <f>INDEX('Typy - wg grup'!$F$2:$DK$145,MATCH($A54,'Typy - wg grup'!$A$2:$A$145,0),MATCH(DA$1,'Typy - wg grup'!$F$1:$DK$1,0))</f>
        <v>1-1</v>
      </c>
      <c r="DB54" s="102" t="str">
        <f>INDEX('Typy - wg grup'!$F$2:$DK$145,MATCH($A54,'Typy - wg grup'!$A$2:$A$145,0),MATCH(DB$1,'Typy - wg grup'!$F$1:$DK$1,0))</f>
        <v>0-2</v>
      </c>
      <c r="DC54" s="102" t="str">
        <f>INDEX('Typy - wg grup'!$F$2:$DK$145,MATCH($A54,'Typy - wg grup'!$A$2:$A$145,0),MATCH(DC$1,'Typy - wg grup'!$F$1:$DK$1,0))</f>
        <v>0-2</v>
      </c>
      <c r="DD54" s="102" t="str">
        <f>INDEX('Typy - wg grup'!$F$2:$DK$145,MATCH($A54,'Typy - wg grup'!$A$2:$A$145,0),MATCH(DD$1,'Typy - wg grup'!$F$1:$DK$1,0))</f>
        <v>1-1</v>
      </c>
      <c r="DE54" s="102" t="str">
        <f>INDEX('Typy - wg grup'!$F$2:$DK$145,MATCH($A54,'Typy - wg grup'!$A$2:$A$145,0),MATCH(DE$1,'Typy - wg grup'!$F$1:$DK$1,0))</f>
        <v>1-2</v>
      </c>
      <c r="DF54" s="102" t="str">
        <f>INDEX('Typy - wg grup'!$F$2:$DK$145,MATCH($A54,'Typy - wg grup'!$A$2:$A$145,0),MATCH(DF$1,'Typy - wg grup'!$F$1:$DK$1,0))</f>
        <v>2-0</v>
      </c>
      <c r="DG54" s="102" t="str">
        <f>INDEX('Typy - wg grup'!$F$2:$DK$145,MATCH($A54,'Typy - wg grup'!$A$2:$A$145,0),MATCH(DG$1,'Typy - wg grup'!$F$1:$DK$1,0))</f>
        <v>2-0</v>
      </c>
      <c r="DH54" s="102" t="str">
        <f>INDEX('Typy - wg grup'!$F$2:$DK$145,MATCH($A54,'Typy - wg grup'!$A$2:$A$145,0),MATCH(DH$1,'Typy - wg grup'!$F$1:$DK$1,0))</f>
        <v>3-3</v>
      </c>
      <c r="DI54" s="102" t="str">
        <f>INDEX('Typy - wg grup'!$F$2:$DK$145,MATCH($A54,'Typy - wg grup'!$A$2:$A$145,0),MATCH(DI$1,'Typy - wg grup'!$F$1:$DK$1,0))</f>
        <v>1-1</v>
      </c>
      <c r="DJ54" s="102" t="str">
        <f>INDEX('Typy - wg grup'!$F$2:$DK$145,MATCH($A54,'Typy - wg grup'!$A$2:$A$145,0),MATCH(DJ$1,'Typy - wg grup'!$F$1:$DK$1,0))</f>
        <v>1-2</v>
      </c>
      <c r="DK54" s="102" t="str">
        <f>INDEX('Typy - wg grup'!$F$2:$DK$145,MATCH($A54,'Typy - wg grup'!$A$2:$A$145,0),MATCH(DK$1,'Typy - wg grup'!$F$1:$DK$1,0))</f>
        <v>0-2</v>
      </c>
      <c r="DL54" s="102" t="str">
        <f>INDEX('Typy - wg grup'!$F$2:$DK$145,MATCH($A54,'Typy - wg grup'!$A$2:$A$145,0),MATCH(DL$1,'Typy - wg grup'!$F$1:$DK$1,0))</f>
        <v>0-2</v>
      </c>
      <c r="DM54" s="106" t="str">
        <f>INDEX('Typy - wg grup'!$F$2:$DK$145,MATCH($A54,'Typy - wg grup'!$A$2:$A$145,0),MATCH(DM$1,'Typy - wg grup'!$F$1:$DK$1,0))</f>
        <v>0-1</v>
      </c>
      <c r="DO54" s="15"/>
      <c r="DQ54" s="14"/>
      <c r="DS54" s="15"/>
      <c r="DU54" s="15"/>
      <c r="DW54" s="14"/>
      <c r="DY54" s="15"/>
      <c r="EA54" s="14"/>
      <c r="EC54" s="15"/>
      <c r="EE54" s="15"/>
      <c r="EG54" s="15"/>
      <c r="EI54" s="15"/>
      <c r="EK54" s="15"/>
      <c r="EM54" s="15"/>
      <c r="EO54" s="16"/>
      <c r="EQ54" s="15"/>
    </row>
    <row r="55" spans="1:147" x14ac:dyDescent="0.25">
      <c r="A55" s="19">
        <v>54</v>
      </c>
      <c r="B55" s="4" t="s">
        <v>10</v>
      </c>
      <c r="C55" s="4" t="str">
        <f>INDEX('Typy - wg grup'!$B$2:$B$145,MATCH($A55,'Typy - wg grup'!$A$2:$A$145,0))</f>
        <v>25.06.</v>
      </c>
      <c r="D55" s="20">
        <v>0.125</v>
      </c>
      <c r="E55" s="4" t="str">
        <f>INDEX('Typy - wg grup'!$C$2:$C$145,MATCH($A55,'Typy - wg grup'!$A$2:$A$145,0))</f>
        <v>RPA - Korea Południowa</v>
      </c>
      <c r="F55" s="35" t="s">
        <v>209</v>
      </c>
      <c r="G55" s="144"/>
      <c r="H55" s="105" t="str">
        <f>INDEX('Typy - wg grup'!$F$2:$DK$145,MATCH($A55,'Typy - wg grup'!$A$2:$A$145,0),MATCH(H$1,'Typy - wg grup'!$F$1:$DK$1,0))</f>
        <v>1-2</v>
      </c>
      <c r="I55" s="102" t="str">
        <f>INDEX('Typy - wg grup'!$F$2:$DK$145,MATCH($A55,'Typy - wg grup'!$A$2:$A$145,0),MATCH(I$1,'Typy - wg grup'!$F$1:$DK$1,0))</f>
        <v>3-2</v>
      </c>
      <c r="J55" s="102" t="str">
        <f>INDEX('Typy - wg grup'!$F$2:$DK$145,MATCH($A55,'Typy - wg grup'!$A$2:$A$145,0),MATCH(J$1,'Typy - wg grup'!$F$1:$DK$1,0))</f>
        <v>1-2</v>
      </c>
      <c r="K55" s="102" t="str">
        <f>INDEX('Typy - wg grup'!$F$2:$DK$145,MATCH($A55,'Typy - wg grup'!$A$2:$A$145,0),MATCH(K$1,'Typy - wg grup'!$F$1:$DK$1,0))</f>
        <v>1-2</v>
      </c>
      <c r="L55" s="102" t="str">
        <f>INDEX('Typy - wg grup'!$F$2:$DK$145,MATCH($A55,'Typy - wg grup'!$A$2:$A$145,0),MATCH(L$1,'Typy - wg grup'!$F$1:$DK$1,0))</f>
        <v>0-3</v>
      </c>
      <c r="M55" s="102" t="str">
        <f>INDEX('Typy - wg grup'!$F$2:$DK$145,MATCH($A55,'Typy - wg grup'!$A$2:$A$145,0),MATCH(M$1,'Typy - wg grup'!$F$1:$DK$1,0))</f>
        <v>0-2</v>
      </c>
      <c r="N55" s="102" t="str">
        <f>INDEX('Typy - wg grup'!$F$2:$DK$145,MATCH($A55,'Typy - wg grup'!$A$2:$A$145,0),MATCH(N$1,'Typy - wg grup'!$F$1:$DK$1,0))</f>
        <v>1-3</v>
      </c>
      <c r="O55" s="102" t="str">
        <f>INDEX('Typy - wg grup'!$F$2:$DK$145,MATCH($A55,'Typy - wg grup'!$A$2:$A$145,0),MATCH(O$1,'Typy - wg grup'!$F$1:$DK$1,0))</f>
        <v>0-2</v>
      </c>
      <c r="P55" s="102" t="str">
        <f>INDEX('Typy - wg grup'!$F$2:$DK$145,MATCH($A55,'Typy - wg grup'!$A$2:$A$145,0),MATCH(P$1,'Typy - wg grup'!$F$1:$DK$1,0))</f>
        <v>1-2</v>
      </c>
      <c r="Q55" s="102" t="str">
        <f>INDEX('Typy - wg grup'!$F$2:$DK$145,MATCH($A55,'Typy - wg grup'!$A$2:$A$145,0),MATCH(Q$1,'Typy - wg grup'!$F$1:$DK$1,0))</f>
        <v>0-1</v>
      </c>
      <c r="R55" s="102" t="str">
        <f>INDEX('Typy - wg grup'!$F$2:$DK$145,MATCH($A55,'Typy - wg grup'!$A$2:$A$145,0),MATCH(R$1,'Typy - wg grup'!$F$1:$DK$1,0))</f>
        <v>2-1</v>
      </c>
      <c r="S55" s="102" t="str">
        <f>INDEX('Typy - wg grup'!$F$2:$DK$145,MATCH($A55,'Typy - wg grup'!$A$2:$A$145,0),MATCH(S$1,'Typy - wg grup'!$F$1:$DK$1,0))</f>
        <v>1-2</v>
      </c>
      <c r="T55" s="102" t="str">
        <f>INDEX('Typy - wg grup'!$F$2:$DK$145,MATCH($A55,'Typy - wg grup'!$A$2:$A$145,0),MATCH(T$1,'Typy - wg grup'!$F$1:$DK$1,0))</f>
        <v>1-1</v>
      </c>
      <c r="U55" s="102" t="str">
        <f>INDEX('Typy - wg grup'!$F$2:$DK$145,MATCH($A55,'Typy - wg grup'!$A$2:$A$145,0),MATCH(U$1,'Typy - wg grup'!$F$1:$DK$1,0))</f>
        <v>1-0</v>
      </c>
      <c r="V55" s="102" t="str">
        <f>INDEX('Typy - wg grup'!$F$2:$DK$145,MATCH($A55,'Typy - wg grup'!$A$2:$A$145,0),MATCH(V$1,'Typy - wg grup'!$F$1:$DK$1,0))</f>
        <v>1-0</v>
      </c>
      <c r="W55" s="102" t="str">
        <f>INDEX('Typy - wg grup'!$F$2:$DK$145,MATCH($A55,'Typy - wg grup'!$A$2:$A$145,0),MATCH(W$1,'Typy - wg grup'!$F$1:$DK$1,0))</f>
        <v>2-0</v>
      </c>
      <c r="X55" s="102" t="str">
        <f>INDEX('Typy - wg grup'!$F$2:$DK$145,MATCH($A55,'Typy - wg grup'!$A$2:$A$145,0),MATCH(X$1,'Typy - wg grup'!$F$1:$DK$1,0))</f>
        <v>0-1</v>
      </c>
      <c r="Y55" s="102" t="str">
        <f>INDEX('Typy - wg grup'!$F$2:$DK$145,MATCH($A55,'Typy - wg grup'!$A$2:$A$145,0),MATCH(Y$1,'Typy - wg grup'!$F$1:$DK$1,0))</f>
        <v>0-2</v>
      </c>
      <c r="Z55" s="102" t="str">
        <f>INDEX('Typy - wg grup'!$F$2:$DK$145,MATCH($A55,'Typy - wg grup'!$A$2:$A$145,0),MATCH(Z$1,'Typy - wg grup'!$F$1:$DK$1,0))</f>
        <v>0-2</v>
      </c>
      <c r="AA55" s="102" t="str">
        <f>INDEX('Typy - wg grup'!$F$2:$DK$145,MATCH($A55,'Typy - wg grup'!$A$2:$A$145,0),MATCH(AA$1,'Typy - wg grup'!$F$1:$DK$1,0))</f>
        <v>1-3</v>
      </c>
      <c r="AB55" s="102" t="str">
        <f>INDEX('Typy - wg grup'!$F$2:$DK$145,MATCH($A55,'Typy - wg grup'!$A$2:$A$145,0),MATCH(AB$1,'Typy - wg grup'!$F$1:$DK$1,0))</f>
        <v>0-1</v>
      </c>
      <c r="AC55" s="102" t="str">
        <f>INDEX('Typy - wg grup'!$F$2:$DK$145,MATCH($A55,'Typy - wg grup'!$A$2:$A$145,0),MATCH(AC$1,'Typy - wg grup'!$F$1:$DK$1,0))</f>
        <v>2-2</v>
      </c>
      <c r="AD55" s="102" t="str">
        <f>INDEX('Typy - wg grup'!$F$2:$DK$145,MATCH($A55,'Typy - wg grup'!$A$2:$A$145,0),MATCH(AD$1,'Typy - wg grup'!$F$1:$DK$1,0))</f>
        <v>0-0</v>
      </c>
      <c r="AE55" s="102" t="str">
        <f>INDEX('Typy - wg grup'!$F$2:$DK$145,MATCH($A55,'Typy - wg grup'!$A$2:$A$145,0),MATCH(AE$1,'Typy - wg grup'!$F$1:$DK$1,0))</f>
        <v>3-1</v>
      </c>
      <c r="AF55" s="102" t="str">
        <f>INDEX('Typy - wg grup'!$F$2:$DK$145,MATCH($A55,'Typy - wg grup'!$A$2:$A$145,0),MATCH(AF$1,'Typy - wg grup'!$F$1:$DK$1,0))</f>
        <v>4-1</v>
      </c>
      <c r="AG55" s="102" t="str">
        <f>INDEX('Typy - wg grup'!$F$2:$DK$145,MATCH($A55,'Typy - wg grup'!$A$2:$A$145,0),MATCH(AG$1,'Typy - wg grup'!$F$1:$DK$1,0))</f>
        <v>0-1</v>
      </c>
      <c r="AH55" s="102" t="str">
        <f>INDEX('Typy - wg grup'!$F$2:$DK$145,MATCH($A55,'Typy - wg grup'!$A$2:$A$145,0),MATCH(AH$1,'Typy - wg grup'!$F$1:$DK$1,0))</f>
        <v>1-3</v>
      </c>
      <c r="AI55" s="102" t="str">
        <f>INDEX('Typy - wg grup'!$F$2:$DK$145,MATCH($A55,'Typy - wg grup'!$A$2:$A$145,0),MATCH(AI$1,'Typy - wg grup'!$F$1:$DK$1,0))</f>
        <v>1-1</v>
      </c>
      <c r="AJ55" s="102" t="str">
        <f>INDEX('Typy - wg grup'!$F$2:$DK$145,MATCH($A55,'Typy - wg grup'!$A$2:$A$145,0),MATCH(AJ$1,'Typy - wg grup'!$F$1:$DK$1,0))</f>
        <v>1-1</v>
      </c>
      <c r="AK55" s="102" t="str">
        <f>INDEX('Typy - wg grup'!$F$2:$DK$145,MATCH($A55,'Typy - wg grup'!$A$2:$A$145,0),MATCH(AK$1,'Typy - wg grup'!$F$1:$DK$1,0))</f>
        <v>2-0</v>
      </c>
      <c r="AL55" s="102" t="str">
        <f>INDEX('Typy - wg grup'!$F$2:$DK$145,MATCH($A55,'Typy - wg grup'!$A$2:$A$145,0),MATCH(AL$1,'Typy - wg grup'!$F$1:$DK$1,0))</f>
        <v>1-1</v>
      </c>
      <c r="AM55" s="102" t="str">
        <f>INDEX('Typy - wg grup'!$F$2:$DK$145,MATCH($A55,'Typy - wg grup'!$A$2:$A$145,0),MATCH(AM$1,'Typy - wg grup'!$F$1:$DK$1,0))</f>
        <v>1-1</v>
      </c>
      <c r="AN55" s="102" t="str">
        <f>INDEX('Typy - wg grup'!$F$2:$DK$145,MATCH($A55,'Typy - wg grup'!$A$2:$A$145,0),MATCH(AN$1,'Typy - wg grup'!$F$1:$DK$1,0))</f>
        <v>0-1</v>
      </c>
      <c r="AO55" s="102" t="str">
        <f>INDEX('Typy - wg grup'!$F$2:$DK$145,MATCH($A55,'Typy - wg grup'!$A$2:$A$145,0),MATCH(AO$1,'Typy - wg grup'!$F$1:$DK$1,0))</f>
        <v>3-0</v>
      </c>
      <c r="AP55" s="102" t="str">
        <f>INDEX('Typy - wg grup'!$F$2:$DK$145,MATCH($A55,'Typy - wg grup'!$A$2:$A$145,0),MATCH(AP$1,'Typy - wg grup'!$F$1:$DK$1,0))</f>
        <v>0-2</v>
      </c>
      <c r="AQ55" s="102" t="str">
        <f>INDEX('Typy - wg grup'!$F$2:$DK$145,MATCH($A55,'Typy - wg grup'!$A$2:$A$145,0),MATCH(AQ$1,'Typy - wg grup'!$F$1:$DK$1,0))</f>
        <v>1-1</v>
      </c>
      <c r="AR55" s="102" t="str">
        <f>INDEX('Typy - wg grup'!$F$2:$DK$145,MATCH($A55,'Typy - wg grup'!$A$2:$A$145,0),MATCH(AR$1,'Typy - wg grup'!$F$1:$DK$1,0))</f>
        <v>0-1</v>
      </c>
      <c r="AS55" s="102" t="str">
        <f>INDEX('Typy - wg grup'!$F$2:$DK$145,MATCH($A55,'Typy - wg grup'!$A$2:$A$145,0),MATCH(AS$1,'Typy - wg grup'!$F$1:$DK$1,0))</f>
        <v>2-1</v>
      </c>
      <c r="AT55" s="102" t="str">
        <f>INDEX('Typy - wg grup'!$F$2:$DK$145,MATCH($A55,'Typy - wg grup'!$A$2:$A$145,0),MATCH(AT$1,'Typy - wg grup'!$F$1:$DK$1,0))</f>
        <v>1-1</v>
      </c>
      <c r="AU55" s="102" t="str">
        <f>INDEX('Typy - wg grup'!$F$2:$DK$145,MATCH($A55,'Typy - wg grup'!$A$2:$A$145,0),MATCH(AU$1,'Typy - wg grup'!$F$1:$DK$1,0))</f>
        <v>3-1</v>
      </c>
      <c r="AV55" s="102" t="str">
        <f>INDEX('Typy - wg grup'!$F$2:$DK$145,MATCH($A55,'Typy - wg grup'!$A$2:$A$145,0),MATCH(AV$1,'Typy - wg grup'!$F$1:$DK$1,0))</f>
        <v>2-0</v>
      </c>
      <c r="AW55" s="102" t="str">
        <f>INDEX('Typy - wg grup'!$F$2:$DK$145,MATCH($A55,'Typy - wg grup'!$A$2:$A$145,0),MATCH(AW$1,'Typy - wg grup'!$F$1:$DK$1,0))</f>
        <v>2-0</v>
      </c>
      <c r="AX55" s="102" t="str">
        <f>INDEX('Typy - wg grup'!$F$2:$DK$145,MATCH($A55,'Typy - wg grup'!$A$2:$A$145,0),MATCH(AX$1,'Typy - wg grup'!$F$1:$DK$1,0))</f>
        <v>1-2</v>
      </c>
      <c r="AY55" s="102" t="str">
        <f>INDEX('Typy - wg grup'!$F$2:$DK$145,MATCH($A55,'Typy - wg grup'!$A$2:$A$145,0),MATCH(AY$1,'Typy - wg grup'!$F$1:$DK$1,0))</f>
        <v>2-1</v>
      </c>
      <c r="AZ55" s="102" t="str">
        <f>INDEX('Typy - wg grup'!$F$2:$DK$145,MATCH($A55,'Typy - wg grup'!$A$2:$A$145,0),MATCH(AZ$1,'Typy - wg grup'!$F$1:$DK$1,0))</f>
        <v>0-2</v>
      </c>
      <c r="BA55" s="102" t="str">
        <f>INDEX('Typy - wg grup'!$F$2:$DK$145,MATCH($A55,'Typy - wg grup'!$A$2:$A$145,0),MATCH(BA$1,'Typy - wg grup'!$F$1:$DK$1,0))</f>
        <v>1-1</v>
      </c>
      <c r="BB55" s="102" t="str">
        <f>INDEX('Typy - wg grup'!$F$2:$DK$145,MATCH($A55,'Typy - wg grup'!$A$2:$A$145,0),MATCH(BB$1,'Typy - wg grup'!$F$1:$DK$1,0))</f>
        <v>1-2</v>
      </c>
      <c r="BC55" s="102" t="str">
        <f>INDEX('Typy - wg grup'!$F$2:$DK$145,MATCH($A55,'Typy - wg grup'!$A$2:$A$145,0),MATCH(BC$1,'Typy - wg grup'!$F$1:$DK$1,0))</f>
        <v>3-1</v>
      </c>
      <c r="BD55" s="102" t="str">
        <f>INDEX('Typy - wg grup'!$F$2:$DK$145,MATCH($A55,'Typy - wg grup'!$A$2:$A$145,0),MATCH(BD$1,'Typy - wg grup'!$F$1:$DK$1,0))</f>
        <v>1-5</v>
      </c>
      <c r="BE55" s="102" t="str">
        <f>INDEX('Typy - wg grup'!$F$2:$DK$145,MATCH($A55,'Typy - wg grup'!$A$2:$A$145,0),MATCH(BE$1,'Typy - wg grup'!$F$1:$DK$1,0))</f>
        <v>0-1</v>
      </c>
      <c r="BF55" s="102" t="str">
        <f>INDEX('Typy - wg grup'!$F$2:$DK$145,MATCH($A55,'Typy - wg grup'!$A$2:$A$145,0),MATCH(BF$1,'Typy - wg grup'!$F$1:$DK$1,0))</f>
        <v>0-0</v>
      </c>
      <c r="BG55" s="102" t="str">
        <f>INDEX('Typy - wg grup'!$F$2:$DK$145,MATCH($A55,'Typy - wg grup'!$A$2:$A$145,0),MATCH(BG$1,'Typy - wg grup'!$F$1:$DK$1,0))</f>
        <v>1-1</v>
      </c>
      <c r="BH55" s="102" t="str">
        <f>INDEX('Typy - wg grup'!$F$2:$DK$145,MATCH($A55,'Typy - wg grup'!$A$2:$A$145,0),MATCH(BH$1,'Typy - wg grup'!$F$1:$DK$1,0))</f>
        <v>0-0</v>
      </c>
      <c r="BI55" s="102" t="str">
        <f>INDEX('Typy - wg grup'!$F$2:$DK$145,MATCH($A55,'Typy - wg grup'!$A$2:$A$145,0),MATCH(BI$1,'Typy - wg grup'!$F$1:$DK$1,0))</f>
        <v>0-2</v>
      </c>
      <c r="BJ55" s="102" t="str">
        <f>INDEX('Typy - wg grup'!$F$2:$DK$145,MATCH($A55,'Typy - wg grup'!$A$2:$A$145,0),MATCH(BJ$1,'Typy - wg grup'!$F$1:$DK$1,0))</f>
        <v>0-2</v>
      </c>
      <c r="BK55" s="102" t="str">
        <f>INDEX('Typy - wg grup'!$F$2:$DK$145,MATCH($A55,'Typy - wg grup'!$A$2:$A$145,0),MATCH(BK$1,'Typy - wg grup'!$F$1:$DK$1,0))</f>
        <v>0-4</v>
      </c>
      <c r="BL55" s="102" t="str">
        <f>INDEX('Typy - wg grup'!$F$2:$DK$145,MATCH($A55,'Typy - wg grup'!$A$2:$A$145,0),MATCH(BL$1,'Typy - wg grup'!$F$1:$DK$1,0))</f>
        <v>1-1</v>
      </c>
      <c r="BM55" s="102" t="str">
        <f>INDEX('Typy - wg grup'!$F$2:$DK$145,MATCH($A55,'Typy - wg grup'!$A$2:$A$145,0),MATCH(BM$1,'Typy - wg grup'!$F$1:$DK$1,0))</f>
        <v>1-1</v>
      </c>
      <c r="BN55" s="102" t="str">
        <f>INDEX('Typy - wg grup'!$F$2:$DK$145,MATCH($A55,'Typy - wg grup'!$A$2:$A$145,0),MATCH(BN$1,'Typy - wg grup'!$F$1:$DK$1,0))</f>
        <v>0-1</v>
      </c>
      <c r="BO55" s="102" t="str">
        <f>INDEX('Typy - wg grup'!$F$2:$DK$145,MATCH($A55,'Typy - wg grup'!$A$2:$A$145,0),MATCH(BO$1,'Typy - wg grup'!$F$1:$DK$1,0))</f>
        <v>0-1</v>
      </c>
      <c r="BP55" s="102" t="str">
        <f>INDEX('Typy - wg grup'!$F$2:$DK$145,MATCH($A55,'Typy - wg grup'!$A$2:$A$145,0),MATCH(BP$1,'Typy - wg grup'!$F$1:$DK$1,0))</f>
        <v>1-2</v>
      </c>
      <c r="BQ55" s="102" t="str">
        <f>INDEX('Typy - wg grup'!$F$2:$DK$145,MATCH($A55,'Typy - wg grup'!$A$2:$A$145,0),MATCH(BQ$1,'Typy - wg grup'!$F$1:$DK$1,0))</f>
        <v>0-1</v>
      </c>
      <c r="BR55" s="102" t="str">
        <f>INDEX('Typy - wg grup'!$F$2:$DK$145,MATCH($A55,'Typy - wg grup'!$A$2:$A$145,0),MATCH(BR$1,'Typy - wg grup'!$F$1:$DK$1,0))</f>
        <v>0-3</v>
      </c>
      <c r="BS55" s="102" t="str">
        <f>INDEX('Typy - wg grup'!$F$2:$DK$145,MATCH($A55,'Typy - wg grup'!$A$2:$A$145,0),MATCH(BS$1,'Typy - wg grup'!$F$1:$DK$1,0))</f>
        <v>2-1</v>
      </c>
      <c r="BT55" s="102" t="str">
        <f>INDEX('Typy - wg grup'!$F$2:$DK$145,MATCH($A55,'Typy - wg grup'!$A$2:$A$145,0),MATCH(BT$1,'Typy - wg grup'!$F$1:$DK$1,0))</f>
        <v>0-2</v>
      </c>
      <c r="BU55" s="102" t="str">
        <f>INDEX('Typy - wg grup'!$F$2:$DK$145,MATCH($A55,'Typy - wg grup'!$A$2:$A$145,0),MATCH(BU$1,'Typy - wg grup'!$F$1:$DK$1,0))</f>
        <v>0-1</v>
      </c>
      <c r="BV55" s="102" t="str">
        <f>INDEX('Typy - wg grup'!$F$2:$DK$145,MATCH($A55,'Typy - wg grup'!$A$2:$A$145,0),MATCH(BV$1,'Typy - wg grup'!$F$1:$DK$1,0))</f>
        <v>0-1</v>
      </c>
      <c r="BW55" s="102" t="str">
        <f>INDEX('Typy - wg grup'!$F$2:$DK$145,MATCH($A55,'Typy - wg grup'!$A$2:$A$145,0),MATCH(BW$1,'Typy - wg grup'!$F$1:$DK$1,0))</f>
        <v>1-1</v>
      </c>
      <c r="BX55" s="102" t="str">
        <f>INDEX('Typy - wg grup'!$F$2:$DK$145,MATCH($A55,'Typy - wg grup'!$A$2:$A$145,0),MATCH(BX$1,'Typy - wg grup'!$F$1:$DK$1,0))</f>
        <v>0-2</v>
      </c>
      <c r="BY55" s="102" t="str">
        <f>INDEX('Typy - wg grup'!$F$2:$DK$145,MATCH($A55,'Typy - wg grup'!$A$2:$A$145,0),MATCH(BY$1,'Typy - wg grup'!$F$1:$DK$1,0))</f>
        <v>0-1</v>
      </c>
      <c r="BZ55" s="102" t="str">
        <f>INDEX('Typy - wg grup'!$F$2:$DK$145,MATCH($A55,'Typy - wg grup'!$A$2:$A$145,0),MATCH(BZ$1,'Typy - wg grup'!$F$1:$DK$1,0))</f>
        <v>1-2</v>
      </c>
      <c r="CA55" s="102" t="str">
        <f>INDEX('Typy - wg grup'!$F$2:$DK$145,MATCH($A55,'Typy - wg grup'!$A$2:$A$145,0),MATCH(CA$1,'Typy - wg grup'!$F$1:$DK$1,0))</f>
        <v>0-1</v>
      </c>
      <c r="CB55" s="102" t="str">
        <f>INDEX('Typy - wg grup'!$F$2:$DK$145,MATCH($A55,'Typy - wg grup'!$A$2:$A$145,0),MATCH(CB$1,'Typy - wg grup'!$F$1:$DK$1,0))</f>
        <v>0-0</v>
      </c>
      <c r="CC55" s="102" t="str">
        <f>INDEX('Typy - wg grup'!$F$2:$DK$145,MATCH($A55,'Typy - wg grup'!$A$2:$A$145,0),MATCH(CC$1,'Typy - wg grup'!$F$1:$DK$1,0))</f>
        <v>0-1</v>
      </c>
      <c r="CD55" s="102" t="str">
        <f>INDEX('Typy - wg grup'!$F$2:$DK$145,MATCH($A55,'Typy - wg grup'!$A$2:$A$145,0),MATCH(CD$1,'Typy - wg grup'!$F$1:$DK$1,0))</f>
        <v>1-1</v>
      </c>
      <c r="CE55" s="102" t="str">
        <f>INDEX('Typy - wg grup'!$F$2:$DK$145,MATCH($A55,'Typy - wg grup'!$A$2:$A$145,0),MATCH(CE$1,'Typy - wg grup'!$F$1:$DK$1,0))</f>
        <v>1-3</v>
      </c>
      <c r="CF55" s="102" t="str">
        <f>INDEX('Typy - wg grup'!$F$2:$DK$145,MATCH($A55,'Typy - wg grup'!$A$2:$A$145,0),MATCH(CF$1,'Typy - wg grup'!$F$1:$DK$1,0))</f>
        <v>1-1</v>
      </c>
      <c r="CG55" s="102" t="str">
        <f>INDEX('Typy - wg grup'!$F$2:$DK$145,MATCH($A55,'Typy - wg grup'!$A$2:$A$145,0),MATCH(CG$1,'Typy - wg grup'!$F$1:$DK$1,0))</f>
        <v>1-1</v>
      </c>
      <c r="CH55" s="102" t="str">
        <f>INDEX('Typy - wg grup'!$F$2:$DK$145,MATCH($A55,'Typy - wg grup'!$A$2:$A$145,0),MATCH(CH$1,'Typy - wg grup'!$F$1:$DK$1,0))</f>
        <v>0-2</v>
      </c>
      <c r="CI55" s="102" t="str">
        <f>INDEX('Typy - wg grup'!$F$2:$DK$145,MATCH($A55,'Typy - wg grup'!$A$2:$A$145,0),MATCH(CI$1,'Typy - wg grup'!$F$1:$DK$1,0))</f>
        <v>1-3</v>
      </c>
      <c r="CJ55" s="102" t="str">
        <f>INDEX('Typy - wg grup'!$F$2:$DK$145,MATCH($A55,'Typy - wg grup'!$A$2:$A$145,0),MATCH(CJ$1,'Typy - wg grup'!$F$1:$DK$1,0))</f>
        <v>0-2</v>
      </c>
      <c r="CK55" s="102" t="str">
        <f>INDEX('Typy - wg grup'!$F$2:$DK$145,MATCH($A55,'Typy - wg grup'!$A$2:$A$145,0),MATCH(CK$1,'Typy - wg grup'!$F$1:$DK$1,0))</f>
        <v>1-1</v>
      </c>
      <c r="CL55" s="102" t="str">
        <f>INDEX('Typy - wg grup'!$F$2:$DK$145,MATCH($A55,'Typy - wg grup'!$A$2:$A$145,0),MATCH(CL$1,'Typy - wg grup'!$F$1:$DK$1,0))</f>
        <v>0-1</v>
      </c>
      <c r="CM55" s="102" t="str">
        <f>INDEX('Typy - wg grup'!$F$2:$DK$145,MATCH($A55,'Typy - wg grup'!$A$2:$A$145,0),MATCH(CM$1,'Typy - wg grup'!$F$1:$DK$1,0))</f>
        <v>1-1</v>
      </c>
      <c r="CN55" s="102" t="str">
        <f>INDEX('Typy - wg grup'!$F$2:$DK$145,MATCH($A55,'Typy - wg grup'!$A$2:$A$145,0),MATCH(CN$1,'Typy - wg grup'!$F$1:$DK$1,0))</f>
        <v>3-3</v>
      </c>
      <c r="CO55" s="102" t="str">
        <f>INDEX('Typy - wg grup'!$F$2:$DK$145,MATCH($A55,'Typy - wg grup'!$A$2:$A$145,0),MATCH(CO$1,'Typy - wg grup'!$F$1:$DK$1,0))</f>
        <v>0-2</v>
      </c>
      <c r="CP55" s="102" t="str">
        <f>INDEX('Typy - wg grup'!$F$2:$DK$145,MATCH($A55,'Typy - wg grup'!$A$2:$A$145,0),MATCH(CP$1,'Typy - wg grup'!$F$1:$DK$1,0))</f>
        <v>0-2</v>
      </c>
      <c r="CQ55" s="102" t="str">
        <f>INDEX('Typy - wg grup'!$F$2:$DK$145,MATCH($A55,'Typy - wg grup'!$A$2:$A$145,0),MATCH(CQ$1,'Typy - wg grup'!$F$1:$DK$1,0))</f>
        <v>1-2</v>
      </c>
      <c r="CR55" s="102" t="str">
        <f>INDEX('Typy - wg grup'!$F$2:$DK$145,MATCH($A55,'Typy - wg grup'!$A$2:$A$145,0),MATCH(CR$1,'Typy - wg grup'!$F$1:$DK$1,0))</f>
        <v>2-1</v>
      </c>
      <c r="CS55" s="102" t="str">
        <f>INDEX('Typy - wg grup'!$F$2:$DK$145,MATCH($A55,'Typy - wg grup'!$A$2:$A$145,0),MATCH(CS$1,'Typy - wg grup'!$F$1:$DK$1,0))</f>
        <v>1-2</v>
      </c>
      <c r="CT55" s="102" t="str">
        <f>INDEX('Typy - wg grup'!$F$2:$DK$145,MATCH($A55,'Typy - wg grup'!$A$2:$A$145,0),MATCH(CT$1,'Typy - wg grup'!$F$1:$DK$1,0))</f>
        <v>1-0</v>
      </c>
      <c r="CU55" s="102" t="str">
        <f>INDEX('Typy - wg grup'!$F$2:$DK$145,MATCH($A55,'Typy - wg grup'!$A$2:$A$145,0),MATCH(CU$1,'Typy - wg grup'!$F$1:$DK$1,0))</f>
        <v>2-0</v>
      </c>
      <c r="CV55" s="102" t="str">
        <f>INDEX('Typy - wg grup'!$F$2:$DK$145,MATCH($A55,'Typy - wg grup'!$A$2:$A$145,0),MATCH(CV$1,'Typy - wg grup'!$F$1:$DK$1,0))</f>
        <v>1-0</v>
      </c>
      <c r="CW55" s="102" t="str">
        <f>INDEX('Typy - wg grup'!$F$2:$DK$145,MATCH($A55,'Typy - wg grup'!$A$2:$A$145,0),MATCH(CW$1,'Typy - wg grup'!$F$1:$DK$1,0))</f>
        <v>0-2</v>
      </c>
      <c r="CX55" s="102" t="str">
        <f>INDEX('Typy - wg grup'!$F$2:$DK$145,MATCH($A55,'Typy - wg grup'!$A$2:$A$145,0),MATCH(CX$1,'Typy - wg grup'!$F$1:$DK$1,0))</f>
        <v>1-1</v>
      </c>
      <c r="CY55" s="102" t="str">
        <f>INDEX('Typy - wg grup'!$F$2:$DK$145,MATCH($A55,'Typy - wg grup'!$A$2:$A$145,0),MATCH(CY$1,'Typy - wg grup'!$F$1:$DK$1,0))</f>
        <v>1-3</v>
      </c>
      <c r="CZ55" s="102" t="str">
        <f>INDEX('Typy - wg grup'!$F$2:$DK$145,MATCH($A55,'Typy - wg grup'!$A$2:$A$145,0),MATCH(CZ$1,'Typy - wg grup'!$F$1:$DK$1,0))</f>
        <v>0-0</v>
      </c>
      <c r="DA55" s="102" t="str">
        <f>INDEX('Typy - wg grup'!$F$2:$DK$145,MATCH($A55,'Typy - wg grup'!$A$2:$A$145,0),MATCH(DA$1,'Typy - wg grup'!$F$1:$DK$1,0))</f>
        <v>0-2</v>
      </c>
      <c r="DB55" s="102" t="str">
        <f>INDEX('Typy - wg grup'!$F$2:$DK$145,MATCH($A55,'Typy - wg grup'!$A$2:$A$145,0),MATCH(DB$1,'Typy - wg grup'!$F$1:$DK$1,0))</f>
        <v>1-1</v>
      </c>
      <c r="DC55" s="102" t="str">
        <f>INDEX('Typy - wg grup'!$F$2:$DK$145,MATCH($A55,'Typy - wg grup'!$A$2:$A$145,0),MATCH(DC$1,'Typy - wg grup'!$F$1:$DK$1,0))</f>
        <v>1-2</v>
      </c>
      <c r="DD55" s="102" t="str">
        <f>INDEX('Typy - wg grup'!$F$2:$DK$145,MATCH($A55,'Typy - wg grup'!$A$2:$A$145,0),MATCH(DD$1,'Typy - wg grup'!$F$1:$DK$1,0))</f>
        <v>0-2</v>
      </c>
      <c r="DE55" s="102" t="str">
        <f>INDEX('Typy - wg grup'!$F$2:$DK$145,MATCH($A55,'Typy - wg grup'!$A$2:$A$145,0),MATCH(DE$1,'Typy - wg grup'!$F$1:$DK$1,0))</f>
        <v>1-3</v>
      </c>
      <c r="DF55" s="102" t="str">
        <f>INDEX('Typy - wg grup'!$F$2:$DK$145,MATCH($A55,'Typy - wg grup'!$A$2:$A$145,0),MATCH(DF$1,'Typy - wg grup'!$F$1:$DK$1,0))</f>
        <v>5-0</v>
      </c>
      <c r="DG55" s="102" t="str">
        <f>INDEX('Typy - wg grup'!$F$2:$DK$145,MATCH($A55,'Typy - wg grup'!$A$2:$A$145,0),MATCH(DG$1,'Typy - wg grup'!$F$1:$DK$1,0))</f>
        <v>1-0</v>
      </c>
      <c r="DH55" s="102" t="str">
        <f>INDEX('Typy - wg grup'!$F$2:$DK$145,MATCH($A55,'Typy - wg grup'!$A$2:$A$145,0),MATCH(DH$1,'Typy - wg grup'!$F$1:$DK$1,0))</f>
        <v>0-2</v>
      </c>
      <c r="DI55" s="102" t="str">
        <f>INDEX('Typy - wg grup'!$F$2:$DK$145,MATCH($A55,'Typy - wg grup'!$A$2:$A$145,0),MATCH(DI$1,'Typy - wg grup'!$F$1:$DK$1,0))</f>
        <v>1-0</v>
      </c>
      <c r="DJ55" s="102" t="str">
        <f>INDEX('Typy - wg grup'!$F$2:$DK$145,MATCH($A55,'Typy - wg grup'!$A$2:$A$145,0),MATCH(DJ$1,'Typy - wg grup'!$F$1:$DK$1,0))</f>
        <v>0-1</v>
      </c>
      <c r="DK55" s="102" t="str">
        <f>INDEX('Typy - wg grup'!$F$2:$DK$145,MATCH($A55,'Typy - wg grup'!$A$2:$A$145,0),MATCH(DK$1,'Typy - wg grup'!$F$1:$DK$1,0))</f>
        <v>2-2</v>
      </c>
      <c r="DL55" s="102" t="str">
        <f>INDEX('Typy - wg grup'!$F$2:$DK$145,MATCH($A55,'Typy - wg grup'!$A$2:$A$145,0),MATCH(DL$1,'Typy - wg grup'!$F$1:$DK$1,0))</f>
        <v>1-2</v>
      </c>
      <c r="DM55" s="106" t="str">
        <f>INDEX('Typy - wg grup'!$F$2:$DK$145,MATCH($A55,'Typy - wg grup'!$A$2:$A$145,0),MATCH(DM$1,'Typy - wg grup'!$F$1:$DK$1,0))</f>
        <v>1-1</v>
      </c>
      <c r="DO55" s="15"/>
      <c r="DQ55" s="14"/>
      <c r="DS55" s="15"/>
      <c r="DU55" s="15"/>
      <c r="DW55" s="14"/>
      <c r="DY55" s="15"/>
      <c r="EA55" s="14"/>
      <c r="EC55" s="15"/>
      <c r="EE55" s="15"/>
      <c r="EG55" s="15"/>
      <c r="EI55" s="15"/>
      <c r="EK55" s="15"/>
      <c r="EM55" s="15"/>
      <c r="EO55" s="16"/>
      <c r="EQ55" s="15"/>
    </row>
    <row r="56" spans="1:147" x14ac:dyDescent="0.25">
      <c r="A56" s="19">
        <v>55</v>
      </c>
      <c r="B56" s="4" t="s">
        <v>27</v>
      </c>
      <c r="C56" s="4" t="str">
        <f>INDEX('Typy - wg grup'!$B$2:$B$145,MATCH($A56,'Typy - wg grup'!$A$2:$A$145,0))</f>
        <v>25.06.</v>
      </c>
      <c r="D56" s="20">
        <v>0.91666666666666663</v>
      </c>
      <c r="E56" s="4" t="str">
        <f>INDEX('Typy - wg grup'!$C$2:$C$145,MATCH($A56,'Typy - wg grup'!$A$2:$A$145,0))</f>
        <v>Curacao - Wyb. Kości Słoniowej</v>
      </c>
      <c r="F56" s="35" t="s">
        <v>76</v>
      </c>
      <c r="G56" s="144"/>
      <c r="H56" s="105" t="str">
        <f>INDEX('Typy - wg grup'!$F$2:$DK$145,MATCH($A56,'Typy - wg grup'!$A$2:$A$145,0),MATCH(H$1,'Typy - wg grup'!$F$1:$DK$1,0))</f>
        <v>0-0</v>
      </c>
      <c r="I56" s="102" t="str">
        <f>INDEX('Typy - wg grup'!$F$2:$DK$145,MATCH($A56,'Typy - wg grup'!$A$2:$A$145,0),MATCH(I$1,'Typy - wg grup'!$F$1:$DK$1,0))</f>
        <v>2-3</v>
      </c>
      <c r="J56" s="102" t="str">
        <f>INDEX('Typy - wg grup'!$F$2:$DK$145,MATCH($A56,'Typy - wg grup'!$A$2:$A$145,0),MATCH(J$1,'Typy - wg grup'!$F$1:$DK$1,0))</f>
        <v>0-4</v>
      </c>
      <c r="K56" s="102" t="str">
        <f>INDEX('Typy - wg grup'!$F$2:$DK$145,MATCH($A56,'Typy - wg grup'!$A$2:$A$145,0),MATCH(K$1,'Typy - wg grup'!$F$1:$DK$1,0))</f>
        <v>1-1</v>
      </c>
      <c r="L56" s="102" t="str">
        <f>INDEX('Typy - wg grup'!$F$2:$DK$145,MATCH($A56,'Typy - wg grup'!$A$2:$A$145,0),MATCH(L$1,'Typy - wg grup'!$F$1:$DK$1,0))</f>
        <v>1-1</v>
      </c>
      <c r="M56" s="102" t="str">
        <f>INDEX('Typy - wg grup'!$F$2:$DK$145,MATCH($A56,'Typy - wg grup'!$A$2:$A$145,0),MATCH(M$1,'Typy - wg grup'!$F$1:$DK$1,0))</f>
        <v>1-1</v>
      </c>
      <c r="N56" s="102" t="str">
        <f>INDEX('Typy - wg grup'!$F$2:$DK$145,MATCH($A56,'Typy - wg grup'!$A$2:$A$145,0),MATCH(N$1,'Typy - wg grup'!$F$1:$DK$1,0))</f>
        <v>1-3</v>
      </c>
      <c r="O56" s="102" t="str">
        <f>INDEX('Typy - wg grup'!$F$2:$DK$145,MATCH($A56,'Typy - wg grup'!$A$2:$A$145,0),MATCH(O$1,'Typy - wg grup'!$F$1:$DK$1,0))</f>
        <v>5-2</v>
      </c>
      <c r="P56" s="102" t="str">
        <f>INDEX('Typy - wg grup'!$F$2:$DK$145,MATCH($A56,'Typy - wg grup'!$A$2:$A$145,0),MATCH(P$1,'Typy - wg grup'!$F$1:$DK$1,0))</f>
        <v>2-2</v>
      </c>
      <c r="Q56" s="102" t="str">
        <f>INDEX('Typy - wg grup'!$F$2:$DK$145,MATCH($A56,'Typy - wg grup'!$A$2:$A$145,0),MATCH(Q$1,'Typy - wg grup'!$F$1:$DK$1,0))</f>
        <v>0-2</v>
      </c>
      <c r="R56" s="102" t="str">
        <f>INDEX('Typy - wg grup'!$F$2:$DK$145,MATCH($A56,'Typy - wg grup'!$A$2:$A$145,0),MATCH(R$1,'Typy - wg grup'!$F$1:$DK$1,0))</f>
        <v>0-4</v>
      </c>
      <c r="S56" s="102" t="str">
        <f>INDEX('Typy - wg grup'!$F$2:$DK$145,MATCH($A56,'Typy - wg grup'!$A$2:$A$145,0),MATCH(S$1,'Typy - wg grup'!$F$1:$DK$1,0))</f>
        <v>0-2</v>
      </c>
      <c r="T56" s="102" t="str">
        <f>INDEX('Typy - wg grup'!$F$2:$DK$145,MATCH($A56,'Typy - wg grup'!$A$2:$A$145,0),MATCH(T$1,'Typy - wg grup'!$F$1:$DK$1,0))</f>
        <v>1-0</v>
      </c>
      <c r="U56" s="102" t="str">
        <f>INDEX('Typy - wg grup'!$F$2:$DK$145,MATCH($A56,'Typy - wg grup'!$A$2:$A$145,0),MATCH(U$1,'Typy - wg grup'!$F$1:$DK$1,0))</f>
        <v>0-3</v>
      </c>
      <c r="V56" s="102" t="str">
        <f>INDEX('Typy - wg grup'!$F$2:$DK$145,MATCH($A56,'Typy - wg grup'!$A$2:$A$145,0),MATCH(V$1,'Typy - wg grup'!$F$1:$DK$1,0))</f>
        <v>0-3</v>
      </c>
      <c r="W56" s="102" t="str">
        <f>INDEX('Typy - wg grup'!$F$2:$DK$145,MATCH($A56,'Typy - wg grup'!$A$2:$A$145,0),MATCH(W$1,'Typy - wg grup'!$F$1:$DK$1,0))</f>
        <v>1-3</v>
      </c>
      <c r="X56" s="102" t="str">
        <f>INDEX('Typy - wg grup'!$F$2:$DK$145,MATCH($A56,'Typy - wg grup'!$A$2:$A$145,0),MATCH(X$1,'Typy - wg grup'!$F$1:$DK$1,0))</f>
        <v>0-0</v>
      </c>
      <c r="Y56" s="102" t="str">
        <f>INDEX('Typy - wg grup'!$F$2:$DK$145,MATCH($A56,'Typy - wg grup'!$A$2:$A$145,0),MATCH(Y$1,'Typy - wg grup'!$F$1:$DK$1,0))</f>
        <v>0-2</v>
      </c>
      <c r="Z56" s="102" t="str">
        <f>INDEX('Typy - wg grup'!$F$2:$DK$145,MATCH($A56,'Typy - wg grup'!$A$2:$A$145,0),MATCH(Z$1,'Typy - wg grup'!$F$1:$DK$1,0))</f>
        <v>1-0</v>
      </c>
      <c r="AA56" s="102" t="str">
        <f>INDEX('Typy - wg grup'!$F$2:$DK$145,MATCH($A56,'Typy - wg grup'!$A$2:$A$145,0),MATCH(AA$1,'Typy - wg grup'!$F$1:$DK$1,0))</f>
        <v>0-3</v>
      </c>
      <c r="AB56" s="102" t="str">
        <f>INDEX('Typy - wg grup'!$F$2:$DK$145,MATCH($A56,'Typy - wg grup'!$A$2:$A$145,0),MATCH(AB$1,'Typy - wg grup'!$F$1:$DK$1,0))</f>
        <v>1-1</v>
      </c>
      <c r="AC56" s="102" t="str">
        <f>INDEX('Typy - wg grup'!$F$2:$DK$145,MATCH($A56,'Typy - wg grup'!$A$2:$A$145,0),MATCH(AC$1,'Typy - wg grup'!$F$1:$DK$1,0))</f>
        <v>1-2</v>
      </c>
      <c r="AD56" s="102" t="str">
        <f>INDEX('Typy - wg grup'!$F$2:$DK$145,MATCH($A56,'Typy - wg grup'!$A$2:$A$145,0),MATCH(AD$1,'Typy - wg grup'!$F$1:$DK$1,0))</f>
        <v>1-2</v>
      </c>
      <c r="AE56" s="102" t="str">
        <f>INDEX('Typy - wg grup'!$F$2:$DK$145,MATCH($A56,'Typy - wg grup'!$A$2:$A$145,0),MATCH(AE$1,'Typy - wg grup'!$F$1:$DK$1,0))</f>
        <v>2-1</v>
      </c>
      <c r="AF56" s="102" t="str">
        <f>INDEX('Typy - wg grup'!$F$2:$DK$145,MATCH($A56,'Typy - wg grup'!$A$2:$A$145,0),MATCH(AF$1,'Typy - wg grup'!$F$1:$DK$1,0))</f>
        <v>3-1</v>
      </c>
      <c r="AG56" s="102" t="str">
        <f>INDEX('Typy - wg grup'!$F$2:$DK$145,MATCH($A56,'Typy - wg grup'!$A$2:$A$145,0),MATCH(AG$1,'Typy - wg grup'!$F$1:$DK$1,0))</f>
        <v>0-2</v>
      </c>
      <c r="AH56" s="102" t="str">
        <f>INDEX('Typy - wg grup'!$F$2:$DK$145,MATCH($A56,'Typy - wg grup'!$A$2:$A$145,0),MATCH(AH$1,'Typy - wg grup'!$F$1:$DK$1,0))</f>
        <v>1-2</v>
      </c>
      <c r="AI56" s="102" t="str">
        <f>INDEX('Typy - wg grup'!$F$2:$DK$145,MATCH($A56,'Typy - wg grup'!$A$2:$A$145,0),MATCH(AI$1,'Typy - wg grup'!$F$1:$DK$1,0))</f>
        <v>0-1</v>
      </c>
      <c r="AJ56" s="102" t="str">
        <f>INDEX('Typy - wg grup'!$F$2:$DK$145,MATCH($A56,'Typy - wg grup'!$A$2:$A$145,0),MATCH(AJ$1,'Typy - wg grup'!$F$1:$DK$1,0))</f>
        <v>1-1</v>
      </c>
      <c r="AK56" s="102" t="str">
        <f>INDEX('Typy - wg grup'!$F$2:$DK$145,MATCH($A56,'Typy - wg grup'!$A$2:$A$145,0),MATCH(AK$1,'Typy - wg grup'!$F$1:$DK$1,0))</f>
        <v>0-0</v>
      </c>
      <c r="AL56" s="102" t="str">
        <f>INDEX('Typy - wg grup'!$F$2:$DK$145,MATCH($A56,'Typy - wg grup'!$A$2:$A$145,0),MATCH(AL$1,'Typy - wg grup'!$F$1:$DK$1,0))</f>
        <v>0-2</v>
      </c>
      <c r="AM56" s="102" t="str">
        <f>INDEX('Typy - wg grup'!$F$2:$DK$145,MATCH($A56,'Typy - wg grup'!$A$2:$A$145,0),MATCH(AM$1,'Typy - wg grup'!$F$1:$DK$1,0))</f>
        <v>0-3</v>
      </c>
      <c r="AN56" s="102" t="str">
        <f>INDEX('Typy - wg grup'!$F$2:$DK$145,MATCH($A56,'Typy - wg grup'!$A$2:$A$145,0),MATCH(AN$1,'Typy - wg grup'!$F$1:$DK$1,0))</f>
        <v>1-2</v>
      </c>
      <c r="AO56" s="102" t="str">
        <f>INDEX('Typy - wg grup'!$F$2:$DK$145,MATCH($A56,'Typy - wg grup'!$A$2:$A$145,0),MATCH(AO$1,'Typy - wg grup'!$F$1:$DK$1,0))</f>
        <v>0-2</v>
      </c>
      <c r="AP56" s="102" t="str">
        <f>INDEX('Typy - wg grup'!$F$2:$DK$145,MATCH($A56,'Typy - wg grup'!$A$2:$A$145,0),MATCH(AP$1,'Typy - wg grup'!$F$1:$DK$1,0))</f>
        <v>0-2</v>
      </c>
      <c r="AQ56" s="102" t="str">
        <f>INDEX('Typy - wg grup'!$F$2:$DK$145,MATCH($A56,'Typy - wg grup'!$A$2:$A$145,0),MATCH(AQ$1,'Typy - wg grup'!$F$1:$DK$1,0))</f>
        <v>0-2</v>
      </c>
      <c r="AR56" s="102" t="str">
        <f>INDEX('Typy - wg grup'!$F$2:$DK$145,MATCH($A56,'Typy - wg grup'!$A$2:$A$145,0),MATCH(AR$1,'Typy - wg grup'!$F$1:$DK$1,0))</f>
        <v>0-2</v>
      </c>
      <c r="AS56" s="102" t="str">
        <f>INDEX('Typy - wg grup'!$F$2:$DK$145,MATCH($A56,'Typy - wg grup'!$A$2:$A$145,0),MATCH(AS$1,'Typy - wg grup'!$F$1:$DK$1,0))</f>
        <v>0-3</v>
      </c>
      <c r="AT56" s="102" t="str">
        <f>INDEX('Typy - wg grup'!$F$2:$DK$145,MATCH($A56,'Typy - wg grup'!$A$2:$A$145,0),MATCH(AT$1,'Typy - wg grup'!$F$1:$DK$1,0))</f>
        <v>2-2</v>
      </c>
      <c r="AU56" s="102" t="str">
        <f>INDEX('Typy - wg grup'!$F$2:$DK$145,MATCH($A56,'Typy - wg grup'!$A$2:$A$145,0),MATCH(AU$1,'Typy - wg grup'!$F$1:$DK$1,0))</f>
        <v>1-4</v>
      </c>
      <c r="AV56" s="102" t="str">
        <f>INDEX('Typy - wg grup'!$F$2:$DK$145,MATCH($A56,'Typy - wg grup'!$A$2:$A$145,0),MATCH(AV$1,'Typy - wg grup'!$F$1:$DK$1,0))</f>
        <v>1-0</v>
      </c>
      <c r="AW56" s="102" t="str">
        <f>INDEX('Typy - wg grup'!$F$2:$DK$145,MATCH($A56,'Typy - wg grup'!$A$2:$A$145,0),MATCH(AW$1,'Typy - wg grup'!$F$1:$DK$1,0))</f>
        <v>4-4</v>
      </c>
      <c r="AX56" s="102" t="str">
        <f>INDEX('Typy - wg grup'!$F$2:$DK$145,MATCH($A56,'Typy - wg grup'!$A$2:$A$145,0),MATCH(AX$1,'Typy - wg grup'!$F$1:$DK$1,0))</f>
        <v>0-2</v>
      </c>
      <c r="AY56" s="102" t="str">
        <f>INDEX('Typy - wg grup'!$F$2:$DK$145,MATCH($A56,'Typy - wg grup'!$A$2:$A$145,0),MATCH(AY$1,'Typy - wg grup'!$F$1:$DK$1,0))</f>
        <v>0-3</v>
      </c>
      <c r="AZ56" s="102" t="str">
        <f>INDEX('Typy - wg grup'!$F$2:$DK$145,MATCH($A56,'Typy - wg grup'!$A$2:$A$145,0),MATCH(AZ$1,'Typy - wg grup'!$F$1:$DK$1,0))</f>
        <v>0-2</v>
      </c>
      <c r="BA56" s="102" t="str">
        <f>INDEX('Typy - wg grup'!$F$2:$DK$145,MATCH($A56,'Typy - wg grup'!$A$2:$A$145,0),MATCH(BA$1,'Typy - wg grup'!$F$1:$DK$1,0))</f>
        <v>0-1</v>
      </c>
      <c r="BB56" s="102" t="str">
        <f>INDEX('Typy - wg grup'!$F$2:$DK$145,MATCH($A56,'Typy - wg grup'!$A$2:$A$145,0),MATCH(BB$1,'Typy - wg grup'!$F$1:$DK$1,0))</f>
        <v>4-0</v>
      </c>
      <c r="BC56" s="102" t="str">
        <f>INDEX('Typy - wg grup'!$F$2:$DK$145,MATCH($A56,'Typy - wg grup'!$A$2:$A$145,0),MATCH(BC$1,'Typy - wg grup'!$F$1:$DK$1,0))</f>
        <v>0-0</v>
      </c>
      <c r="BD56" s="102" t="str">
        <f>INDEX('Typy - wg grup'!$F$2:$DK$145,MATCH($A56,'Typy - wg grup'!$A$2:$A$145,0),MATCH(BD$1,'Typy - wg grup'!$F$1:$DK$1,0))</f>
        <v>1-0</v>
      </c>
      <c r="BE56" s="102" t="str">
        <f>INDEX('Typy - wg grup'!$F$2:$DK$145,MATCH($A56,'Typy - wg grup'!$A$2:$A$145,0),MATCH(BE$1,'Typy - wg grup'!$F$1:$DK$1,0))</f>
        <v>0-2</v>
      </c>
      <c r="BF56" s="102" t="str">
        <f>INDEX('Typy - wg grup'!$F$2:$DK$145,MATCH($A56,'Typy - wg grup'!$A$2:$A$145,0),MATCH(BF$1,'Typy - wg grup'!$F$1:$DK$1,0))</f>
        <v>0-0</v>
      </c>
      <c r="BG56" s="102" t="str">
        <f>INDEX('Typy - wg grup'!$F$2:$DK$145,MATCH($A56,'Typy - wg grup'!$A$2:$A$145,0),MATCH(BG$1,'Typy - wg grup'!$F$1:$DK$1,0))</f>
        <v>0-1</v>
      </c>
      <c r="BH56" s="102" t="str">
        <f>INDEX('Typy - wg grup'!$F$2:$DK$145,MATCH($A56,'Typy - wg grup'!$A$2:$A$145,0),MATCH(BH$1,'Typy - wg grup'!$F$1:$DK$1,0))</f>
        <v>0-3</v>
      </c>
      <c r="BI56" s="102" t="str">
        <f>INDEX('Typy - wg grup'!$F$2:$DK$145,MATCH($A56,'Typy - wg grup'!$A$2:$A$145,0),MATCH(BI$1,'Typy - wg grup'!$F$1:$DK$1,0))</f>
        <v>1-3</v>
      </c>
      <c r="BJ56" s="102" t="str">
        <f>INDEX('Typy - wg grup'!$F$2:$DK$145,MATCH($A56,'Typy - wg grup'!$A$2:$A$145,0),MATCH(BJ$1,'Typy - wg grup'!$F$1:$DK$1,0))</f>
        <v>0-2</v>
      </c>
      <c r="BK56" s="102" t="str">
        <f>INDEX('Typy - wg grup'!$F$2:$DK$145,MATCH($A56,'Typy - wg grup'!$A$2:$A$145,0),MATCH(BK$1,'Typy - wg grup'!$F$1:$DK$1,0))</f>
        <v>0-5</v>
      </c>
      <c r="BL56" s="102" t="str">
        <f>INDEX('Typy - wg grup'!$F$2:$DK$145,MATCH($A56,'Typy - wg grup'!$A$2:$A$145,0),MATCH(BL$1,'Typy - wg grup'!$F$1:$DK$1,0))</f>
        <v>0-0</v>
      </c>
      <c r="BM56" s="102" t="str">
        <f>INDEX('Typy - wg grup'!$F$2:$DK$145,MATCH($A56,'Typy - wg grup'!$A$2:$A$145,0),MATCH(BM$1,'Typy - wg grup'!$F$1:$DK$1,0))</f>
        <v>0-1</v>
      </c>
      <c r="BN56" s="102" t="str">
        <f>INDEX('Typy - wg grup'!$F$2:$DK$145,MATCH($A56,'Typy - wg grup'!$A$2:$A$145,0),MATCH(BN$1,'Typy - wg grup'!$F$1:$DK$1,0))</f>
        <v>0-1</v>
      </c>
      <c r="BO56" s="102" t="str">
        <f>INDEX('Typy - wg grup'!$F$2:$DK$145,MATCH($A56,'Typy - wg grup'!$A$2:$A$145,0),MATCH(BO$1,'Typy - wg grup'!$F$1:$DK$1,0))</f>
        <v>0-2</v>
      </c>
      <c r="BP56" s="102" t="str">
        <f>INDEX('Typy - wg grup'!$F$2:$DK$145,MATCH($A56,'Typy - wg grup'!$A$2:$A$145,0),MATCH(BP$1,'Typy - wg grup'!$F$1:$DK$1,0))</f>
        <v>0-4</v>
      </c>
      <c r="BQ56" s="102" t="str">
        <f>INDEX('Typy - wg grup'!$F$2:$DK$145,MATCH($A56,'Typy - wg grup'!$A$2:$A$145,0),MATCH(BQ$1,'Typy - wg grup'!$F$1:$DK$1,0))</f>
        <v>2-2</v>
      </c>
      <c r="BR56" s="102" t="str">
        <f>INDEX('Typy - wg grup'!$F$2:$DK$145,MATCH($A56,'Typy - wg grup'!$A$2:$A$145,0),MATCH(BR$1,'Typy - wg grup'!$F$1:$DK$1,0))</f>
        <v>0-4</v>
      </c>
      <c r="BS56" s="102" t="str">
        <f>INDEX('Typy - wg grup'!$F$2:$DK$145,MATCH($A56,'Typy - wg grup'!$A$2:$A$145,0),MATCH(BS$1,'Typy - wg grup'!$F$1:$DK$1,0))</f>
        <v>3-3</v>
      </c>
      <c r="BT56" s="102" t="str">
        <f>INDEX('Typy - wg grup'!$F$2:$DK$145,MATCH($A56,'Typy - wg grup'!$A$2:$A$145,0),MATCH(BT$1,'Typy - wg grup'!$F$1:$DK$1,0))</f>
        <v>1-1</v>
      </c>
      <c r="BU56" s="102" t="str">
        <f>INDEX('Typy - wg grup'!$F$2:$DK$145,MATCH($A56,'Typy - wg grup'!$A$2:$A$145,0),MATCH(BU$1,'Typy - wg grup'!$F$1:$DK$1,0))</f>
        <v>1-1</v>
      </c>
      <c r="BV56" s="102" t="str">
        <f>INDEX('Typy - wg grup'!$F$2:$DK$145,MATCH($A56,'Typy - wg grup'!$A$2:$A$145,0),MATCH(BV$1,'Typy - wg grup'!$F$1:$DK$1,0))</f>
        <v>0-3</v>
      </c>
      <c r="BW56" s="102" t="str">
        <f>INDEX('Typy - wg grup'!$F$2:$DK$145,MATCH($A56,'Typy - wg grup'!$A$2:$A$145,0),MATCH(BW$1,'Typy - wg grup'!$F$1:$DK$1,0))</f>
        <v>0-2</v>
      </c>
      <c r="BX56" s="102" t="str">
        <f>INDEX('Typy - wg grup'!$F$2:$DK$145,MATCH($A56,'Typy - wg grup'!$A$2:$A$145,0),MATCH(BX$1,'Typy - wg grup'!$F$1:$DK$1,0))</f>
        <v>1-3</v>
      </c>
      <c r="BY56" s="102" t="str">
        <f>INDEX('Typy - wg grup'!$F$2:$DK$145,MATCH($A56,'Typy - wg grup'!$A$2:$A$145,0),MATCH(BY$1,'Typy - wg grup'!$F$1:$DK$1,0))</f>
        <v>1-1</v>
      </c>
      <c r="BZ56" s="102" t="str">
        <f>INDEX('Typy - wg grup'!$F$2:$DK$145,MATCH($A56,'Typy - wg grup'!$A$2:$A$145,0),MATCH(BZ$1,'Typy - wg grup'!$F$1:$DK$1,0))</f>
        <v>0-3</v>
      </c>
      <c r="CA56" s="102" t="str">
        <f>INDEX('Typy - wg grup'!$F$2:$DK$145,MATCH($A56,'Typy - wg grup'!$A$2:$A$145,0),MATCH(CA$1,'Typy - wg grup'!$F$1:$DK$1,0))</f>
        <v>1-3</v>
      </c>
      <c r="CB56" s="102" t="str">
        <f>INDEX('Typy - wg grup'!$F$2:$DK$145,MATCH($A56,'Typy - wg grup'!$A$2:$A$145,0),MATCH(CB$1,'Typy - wg grup'!$F$1:$DK$1,0))</f>
        <v>0-0</v>
      </c>
      <c r="CC56" s="102" t="str">
        <f>INDEX('Typy - wg grup'!$F$2:$DK$145,MATCH($A56,'Typy - wg grup'!$A$2:$A$145,0),MATCH(CC$1,'Typy - wg grup'!$F$1:$DK$1,0))</f>
        <v>1-4</v>
      </c>
      <c r="CD56" s="102" t="str">
        <f>INDEX('Typy - wg grup'!$F$2:$DK$145,MATCH($A56,'Typy - wg grup'!$A$2:$A$145,0),MATCH(CD$1,'Typy - wg grup'!$F$1:$DK$1,0))</f>
        <v>0-2</v>
      </c>
      <c r="CE56" s="102" t="str">
        <f>INDEX('Typy - wg grup'!$F$2:$DK$145,MATCH($A56,'Typy - wg grup'!$A$2:$A$145,0),MATCH(CE$1,'Typy - wg grup'!$F$1:$DK$1,0))</f>
        <v>0-4</v>
      </c>
      <c r="CF56" s="102" t="str">
        <f>INDEX('Typy - wg grup'!$F$2:$DK$145,MATCH($A56,'Typy - wg grup'!$A$2:$A$145,0),MATCH(CF$1,'Typy - wg grup'!$F$1:$DK$1,0))</f>
        <v>0-1</v>
      </c>
      <c r="CG56" s="102" t="str">
        <f>INDEX('Typy - wg grup'!$F$2:$DK$145,MATCH($A56,'Typy - wg grup'!$A$2:$A$145,0),MATCH(CG$1,'Typy - wg grup'!$F$1:$DK$1,0))</f>
        <v>0-2</v>
      </c>
      <c r="CH56" s="102" t="str">
        <f>INDEX('Typy - wg grup'!$F$2:$DK$145,MATCH($A56,'Typy - wg grup'!$A$2:$A$145,0),MATCH(CH$1,'Typy - wg grup'!$F$1:$DK$1,0))</f>
        <v>0-3</v>
      </c>
      <c r="CI56" s="102" t="str">
        <f>INDEX('Typy - wg grup'!$F$2:$DK$145,MATCH($A56,'Typy - wg grup'!$A$2:$A$145,0),MATCH(CI$1,'Typy - wg grup'!$F$1:$DK$1,0))</f>
        <v>1-2</v>
      </c>
      <c r="CJ56" s="102" t="str">
        <f>INDEX('Typy - wg grup'!$F$2:$DK$145,MATCH($A56,'Typy - wg grup'!$A$2:$A$145,0),MATCH(CJ$1,'Typy - wg grup'!$F$1:$DK$1,0))</f>
        <v>1-0</v>
      </c>
      <c r="CK56" s="102" t="str">
        <f>INDEX('Typy - wg grup'!$F$2:$DK$145,MATCH($A56,'Typy - wg grup'!$A$2:$A$145,0),MATCH(CK$1,'Typy - wg grup'!$F$1:$DK$1,0))</f>
        <v>0-2</v>
      </c>
      <c r="CL56" s="102" t="str">
        <f>INDEX('Typy - wg grup'!$F$2:$DK$145,MATCH($A56,'Typy - wg grup'!$A$2:$A$145,0),MATCH(CL$1,'Typy - wg grup'!$F$1:$DK$1,0))</f>
        <v>0-2</v>
      </c>
      <c r="CM56" s="102" t="str">
        <f>INDEX('Typy - wg grup'!$F$2:$DK$145,MATCH($A56,'Typy - wg grup'!$A$2:$A$145,0),MATCH(CM$1,'Typy - wg grup'!$F$1:$DK$1,0))</f>
        <v>1-3</v>
      </c>
      <c r="CN56" s="102" t="str">
        <f>INDEX('Typy - wg grup'!$F$2:$DK$145,MATCH($A56,'Typy - wg grup'!$A$2:$A$145,0),MATCH(CN$1,'Typy - wg grup'!$F$1:$DK$1,0))</f>
        <v>1-1</v>
      </c>
      <c r="CO56" s="102" t="str">
        <f>INDEX('Typy - wg grup'!$F$2:$DK$145,MATCH($A56,'Typy - wg grup'!$A$2:$A$145,0),MATCH(CO$1,'Typy - wg grup'!$F$1:$DK$1,0))</f>
        <v>0-2</v>
      </c>
      <c r="CP56" s="102" t="str">
        <f>INDEX('Typy - wg grup'!$F$2:$DK$145,MATCH($A56,'Typy - wg grup'!$A$2:$A$145,0),MATCH(CP$1,'Typy - wg grup'!$F$1:$DK$1,0))</f>
        <v>0-1</v>
      </c>
      <c r="CQ56" s="102" t="str">
        <f>INDEX('Typy - wg grup'!$F$2:$DK$145,MATCH($A56,'Typy - wg grup'!$A$2:$A$145,0),MATCH(CQ$1,'Typy - wg grup'!$F$1:$DK$1,0))</f>
        <v>0-2</v>
      </c>
      <c r="CR56" s="102" t="str">
        <f>INDEX('Typy - wg grup'!$F$2:$DK$145,MATCH($A56,'Typy - wg grup'!$A$2:$A$145,0),MATCH(CR$1,'Typy - wg grup'!$F$1:$DK$1,0))</f>
        <v>0-2</v>
      </c>
      <c r="CS56" s="102" t="str">
        <f>INDEX('Typy - wg grup'!$F$2:$DK$145,MATCH($A56,'Typy - wg grup'!$A$2:$A$145,0),MATCH(CS$1,'Typy - wg grup'!$F$1:$DK$1,0))</f>
        <v>1-1</v>
      </c>
      <c r="CT56" s="102" t="str">
        <f>INDEX('Typy - wg grup'!$F$2:$DK$145,MATCH($A56,'Typy - wg grup'!$A$2:$A$145,0),MATCH(CT$1,'Typy - wg grup'!$F$1:$DK$1,0))</f>
        <v>0-0</v>
      </c>
      <c r="CU56" s="102" t="str">
        <f>INDEX('Typy - wg grup'!$F$2:$DK$145,MATCH($A56,'Typy - wg grup'!$A$2:$A$145,0),MATCH(CU$1,'Typy - wg grup'!$F$1:$DK$1,0))</f>
        <v>0-2</v>
      </c>
      <c r="CV56" s="102" t="str">
        <f>INDEX('Typy - wg grup'!$F$2:$DK$145,MATCH($A56,'Typy - wg grup'!$A$2:$A$145,0),MATCH(CV$1,'Typy - wg grup'!$F$1:$DK$1,0))</f>
        <v>3-4</v>
      </c>
      <c r="CW56" s="102" t="str">
        <f>INDEX('Typy - wg grup'!$F$2:$DK$145,MATCH($A56,'Typy - wg grup'!$A$2:$A$145,0),MATCH(CW$1,'Typy - wg grup'!$F$1:$DK$1,0))</f>
        <v>1-4</v>
      </c>
      <c r="CX56" s="102" t="str">
        <f>INDEX('Typy - wg grup'!$F$2:$DK$145,MATCH($A56,'Typy - wg grup'!$A$2:$A$145,0),MATCH(CX$1,'Typy - wg grup'!$F$1:$DK$1,0))</f>
        <v>0-2</v>
      </c>
      <c r="CY56" s="102" t="str">
        <f>INDEX('Typy - wg grup'!$F$2:$DK$145,MATCH($A56,'Typy - wg grup'!$A$2:$A$145,0),MATCH(CY$1,'Typy - wg grup'!$F$1:$DK$1,0))</f>
        <v>0-2</v>
      </c>
      <c r="CZ56" s="102" t="str">
        <f>INDEX('Typy - wg grup'!$F$2:$DK$145,MATCH($A56,'Typy - wg grup'!$A$2:$A$145,0),MATCH(CZ$1,'Typy - wg grup'!$F$1:$DK$1,0))</f>
        <v>0-3</v>
      </c>
      <c r="DA56" s="102" t="str">
        <f>INDEX('Typy - wg grup'!$F$2:$DK$145,MATCH($A56,'Typy - wg grup'!$A$2:$A$145,0),MATCH(DA$1,'Typy - wg grup'!$F$1:$DK$1,0))</f>
        <v>0-3</v>
      </c>
      <c r="DB56" s="102" t="str">
        <f>INDEX('Typy - wg grup'!$F$2:$DK$145,MATCH($A56,'Typy - wg grup'!$A$2:$A$145,0),MATCH(DB$1,'Typy - wg grup'!$F$1:$DK$1,0))</f>
        <v>0-1</v>
      </c>
      <c r="DC56" s="102" t="str">
        <f>INDEX('Typy - wg grup'!$F$2:$DK$145,MATCH($A56,'Typy - wg grup'!$A$2:$A$145,0),MATCH(DC$1,'Typy - wg grup'!$F$1:$DK$1,0))</f>
        <v>0-1</v>
      </c>
      <c r="DD56" s="102" t="str">
        <f>INDEX('Typy - wg grup'!$F$2:$DK$145,MATCH($A56,'Typy - wg grup'!$A$2:$A$145,0),MATCH(DD$1,'Typy - wg grup'!$F$1:$DK$1,0))</f>
        <v>0-2</v>
      </c>
      <c r="DE56" s="102" t="str">
        <f>INDEX('Typy - wg grup'!$F$2:$DK$145,MATCH($A56,'Typy - wg grup'!$A$2:$A$145,0),MATCH(DE$1,'Typy - wg grup'!$F$1:$DK$1,0))</f>
        <v>0-2</v>
      </c>
      <c r="DF56" s="102" t="str">
        <f>INDEX('Typy - wg grup'!$F$2:$DK$145,MATCH($A56,'Typy - wg grup'!$A$2:$A$145,0),MATCH(DF$1,'Typy - wg grup'!$F$1:$DK$1,0))</f>
        <v>2-1</v>
      </c>
      <c r="DG56" s="102" t="str">
        <f>INDEX('Typy - wg grup'!$F$2:$DK$145,MATCH($A56,'Typy - wg grup'!$A$2:$A$145,0),MATCH(DG$1,'Typy - wg grup'!$F$1:$DK$1,0))</f>
        <v>6-7</v>
      </c>
      <c r="DH56" s="102" t="str">
        <f>INDEX('Typy - wg grup'!$F$2:$DK$145,MATCH($A56,'Typy - wg grup'!$A$2:$A$145,0),MATCH(DH$1,'Typy - wg grup'!$F$1:$DK$1,0))</f>
        <v>2-2</v>
      </c>
      <c r="DI56" s="102" t="str">
        <f>INDEX('Typy - wg grup'!$F$2:$DK$145,MATCH($A56,'Typy - wg grup'!$A$2:$A$145,0),MATCH(DI$1,'Typy - wg grup'!$F$1:$DK$1,0))</f>
        <v>1-1</v>
      </c>
      <c r="DJ56" s="102" t="str">
        <f>INDEX('Typy - wg grup'!$F$2:$DK$145,MATCH($A56,'Typy - wg grup'!$A$2:$A$145,0),MATCH(DJ$1,'Typy - wg grup'!$F$1:$DK$1,0))</f>
        <v>0-3</v>
      </c>
      <c r="DK56" s="102" t="str">
        <f>INDEX('Typy - wg grup'!$F$2:$DK$145,MATCH($A56,'Typy - wg grup'!$A$2:$A$145,0),MATCH(DK$1,'Typy - wg grup'!$F$1:$DK$1,0))</f>
        <v>1-2</v>
      </c>
      <c r="DL56" s="102" t="str">
        <f>INDEX('Typy - wg grup'!$F$2:$DK$145,MATCH($A56,'Typy - wg grup'!$A$2:$A$145,0),MATCH(DL$1,'Typy - wg grup'!$F$1:$DK$1,0))</f>
        <v>1-2</v>
      </c>
      <c r="DM56" s="106" t="str">
        <f>INDEX('Typy - wg grup'!$F$2:$DK$145,MATCH($A56,'Typy - wg grup'!$A$2:$A$145,0),MATCH(DM$1,'Typy - wg grup'!$F$1:$DK$1,0))</f>
        <v>0-1</v>
      </c>
      <c r="DO56" s="15"/>
      <c r="DQ56" s="14"/>
      <c r="DS56" s="15"/>
      <c r="DU56" s="15"/>
      <c r="DW56" s="14"/>
      <c r="DY56" s="15"/>
      <c r="EA56" s="14"/>
      <c r="EC56" s="15"/>
      <c r="EE56" s="15"/>
      <c r="EG56" s="15"/>
      <c r="EI56" s="15"/>
      <c r="EK56" s="15"/>
      <c r="EM56" s="15"/>
      <c r="EO56" s="16"/>
      <c r="EQ56" s="15"/>
    </row>
    <row r="57" spans="1:147" x14ac:dyDescent="0.25">
      <c r="A57" s="19">
        <v>56</v>
      </c>
      <c r="B57" s="4" t="s">
        <v>27</v>
      </c>
      <c r="C57" s="4" t="str">
        <f>INDEX('Typy - wg grup'!$B$2:$B$145,MATCH($A57,'Typy - wg grup'!$A$2:$A$145,0))</f>
        <v>25.06.</v>
      </c>
      <c r="D57" s="20">
        <v>0.91666666666666663</v>
      </c>
      <c r="E57" s="4" t="str">
        <f>INDEX('Typy - wg grup'!$C$2:$C$145,MATCH($A57,'Typy - wg grup'!$A$2:$A$145,0))</f>
        <v>Ekwador - Niemcy</v>
      </c>
      <c r="F57" s="35" t="s">
        <v>65</v>
      </c>
      <c r="G57" s="144"/>
      <c r="H57" s="105" t="str">
        <f>INDEX('Typy - wg grup'!$F$2:$DK$145,MATCH($A57,'Typy - wg grup'!$A$2:$A$145,0),MATCH(H$1,'Typy - wg grup'!$F$1:$DK$1,0))</f>
        <v>4-3</v>
      </c>
      <c r="I57" s="102" t="str">
        <f>INDEX('Typy - wg grup'!$F$2:$DK$145,MATCH($A57,'Typy - wg grup'!$A$2:$A$145,0),MATCH(I$1,'Typy - wg grup'!$F$1:$DK$1,0))</f>
        <v>3-3</v>
      </c>
      <c r="J57" s="102" t="str">
        <f>INDEX('Typy - wg grup'!$F$2:$DK$145,MATCH($A57,'Typy - wg grup'!$A$2:$A$145,0),MATCH(J$1,'Typy - wg grup'!$F$1:$DK$1,0))</f>
        <v>1-3</v>
      </c>
      <c r="K57" s="102" t="str">
        <f>INDEX('Typy - wg grup'!$F$2:$DK$145,MATCH($A57,'Typy - wg grup'!$A$2:$A$145,0),MATCH(K$1,'Typy - wg grup'!$F$1:$DK$1,0))</f>
        <v>2-2</v>
      </c>
      <c r="L57" s="102" t="str">
        <f>INDEX('Typy - wg grup'!$F$2:$DK$145,MATCH($A57,'Typy - wg grup'!$A$2:$A$145,0),MATCH(L$1,'Typy - wg grup'!$F$1:$DK$1,0))</f>
        <v>1-3</v>
      </c>
      <c r="M57" s="102" t="str">
        <f>INDEX('Typy - wg grup'!$F$2:$DK$145,MATCH($A57,'Typy - wg grup'!$A$2:$A$145,0),MATCH(M$1,'Typy - wg grup'!$F$1:$DK$1,0))</f>
        <v>1-3</v>
      </c>
      <c r="N57" s="102" t="str">
        <f>INDEX('Typy - wg grup'!$F$2:$DK$145,MATCH($A57,'Typy - wg grup'!$A$2:$A$145,0),MATCH(N$1,'Typy - wg grup'!$F$1:$DK$1,0))</f>
        <v>1-2</v>
      </c>
      <c r="O57" s="102" t="str">
        <f>INDEX('Typy - wg grup'!$F$2:$DK$145,MATCH($A57,'Typy - wg grup'!$A$2:$A$145,0),MATCH(O$1,'Typy - wg grup'!$F$1:$DK$1,0))</f>
        <v>3-2</v>
      </c>
      <c r="P57" s="102" t="str">
        <f>INDEX('Typy - wg grup'!$F$2:$DK$145,MATCH($A57,'Typy - wg grup'!$A$2:$A$145,0),MATCH(P$1,'Typy - wg grup'!$F$1:$DK$1,0))</f>
        <v>2-2</v>
      </c>
      <c r="Q57" s="102" t="str">
        <f>INDEX('Typy - wg grup'!$F$2:$DK$145,MATCH($A57,'Typy - wg grup'!$A$2:$A$145,0),MATCH(Q$1,'Typy - wg grup'!$F$1:$DK$1,0))</f>
        <v>0-1</v>
      </c>
      <c r="R57" s="102" t="str">
        <f>INDEX('Typy - wg grup'!$F$2:$DK$145,MATCH($A57,'Typy - wg grup'!$A$2:$A$145,0),MATCH(R$1,'Typy - wg grup'!$F$1:$DK$1,0))</f>
        <v>1-2</v>
      </c>
      <c r="S57" s="102" t="str">
        <f>INDEX('Typy - wg grup'!$F$2:$DK$145,MATCH($A57,'Typy - wg grup'!$A$2:$A$145,0),MATCH(S$1,'Typy - wg grup'!$F$1:$DK$1,0))</f>
        <v>0-0</v>
      </c>
      <c r="T57" s="102" t="str">
        <f>INDEX('Typy - wg grup'!$F$2:$DK$145,MATCH($A57,'Typy - wg grup'!$A$2:$A$145,0),MATCH(T$1,'Typy - wg grup'!$F$1:$DK$1,0))</f>
        <v>0-2</v>
      </c>
      <c r="U57" s="102" t="str">
        <f>INDEX('Typy - wg grup'!$F$2:$DK$145,MATCH($A57,'Typy - wg grup'!$A$2:$A$145,0),MATCH(U$1,'Typy - wg grup'!$F$1:$DK$1,0))</f>
        <v>1-4</v>
      </c>
      <c r="V57" s="102" t="str">
        <f>INDEX('Typy - wg grup'!$F$2:$DK$145,MATCH($A57,'Typy - wg grup'!$A$2:$A$145,0),MATCH(V$1,'Typy - wg grup'!$F$1:$DK$1,0))</f>
        <v>0-2</v>
      </c>
      <c r="W57" s="102" t="str">
        <f>INDEX('Typy - wg grup'!$F$2:$DK$145,MATCH($A57,'Typy - wg grup'!$A$2:$A$145,0),MATCH(W$1,'Typy - wg grup'!$F$1:$DK$1,0))</f>
        <v>2-3</v>
      </c>
      <c r="X57" s="102" t="str">
        <f>INDEX('Typy - wg grup'!$F$2:$DK$145,MATCH($A57,'Typy - wg grup'!$A$2:$A$145,0),MATCH(X$1,'Typy - wg grup'!$F$1:$DK$1,0))</f>
        <v>2-0</v>
      </c>
      <c r="Y57" s="102" t="str">
        <f>INDEX('Typy - wg grup'!$F$2:$DK$145,MATCH($A57,'Typy - wg grup'!$A$2:$A$145,0),MATCH(Y$1,'Typy - wg grup'!$F$1:$DK$1,0))</f>
        <v>1-2</v>
      </c>
      <c r="Z57" s="102" t="str">
        <f>INDEX('Typy - wg grup'!$F$2:$DK$145,MATCH($A57,'Typy - wg grup'!$A$2:$A$145,0),MATCH(Z$1,'Typy - wg grup'!$F$1:$DK$1,0))</f>
        <v>0-2</v>
      </c>
      <c r="AA57" s="102" t="str">
        <f>INDEX('Typy - wg grup'!$F$2:$DK$145,MATCH($A57,'Typy - wg grup'!$A$2:$A$145,0),MATCH(AA$1,'Typy - wg grup'!$F$1:$DK$1,0))</f>
        <v>2-1</v>
      </c>
      <c r="AB57" s="102" t="str">
        <f>INDEX('Typy - wg grup'!$F$2:$DK$145,MATCH($A57,'Typy - wg grup'!$A$2:$A$145,0),MATCH(AB$1,'Typy - wg grup'!$F$1:$DK$1,0))</f>
        <v>0-3</v>
      </c>
      <c r="AC57" s="102" t="str">
        <f>INDEX('Typy - wg grup'!$F$2:$DK$145,MATCH($A57,'Typy - wg grup'!$A$2:$A$145,0),MATCH(AC$1,'Typy - wg grup'!$F$1:$DK$1,0))</f>
        <v>2-6</v>
      </c>
      <c r="AD57" s="102" t="str">
        <f>INDEX('Typy - wg grup'!$F$2:$DK$145,MATCH($A57,'Typy - wg grup'!$A$2:$A$145,0),MATCH(AD$1,'Typy - wg grup'!$F$1:$DK$1,0))</f>
        <v>1-1</v>
      </c>
      <c r="AE57" s="102" t="str">
        <f>INDEX('Typy - wg grup'!$F$2:$DK$145,MATCH($A57,'Typy - wg grup'!$A$2:$A$145,0),MATCH(AE$1,'Typy - wg grup'!$F$1:$DK$1,0))</f>
        <v>2-2</v>
      </c>
      <c r="AF57" s="102" t="str">
        <f>INDEX('Typy - wg grup'!$F$2:$DK$145,MATCH($A57,'Typy - wg grup'!$A$2:$A$145,0),MATCH(AF$1,'Typy - wg grup'!$F$1:$DK$1,0))</f>
        <v>1-4</v>
      </c>
      <c r="AG57" s="102" t="str">
        <f>INDEX('Typy - wg grup'!$F$2:$DK$145,MATCH($A57,'Typy - wg grup'!$A$2:$A$145,0),MATCH(AG$1,'Typy - wg grup'!$F$1:$DK$1,0))</f>
        <v>0-1</v>
      </c>
      <c r="AH57" s="102" t="str">
        <f>INDEX('Typy - wg grup'!$F$2:$DK$145,MATCH($A57,'Typy - wg grup'!$A$2:$A$145,0),MATCH(AH$1,'Typy - wg grup'!$F$1:$DK$1,0))</f>
        <v>1-2</v>
      </c>
      <c r="AI57" s="102" t="str">
        <f>INDEX('Typy - wg grup'!$F$2:$DK$145,MATCH($A57,'Typy - wg grup'!$A$2:$A$145,0),MATCH(AI$1,'Typy - wg grup'!$F$1:$DK$1,0))</f>
        <v>1-3</v>
      </c>
      <c r="AJ57" s="102" t="str">
        <f>INDEX('Typy - wg grup'!$F$2:$DK$145,MATCH($A57,'Typy - wg grup'!$A$2:$A$145,0),MATCH(AJ$1,'Typy - wg grup'!$F$1:$DK$1,0))</f>
        <v>1-2</v>
      </c>
      <c r="AK57" s="102" t="str">
        <f>INDEX('Typy - wg grup'!$F$2:$DK$145,MATCH($A57,'Typy - wg grup'!$A$2:$A$145,0),MATCH(AK$1,'Typy - wg grup'!$F$1:$DK$1,0))</f>
        <v>1-3</v>
      </c>
      <c r="AL57" s="102" t="str">
        <f>INDEX('Typy - wg grup'!$F$2:$DK$145,MATCH($A57,'Typy - wg grup'!$A$2:$A$145,0),MATCH(AL$1,'Typy - wg grup'!$F$1:$DK$1,0))</f>
        <v>1-3</v>
      </c>
      <c r="AM57" s="102" t="str">
        <f>INDEX('Typy - wg grup'!$F$2:$DK$145,MATCH($A57,'Typy - wg grup'!$A$2:$A$145,0),MATCH(AM$1,'Typy - wg grup'!$F$1:$DK$1,0))</f>
        <v>1-2</v>
      </c>
      <c r="AN57" s="102" t="str">
        <f>INDEX('Typy - wg grup'!$F$2:$DK$145,MATCH($A57,'Typy - wg grup'!$A$2:$A$145,0),MATCH(AN$1,'Typy - wg grup'!$F$1:$DK$1,0))</f>
        <v>1-3</v>
      </c>
      <c r="AO57" s="102" t="str">
        <f>INDEX('Typy - wg grup'!$F$2:$DK$145,MATCH($A57,'Typy - wg grup'!$A$2:$A$145,0),MATCH(AO$1,'Typy - wg grup'!$F$1:$DK$1,0))</f>
        <v>1-4</v>
      </c>
      <c r="AP57" s="102" t="str">
        <f>INDEX('Typy - wg grup'!$F$2:$DK$145,MATCH($A57,'Typy - wg grup'!$A$2:$A$145,0),MATCH(AP$1,'Typy - wg grup'!$F$1:$DK$1,0))</f>
        <v>0-2</v>
      </c>
      <c r="AQ57" s="102" t="str">
        <f>INDEX('Typy - wg grup'!$F$2:$DK$145,MATCH($A57,'Typy - wg grup'!$A$2:$A$145,0),MATCH(AQ$1,'Typy - wg grup'!$F$1:$DK$1,0))</f>
        <v>1-1</v>
      </c>
      <c r="AR57" s="102" t="str">
        <f>INDEX('Typy - wg grup'!$F$2:$DK$145,MATCH($A57,'Typy - wg grup'!$A$2:$A$145,0),MATCH(AR$1,'Typy - wg grup'!$F$1:$DK$1,0))</f>
        <v>1-1</v>
      </c>
      <c r="AS57" s="102" t="str">
        <f>INDEX('Typy - wg grup'!$F$2:$DK$145,MATCH($A57,'Typy - wg grup'!$A$2:$A$145,0),MATCH(AS$1,'Typy - wg grup'!$F$1:$DK$1,0))</f>
        <v>0-2</v>
      </c>
      <c r="AT57" s="102" t="str">
        <f>INDEX('Typy - wg grup'!$F$2:$DK$145,MATCH($A57,'Typy - wg grup'!$A$2:$A$145,0),MATCH(AT$1,'Typy - wg grup'!$F$1:$DK$1,0))</f>
        <v>0-1</v>
      </c>
      <c r="AU57" s="102" t="str">
        <f>INDEX('Typy - wg grup'!$F$2:$DK$145,MATCH($A57,'Typy - wg grup'!$A$2:$A$145,0),MATCH(AU$1,'Typy - wg grup'!$F$1:$DK$1,0))</f>
        <v>0-2</v>
      </c>
      <c r="AV57" s="102" t="str">
        <f>INDEX('Typy - wg grup'!$F$2:$DK$145,MATCH($A57,'Typy - wg grup'!$A$2:$A$145,0),MATCH(AV$1,'Typy - wg grup'!$F$1:$DK$1,0))</f>
        <v>1-1</v>
      </c>
      <c r="AW57" s="102" t="str">
        <f>INDEX('Typy - wg grup'!$F$2:$DK$145,MATCH($A57,'Typy - wg grup'!$A$2:$A$145,0),MATCH(AW$1,'Typy - wg grup'!$F$1:$DK$1,0))</f>
        <v>1-5</v>
      </c>
      <c r="AX57" s="102" t="str">
        <f>INDEX('Typy - wg grup'!$F$2:$DK$145,MATCH($A57,'Typy - wg grup'!$A$2:$A$145,0),MATCH(AX$1,'Typy - wg grup'!$F$1:$DK$1,0))</f>
        <v>0-2</v>
      </c>
      <c r="AY57" s="102" t="str">
        <f>INDEX('Typy - wg grup'!$F$2:$DK$145,MATCH($A57,'Typy - wg grup'!$A$2:$A$145,0),MATCH(AY$1,'Typy - wg grup'!$F$1:$DK$1,0))</f>
        <v>2-2</v>
      </c>
      <c r="AZ57" s="102" t="str">
        <f>INDEX('Typy - wg grup'!$F$2:$DK$145,MATCH($A57,'Typy - wg grup'!$A$2:$A$145,0),MATCH(AZ$1,'Typy - wg grup'!$F$1:$DK$1,0))</f>
        <v>1-2</v>
      </c>
      <c r="BA57" s="102" t="str">
        <f>INDEX('Typy - wg grup'!$F$2:$DK$145,MATCH($A57,'Typy - wg grup'!$A$2:$A$145,0),MATCH(BA$1,'Typy - wg grup'!$F$1:$DK$1,0))</f>
        <v>0-2</v>
      </c>
      <c r="BB57" s="102" t="str">
        <f>INDEX('Typy - wg grup'!$F$2:$DK$145,MATCH($A57,'Typy - wg grup'!$A$2:$A$145,0),MATCH(BB$1,'Typy - wg grup'!$F$1:$DK$1,0))</f>
        <v>3-2</v>
      </c>
      <c r="BC57" s="102" t="str">
        <f>INDEX('Typy - wg grup'!$F$2:$DK$145,MATCH($A57,'Typy - wg grup'!$A$2:$A$145,0),MATCH(BC$1,'Typy - wg grup'!$F$1:$DK$1,0))</f>
        <v>2-3</v>
      </c>
      <c r="BD57" s="102" t="str">
        <f>INDEX('Typy - wg grup'!$F$2:$DK$145,MATCH($A57,'Typy - wg grup'!$A$2:$A$145,0),MATCH(BD$1,'Typy - wg grup'!$F$1:$DK$1,0))</f>
        <v>0-0</v>
      </c>
      <c r="BE57" s="102" t="str">
        <f>INDEX('Typy - wg grup'!$F$2:$DK$145,MATCH($A57,'Typy - wg grup'!$A$2:$A$145,0),MATCH(BE$1,'Typy - wg grup'!$F$1:$DK$1,0))</f>
        <v>1-1</v>
      </c>
      <c r="BF57" s="102" t="str">
        <f>INDEX('Typy - wg grup'!$F$2:$DK$145,MATCH($A57,'Typy - wg grup'!$A$2:$A$145,0),MATCH(BF$1,'Typy - wg grup'!$F$1:$DK$1,0))</f>
        <v>1-3</v>
      </c>
      <c r="BG57" s="102" t="str">
        <f>INDEX('Typy - wg grup'!$F$2:$DK$145,MATCH($A57,'Typy - wg grup'!$A$2:$A$145,0),MATCH(BG$1,'Typy - wg grup'!$F$1:$DK$1,0))</f>
        <v>1-2</v>
      </c>
      <c r="BH57" s="102" t="str">
        <f>INDEX('Typy - wg grup'!$F$2:$DK$145,MATCH($A57,'Typy - wg grup'!$A$2:$A$145,0),MATCH(BH$1,'Typy - wg grup'!$F$1:$DK$1,0))</f>
        <v>1-2</v>
      </c>
      <c r="BI57" s="102" t="str">
        <f>INDEX('Typy - wg grup'!$F$2:$DK$145,MATCH($A57,'Typy - wg grup'!$A$2:$A$145,0),MATCH(BI$1,'Typy - wg grup'!$F$1:$DK$1,0))</f>
        <v>1-1</v>
      </c>
      <c r="BJ57" s="102" t="str">
        <f>INDEX('Typy - wg grup'!$F$2:$DK$145,MATCH($A57,'Typy - wg grup'!$A$2:$A$145,0),MATCH(BJ$1,'Typy - wg grup'!$F$1:$DK$1,0))</f>
        <v>1-2</v>
      </c>
      <c r="BK57" s="102" t="str">
        <f>INDEX('Typy - wg grup'!$F$2:$DK$145,MATCH($A57,'Typy - wg grup'!$A$2:$A$145,0),MATCH(BK$1,'Typy - wg grup'!$F$1:$DK$1,0))</f>
        <v>2-1</v>
      </c>
      <c r="BL57" s="102" t="str">
        <f>INDEX('Typy - wg grup'!$F$2:$DK$145,MATCH($A57,'Typy - wg grup'!$A$2:$A$145,0),MATCH(BL$1,'Typy - wg grup'!$F$1:$DK$1,0))</f>
        <v>2-1</v>
      </c>
      <c r="BM57" s="102" t="str">
        <f>INDEX('Typy - wg grup'!$F$2:$DK$145,MATCH($A57,'Typy - wg grup'!$A$2:$A$145,0),MATCH(BM$1,'Typy - wg grup'!$F$1:$DK$1,0))</f>
        <v>1-1</v>
      </c>
      <c r="BN57" s="102" t="str">
        <f>INDEX('Typy - wg grup'!$F$2:$DK$145,MATCH($A57,'Typy - wg grup'!$A$2:$A$145,0),MATCH(BN$1,'Typy - wg grup'!$F$1:$DK$1,0))</f>
        <v>1-2</v>
      </c>
      <c r="BO57" s="102" t="str">
        <f>INDEX('Typy - wg grup'!$F$2:$DK$145,MATCH($A57,'Typy - wg grup'!$A$2:$A$145,0),MATCH(BO$1,'Typy - wg grup'!$F$1:$DK$1,0))</f>
        <v>0-1</v>
      </c>
      <c r="BP57" s="102" t="str">
        <f>INDEX('Typy - wg grup'!$F$2:$DK$145,MATCH($A57,'Typy - wg grup'!$A$2:$A$145,0),MATCH(BP$1,'Typy - wg grup'!$F$1:$DK$1,0))</f>
        <v>1-2</v>
      </c>
      <c r="BQ57" s="102" t="str">
        <f>INDEX('Typy - wg grup'!$F$2:$DK$145,MATCH($A57,'Typy - wg grup'!$A$2:$A$145,0),MATCH(BQ$1,'Typy - wg grup'!$F$1:$DK$1,0))</f>
        <v>0-2</v>
      </c>
      <c r="BR57" s="102" t="str">
        <f>INDEX('Typy - wg grup'!$F$2:$DK$145,MATCH($A57,'Typy - wg grup'!$A$2:$A$145,0),MATCH(BR$1,'Typy - wg grup'!$F$1:$DK$1,0))</f>
        <v>1-3</v>
      </c>
      <c r="BS57" s="102" t="str">
        <f>INDEX('Typy - wg grup'!$F$2:$DK$145,MATCH($A57,'Typy - wg grup'!$A$2:$A$145,0),MATCH(BS$1,'Typy - wg grup'!$F$1:$DK$1,0))</f>
        <v>1-3</v>
      </c>
      <c r="BT57" s="102" t="str">
        <f>INDEX('Typy - wg grup'!$F$2:$DK$145,MATCH($A57,'Typy - wg grup'!$A$2:$A$145,0),MATCH(BT$1,'Typy - wg grup'!$F$1:$DK$1,0))</f>
        <v>1-3</v>
      </c>
      <c r="BU57" s="102" t="str">
        <f>INDEX('Typy - wg grup'!$F$2:$DK$145,MATCH($A57,'Typy - wg grup'!$A$2:$A$145,0),MATCH(BU$1,'Typy - wg grup'!$F$1:$DK$1,0))</f>
        <v>0-3</v>
      </c>
      <c r="BV57" s="102" t="str">
        <f>INDEX('Typy - wg grup'!$F$2:$DK$145,MATCH($A57,'Typy - wg grup'!$A$2:$A$145,0),MATCH(BV$1,'Typy - wg grup'!$F$1:$DK$1,0))</f>
        <v>1-2</v>
      </c>
      <c r="BW57" s="102" t="str">
        <f>INDEX('Typy - wg grup'!$F$2:$DK$145,MATCH($A57,'Typy - wg grup'!$A$2:$A$145,0),MATCH(BW$1,'Typy - wg grup'!$F$1:$DK$1,0))</f>
        <v>0-1</v>
      </c>
      <c r="BX57" s="102" t="str">
        <f>INDEX('Typy - wg grup'!$F$2:$DK$145,MATCH($A57,'Typy - wg grup'!$A$2:$A$145,0),MATCH(BX$1,'Typy - wg grup'!$F$1:$DK$1,0))</f>
        <v>0-2</v>
      </c>
      <c r="BY57" s="102" t="str">
        <f>INDEX('Typy - wg grup'!$F$2:$DK$145,MATCH($A57,'Typy - wg grup'!$A$2:$A$145,0),MATCH(BY$1,'Typy - wg grup'!$F$1:$DK$1,0))</f>
        <v>1-3</v>
      </c>
      <c r="BZ57" s="102" t="str">
        <f>INDEX('Typy - wg grup'!$F$2:$DK$145,MATCH($A57,'Typy - wg grup'!$A$2:$A$145,0),MATCH(BZ$1,'Typy - wg grup'!$F$1:$DK$1,0))</f>
        <v>0-2</v>
      </c>
      <c r="CA57" s="102" t="str">
        <f>INDEX('Typy - wg grup'!$F$2:$DK$145,MATCH($A57,'Typy - wg grup'!$A$2:$A$145,0),MATCH(CA$1,'Typy - wg grup'!$F$1:$DK$1,0))</f>
        <v>1-1</v>
      </c>
      <c r="CB57" s="102" t="str">
        <f>INDEX('Typy - wg grup'!$F$2:$DK$145,MATCH($A57,'Typy - wg grup'!$A$2:$A$145,0),MATCH(CB$1,'Typy - wg grup'!$F$1:$DK$1,0))</f>
        <v>1-2</v>
      </c>
      <c r="CC57" s="102" t="str">
        <f>INDEX('Typy - wg grup'!$F$2:$DK$145,MATCH($A57,'Typy - wg grup'!$A$2:$A$145,0),MATCH(CC$1,'Typy - wg grup'!$F$1:$DK$1,0))</f>
        <v>1-1</v>
      </c>
      <c r="CD57" s="102" t="str">
        <f>INDEX('Typy - wg grup'!$F$2:$DK$145,MATCH($A57,'Typy - wg grup'!$A$2:$A$145,0),MATCH(CD$1,'Typy - wg grup'!$F$1:$DK$1,0))</f>
        <v>1-2</v>
      </c>
      <c r="CE57" s="102" t="str">
        <f>INDEX('Typy - wg grup'!$F$2:$DK$145,MATCH($A57,'Typy - wg grup'!$A$2:$A$145,0),MATCH(CE$1,'Typy - wg grup'!$F$1:$DK$1,0))</f>
        <v>1-1</v>
      </c>
      <c r="CF57" s="102" t="str">
        <f>INDEX('Typy - wg grup'!$F$2:$DK$145,MATCH($A57,'Typy - wg grup'!$A$2:$A$145,0),MATCH(CF$1,'Typy - wg grup'!$F$1:$DK$1,0))</f>
        <v>0-2</v>
      </c>
      <c r="CG57" s="102" t="str">
        <f>INDEX('Typy - wg grup'!$F$2:$DK$145,MATCH($A57,'Typy - wg grup'!$A$2:$A$145,0),MATCH(CG$1,'Typy - wg grup'!$F$1:$DK$1,0))</f>
        <v>0-2</v>
      </c>
      <c r="CH57" s="102" t="str">
        <f>INDEX('Typy - wg grup'!$F$2:$DK$145,MATCH($A57,'Typy - wg grup'!$A$2:$A$145,0),MATCH(CH$1,'Typy - wg grup'!$F$1:$DK$1,0))</f>
        <v>1-3</v>
      </c>
      <c r="CI57" s="102" t="str">
        <f>INDEX('Typy - wg grup'!$F$2:$DK$145,MATCH($A57,'Typy - wg grup'!$A$2:$A$145,0),MATCH(CI$1,'Typy - wg grup'!$F$1:$DK$1,0))</f>
        <v>0-2</v>
      </c>
      <c r="CJ57" s="102" t="str">
        <f>INDEX('Typy - wg grup'!$F$2:$DK$145,MATCH($A57,'Typy - wg grup'!$A$2:$A$145,0),MATCH(CJ$1,'Typy - wg grup'!$F$1:$DK$1,0))</f>
        <v>2-3</v>
      </c>
      <c r="CK57" s="102" t="str">
        <f>INDEX('Typy - wg grup'!$F$2:$DK$145,MATCH($A57,'Typy - wg grup'!$A$2:$A$145,0),MATCH(CK$1,'Typy - wg grup'!$F$1:$DK$1,0))</f>
        <v>1-2</v>
      </c>
      <c r="CL57" s="102" t="str">
        <f>INDEX('Typy - wg grup'!$F$2:$DK$145,MATCH($A57,'Typy - wg grup'!$A$2:$A$145,0),MATCH(CL$1,'Typy - wg grup'!$F$1:$DK$1,0))</f>
        <v>1-2</v>
      </c>
      <c r="CM57" s="102" t="str">
        <f>INDEX('Typy - wg grup'!$F$2:$DK$145,MATCH($A57,'Typy - wg grup'!$A$2:$A$145,0),MATCH(CM$1,'Typy - wg grup'!$F$1:$DK$1,0))</f>
        <v>1-2</v>
      </c>
      <c r="CN57" s="102" t="str">
        <f>INDEX('Typy - wg grup'!$F$2:$DK$145,MATCH($A57,'Typy - wg grup'!$A$2:$A$145,0),MATCH(CN$1,'Typy - wg grup'!$F$1:$DK$1,0))</f>
        <v>1-3</v>
      </c>
      <c r="CO57" s="102" t="str">
        <f>INDEX('Typy - wg grup'!$F$2:$DK$145,MATCH($A57,'Typy - wg grup'!$A$2:$A$145,0),MATCH(CO$1,'Typy - wg grup'!$F$1:$DK$1,0))</f>
        <v>0-3</v>
      </c>
      <c r="CP57" s="102" t="str">
        <f>INDEX('Typy - wg grup'!$F$2:$DK$145,MATCH($A57,'Typy - wg grup'!$A$2:$A$145,0),MATCH(CP$1,'Typy - wg grup'!$F$1:$DK$1,0))</f>
        <v>0-1</v>
      </c>
      <c r="CQ57" s="102" t="str">
        <f>INDEX('Typy - wg grup'!$F$2:$DK$145,MATCH($A57,'Typy - wg grup'!$A$2:$A$145,0),MATCH(CQ$1,'Typy - wg grup'!$F$1:$DK$1,0))</f>
        <v>0-2</v>
      </c>
      <c r="CR57" s="102" t="str">
        <f>INDEX('Typy - wg grup'!$F$2:$DK$145,MATCH($A57,'Typy - wg grup'!$A$2:$A$145,0),MATCH(CR$1,'Typy - wg grup'!$F$1:$DK$1,0))</f>
        <v>1-1</v>
      </c>
      <c r="CS57" s="102" t="str">
        <f>INDEX('Typy - wg grup'!$F$2:$DK$145,MATCH($A57,'Typy - wg grup'!$A$2:$A$145,0),MATCH(CS$1,'Typy - wg grup'!$F$1:$DK$1,0))</f>
        <v>2-3</v>
      </c>
      <c r="CT57" s="102" t="str">
        <f>INDEX('Typy - wg grup'!$F$2:$DK$145,MATCH($A57,'Typy - wg grup'!$A$2:$A$145,0),MATCH(CT$1,'Typy - wg grup'!$F$1:$DK$1,0))</f>
        <v>2-1</v>
      </c>
      <c r="CU57" s="102" t="str">
        <f>INDEX('Typy - wg grup'!$F$2:$DK$145,MATCH($A57,'Typy - wg grup'!$A$2:$A$145,0),MATCH(CU$1,'Typy - wg grup'!$F$1:$DK$1,0))</f>
        <v>1-2</v>
      </c>
      <c r="CV57" s="102" t="str">
        <f>INDEX('Typy - wg grup'!$F$2:$DK$145,MATCH($A57,'Typy - wg grup'!$A$2:$A$145,0),MATCH(CV$1,'Typy - wg grup'!$F$1:$DK$1,0))</f>
        <v>2-4</v>
      </c>
      <c r="CW57" s="102" t="str">
        <f>INDEX('Typy - wg grup'!$F$2:$DK$145,MATCH($A57,'Typy - wg grup'!$A$2:$A$145,0),MATCH(CW$1,'Typy - wg grup'!$F$1:$DK$1,0))</f>
        <v>1-1</v>
      </c>
      <c r="CX57" s="102" t="str">
        <f>INDEX('Typy - wg grup'!$F$2:$DK$145,MATCH($A57,'Typy - wg grup'!$A$2:$A$145,0),MATCH(CX$1,'Typy - wg grup'!$F$1:$DK$1,0))</f>
        <v>0-1</v>
      </c>
      <c r="CY57" s="102" t="str">
        <f>INDEX('Typy - wg grup'!$F$2:$DK$145,MATCH($A57,'Typy - wg grup'!$A$2:$A$145,0),MATCH(CY$1,'Typy - wg grup'!$F$1:$DK$1,0))</f>
        <v>0-3</v>
      </c>
      <c r="CZ57" s="102" t="str">
        <f>INDEX('Typy - wg grup'!$F$2:$DK$145,MATCH($A57,'Typy - wg grup'!$A$2:$A$145,0),MATCH(CZ$1,'Typy - wg grup'!$F$1:$DK$1,0))</f>
        <v>1-4</v>
      </c>
      <c r="DA57" s="102" t="str">
        <f>INDEX('Typy - wg grup'!$F$2:$DK$145,MATCH($A57,'Typy - wg grup'!$A$2:$A$145,0),MATCH(DA$1,'Typy - wg grup'!$F$1:$DK$1,0))</f>
        <v>0-2</v>
      </c>
      <c r="DB57" s="102" t="str">
        <f>INDEX('Typy - wg grup'!$F$2:$DK$145,MATCH($A57,'Typy - wg grup'!$A$2:$A$145,0),MATCH(DB$1,'Typy - wg grup'!$F$1:$DK$1,0))</f>
        <v>1-1</v>
      </c>
      <c r="DC57" s="102" t="str">
        <f>INDEX('Typy - wg grup'!$F$2:$DK$145,MATCH($A57,'Typy - wg grup'!$A$2:$A$145,0),MATCH(DC$1,'Typy - wg grup'!$F$1:$DK$1,0))</f>
        <v>1-3</v>
      </c>
      <c r="DD57" s="102" t="str">
        <f>INDEX('Typy - wg grup'!$F$2:$DK$145,MATCH($A57,'Typy - wg grup'!$A$2:$A$145,0),MATCH(DD$1,'Typy - wg grup'!$F$1:$DK$1,0))</f>
        <v>0-0</v>
      </c>
      <c r="DE57" s="102" t="str">
        <f>INDEX('Typy - wg grup'!$F$2:$DK$145,MATCH($A57,'Typy - wg grup'!$A$2:$A$145,0),MATCH(DE$1,'Typy - wg grup'!$F$1:$DK$1,0))</f>
        <v>0-1</v>
      </c>
      <c r="DF57" s="102" t="str">
        <f>INDEX('Typy - wg grup'!$F$2:$DK$145,MATCH($A57,'Typy - wg grup'!$A$2:$A$145,0),MATCH(DF$1,'Typy - wg grup'!$F$1:$DK$1,0))</f>
        <v>0-5</v>
      </c>
      <c r="DG57" s="102" t="str">
        <f>INDEX('Typy - wg grup'!$F$2:$DK$145,MATCH($A57,'Typy - wg grup'!$A$2:$A$145,0),MATCH(DG$1,'Typy - wg grup'!$F$1:$DK$1,0))</f>
        <v>10-0</v>
      </c>
      <c r="DH57" s="102" t="str">
        <f>INDEX('Typy - wg grup'!$F$2:$DK$145,MATCH($A57,'Typy - wg grup'!$A$2:$A$145,0),MATCH(DH$1,'Typy - wg grup'!$F$1:$DK$1,0))</f>
        <v>1-5</v>
      </c>
      <c r="DI57" s="102" t="str">
        <f>INDEX('Typy - wg grup'!$F$2:$DK$145,MATCH($A57,'Typy - wg grup'!$A$2:$A$145,0),MATCH(DI$1,'Typy - wg grup'!$F$1:$DK$1,0))</f>
        <v>1-2</v>
      </c>
      <c r="DJ57" s="102" t="str">
        <f>INDEX('Typy - wg grup'!$F$2:$DK$145,MATCH($A57,'Typy - wg grup'!$A$2:$A$145,0),MATCH(DJ$1,'Typy - wg grup'!$F$1:$DK$1,0))</f>
        <v>1-1</v>
      </c>
      <c r="DK57" s="102" t="str">
        <f>INDEX('Typy - wg grup'!$F$2:$DK$145,MATCH($A57,'Typy - wg grup'!$A$2:$A$145,0),MATCH(DK$1,'Typy - wg grup'!$F$1:$DK$1,0))</f>
        <v>0-2</v>
      </c>
      <c r="DL57" s="102" t="str">
        <f>INDEX('Typy - wg grup'!$F$2:$DK$145,MATCH($A57,'Typy - wg grup'!$A$2:$A$145,0),MATCH(DL$1,'Typy - wg grup'!$F$1:$DK$1,0))</f>
        <v>1-3</v>
      </c>
      <c r="DM57" s="106" t="str">
        <f>INDEX('Typy - wg grup'!$F$2:$DK$145,MATCH($A57,'Typy - wg grup'!$A$2:$A$145,0),MATCH(DM$1,'Typy - wg grup'!$F$1:$DK$1,0))</f>
        <v>1-0</v>
      </c>
      <c r="DO57" s="15"/>
      <c r="DQ57" s="14"/>
      <c r="DS57" s="15"/>
      <c r="DU57" s="15"/>
      <c r="DW57" s="14"/>
      <c r="DY57" s="15"/>
      <c r="EA57" s="14"/>
      <c r="EC57" s="15"/>
      <c r="EE57" s="15"/>
      <c r="EG57" s="15"/>
      <c r="EI57" s="15"/>
      <c r="EK57" s="15"/>
      <c r="EM57" s="15"/>
      <c r="EO57" s="16"/>
      <c r="EQ57" s="15"/>
    </row>
    <row r="58" spans="1:147" x14ac:dyDescent="0.25">
      <c r="A58" s="19">
        <v>57</v>
      </c>
      <c r="B58" s="4" t="s">
        <v>28</v>
      </c>
      <c r="C58" s="4" t="str">
        <f>INDEX('Typy - wg grup'!$B$2:$B$145,MATCH($A58,'Typy - wg grup'!$A$2:$A$145,0))</f>
        <v>26.06.</v>
      </c>
      <c r="D58" s="20">
        <v>4.1666666666666664E-2</v>
      </c>
      <c r="E58" s="4" t="str">
        <f>INDEX('Typy - wg grup'!$C$2:$C$145,MATCH($A58,'Typy - wg grup'!$A$2:$A$145,0))</f>
        <v>Japonia - Szwecja</v>
      </c>
      <c r="F58" s="35" t="s">
        <v>70</v>
      </c>
      <c r="G58" s="144"/>
      <c r="H58" s="105" t="str">
        <f>INDEX('Typy - wg grup'!$F$2:$DK$145,MATCH($A58,'Typy - wg grup'!$A$2:$A$145,0),MATCH(H$1,'Typy - wg grup'!$F$1:$DK$1,0))</f>
        <v>1-2</v>
      </c>
      <c r="I58" s="102" t="str">
        <f>INDEX('Typy - wg grup'!$F$2:$DK$145,MATCH($A58,'Typy - wg grup'!$A$2:$A$145,0),MATCH(I$1,'Typy - wg grup'!$F$1:$DK$1,0))</f>
        <v>2-4</v>
      </c>
      <c r="J58" s="102" t="str">
        <f>INDEX('Typy - wg grup'!$F$2:$DK$145,MATCH($A58,'Typy - wg grup'!$A$2:$A$145,0),MATCH(J$1,'Typy - wg grup'!$F$1:$DK$1,0))</f>
        <v>2-1</v>
      </c>
      <c r="K58" s="102" t="str">
        <f>INDEX('Typy - wg grup'!$F$2:$DK$145,MATCH($A58,'Typy - wg grup'!$A$2:$A$145,0),MATCH(K$1,'Typy - wg grup'!$F$1:$DK$1,0))</f>
        <v>1-1</v>
      </c>
      <c r="L58" s="102" t="str">
        <f>INDEX('Typy - wg grup'!$F$2:$DK$145,MATCH($A58,'Typy - wg grup'!$A$2:$A$145,0),MATCH(L$1,'Typy - wg grup'!$F$1:$DK$1,0))</f>
        <v>1-2</v>
      </c>
      <c r="M58" s="102" t="str">
        <f>INDEX('Typy - wg grup'!$F$2:$DK$145,MATCH($A58,'Typy - wg grup'!$A$2:$A$145,0),MATCH(M$1,'Typy - wg grup'!$F$1:$DK$1,0))</f>
        <v>1-2</v>
      </c>
      <c r="N58" s="102" t="str">
        <f>INDEX('Typy - wg grup'!$F$2:$DK$145,MATCH($A58,'Typy - wg grup'!$A$2:$A$145,0),MATCH(N$1,'Typy - wg grup'!$F$1:$DK$1,0))</f>
        <v>2-2</v>
      </c>
      <c r="O58" s="102" t="str">
        <f>INDEX('Typy - wg grup'!$F$2:$DK$145,MATCH($A58,'Typy - wg grup'!$A$2:$A$145,0),MATCH(O$1,'Typy - wg grup'!$F$1:$DK$1,0))</f>
        <v>5-5</v>
      </c>
      <c r="P58" s="102" t="str">
        <f>INDEX('Typy - wg grup'!$F$2:$DK$145,MATCH($A58,'Typy - wg grup'!$A$2:$A$145,0),MATCH(P$1,'Typy - wg grup'!$F$1:$DK$1,0))</f>
        <v>0-1</v>
      </c>
      <c r="Q58" s="102" t="str">
        <f>INDEX('Typy - wg grup'!$F$2:$DK$145,MATCH($A58,'Typy - wg grup'!$A$2:$A$145,0),MATCH(Q$1,'Typy - wg grup'!$F$1:$DK$1,0))</f>
        <v>1-0</v>
      </c>
      <c r="R58" s="102" t="str">
        <f>INDEX('Typy - wg grup'!$F$2:$DK$145,MATCH($A58,'Typy - wg grup'!$A$2:$A$145,0),MATCH(R$1,'Typy - wg grup'!$F$1:$DK$1,0))</f>
        <v>1-2</v>
      </c>
      <c r="S58" s="102" t="str">
        <f>INDEX('Typy - wg grup'!$F$2:$DK$145,MATCH($A58,'Typy - wg grup'!$A$2:$A$145,0),MATCH(S$1,'Typy - wg grup'!$F$1:$DK$1,0))</f>
        <v>1-0</v>
      </c>
      <c r="T58" s="102" t="str">
        <f>INDEX('Typy - wg grup'!$F$2:$DK$145,MATCH($A58,'Typy - wg grup'!$A$2:$A$145,0),MATCH(T$1,'Typy - wg grup'!$F$1:$DK$1,0))</f>
        <v>1-1</v>
      </c>
      <c r="U58" s="102" t="str">
        <f>INDEX('Typy - wg grup'!$F$2:$DK$145,MATCH($A58,'Typy - wg grup'!$A$2:$A$145,0),MATCH(U$1,'Typy - wg grup'!$F$1:$DK$1,0))</f>
        <v>1-1</v>
      </c>
      <c r="V58" s="102" t="str">
        <f>INDEX('Typy - wg grup'!$F$2:$DK$145,MATCH($A58,'Typy - wg grup'!$A$2:$A$145,0),MATCH(V$1,'Typy - wg grup'!$F$1:$DK$1,0))</f>
        <v>1-1</v>
      </c>
      <c r="W58" s="102" t="str">
        <f>INDEX('Typy - wg grup'!$F$2:$DK$145,MATCH($A58,'Typy - wg grup'!$A$2:$A$145,0),MATCH(W$1,'Typy - wg grup'!$F$1:$DK$1,0))</f>
        <v>1-1</v>
      </c>
      <c r="X58" s="102" t="str">
        <f>INDEX('Typy - wg grup'!$F$2:$DK$145,MATCH($A58,'Typy - wg grup'!$A$2:$A$145,0),MATCH(X$1,'Typy - wg grup'!$F$1:$DK$1,0))</f>
        <v>1-1</v>
      </c>
      <c r="Y58" s="102" t="str">
        <f>INDEX('Typy - wg grup'!$F$2:$DK$145,MATCH($A58,'Typy - wg grup'!$A$2:$A$145,0),MATCH(Y$1,'Typy - wg grup'!$F$1:$DK$1,0))</f>
        <v>2-1</v>
      </c>
      <c r="Z58" s="102" t="str">
        <f>INDEX('Typy - wg grup'!$F$2:$DK$145,MATCH($A58,'Typy - wg grup'!$A$2:$A$145,0),MATCH(Z$1,'Typy - wg grup'!$F$1:$DK$1,0))</f>
        <v>1-1</v>
      </c>
      <c r="AA58" s="102" t="str">
        <f>INDEX('Typy - wg grup'!$F$2:$DK$145,MATCH($A58,'Typy - wg grup'!$A$2:$A$145,0),MATCH(AA$1,'Typy - wg grup'!$F$1:$DK$1,0))</f>
        <v>1-1</v>
      </c>
      <c r="AB58" s="102" t="str">
        <f>INDEX('Typy - wg grup'!$F$2:$DK$145,MATCH($A58,'Typy - wg grup'!$A$2:$A$145,0),MATCH(AB$1,'Typy - wg grup'!$F$1:$DK$1,0))</f>
        <v>1-2</v>
      </c>
      <c r="AC58" s="102" t="str">
        <f>INDEX('Typy - wg grup'!$F$2:$DK$145,MATCH($A58,'Typy - wg grup'!$A$2:$A$145,0),MATCH(AC$1,'Typy - wg grup'!$F$1:$DK$1,0))</f>
        <v>0-3</v>
      </c>
      <c r="AD58" s="102" t="str">
        <f>INDEX('Typy - wg grup'!$F$2:$DK$145,MATCH($A58,'Typy - wg grup'!$A$2:$A$145,0),MATCH(AD$1,'Typy - wg grup'!$F$1:$DK$1,0))</f>
        <v>1-1</v>
      </c>
      <c r="AE58" s="102" t="str">
        <f>INDEX('Typy - wg grup'!$F$2:$DK$145,MATCH($A58,'Typy - wg grup'!$A$2:$A$145,0),MATCH(AE$1,'Typy - wg grup'!$F$1:$DK$1,0))</f>
        <v>2-2</v>
      </c>
      <c r="AF58" s="102" t="str">
        <f>INDEX('Typy - wg grup'!$F$2:$DK$145,MATCH($A58,'Typy - wg grup'!$A$2:$A$145,0),MATCH(AF$1,'Typy - wg grup'!$F$1:$DK$1,0))</f>
        <v>4-2</v>
      </c>
      <c r="AG58" s="102" t="str">
        <f>INDEX('Typy - wg grup'!$F$2:$DK$145,MATCH($A58,'Typy - wg grup'!$A$2:$A$145,0),MATCH(AG$1,'Typy - wg grup'!$F$1:$DK$1,0))</f>
        <v>1-1</v>
      </c>
      <c r="AH58" s="102" t="str">
        <f>INDEX('Typy - wg grup'!$F$2:$DK$145,MATCH($A58,'Typy - wg grup'!$A$2:$A$145,0),MATCH(AH$1,'Typy - wg grup'!$F$1:$DK$1,0))</f>
        <v>1-3</v>
      </c>
      <c r="AI58" s="102" t="str">
        <f>INDEX('Typy - wg grup'!$F$2:$DK$145,MATCH($A58,'Typy - wg grup'!$A$2:$A$145,0),MATCH(AI$1,'Typy - wg grup'!$F$1:$DK$1,0))</f>
        <v>1-2</v>
      </c>
      <c r="AJ58" s="102" t="str">
        <f>INDEX('Typy - wg grup'!$F$2:$DK$145,MATCH($A58,'Typy - wg grup'!$A$2:$A$145,0),MATCH(AJ$1,'Typy - wg grup'!$F$1:$DK$1,0))</f>
        <v>1-2</v>
      </c>
      <c r="AK58" s="102" t="str">
        <f>INDEX('Typy - wg grup'!$F$2:$DK$145,MATCH($A58,'Typy - wg grup'!$A$2:$A$145,0),MATCH(AK$1,'Typy - wg grup'!$F$1:$DK$1,0))</f>
        <v>0-2</v>
      </c>
      <c r="AL58" s="102" t="str">
        <f>INDEX('Typy - wg grup'!$F$2:$DK$145,MATCH($A58,'Typy - wg grup'!$A$2:$A$145,0),MATCH(AL$1,'Typy - wg grup'!$F$1:$DK$1,0))</f>
        <v>2-2</v>
      </c>
      <c r="AM58" s="102" t="str">
        <f>INDEX('Typy - wg grup'!$F$2:$DK$145,MATCH($A58,'Typy - wg grup'!$A$2:$A$145,0),MATCH(AM$1,'Typy - wg grup'!$F$1:$DK$1,0))</f>
        <v>2-2</v>
      </c>
      <c r="AN58" s="102" t="str">
        <f>INDEX('Typy - wg grup'!$F$2:$DK$145,MATCH($A58,'Typy - wg grup'!$A$2:$A$145,0),MATCH(AN$1,'Typy - wg grup'!$F$1:$DK$1,0))</f>
        <v>0-0</v>
      </c>
      <c r="AO58" s="102" t="str">
        <f>INDEX('Typy - wg grup'!$F$2:$DK$145,MATCH($A58,'Typy - wg grup'!$A$2:$A$145,0),MATCH(AO$1,'Typy - wg grup'!$F$1:$DK$1,0))</f>
        <v>0-2</v>
      </c>
      <c r="AP58" s="102" t="str">
        <f>INDEX('Typy - wg grup'!$F$2:$DK$145,MATCH($A58,'Typy - wg grup'!$A$2:$A$145,0),MATCH(AP$1,'Typy - wg grup'!$F$1:$DK$1,0))</f>
        <v>1-2</v>
      </c>
      <c r="AQ58" s="102" t="str">
        <f>INDEX('Typy - wg grup'!$F$2:$DK$145,MATCH($A58,'Typy - wg grup'!$A$2:$A$145,0),MATCH(AQ$1,'Typy - wg grup'!$F$1:$DK$1,0))</f>
        <v>2-0</v>
      </c>
      <c r="AR58" s="102" t="str">
        <f>INDEX('Typy - wg grup'!$F$2:$DK$145,MATCH($A58,'Typy - wg grup'!$A$2:$A$145,0),MATCH(AR$1,'Typy - wg grup'!$F$1:$DK$1,0))</f>
        <v>2-1</v>
      </c>
      <c r="AS58" s="102" t="str">
        <f>INDEX('Typy - wg grup'!$F$2:$DK$145,MATCH($A58,'Typy - wg grup'!$A$2:$A$145,0),MATCH(AS$1,'Typy - wg grup'!$F$1:$DK$1,0))</f>
        <v>0-1</v>
      </c>
      <c r="AT58" s="102" t="str">
        <f>INDEX('Typy - wg grup'!$F$2:$DK$145,MATCH($A58,'Typy - wg grup'!$A$2:$A$145,0),MATCH(AT$1,'Typy - wg grup'!$F$1:$DK$1,0))</f>
        <v>3-2</v>
      </c>
      <c r="AU58" s="102" t="str">
        <f>INDEX('Typy - wg grup'!$F$2:$DK$145,MATCH($A58,'Typy - wg grup'!$A$2:$A$145,0),MATCH(AU$1,'Typy - wg grup'!$F$1:$DK$1,0))</f>
        <v>2-0</v>
      </c>
      <c r="AV58" s="102" t="str">
        <f>INDEX('Typy - wg grup'!$F$2:$DK$145,MATCH($A58,'Typy - wg grup'!$A$2:$A$145,0),MATCH(AV$1,'Typy - wg grup'!$F$1:$DK$1,0))</f>
        <v>1-1</v>
      </c>
      <c r="AW58" s="102" t="str">
        <f>INDEX('Typy - wg grup'!$F$2:$DK$145,MATCH($A58,'Typy - wg grup'!$A$2:$A$145,0),MATCH(AW$1,'Typy - wg grup'!$F$1:$DK$1,0))</f>
        <v>2-2</v>
      </c>
      <c r="AX58" s="102" t="str">
        <f>INDEX('Typy - wg grup'!$F$2:$DK$145,MATCH($A58,'Typy - wg grup'!$A$2:$A$145,0),MATCH(AX$1,'Typy - wg grup'!$F$1:$DK$1,0))</f>
        <v>1-1</v>
      </c>
      <c r="AY58" s="102" t="str">
        <f>INDEX('Typy - wg grup'!$F$2:$DK$145,MATCH($A58,'Typy - wg grup'!$A$2:$A$145,0),MATCH(AY$1,'Typy - wg grup'!$F$1:$DK$1,0))</f>
        <v>1-0</v>
      </c>
      <c r="AZ58" s="102" t="str">
        <f>INDEX('Typy - wg grup'!$F$2:$DK$145,MATCH($A58,'Typy - wg grup'!$A$2:$A$145,0),MATCH(AZ$1,'Typy - wg grup'!$F$1:$DK$1,0))</f>
        <v>1-2</v>
      </c>
      <c r="BA58" s="102" t="str">
        <f>INDEX('Typy - wg grup'!$F$2:$DK$145,MATCH($A58,'Typy - wg grup'!$A$2:$A$145,0),MATCH(BA$1,'Typy - wg grup'!$F$1:$DK$1,0))</f>
        <v>1-1</v>
      </c>
      <c r="BB58" s="102" t="str">
        <f>INDEX('Typy - wg grup'!$F$2:$DK$145,MATCH($A58,'Typy - wg grup'!$A$2:$A$145,0),MATCH(BB$1,'Typy - wg grup'!$F$1:$DK$1,0))</f>
        <v>2-1</v>
      </c>
      <c r="BC58" s="102" t="str">
        <f>INDEX('Typy - wg grup'!$F$2:$DK$145,MATCH($A58,'Typy - wg grup'!$A$2:$A$145,0),MATCH(BC$1,'Typy - wg grup'!$F$1:$DK$1,0))</f>
        <v>1-1</v>
      </c>
      <c r="BD58" s="102" t="str">
        <f>INDEX('Typy - wg grup'!$F$2:$DK$145,MATCH($A58,'Typy - wg grup'!$A$2:$A$145,0),MATCH(BD$1,'Typy - wg grup'!$F$1:$DK$1,0))</f>
        <v>1-0</v>
      </c>
      <c r="BE58" s="102" t="str">
        <f>INDEX('Typy - wg grup'!$F$2:$DK$145,MATCH($A58,'Typy - wg grup'!$A$2:$A$145,0),MATCH(BE$1,'Typy - wg grup'!$F$1:$DK$1,0))</f>
        <v>1-1</v>
      </c>
      <c r="BF58" s="102" t="str">
        <f>INDEX('Typy - wg grup'!$F$2:$DK$145,MATCH($A58,'Typy - wg grup'!$A$2:$A$145,0),MATCH(BF$1,'Typy - wg grup'!$F$1:$DK$1,0))</f>
        <v>0-2</v>
      </c>
      <c r="BG58" s="102" t="str">
        <f>INDEX('Typy - wg grup'!$F$2:$DK$145,MATCH($A58,'Typy - wg grup'!$A$2:$A$145,0),MATCH(BG$1,'Typy - wg grup'!$F$1:$DK$1,0))</f>
        <v>1-0</v>
      </c>
      <c r="BH58" s="102" t="str">
        <f>INDEX('Typy - wg grup'!$F$2:$DK$145,MATCH($A58,'Typy - wg grup'!$A$2:$A$145,0),MATCH(BH$1,'Typy - wg grup'!$F$1:$DK$1,0))</f>
        <v>1-1</v>
      </c>
      <c r="BI58" s="102" t="str">
        <f>INDEX('Typy - wg grup'!$F$2:$DK$145,MATCH($A58,'Typy - wg grup'!$A$2:$A$145,0),MATCH(BI$1,'Typy - wg grup'!$F$1:$DK$1,0))</f>
        <v>0-0</v>
      </c>
      <c r="BJ58" s="102" t="str">
        <f>INDEX('Typy - wg grup'!$F$2:$DK$145,MATCH($A58,'Typy - wg grup'!$A$2:$A$145,0),MATCH(BJ$1,'Typy - wg grup'!$F$1:$DK$1,0))</f>
        <v>2-1</v>
      </c>
      <c r="BK58" s="102" t="str">
        <f>INDEX('Typy - wg grup'!$F$2:$DK$145,MATCH($A58,'Typy - wg grup'!$A$2:$A$145,0),MATCH(BK$1,'Typy - wg grup'!$F$1:$DK$1,0))</f>
        <v>1-4</v>
      </c>
      <c r="BL58" s="102" t="str">
        <f>INDEX('Typy - wg grup'!$F$2:$DK$145,MATCH($A58,'Typy - wg grup'!$A$2:$A$145,0),MATCH(BL$1,'Typy - wg grup'!$F$1:$DK$1,0))</f>
        <v>1-1</v>
      </c>
      <c r="BM58" s="102" t="str">
        <f>INDEX('Typy - wg grup'!$F$2:$DK$145,MATCH($A58,'Typy - wg grup'!$A$2:$A$145,0),MATCH(BM$1,'Typy - wg grup'!$F$1:$DK$1,0))</f>
        <v>1-1</v>
      </c>
      <c r="BN58" s="102" t="str">
        <f>INDEX('Typy - wg grup'!$F$2:$DK$145,MATCH($A58,'Typy - wg grup'!$A$2:$A$145,0),MATCH(BN$1,'Typy - wg grup'!$F$1:$DK$1,0))</f>
        <v>0-1</v>
      </c>
      <c r="BO58" s="102" t="str">
        <f>INDEX('Typy - wg grup'!$F$2:$DK$145,MATCH($A58,'Typy - wg grup'!$A$2:$A$145,0),MATCH(BO$1,'Typy - wg grup'!$F$1:$DK$1,0))</f>
        <v>1-0</v>
      </c>
      <c r="BP58" s="102" t="str">
        <f>INDEX('Typy - wg grup'!$F$2:$DK$145,MATCH($A58,'Typy - wg grup'!$A$2:$A$145,0),MATCH(BP$1,'Typy - wg grup'!$F$1:$DK$1,0))</f>
        <v>2-1</v>
      </c>
      <c r="BQ58" s="102" t="str">
        <f>INDEX('Typy - wg grup'!$F$2:$DK$145,MATCH($A58,'Typy - wg grup'!$A$2:$A$145,0),MATCH(BQ$1,'Typy - wg grup'!$F$1:$DK$1,0))</f>
        <v>1-1</v>
      </c>
      <c r="BR58" s="102" t="str">
        <f>INDEX('Typy - wg grup'!$F$2:$DK$145,MATCH($A58,'Typy - wg grup'!$A$2:$A$145,0),MATCH(BR$1,'Typy - wg grup'!$F$1:$DK$1,0))</f>
        <v>1-0</v>
      </c>
      <c r="BS58" s="102" t="str">
        <f>INDEX('Typy - wg grup'!$F$2:$DK$145,MATCH($A58,'Typy - wg grup'!$A$2:$A$145,0),MATCH(BS$1,'Typy - wg grup'!$F$1:$DK$1,0))</f>
        <v>1-3</v>
      </c>
      <c r="BT58" s="102" t="str">
        <f>INDEX('Typy - wg grup'!$F$2:$DK$145,MATCH($A58,'Typy - wg grup'!$A$2:$A$145,0),MATCH(BT$1,'Typy - wg grup'!$F$1:$DK$1,0))</f>
        <v>0-1</v>
      </c>
      <c r="BU58" s="102" t="str">
        <f>INDEX('Typy - wg grup'!$F$2:$DK$145,MATCH($A58,'Typy - wg grup'!$A$2:$A$145,0),MATCH(BU$1,'Typy - wg grup'!$F$1:$DK$1,0))</f>
        <v>1-2</v>
      </c>
      <c r="BV58" s="102" t="str">
        <f>INDEX('Typy - wg grup'!$F$2:$DK$145,MATCH($A58,'Typy - wg grup'!$A$2:$A$145,0),MATCH(BV$1,'Typy - wg grup'!$F$1:$DK$1,0))</f>
        <v>1-2</v>
      </c>
      <c r="BW58" s="102" t="str">
        <f>INDEX('Typy - wg grup'!$F$2:$DK$145,MATCH($A58,'Typy - wg grup'!$A$2:$A$145,0),MATCH(BW$1,'Typy - wg grup'!$F$1:$DK$1,0))</f>
        <v>0-0</v>
      </c>
      <c r="BX58" s="102" t="str">
        <f>INDEX('Typy - wg grup'!$F$2:$DK$145,MATCH($A58,'Typy - wg grup'!$A$2:$A$145,0),MATCH(BX$1,'Typy - wg grup'!$F$1:$DK$1,0))</f>
        <v>1-1</v>
      </c>
      <c r="BY58" s="102" t="str">
        <f>INDEX('Typy - wg grup'!$F$2:$DK$145,MATCH($A58,'Typy - wg grup'!$A$2:$A$145,0),MATCH(BY$1,'Typy - wg grup'!$F$1:$DK$1,0))</f>
        <v>2-0</v>
      </c>
      <c r="BZ58" s="102" t="str">
        <f>INDEX('Typy - wg grup'!$F$2:$DK$145,MATCH($A58,'Typy - wg grup'!$A$2:$A$145,0),MATCH(BZ$1,'Typy - wg grup'!$F$1:$DK$1,0))</f>
        <v>2-1</v>
      </c>
      <c r="CA58" s="102" t="str">
        <f>INDEX('Typy - wg grup'!$F$2:$DK$145,MATCH($A58,'Typy - wg grup'!$A$2:$A$145,0),MATCH(CA$1,'Typy - wg grup'!$F$1:$DK$1,0))</f>
        <v>3-0</v>
      </c>
      <c r="CB58" s="102" t="str">
        <f>INDEX('Typy - wg grup'!$F$2:$DK$145,MATCH($A58,'Typy - wg grup'!$A$2:$A$145,0),MATCH(CB$1,'Typy - wg grup'!$F$1:$DK$1,0))</f>
        <v>0-1</v>
      </c>
      <c r="CC58" s="102" t="str">
        <f>INDEX('Typy - wg grup'!$F$2:$DK$145,MATCH($A58,'Typy - wg grup'!$A$2:$A$145,0),MATCH(CC$1,'Typy - wg grup'!$F$1:$DK$1,0))</f>
        <v>1-0</v>
      </c>
      <c r="CD58" s="102" t="str">
        <f>INDEX('Typy - wg grup'!$F$2:$DK$145,MATCH($A58,'Typy - wg grup'!$A$2:$A$145,0),MATCH(CD$1,'Typy - wg grup'!$F$1:$DK$1,0))</f>
        <v>0-1</v>
      </c>
      <c r="CE58" s="102" t="str">
        <f>INDEX('Typy - wg grup'!$F$2:$DK$145,MATCH($A58,'Typy - wg grup'!$A$2:$A$145,0),MATCH(CE$1,'Typy - wg grup'!$F$1:$DK$1,0))</f>
        <v>2-1</v>
      </c>
      <c r="CF58" s="102" t="str">
        <f>INDEX('Typy - wg grup'!$F$2:$DK$145,MATCH($A58,'Typy - wg grup'!$A$2:$A$145,0),MATCH(CF$1,'Typy - wg grup'!$F$1:$DK$1,0))</f>
        <v>1-1</v>
      </c>
      <c r="CG58" s="102" t="str">
        <f>INDEX('Typy - wg grup'!$F$2:$DK$145,MATCH($A58,'Typy - wg grup'!$A$2:$A$145,0),MATCH(CG$1,'Typy - wg grup'!$F$1:$DK$1,0))</f>
        <v>0-1</v>
      </c>
      <c r="CH58" s="102" t="str">
        <f>INDEX('Typy - wg grup'!$F$2:$DK$145,MATCH($A58,'Typy - wg grup'!$A$2:$A$145,0),MATCH(CH$1,'Typy - wg grup'!$F$1:$DK$1,0))</f>
        <v>2-1</v>
      </c>
      <c r="CI58" s="102" t="str">
        <f>INDEX('Typy - wg grup'!$F$2:$DK$145,MATCH($A58,'Typy - wg grup'!$A$2:$A$145,0),MATCH(CI$1,'Typy - wg grup'!$F$1:$DK$1,0))</f>
        <v>1-1</v>
      </c>
      <c r="CJ58" s="102" t="str">
        <f>INDEX('Typy - wg grup'!$F$2:$DK$145,MATCH($A58,'Typy - wg grup'!$A$2:$A$145,0),MATCH(CJ$1,'Typy - wg grup'!$F$1:$DK$1,0))</f>
        <v>3-1</v>
      </c>
      <c r="CK58" s="102" t="str">
        <f>INDEX('Typy - wg grup'!$F$2:$DK$145,MATCH($A58,'Typy - wg grup'!$A$2:$A$145,0),MATCH(CK$1,'Typy - wg grup'!$F$1:$DK$1,0))</f>
        <v>2-1</v>
      </c>
      <c r="CL58" s="102" t="str">
        <f>INDEX('Typy - wg grup'!$F$2:$DK$145,MATCH($A58,'Typy - wg grup'!$A$2:$A$145,0),MATCH(CL$1,'Typy - wg grup'!$F$1:$DK$1,0))</f>
        <v>1-1</v>
      </c>
      <c r="CM58" s="102" t="str">
        <f>INDEX('Typy - wg grup'!$F$2:$DK$145,MATCH($A58,'Typy - wg grup'!$A$2:$A$145,0),MATCH(CM$1,'Typy - wg grup'!$F$1:$DK$1,0))</f>
        <v>2-1</v>
      </c>
      <c r="CN58" s="102" t="str">
        <f>INDEX('Typy - wg grup'!$F$2:$DK$145,MATCH($A58,'Typy - wg grup'!$A$2:$A$145,0),MATCH(CN$1,'Typy - wg grup'!$F$1:$DK$1,0))</f>
        <v>2-1</v>
      </c>
      <c r="CO58" s="102" t="str">
        <f>INDEX('Typy - wg grup'!$F$2:$DK$145,MATCH($A58,'Typy - wg grup'!$A$2:$A$145,0),MATCH(CO$1,'Typy - wg grup'!$F$1:$DK$1,0))</f>
        <v>1-0</v>
      </c>
      <c r="CP58" s="102" t="str">
        <f>INDEX('Typy - wg grup'!$F$2:$DK$145,MATCH($A58,'Typy - wg grup'!$A$2:$A$145,0),MATCH(CP$1,'Typy - wg grup'!$F$1:$DK$1,0))</f>
        <v>1-0</v>
      </c>
      <c r="CQ58" s="102" t="str">
        <f>INDEX('Typy - wg grup'!$F$2:$DK$145,MATCH($A58,'Typy - wg grup'!$A$2:$A$145,0),MATCH(CQ$1,'Typy - wg grup'!$F$1:$DK$1,0))</f>
        <v>1-1</v>
      </c>
      <c r="CR58" s="102" t="str">
        <f>INDEX('Typy - wg grup'!$F$2:$DK$145,MATCH($A58,'Typy - wg grup'!$A$2:$A$145,0),MATCH(CR$1,'Typy - wg grup'!$F$1:$DK$1,0))</f>
        <v>1-2</v>
      </c>
      <c r="CS58" s="102" t="str">
        <f>INDEX('Typy - wg grup'!$F$2:$DK$145,MATCH($A58,'Typy - wg grup'!$A$2:$A$145,0),MATCH(CS$1,'Typy - wg grup'!$F$1:$DK$1,0))</f>
        <v>1-2</v>
      </c>
      <c r="CT58" s="102" t="str">
        <f>INDEX('Typy - wg grup'!$F$2:$DK$145,MATCH($A58,'Typy - wg grup'!$A$2:$A$145,0),MATCH(CT$1,'Typy - wg grup'!$F$1:$DK$1,0))</f>
        <v>2-2</v>
      </c>
      <c r="CU58" s="102" t="str">
        <f>INDEX('Typy - wg grup'!$F$2:$DK$145,MATCH($A58,'Typy - wg grup'!$A$2:$A$145,0),MATCH(CU$1,'Typy - wg grup'!$F$1:$DK$1,0))</f>
        <v>1-1</v>
      </c>
      <c r="CV58" s="102" t="str">
        <f>INDEX('Typy - wg grup'!$F$2:$DK$145,MATCH($A58,'Typy - wg grup'!$A$2:$A$145,0),MATCH(CV$1,'Typy - wg grup'!$F$1:$DK$1,0))</f>
        <v>1-2</v>
      </c>
      <c r="CW58" s="102" t="str">
        <f>INDEX('Typy - wg grup'!$F$2:$DK$145,MATCH($A58,'Typy - wg grup'!$A$2:$A$145,0),MATCH(CW$1,'Typy - wg grup'!$F$1:$DK$1,0))</f>
        <v>2-1</v>
      </c>
      <c r="CX58" s="102" t="str">
        <f>INDEX('Typy - wg grup'!$F$2:$DK$145,MATCH($A58,'Typy - wg grup'!$A$2:$A$145,0),MATCH(CX$1,'Typy - wg grup'!$F$1:$DK$1,0))</f>
        <v>1-1</v>
      </c>
      <c r="CY58" s="102" t="str">
        <f>INDEX('Typy - wg grup'!$F$2:$DK$145,MATCH($A58,'Typy - wg grup'!$A$2:$A$145,0),MATCH(CY$1,'Typy - wg grup'!$F$1:$DK$1,0))</f>
        <v>2-1</v>
      </c>
      <c r="CZ58" s="102" t="str">
        <f>INDEX('Typy - wg grup'!$F$2:$DK$145,MATCH($A58,'Typy - wg grup'!$A$2:$A$145,0),MATCH(CZ$1,'Typy - wg grup'!$F$1:$DK$1,0))</f>
        <v>0-1</v>
      </c>
      <c r="DA58" s="102" t="str">
        <f>INDEX('Typy - wg grup'!$F$2:$DK$145,MATCH($A58,'Typy - wg grup'!$A$2:$A$145,0),MATCH(DA$1,'Typy - wg grup'!$F$1:$DK$1,0))</f>
        <v>2-0</v>
      </c>
      <c r="DB58" s="102" t="str">
        <f>INDEX('Typy - wg grup'!$F$2:$DK$145,MATCH($A58,'Typy - wg grup'!$A$2:$A$145,0),MATCH(DB$1,'Typy - wg grup'!$F$1:$DK$1,0))</f>
        <v>2-1</v>
      </c>
      <c r="DC58" s="102" t="str">
        <f>INDEX('Typy - wg grup'!$F$2:$DK$145,MATCH($A58,'Typy - wg grup'!$A$2:$A$145,0),MATCH(DC$1,'Typy - wg grup'!$F$1:$DK$1,0))</f>
        <v>1-1</v>
      </c>
      <c r="DD58" s="102" t="str">
        <f>INDEX('Typy - wg grup'!$F$2:$DK$145,MATCH($A58,'Typy - wg grup'!$A$2:$A$145,0),MATCH(DD$1,'Typy - wg grup'!$F$1:$DK$1,0))</f>
        <v>1-0</v>
      </c>
      <c r="DE58" s="102" t="str">
        <f>INDEX('Typy - wg grup'!$F$2:$DK$145,MATCH($A58,'Typy - wg grup'!$A$2:$A$145,0),MATCH(DE$1,'Typy - wg grup'!$F$1:$DK$1,0))</f>
        <v>2-1</v>
      </c>
      <c r="DF58" s="102" t="str">
        <f>INDEX('Typy - wg grup'!$F$2:$DK$145,MATCH($A58,'Typy - wg grup'!$A$2:$A$145,0),MATCH(DF$1,'Typy - wg grup'!$F$1:$DK$1,0))</f>
        <v>3-0</v>
      </c>
      <c r="DG58" s="102" t="str">
        <f>INDEX('Typy - wg grup'!$F$2:$DK$145,MATCH($A58,'Typy - wg grup'!$A$2:$A$145,0),MATCH(DG$1,'Typy - wg grup'!$F$1:$DK$1,0))</f>
        <v>1-1</v>
      </c>
      <c r="DH58" s="102" t="str">
        <f>INDEX('Typy - wg grup'!$F$2:$DK$145,MATCH($A58,'Typy - wg grup'!$A$2:$A$145,0),MATCH(DH$1,'Typy - wg grup'!$F$1:$DK$1,0))</f>
        <v>0-4</v>
      </c>
      <c r="DI58" s="102" t="str">
        <f>INDEX('Typy - wg grup'!$F$2:$DK$145,MATCH($A58,'Typy - wg grup'!$A$2:$A$145,0),MATCH(DI$1,'Typy - wg grup'!$F$1:$DK$1,0))</f>
        <v>1-1</v>
      </c>
      <c r="DJ58" s="102" t="str">
        <f>INDEX('Typy - wg grup'!$F$2:$DK$145,MATCH($A58,'Typy - wg grup'!$A$2:$A$145,0),MATCH(DJ$1,'Typy - wg grup'!$F$1:$DK$1,0))</f>
        <v>1-0</v>
      </c>
      <c r="DK58" s="102" t="str">
        <f>INDEX('Typy - wg grup'!$F$2:$DK$145,MATCH($A58,'Typy - wg grup'!$A$2:$A$145,0),MATCH(DK$1,'Typy - wg grup'!$F$1:$DK$1,0))</f>
        <v>2-2</v>
      </c>
      <c r="DL58" s="102" t="str">
        <f>INDEX('Typy - wg grup'!$F$2:$DK$145,MATCH($A58,'Typy - wg grup'!$A$2:$A$145,0),MATCH(DL$1,'Typy - wg grup'!$F$1:$DK$1,0))</f>
        <v>0-0</v>
      </c>
      <c r="DM58" s="106" t="str">
        <f>INDEX('Typy - wg grup'!$F$2:$DK$145,MATCH($A58,'Typy - wg grup'!$A$2:$A$145,0),MATCH(DM$1,'Typy - wg grup'!$F$1:$DK$1,0))</f>
        <v>1-1</v>
      </c>
      <c r="DO58" s="15"/>
      <c r="DQ58" s="14"/>
      <c r="DS58" s="15"/>
      <c r="DU58" s="15"/>
      <c r="DW58" s="14"/>
      <c r="DY58" s="15"/>
      <c r="EA58" s="14"/>
      <c r="EC58" s="15"/>
      <c r="EE58" s="15"/>
      <c r="EG58" s="15"/>
      <c r="EI58" s="15"/>
      <c r="EK58" s="15"/>
      <c r="EM58" s="15"/>
      <c r="EO58" s="16"/>
      <c r="EQ58" s="15"/>
    </row>
    <row r="59" spans="1:147" x14ac:dyDescent="0.25">
      <c r="A59" s="19">
        <v>58</v>
      </c>
      <c r="B59" s="4" t="s">
        <v>28</v>
      </c>
      <c r="C59" s="4" t="str">
        <f>INDEX('Typy - wg grup'!$B$2:$B$145,MATCH($A59,'Typy - wg grup'!$A$2:$A$145,0))</f>
        <v>26.06.</v>
      </c>
      <c r="D59" s="20">
        <v>4.1666666666666664E-2</v>
      </c>
      <c r="E59" s="4" t="str">
        <f>INDEX('Typy - wg grup'!$C$2:$C$145,MATCH($A59,'Typy - wg grup'!$A$2:$A$145,0))</f>
        <v>Tunezja - Holandia</v>
      </c>
      <c r="F59" s="35" t="s">
        <v>67</v>
      </c>
      <c r="G59" s="144"/>
      <c r="H59" s="105" t="str">
        <f>INDEX('Typy - wg grup'!$F$2:$DK$145,MATCH($A59,'Typy - wg grup'!$A$2:$A$145,0),MATCH(H$1,'Typy - wg grup'!$F$1:$DK$1,0))</f>
        <v>2-4</v>
      </c>
      <c r="I59" s="102" t="str">
        <f>INDEX('Typy - wg grup'!$F$2:$DK$145,MATCH($A59,'Typy - wg grup'!$A$2:$A$145,0),MATCH(I$1,'Typy - wg grup'!$F$1:$DK$1,0))</f>
        <v>1-3</v>
      </c>
      <c r="J59" s="102" t="str">
        <f>INDEX('Typy - wg grup'!$F$2:$DK$145,MATCH($A59,'Typy - wg grup'!$A$2:$A$145,0),MATCH(J$1,'Typy - wg grup'!$F$1:$DK$1,0))</f>
        <v>0-3</v>
      </c>
      <c r="K59" s="102" t="str">
        <f>INDEX('Typy - wg grup'!$F$2:$DK$145,MATCH($A59,'Typy - wg grup'!$A$2:$A$145,0),MATCH(K$1,'Typy - wg grup'!$F$1:$DK$1,0))</f>
        <v>1-2</v>
      </c>
      <c r="L59" s="102" t="str">
        <f>INDEX('Typy - wg grup'!$F$2:$DK$145,MATCH($A59,'Typy - wg grup'!$A$2:$A$145,0),MATCH(L$1,'Typy - wg grup'!$F$1:$DK$1,0))</f>
        <v>0-2</v>
      </c>
      <c r="M59" s="102" t="str">
        <f>INDEX('Typy - wg grup'!$F$2:$DK$145,MATCH($A59,'Typy - wg grup'!$A$2:$A$145,0),MATCH(M$1,'Typy - wg grup'!$F$1:$DK$1,0))</f>
        <v>1-3</v>
      </c>
      <c r="N59" s="102" t="str">
        <f>INDEX('Typy - wg grup'!$F$2:$DK$145,MATCH($A59,'Typy - wg grup'!$A$2:$A$145,0),MATCH(N$1,'Typy - wg grup'!$F$1:$DK$1,0))</f>
        <v>0-3</v>
      </c>
      <c r="O59" s="102" t="str">
        <f>INDEX('Typy - wg grup'!$F$2:$DK$145,MATCH($A59,'Typy - wg grup'!$A$2:$A$145,0),MATCH(O$1,'Typy - wg grup'!$F$1:$DK$1,0))</f>
        <v>6-6</v>
      </c>
      <c r="P59" s="102" t="str">
        <f>INDEX('Typy - wg grup'!$F$2:$DK$145,MATCH($A59,'Typy - wg grup'!$A$2:$A$145,0),MATCH(P$1,'Typy - wg grup'!$F$1:$DK$1,0))</f>
        <v>1-1</v>
      </c>
      <c r="Q59" s="102" t="str">
        <f>INDEX('Typy - wg grup'!$F$2:$DK$145,MATCH($A59,'Typy - wg grup'!$A$2:$A$145,0),MATCH(Q$1,'Typy - wg grup'!$F$1:$DK$1,0))</f>
        <v>0-1</v>
      </c>
      <c r="R59" s="102" t="str">
        <f>INDEX('Typy - wg grup'!$F$2:$DK$145,MATCH($A59,'Typy - wg grup'!$A$2:$A$145,0),MATCH(R$1,'Typy - wg grup'!$F$1:$DK$1,0))</f>
        <v>0-3</v>
      </c>
      <c r="S59" s="102" t="str">
        <f>INDEX('Typy - wg grup'!$F$2:$DK$145,MATCH($A59,'Typy - wg grup'!$A$2:$A$145,0),MATCH(S$1,'Typy - wg grup'!$F$1:$DK$1,0))</f>
        <v>0-3</v>
      </c>
      <c r="T59" s="102" t="str">
        <f>INDEX('Typy - wg grup'!$F$2:$DK$145,MATCH($A59,'Typy - wg grup'!$A$2:$A$145,0),MATCH(T$1,'Typy - wg grup'!$F$1:$DK$1,0))</f>
        <v>0-2</v>
      </c>
      <c r="U59" s="102" t="str">
        <f>INDEX('Typy - wg grup'!$F$2:$DK$145,MATCH($A59,'Typy - wg grup'!$A$2:$A$145,0),MATCH(U$1,'Typy - wg grup'!$F$1:$DK$1,0))</f>
        <v>0-2</v>
      </c>
      <c r="V59" s="102" t="str">
        <f>INDEX('Typy - wg grup'!$F$2:$DK$145,MATCH($A59,'Typy - wg grup'!$A$2:$A$145,0),MATCH(V$1,'Typy - wg grup'!$F$1:$DK$1,0))</f>
        <v>1-1</v>
      </c>
      <c r="W59" s="102" t="str">
        <f>INDEX('Typy - wg grup'!$F$2:$DK$145,MATCH($A59,'Typy - wg grup'!$A$2:$A$145,0),MATCH(W$1,'Typy - wg grup'!$F$1:$DK$1,0))</f>
        <v>0-3</v>
      </c>
      <c r="X59" s="102" t="str">
        <f>INDEX('Typy - wg grup'!$F$2:$DK$145,MATCH($A59,'Typy - wg grup'!$A$2:$A$145,0),MATCH(X$1,'Typy - wg grup'!$F$1:$DK$1,0))</f>
        <v>0-2</v>
      </c>
      <c r="Y59" s="102" t="str">
        <f>INDEX('Typy - wg grup'!$F$2:$DK$145,MATCH($A59,'Typy - wg grup'!$A$2:$A$145,0),MATCH(Y$1,'Typy - wg grup'!$F$1:$DK$1,0))</f>
        <v>0-1</v>
      </c>
      <c r="Z59" s="102" t="str">
        <f>INDEX('Typy - wg grup'!$F$2:$DK$145,MATCH($A59,'Typy - wg grup'!$A$2:$A$145,0),MATCH(Z$1,'Typy - wg grup'!$F$1:$DK$1,0))</f>
        <v>0-2</v>
      </c>
      <c r="AA59" s="102" t="str">
        <f>INDEX('Typy - wg grup'!$F$2:$DK$145,MATCH($A59,'Typy - wg grup'!$A$2:$A$145,0),MATCH(AA$1,'Typy - wg grup'!$F$1:$DK$1,0))</f>
        <v>0-2</v>
      </c>
      <c r="AB59" s="102" t="str">
        <f>INDEX('Typy - wg grup'!$F$2:$DK$145,MATCH($A59,'Typy - wg grup'!$A$2:$A$145,0),MATCH(AB$1,'Typy - wg grup'!$F$1:$DK$1,0))</f>
        <v>0-2</v>
      </c>
      <c r="AC59" s="102" t="str">
        <f>INDEX('Typy - wg grup'!$F$2:$DK$145,MATCH($A59,'Typy - wg grup'!$A$2:$A$145,0),MATCH(AC$1,'Typy - wg grup'!$F$1:$DK$1,0))</f>
        <v>0-2</v>
      </c>
      <c r="AD59" s="102" t="str">
        <f>INDEX('Typy - wg grup'!$F$2:$DK$145,MATCH($A59,'Typy - wg grup'!$A$2:$A$145,0),MATCH(AD$1,'Typy - wg grup'!$F$1:$DK$1,0))</f>
        <v>0-4</v>
      </c>
      <c r="AE59" s="102" t="str">
        <f>INDEX('Typy - wg grup'!$F$2:$DK$145,MATCH($A59,'Typy - wg grup'!$A$2:$A$145,0),MATCH(AE$1,'Typy - wg grup'!$F$1:$DK$1,0))</f>
        <v>3-1</v>
      </c>
      <c r="AF59" s="102" t="str">
        <f>INDEX('Typy - wg grup'!$F$2:$DK$145,MATCH($A59,'Typy - wg grup'!$A$2:$A$145,0),MATCH(AF$1,'Typy - wg grup'!$F$1:$DK$1,0))</f>
        <v>2-5</v>
      </c>
      <c r="AG59" s="102" t="str">
        <f>INDEX('Typy - wg grup'!$F$2:$DK$145,MATCH($A59,'Typy - wg grup'!$A$2:$A$145,0),MATCH(AG$1,'Typy - wg grup'!$F$1:$DK$1,0))</f>
        <v>0-2</v>
      </c>
      <c r="AH59" s="102" t="str">
        <f>INDEX('Typy - wg grup'!$F$2:$DK$145,MATCH($A59,'Typy - wg grup'!$A$2:$A$145,0),MATCH(AH$1,'Typy - wg grup'!$F$1:$DK$1,0))</f>
        <v>0-2</v>
      </c>
      <c r="AI59" s="102" t="str">
        <f>INDEX('Typy - wg grup'!$F$2:$DK$145,MATCH($A59,'Typy - wg grup'!$A$2:$A$145,0),MATCH(AI$1,'Typy - wg grup'!$F$1:$DK$1,0))</f>
        <v>0-2</v>
      </c>
      <c r="AJ59" s="102" t="str">
        <f>INDEX('Typy - wg grup'!$F$2:$DK$145,MATCH($A59,'Typy - wg grup'!$A$2:$A$145,0),MATCH(AJ$1,'Typy - wg grup'!$F$1:$DK$1,0))</f>
        <v>1-2</v>
      </c>
      <c r="AK59" s="102" t="str">
        <f>INDEX('Typy - wg grup'!$F$2:$DK$145,MATCH($A59,'Typy - wg grup'!$A$2:$A$145,0),MATCH(AK$1,'Typy - wg grup'!$F$1:$DK$1,0))</f>
        <v>0-2</v>
      </c>
      <c r="AL59" s="102" t="str">
        <f>INDEX('Typy - wg grup'!$F$2:$DK$145,MATCH($A59,'Typy - wg grup'!$A$2:$A$145,0),MATCH(AL$1,'Typy - wg grup'!$F$1:$DK$1,0))</f>
        <v>1-3</v>
      </c>
      <c r="AM59" s="102" t="str">
        <f>INDEX('Typy - wg grup'!$F$2:$DK$145,MATCH($A59,'Typy - wg grup'!$A$2:$A$145,0),MATCH(AM$1,'Typy - wg grup'!$F$1:$DK$1,0))</f>
        <v>1-2</v>
      </c>
      <c r="AN59" s="102" t="str">
        <f>INDEX('Typy - wg grup'!$F$2:$DK$145,MATCH($A59,'Typy - wg grup'!$A$2:$A$145,0),MATCH(AN$1,'Typy - wg grup'!$F$1:$DK$1,0))</f>
        <v>0-3</v>
      </c>
      <c r="AO59" s="102" t="str">
        <f>INDEX('Typy - wg grup'!$F$2:$DK$145,MATCH($A59,'Typy - wg grup'!$A$2:$A$145,0),MATCH(AO$1,'Typy - wg grup'!$F$1:$DK$1,0))</f>
        <v>2-3</v>
      </c>
      <c r="AP59" s="102" t="str">
        <f>INDEX('Typy - wg grup'!$F$2:$DK$145,MATCH($A59,'Typy - wg grup'!$A$2:$A$145,0),MATCH(AP$1,'Typy - wg grup'!$F$1:$DK$1,0))</f>
        <v>0-2</v>
      </c>
      <c r="AQ59" s="102" t="str">
        <f>INDEX('Typy - wg grup'!$F$2:$DK$145,MATCH($A59,'Typy - wg grup'!$A$2:$A$145,0),MATCH(AQ$1,'Typy - wg grup'!$F$1:$DK$1,0))</f>
        <v>0-3</v>
      </c>
      <c r="AR59" s="102" t="str">
        <f>INDEX('Typy - wg grup'!$F$2:$DK$145,MATCH($A59,'Typy - wg grup'!$A$2:$A$145,0),MATCH(AR$1,'Typy - wg grup'!$F$1:$DK$1,0))</f>
        <v>0-1</v>
      </c>
      <c r="AS59" s="102" t="str">
        <f>INDEX('Typy - wg grup'!$F$2:$DK$145,MATCH($A59,'Typy - wg grup'!$A$2:$A$145,0),MATCH(AS$1,'Typy - wg grup'!$F$1:$DK$1,0))</f>
        <v>1-3</v>
      </c>
      <c r="AT59" s="102" t="str">
        <f>INDEX('Typy - wg grup'!$F$2:$DK$145,MATCH($A59,'Typy - wg grup'!$A$2:$A$145,0),MATCH(AT$1,'Typy - wg grup'!$F$1:$DK$1,0))</f>
        <v>0-2</v>
      </c>
      <c r="AU59" s="102" t="str">
        <f>INDEX('Typy - wg grup'!$F$2:$DK$145,MATCH($A59,'Typy - wg grup'!$A$2:$A$145,0),MATCH(AU$1,'Typy - wg grup'!$F$1:$DK$1,0))</f>
        <v>1-3</v>
      </c>
      <c r="AV59" s="102" t="str">
        <f>INDEX('Typy - wg grup'!$F$2:$DK$145,MATCH($A59,'Typy - wg grup'!$A$2:$A$145,0),MATCH(AV$1,'Typy - wg grup'!$F$1:$DK$1,0))</f>
        <v>0-2</v>
      </c>
      <c r="AW59" s="102" t="str">
        <f>INDEX('Typy - wg grup'!$F$2:$DK$145,MATCH($A59,'Typy - wg grup'!$A$2:$A$145,0),MATCH(AW$1,'Typy - wg grup'!$F$1:$DK$1,0))</f>
        <v>1-4</v>
      </c>
      <c r="AX59" s="102" t="str">
        <f>INDEX('Typy - wg grup'!$F$2:$DK$145,MATCH($A59,'Typy - wg grup'!$A$2:$A$145,0),MATCH(AX$1,'Typy - wg grup'!$F$1:$DK$1,0))</f>
        <v>2-3</v>
      </c>
      <c r="AY59" s="102" t="str">
        <f>INDEX('Typy - wg grup'!$F$2:$DK$145,MATCH($A59,'Typy - wg grup'!$A$2:$A$145,0),MATCH(AY$1,'Typy - wg grup'!$F$1:$DK$1,0))</f>
        <v>1-4</v>
      </c>
      <c r="AZ59" s="102" t="str">
        <f>INDEX('Typy - wg grup'!$F$2:$DK$145,MATCH($A59,'Typy - wg grup'!$A$2:$A$145,0),MATCH(AZ$1,'Typy - wg grup'!$F$1:$DK$1,0))</f>
        <v>1-2</v>
      </c>
      <c r="BA59" s="102" t="str">
        <f>INDEX('Typy - wg grup'!$F$2:$DK$145,MATCH($A59,'Typy - wg grup'!$A$2:$A$145,0),MATCH(BA$1,'Typy - wg grup'!$F$1:$DK$1,0))</f>
        <v>1-1</v>
      </c>
      <c r="BB59" s="102" t="str">
        <f>INDEX('Typy - wg grup'!$F$2:$DK$145,MATCH($A59,'Typy - wg grup'!$A$2:$A$145,0),MATCH(BB$1,'Typy - wg grup'!$F$1:$DK$1,0))</f>
        <v>1-3</v>
      </c>
      <c r="BC59" s="102" t="str">
        <f>INDEX('Typy - wg grup'!$F$2:$DK$145,MATCH($A59,'Typy - wg grup'!$A$2:$A$145,0),MATCH(BC$1,'Typy - wg grup'!$F$1:$DK$1,0))</f>
        <v>1-2</v>
      </c>
      <c r="BD59" s="102" t="str">
        <f>INDEX('Typy - wg grup'!$F$2:$DK$145,MATCH($A59,'Typy - wg grup'!$A$2:$A$145,0),MATCH(BD$1,'Typy - wg grup'!$F$1:$DK$1,0))</f>
        <v>2-0</v>
      </c>
      <c r="BE59" s="102" t="str">
        <f>INDEX('Typy - wg grup'!$F$2:$DK$145,MATCH($A59,'Typy - wg grup'!$A$2:$A$145,0),MATCH(BE$1,'Typy - wg grup'!$F$1:$DK$1,0))</f>
        <v>0-2</v>
      </c>
      <c r="BF59" s="102" t="str">
        <f>INDEX('Typy - wg grup'!$F$2:$DK$145,MATCH($A59,'Typy - wg grup'!$A$2:$A$145,0),MATCH(BF$1,'Typy - wg grup'!$F$1:$DK$1,0))</f>
        <v>1-3</v>
      </c>
      <c r="BG59" s="102" t="str">
        <f>INDEX('Typy - wg grup'!$F$2:$DK$145,MATCH($A59,'Typy - wg grup'!$A$2:$A$145,0),MATCH(BG$1,'Typy - wg grup'!$F$1:$DK$1,0))</f>
        <v>0-2</v>
      </c>
      <c r="BH59" s="102" t="str">
        <f>INDEX('Typy - wg grup'!$F$2:$DK$145,MATCH($A59,'Typy - wg grup'!$A$2:$A$145,0),MATCH(BH$1,'Typy - wg grup'!$F$1:$DK$1,0))</f>
        <v>0-2</v>
      </c>
      <c r="BI59" s="102" t="str">
        <f>INDEX('Typy - wg grup'!$F$2:$DK$145,MATCH($A59,'Typy - wg grup'!$A$2:$A$145,0),MATCH(BI$1,'Typy - wg grup'!$F$1:$DK$1,0))</f>
        <v>1-3</v>
      </c>
      <c r="BJ59" s="102" t="str">
        <f>INDEX('Typy - wg grup'!$F$2:$DK$145,MATCH($A59,'Typy - wg grup'!$A$2:$A$145,0),MATCH(BJ$1,'Typy - wg grup'!$F$1:$DK$1,0))</f>
        <v>1-3</v>
      </c>
      <c r="BK59" s="102" t="str">
        <f>INDEX('Typy - wg grup'!$F$2:$DK$145,MATCH($A59,'Typy - wg grup'!$A$2:$A$145,0),MATCH(BK$1,'Typy - wg grup'!$F$1:$DK$1,0))</f>
        <v>0-5</v>
      </c>
      <c r="BL59" s="102" t="str">
        <f>INDEX('Typy - wg grup'!$F$2:$DK$145,MATCH($A59,'Typy - wg grup'!$A$2:$A$145,0),MATCH(BL$1,'Typy - wg grup'!$F$1:$DK$1,0))</f>
        <v>0-1</v>
      </c>
      <c r="BM59" s="102" t="str">
        <f>INDEX('Typy - wg grup'!$F$2:$DK$145,MATCH($A59,'Typy - wg grup'!$A$2:$A$145,0),MATCH(BM$1,'Typy - wg grup'!$F$1:$DK$1,0))</f>
        <v>0-3</v>
      </c>
      <c r="BN59" s="102" t="str">
        <f>INDEX('Typy - wg grup'!$F$2:$DK$145,MATCH($A59,'Typy - wg grup'!$A$2:$A$145,0),MATCH(BN$1,'Typy - wg grup'!$F$1:$DK$1,0))</f>
        <v>0-2</v>
      </c>
      <c r="BO59" s="102" t="str">
        <f>INDEX('Typy - wg grup'!$F$2:$DK$145,MATCH($A59,'Typy - wg grup'!$A$2:$A$145,0),MATCH(BO$1,'Typy - wg grup'!$F$1:$DK$1,0))</f>
        <v>0-3</v>
      </c>
      <c r="BP59" s="102" t="str">
        <f>INDEX('Typy - wg grup'!$F$2:$DK$145,MATCH($A59,'Typy - wg grup'!$A$2:$A$145,0),MATCH(BP$1,'Typy - wg grup'!$F$1:$DK$1,0))</f>
        <v>0-0</v>
      </c>
      <c r="BQ59" s="102" t="str">
        <f>INDEX('Typy - wg grup'!$F$2:$DK$145,MATCH($A59,'Typy - wg grup'!$A$2:$A$145,0),MATCH(BQ$1,'Typy - wg grup'!$F$1:$DK$1,0))</f>
        <v>0-2</v>
      </c>
      <c r="BR59" s="102" t="str">
        <f>INDEX('Typy - wg grup'!$F$2:$DK$145,MATCH($A59,'Typy - wg grup'!$A$2:$A$145,0),MATCH(BR$1,'Typy - wg grup'!$F$1:$DK$1,0))</f>
        <v>0-4</v>
      </c>
      <c r="BS59" s="102" t="str">
        <f>INDEX('Typy - wg grup'!$F$2:$DK$145,MATCH($A59,'Typy - wg grup'!$A$2:$A$145,0),MATCH(BS$1,'Typy - wg grup'!$F$1:$DK$1,0))</f>
        <v>1-4</v>
      </c>
      <c r="BT59" s="102" t="str">
        <f>INDEX('Typy - wg grup'!$F$2:$DK$145,MATCH($A59,'Typy - wg grup'!$A$2:$A$145,0),MATCH(BT$1,'Typy - wg grup'!$F$1:$DK$1,0))</f>
        <v>0-2</v>
      </c>
      <c r="BU59" s="102" t="str">
        <f>INDEX('Typy - wg grup'!$F$2:$DK$145,MATCH($A59,'Typy - wg grup'!$A$2:$A$145,0),MATCH(BU$1,'Typy - wg grup'!$F$1:$DK$1,0))</f>
        <v>1-3</v>
      </c>
      <c r="BV59" s="102" t="str">
        <f>INDEX('Typy - wg grup'!$F$2:$DK$145,MATCH($A59,'Typy - wg grup'!$A$2:$A$145,0),MATCH(BV$1,'Typy - wg grup'!$F$1:$DK$1,0))</f>
        <v>1-3</v>
      </c>
      <c r="BW59" s="102" t="str">
        <f>INDEX('Typy - wg grup'!$F$2:$DK$145,MATCH($A59,'Typy - wg grup'!$A$2:$A$145,0),MATCH(BW$1,'Typy - wg grup'!$F$1:$DK$1,0))</f>
        <v>1-2</v>
      </c>
      <c r="BX59" s="102" t="str">
        <f>INDEX('Typy - wg grup'!$F$2:$DK$145,MATCH($A59,'Typy - wg grup'!$A$2:$A$145,0),MATCH(BX$1,'Typy - wg grup'!$F$1:$DK$1,0))</f>
        <v>1-3</v>
      </c>
      <c r="BY59" s="102" t="str">
        <f>INDEX('Typy - wg grup'!$F$2:$DK$145,MATCH($A59,'Typy - wg grup'!$A$2:$A$145,0),MATCH(BY$1,'Typy - wg grup'!$F$1:$DK$1,0))</f>
        <v>1-3</v>
      </c>
      <c r="BZ59" s="102" t="str">
        <f>INDEX('Typy - wg grup'!$F$2:$DK$145,MATCH($A59,'Typy - wg grup'!$A$2:$A$145,0),MATCH(BZ$1,'Typy - wg grup'!$F$1:$DK$1,0))</f>
        <v>1-3</v>
      </c>
      <c r="CA59" s="102" t="str">
        <f>INDEX('Typy - wg grup'!$F$2:$DK$145,MATCH($A59,'Typy - wg grup'!$A$2:$A$145,0),MATCH(CA$1,'Typy - wg grup'!$F$1:$DK$1,0))</f>
        <v>0-1</v>
      </c>
      <c r="CB59" s="102" t="str">
        <f>INDEX('Typy - wg grup'!$F$2:$DK$145,MATCH($A59,'Typy - wg grup'!$A$2:$A$145,0),MATCH(CB$1,'Typy - wg grup'!$F$1:$DK$1,0))</f>
        <v>0-2</v>
      </c>
      <c r="CC59" s="102" t="str">
        <f>INDEX('Typy - wg grup'!$F$2:$DK$145,MATCH($A59,'Typy - wg grup'!$A$2:$A$145,0),MATCH(CC$1,'Typy - wg grup'!$F$1:$DK$1,0))</f>
        <v>0-1</v>
      </c>
      <c r="CD59" s="102" t="str">
        <f>INDEX('Typy - wg grup'!$F$2:$DK$145,MATCH($A59,'Typy - wg grup'!$A$2:$A$145,0),MATCH(CD$1,'Typy - wg grup'!$F$1:$DK$1,0))</f>
        <v>0-5</v>
      </c>
      <c r="CE59" s="102" t="str">
        <f>INDEX('Typy - wg grup'!$F$2:$DK$145,MATCH($A59,'Typy - wg grup'!$A$2:$A$145,0),MATCH(CE$1,'Typy - wg grup'!$F$1:$DK$1,0))</f>
        <v>1-3</v>
      </c>
      <c r="CF59" s="102" t="str">
        <f>INDEX('Typy - wg grup'!$F$2:$DK$145,MATCH($A59,'Typy - wg grup'!$A$2:$A$145,0),MATCH(CF$1,'Typy - wg grup'!$F$1:$DK$1,0))</f>
        <v>0-2</v>
      </c>
      <c r="CG59" s="102" t="str">
        <f>INDEX('Typy - wg grup'!$F$2:$DK$145,MATCH($A59,'Typy - wg grup'!$A$2:$A$145,0),MATCH(CG$1,'Typy - wg grup'!$F$1:$DK$1,0))</f>
        <v>0-2</v>
      </c>
      <c r="CH59" s="102" t="str">
        <f>INDEX('Typy - wg grup'!$F$2:$DK$145,MATCH($A59,'Typy - wg grup'!$A$2:$A$145,0),MATCH(CH$1,'Typy - wg grup'!$F$1:$DK$1,0))</f>
        <v>0-2</v>
      </c>
      <c r="CI59" s="102" t="str">
        <f>INDEX('Typy - wg grup'!$F$2:$DK$145,MATCH($A59,'Typy - wg grup'!$A$2:$A$145,0),MATCH(CI$1,'Typy - wg grup'!$F$1:$DK$1,0))</f>
        <v>1-2</v>
      </c>
      <c r="CJ59" s="102" t="str">
        <f>INDEX('Typy - wg grup'!$F$2:$DK$145,MATCH($A59,'Typy - wg grup'!$A$2:$A$145,0),MATCH(CJ$1,'Typy - wg grup'!$F$1:$DK$1,0))</f>
        <v>2-3</v>
      </c>
      <c r="CK59" s="102" t="str">
        <f>INDEX('Typy - wg grup'!$F$2:$DK$145,MATCH($A59,'Typy - wg grup'!$A$2:$A$145,0),MATCH(CK$1,'Typy - wg grup'!$F$1:$DK$1,0))</f>
        <v>0-2</v>
      </c>
      <c r="CL59" s="102" t="str">
        <f>INDEX('Typy - wg grup'!$F$2:$DK$145,MATCH($A59,'Typy - wg grup'!$A$2:$A$145,0),MATCH(CL$1,'Typy - wg grup'!$F$1:$DK$1,0))</f>
        <v>0-2</v>
      </c>
      <c r="CM59" s="102" t="str">
        <f>INDEX('Typy - wg grup'!$F$2:$DK$145,MATCH($A59,'Typy - wg grup'!$A$2:$A$145,0),MATCH(CM$1,'Typy - wg grup'!$F$1:$DK$1,0))</f>
        <v>1-3</v>
      </c>
      <c r="CN59" s="102" t="str">
        <f>INDEX('Typy - wg grup'!$F$2:$DK$145,MATCH($A59,'Typy - wg grup'!$A$2:$A$145,0),MATCH(CN$1,'Typy - wg grup'!$F$1:$DK$1,0))</f>
        <v>2-4</v>
      </c>
      <c r="CO59" s="102" t="str">
        <f>INDEX('Typy - wg grup'!$F$2:$DK$145,MATCH($A59,'Typy - wg grup'!$A$2:$A$145,0),MATCH(CO$1,'Typy - wg grup'!$F$1:$DK$1,0))</f>
        <v>0-2</v>
      </c>
      <c r="CP59" s="102" t="str">
        <f>INDEX('Typy - wg grup'!$F$2:$DK$145,MATCH($A59,'Typy - wg grup'!$A$2:$A$145,0),MATCH(CP$1,'Typy - wg grup'!$F$1:$DK$1,0))</f>
        <v>0-2</v>
      </c>
      <c r="CQ59" s="102" t="str">
        <f>INDEX('Typy - wg grup'!$F$2:$DK$145,MATCH($A59,'Typy - wg grup'!$A$2:$A$145,0),MATCH(CQ$1,'Typy - wg grup'!$F$1:$DK$1,0))</f>
        <v>0-2</v>
      </c>
      <c r="CR59" s="102" t="str">
        <f>INDEX('Typy - wg grup'!$F$2:$DK$145,MATCH($A59,'Typy - wg grup'!$A$2:$A$145,0),MATCH(CR$1,'Typy - wg grup'!$F$1:$DK$1,0))</f>
        <v>2-3</v>
      </c>
      <c r="CS59" s="102" t="str">
        <f>INDEX('Typy - wg grup'!$F$2:$DK$145,MATCH($A59,'Typy - wg grup'!$A$2:$A$145,0),MATCH(CS$1,'Typy - wg grup'!$F$1:$DK$1,0))</f>
        <v>0-2</v>
      </c>
      <c r="CT59" s="102" t="str">
        <f>INDEX('Typy - wg grup'!$F$2:$DK$145,MATCH($A59,'Typy - wg grup'!$A$2:$A$145,0),MATCH(CT$1,'Typy - wg grup'!$F$1:$DK$1,0))</f>
        <v>0-4</v>
      </c>
      <c r="CU59" s="102" t="str">
        <f>INDEX('Typy - wg grup'!$F$2:$DK$145,MATCH($A59,'Typy - wg grup'!$A$2:$A$145,0),MATCH(CU$1,'Typy - wg grup'!$F$1:$DK$1,0))</f>
        <v>0-3</v>
      </c>
      <c r="CV59" s="102" t="str">
        <f>INDEX('Typy - wg grup'!$F$2:$DK$145,MATCH($A59,'Typy - wg grup'!$A$2:$A$145,0),MATCH(CV$1,'Typy - wg grup'!$F$1:$DK$1,0))</f>
        <v>0-3</v>
      </c>
      <c r="CW59" s="102" t="str">
        <f>INDEX('Typy - wg grup'!$F$2:$DK$145,MATCH($A59,'Typy - wg grup'!$A$2:$A$145,0),MATCH(CW$1,'Typy - wg grup'!$F$1:$DK$1,0))</f>
        <v>0-4</v>
      </c>
      <c r="CX59" s="102" t="str">
        <f>INDEX('Typy - wg grup'!$F$2:$DK$145,MATCH($A59,'Typy - wg grup'!$A$2:$A$145,0),MATCH(CX$1,'Typy - wg grup'!$F$1:$DK$1,0))</f>
        <v>0-1</v>
      </c>
      <c r="CY59" s="102" t="str">
        <f>INDEX('Typy - wg grup'!$F$2:$DK$145,MATCH($A59,'Typy - wg grup'!$A$2:$A$145,0),MATCH(CY$1,'Typy - wg grup'!$F$1:$DK$1,0))</f>
        <v>0-3</v>
      </c>
      <c r="CZ59" s="102" t="str">
        <f>INDEX('Typy - wg grup'!$F$2:$DK$145,MATCH($A59,'Typy - wg grup'!$A$2:$A$145,0),MATCH(CZ$1,'Typy - wg grup'!$F$1:$DK$1,0))</f>
        <v>0-2</v>
      </c>
      <c r="DA59" s="102" t="str">
        <f>INDEX('Typy - wg grup'!$F$2:$DK$145,MATCH($A59,'Typy - wg grup'!$A$2:$A$145,0),MATCH(DA$1,'Typy - wg grup'!$F$1:$DK$1,0))</f>
        <v>0-2</v>
      </c>
      <c r="DB59" s="102" t="str">
        <f>INDEX('Typy - wg grup'!$F$2:$DK$145,MATCH($A59,'Typy - wg grup'!$A$2:$A$145,0),MATCH(DB$1,'Typy - wg grup'!$F$1:$DK$1,0))</f>
        <v>1-3</v>
      </c>
      <c r="DC59" s="102" t="str">
        <f>INDEX('Typy - wg grup'!$F$2:$DK$145,MATCH($A59,'Typy - wg grup'!$A$2:$A$145,0),MATCH(DC$1,'Typy - wg grup'!$F$1:$DK$1,0))</f>
        <v>0-3</v>
      </c>
      <c r="DD59" s="102" t="str">
        <f>INDEX('Typy - wg grup'!$F$2:$DK$145,MATCH($A59,'Typy - wg grup'!$A$2:$A$145,0),MATCH(DD$1,'Typy - wg grup'!$F$1:$DK$1,0))</f>
        <v>1-2</v>
      </c>
      <c r="DE59" s="102" t="str">
        <f>INDEX('Typy - wg grup'!$F$2:$DK$145,MATCH($A59,'Typy - wg grup'!$A$2:$A$145,0),MATCH(DE$1,'Typy - wg grup'!$F$1:$DK$1,0))</f>
        <v>0-3</v>
      </c>
      <c r="DF59" s="102" t="str">
        <f>INDEX('Typy - wg grup'!$F$2:$DK$145,MATCH($A59,'Typy - wg grup'!$A$2:$A$145,0),MATCH(DF$1,'Typy - wg grup'!$F$1:$DK$1,0))</f>
        <v>0-2</v>
      </c>
      <c r="DG59" s="102" t="str">
        <f>INDEX('Typy - wg grup'!$F$2:$DK$145,MATCH($A59,'Typy - wg grup'!$A$2:$A$145,0),MATCH(DG$1,'Typy - wg grup'!$F$1:$DK$1,0))</f>
        <v>2-0</v>
      </c>
      <c r="DH59" s="102" t="str">
        <f>INDEX('Typy - wg grup'!$F$2:$DK$145,MATCH($A59,'Typy - wg grup'!$A$2:$A$145,0),MATCH(DH$1,'Typy - wg grup'!$F$1:$DK$1,0))</f>
        <v>1-5</v>
      </c>
      <c r="DI59" s="102" t="str">
        <f>INDEX('Typy - wg grup'!$F$2:$DK$145,MATCH($A59,'Typy - wg grup'!$A$2:$A$145,0),MATCH(DI$1,'Typy - wg grup'!$F$1:$DK$1,0))</f>
        <v>0-3</v>
      </c>
      <c r="DJ59" s="102" t="str">
        <f>INDEX('Typy - wg grup'!$F$2:$DK$145,MATCH($A59,'Typy - wg grup'!$A$2:$A$145,0),MATCH(DJ$1,'Typy - wg grup'!$F$1:$DK$1,0))</f>
        <v>0-2</v>
      </c>
      <c r="DK59" s="102" t="str">
        <f>INDEX('Typy - wg grup'!$F$2:$DK$145,MATCH($A59,'Typy - wg grup'!$A$2:$A$145,0),MATCH(DK$1,'Typy - wg grup'!$F$1:$DK$1,0))</f>
        <v>1-3</v>
      </c>
      <c r="DL59" s="102" t="str">
        <f>INDEX('Typy - wg grup'!$F$2:$DK$145,MATCH($A59,'Typy - wg grup'!$A$2:$A$145,0),MATCH(DL$1,'Typy - wg grup'!$F$1:$DK$1,0))</f>
        <v>1-3</v>
      </c>
      <c r="DM59" s="106" t="str">
        <f>INDEX('Typy - wg grup'!$F$2:$DK$145,MATCH($A59,'Typy - wg grup'!$A$2:$A$145,0),MATCH(DM$1,'Typy - wg grup'!$F$1:$DK$1,0))</f>
        <v>1-0</v>
      </c>
      <c r="DO59" s="15"/>
      <c r="DQ59" s="14"/>
      <c r="DS59" s="15"/>
      <c r="DU59" s="15"/>
      <c r="DW59" s="14"/>
      <c r="DY59" s="15"/>
      <c r="EA59" s="14"/>
      <c r="EC59" s="15"/>
      <c r="EE59" s="15"/>
      <c r="EG59" s="15"/>
      <c r="EI59" s="15"/>
      <c r="EK59" s="15"/>
      <c r="EM59" s="15"/>
      <c r="EO59" s="16"/>
      <c r="EQ59" s="15"/>
    </row>
    <row r="60" spans="1:147" x14ac:dyDescent="0.25">
      <c r="A60" s="19">
        <v>59</v>
      </c>
      <c r="B60" s="4" t="s">
        <v>13</v>
      </c>
      <c r="C60" s="4" t="str">
        <f>INDEX('Typy - wg grup'!$B$2:$B$145,MATCH($A60,'Typy - wg grup'!$A$2:$A$145,0))</f>
        <v>26.06.</v>
      </c>
      <c r="D60" s="20">
        <v>0.16666666666666666</v>
      </c>
      <c r="E60" s="4" t="str">
        <f>INDEX('Typy - wg grup'!$C$2:$C$145,MATCH($A60,'Typy - wg grup'!$A$2:$A$145,0))</f>
        <v>Turcja - USA</v>
      </c>
      <c r="F60" s="35" t="s">
        <v>234</v>
      </c>
      <c r="G60" s="144"/>
      <c r="H60" s="105" t="str">
        <f>INDEX('Typy - wg grup'!$F$2:$DK$145,MATCH($A60,'Typy - wg grup'!$A$2:$A$145,0),MATCH(H$1,'Typy - wg grup'!$F$1:$DK$1,0))</f>
        <v>3-2</v>
      </c>
      <c r="I60" s="102" t="str">
        <f>INDEX('Typy - wg grup'!$F$2:$DK$145,MATCH($A60,'Typy - wg grup'!$A$2:$A$145,0),MATCH(I$1,'Typy - wg grup'!$F$1:$DK$1,0))</f>
        <v>0-0</v>
      </c>
      <c r="J60" s="102" t="str">
        <f>INDEX('Typy - wg grup'!$F$2:$DK$145,MATCH($A60,'Typy - wg grup'!$A$2:$A$145,0),MATCH(J$1,'Typy - wg grup'!$F$1:$DK$1,0))</f>
        <v>2-2</v>
      </c>
      <c r="K60" s="102" t="str">
        <f>INDEX('Typy - wg grup'!$F$2:$DK$145,MATCH($A60,'Typy - wg grup'!$A$2:$A$145,0),MATCH(K$1,'Typy - wg grup'!$F$1:$DK$1,0))</f>
        <v>1-0</v>
      </c>
      <c r="L60" s="102" t="str">
        <f>INDEX('Typy - wg grup'!$F$2:$DK$145,MATCH($A60,'Typy - wg grup'!$A$2:$A$145,0),MATCH(L$1,'Typy - wg grup'!$F$1:$DK$1,0))</f>
        <v>4-2</v>
      </c>
      <c r="M60" s="102" t="str">
        <f>INDEX('Typy - wg grup'!$F$2:$DK$145,MATCH($A60,'Typy - wg grup'!$A$2:$A$145,0),MATCH(M$1,'Typy - wg grup'!$F$1:$DK$1,0))</f>
        <v>3-1</v>
      </c>
      <c r="N60" s="102" t="str">
        <f>INDEX('Typy - wg grup'!$F$2:$DK$145,MATCH($A60,'Typy - wg grup'!$A$2:$A$145,0),MATCH(N$1,'Typy - wg grup'!$F$1:$DK$1,0))</f>
        <v>2-2</v>
      </c>
      <c r="O60" s="102" t="str">
        <f>INDEX('Typy - wg grup'!$F$2:$DK$145,MATCH($A60,'Typy - wg grup'!$A$2:$A$145,0),MATCH(O$1,'Typy - wg grup'!$F$1:$DK$1,0))</f>
        <v>4-0</v>
      </c>
      <c r="P60" s="102" t="str">
        <f>INDEX('Typy - wg grup'!$F$2:$DK$145,MATCH($A60,'Typy - wg grup'!$A$2:$A$145,0),MATCH(P$1,'Typy - wg grup'!$F$1:$DK$1,0))</f>
        <v>2-1</v>
      </c>
      <c r="Q60" s="102" t="str">
        <f>INDEX('Typy - wg grup'!$F$2:$DK$145,MATCH($A60,'Typy - wg grup'!$A$2:$A$145,0),MATCH(Q$1,'Typy - wg grup'!$F$1:$DK$1,0))</f>
        <v>2-1</v>
      </c>
      <c r="R60" s="102" t="str">
        <f>INDEX('Typy - wg grup'!$F$2:$DK$145,MATCH($A60,'Typy - wg grup'!$A$2:$A$145,0),MATCH(R$1,'Typy - wg grup'!$F$1:$DK$1,0))</f>
        <v>1-1</v>
      </c>
      <c r="S60" s="102" t="str">
        <f>INDEX('Typy - wg grup'!$F$2:$DK$145,MATCH($A60,'Typy - wg grup'!$A$2:$A$145,0),MATCH(S$1,'Typy - wg grup'!$F$1:$DK$1,0))</f>
        <v>1-0</v>
      </c>
      <c r="T60" s="102" t="str">
        <f>INDEX('Typy - wg grup'!$F$2:$DK$145,MATCH($A60,'Typy - wg grup'!$A$2:$A$145,0),MATCH(T$1,'Typy - wg grup'!$F$1:$DK$1,0))</f>
        <v>1-1</v>
      </c>
      <c r="U60" s="102" t="str">
        <f>INDEX('Typy - wg grup'!$F$2:$DK$145,MATCH($A60,'Typy - wg grup'!$A$2:$A$145,0),MATCH(U$1,'Typy - wg grup'!$F$1:$DK$1,0))</f>
        <v>1-1</v>
      </c>
      <c r="V60" s="102" t="str">
        <f>INDEX('Typy - wg grup'!$F$2:$DK$145,MATCH($A60,'Typy - wg grup'!$A$2:$A$145,0),MATCH(V$1,'Typy - wg grup'!$F$1:$DK$1,0))</f>
        <v>1-1</v>
      </c>
      <c r="W60" s="102" t="str">
        <f>INDEX('Typy - wg grup'!$F$2:$DK$145,MATCH($A60,'Typy - wg grup'!$A$2:$A$145,0),MATCH(W$1,'Typy - wg grup'!$F$1:$DK$1,0))</f>
        <v>1-0</v>
      </c>
      <c r="X60" s="102" t="str">
        <f>INDEX('Typy - wg grup'!$F$2:$DK$145,MATCH($A60,'Typy - wg grup'!$A$2:$A$145,0),MATCH(X$1,'Typy - wg grup'!$F$1:$DK$1,0))</f>
        <v>1-1</v>
      </c>
      <c r="Y60" s="102" t="str">
        <f>INDEX('Typy - wg grup'!$F$2:$DK$145,MATCH($A60,'Typy - wg grup'!$A$2:$A$145,0),MATCH(Y$1,'Typy - wg grup'!$F$1:$DK$1,0))</f>
        <v>2-1</v>
      </c>
      <c r="Z60" s="102" t="str">
        <f>INDEX('Typy - wg grup'!$F$2:$DK$145,MATCH($A60,'Typy - wg grup'!$A$2:$A$145,0),MATCH(Z$1,'Typy - wg grup'!$F$1:$DK$1,0))</f>
        <v>0-1</v>
      </c>
      <c r="AA60" s="102" t="str">
        <f>INDEX('Typy - wg grup'!$F$2:$DK$145,MATCH($A60,'Typy - wg grup'!$A$2:$A$145,0),MATCH(AA$1,'Typy - wg grup'!$F$1:$DK$1,0))</f>
        <v>1-0</v>
      </c>
      <c r="AB60" s="102" t="str">
        <f>INDEX('Typy - wg grup'!$F$2:$DK$145,MATCH($A60,'Typy - wg grup'!$A$2:$A$145,0),MATCH(AB$1,'Typy - wg grup'!$F$1:$DK$1,0))</f>
        <v>1-2</v>
      </c>
      <c r="AC60" s="102" t="str">
        <f>INDEX('Typy - wg grup'!$F$2:$DK$145,MATCH($A60,'Typy - wg grup'!$A$2:$A$145,0),MATCH(AC$1,'Typy - wg grup'!$F$1:$DK$1,0))</f>
        <v>3-2</v>
      </c>
      <c r="AD60" s="102" t="str">
        <f>INDEX('Typy - wg grup'!$F$2:$DK$145,MATCH($A60,'Typy - wg grup'!$A$2:$A$145,0),MATCH(AD$1,'Typy - wg grup'!$F$1:$DK$1,0))</f>
        <v>3-2</v>
      </c>
      <c r="AE60" s="102" t="str">
        <f>INDEX('Typy - wg grup'!$F$2:$DK$145,MATCH($A60,'Typy - wg grup'!$A$2:$A$145,0),MATCH(AE$1,'Typy - wg grup'!$F$1:$DK$1,0))</f>
        <v>2-1</v>
      </c>
      <c r="AF60" s="102" t="str">
        <f>INDEX('Typy - wg grup'!$F$2:$DK$145,MATCH($A60,'Typy - wg grup'!$A$2:$A$145,0),MATCH(AF$1,'Typy - wg grup'!$F$1:$DK$1,0))</f>
        <v>1-5</v>
      </c>
      <c r="AG60" s="102" t="str">
        <f>INDEX('Typy - wg grup'!$F$2:$DK$145,MATCH($A60,'Typy - wg grup'!$A$2:$A$145,0),MATCH(AG$1,'Typy - wg grup'!$F$1:$DK$1,0))</f>
        <v>2-2</v>
      </c>
      <c r="AH60" s="102" t="str">
        <f>INDEX('Typy - wg grup'!$F$2:$DK$145,MATCH($A60,'Typy - wg grup'!$A$2:$A$145,0),MATCH(AH$1,'Typy - wg grup'!$F$1:$DK$1,0))</f>
        <v>1-1</v>
      </c>
      <c r="AI60" s="102" t="str">
        <f>INDEX('Typy - wg grup'!$F$2:$DK$145,MATCH($A60,'Typy - wg grup'!$A$2:$A$145,0),MATCH(AI$1,'Typy - wg grup'!$F$1:$DK$1,0))</f>
        <v>1-1</v>
      </c>
      <c r="AJ60" s="102" t="str">
        <f>INDEX('Typy - wg grup'!$F$2:$DK$145,MATCH($A60,'Typy - wg grup'!$A$2:$A$145,0),MATCH(AJ$1,'Typy - wg grup'!$F$1:$DK$1,0))</f>
        <v>1-1</v>
      </c>
      <c r="AK60" s="102" t="str">
        <f>INDEX('Typy - wg grup'!$F$2:$DK$145,MATCH($A60,'Typy - wg grup'!$A$2:$A$145,0),MATCH(AK$1,'Typy - wg grup'!$F$1:$DK$1,0))</f>
        <v>0-1</v>
      </c>
      <c r="AL60" s="102" t="str">
        <f>INDEX('Typy - wg grup'!$F$2:$DK$145,MATCH($A60,'Typy - wg grup'!$A$2:$A$145,0),MATCH(AL$1,'Typy - wg grup'!$F$1:$DK$1,0))</f>
        <v>3-1</v>
      </c>
      <c r="AM60" s="102" t="str">
        <f>INDEX('Typy - wg grup'!$F$2:$DK$145,MATCH($A60,'Typy - wg grup'!$A$2:$A$145,0),MATCH(AM$1,'Typy - wg grup'!$F$1:$DK$1,0))</f>
        <v>1-1</v>
      </c>
      <c r="AN60" s="102" t="str">
        <f>INDEX('Typy - wg grup'!$F$2:$DK$145,MATCH($A60,'Typy - wg grup'!$A$2:$A$145,0),MATCH(AN$1,'Typy - wg grup'!$F$1:$DK$1,0))</f>
        <v>2-0</v>
      </c>
      <c r="AO60" s="102" t="str">
        <f>INDEX('Typy - wg grup'!$F$2:$DK$145,MATCH($A60,'Typy - wg grup'!$A$2:$A$145,0),MATCH(AO$1,'Typy - wg grup'!$F$1:$DK$1,0))</f>
        <v>3-0</v>
      </c>
      <c r="AP60" s="102" t="str">
        <f>INDEX('Typy - wg grup'!$F$2:$DK$145,MATCH($A60,'Typy - wg grup'!$A$2:$A$145,0),MATCH(AP$1,'Typy - wg grup'!$F$1:$DK$1,0))</f>
        <v>1-1</v>
      </c>
      <c r="AQ60" s="102" t="str">
        <f>INDEX('Typy - wg grup'!$F$2:$DK$145,MATCH($A60,'Typy - wg grup'!$A$2:$A$145,0),MATCH(AQ$1,'Typy - wg grup'!$F$1:$DK$1,0))</f>
        <v>1-1</v>
      </c>
      <c r="AR60" s="102" t="str">
        <f>INDEX('Typy - wg grup'!$F$2:$DK$145,MATCH($A60,'Typy - wg grup'!$A$2:$A$145,0),MATCH(AR$1,'Typy - wg grup'!$F$1:$DK$1,0))</f>
        <v>0-1</v>
      </c>
      <c r="AS60" s="102" t="str">
        <f>INDEX('Typy - wg grup'!$F$2:$DK$145,MATCH($A60,'Typy - wg grup'!$A$2:$A$145,0),MATCH(AS$1,'Typy - wg grup'!$F$1:$DK$1,0))</f>
        <v>2-2</v>
      </c>
      <c r="AT60" s="102" t="str">
        <f>INDEX('Typy - wg grup'!$F$2:$DK$145,MATCH($A60,'Typy - wg grup'!$A$2:$A$145,0),MATCH(AT$1,'Typy - wg grup'!$F$1:$DK$1,0))</f>
        <v>3-1</v>
      </c>
      <c r="AU60" s="102" t="str">
        <f>INDEX('Typy - wg grup'!$F$2:$DK$145,MATCH($A60,'Typy - wg grup'!$A$2:$A$145,0),MATCH(AU$1,'Typy - wg grup'!$F$1:$DK$1,0))</f>
        <v>2-0</v>
      </c>
      <c r="AV60" s="102" t="str">
        <f>INDEX('Typy - wg grup'!$F$2:$DK$145,MATCH($A60,'Typy - wg grup'!$A$2:$A$145,0),MATCH(AV$1,'Typy - wg grup'!$F$1:$DK$1,0))</f>
        <v>2-0</v>
      </c>
      <c r="AW60" s="102" t="str">
        <f>INDEX('Typy - wg grup'!$F$2:$DK$145,MATCH($A60,'Typy - wg grup'!$A$2:$A$145,0),MATCH(AW$1,'Typy - wg grup'!$F$1:$DK$1,0))</f>
        <v>4-3</v>
      </c>
      <c r="AX60" s="102" t="str">
        <f>INDEX('Typy - wg grup'!$F$2:$DK$145,MATCH($A60,'Typy - wg grup'!$A$2:$A$145,0),MATCH(AX$1,'Typy - wg grup'!$F$1:$DK$1,0))</f>
        <v>0-1</v>
      </c>
      <c r="AY60" s="102" t="str">
        <f>INDEX('Typy - wg grup'!$F$2:$DK$145,MATCH($A60,'Typy - wg grup'!$A$2:$A$145,0),MATCH(AY$1,'Typy - wg grup'!$F$1:$DK$1,0))</f>
        <v>3-2</v>
      </c>
      <c r="AZ60" s="102" t="str">
        <f>INDEX('Typy - wg grup'!$F$2:$DK$145,MATCH($A60,'Typy - wg grup'!$A$2:$A$145,0),MATCH(AZ$1,'Typy - wg grup'!$F$1:$DK$1,0))</f>
        <v>1-1</v>
      </c>
      <c r="BA60" s="102" t="str">
        <f>INDEX('Typy - wg grup'!$F$2:$DK$145,MATCH($A60,'Typy - wg grup'!$A$2:$A$145,0),MATCH(BA$1,'Typy - wg grup'!$F$1:$DK$1,0))</f>
        <v>0-1</v>
      </c>
      <c r="BB60" s="102" t="str">
        <f>INDEX('Typy - wg grup'!$F$2:$DK$145,MATCH($A60,'Typy - wg grup'!$A$2:$A$145,0),MATCH(BB$1,'Typy - wg grup'!$F$1:$DK$1,0))</f>
        <v>1-2</v>
      </c>
      <c r="BC60" s="102" t="str">
        <f>INDEX('Typy - wg grup'!$F$2:$DK$145,MATCH($A60,'Typy - wg grup'!$A$2:$A$145,0),MATCH(BC$1,'Typy - wg grup'!$F$1:$DK$1,0))</f>
        <v>2-1</v>
      </c>
      <c r="BD60" s="102" t="str">
        <f>INDEX('Typy - wg grup'!$F$2:$DK$145,MATCH($A60,'Typy - wg grup'!$A$2:$A$145,0),MATCH(BD$1,'Typy - wg grup'!$F$1:$DK$1,0))</f>
        <v>0-3</v>
      </c>
      <c r="BE60" s="102" t="str">
        <f>INDEX('Typy - wg grup'!$F$2:$DK$145,MATCH($A60,'Typy - wg grup'!$A$2:$A$145,0),MATCH(BE$1,'Typy - wg grup'!$F$1:$DK$1,0))</f>
        <v>1-1</v>
      </c>
      <c r="BF60" s="102" t="str">
        <f>INDEX('Typy - wg grup'!$F$2:$DK$145,MATCH($A60,'Typy - wg grup'!$A$2:$A$145,0),MATCH(BF$1,'Typy - wg grup'!$F$1:$DK$1,0))</f>
        <v>1-2</v>
      </c>
      <c r="BG60" s="102" t="str">
        <f>INDEX('Typy - wg grup'!$F$2:$DK$145,MATCH($A60,'Typy - wg grup'!$A$2:$A$145,0),MATCH(BG$1,'Typy - wg grup'!$F$1:$DK$1,0))</f>
        <v>2-1</v>
      </c>
      <c r="BH60" s="102" t="str">
        <f>INDEX('Typy - wg grup'!$F$2:$DK$145,MATCH($A60,'Typy - wg grup'!$A$2:$A$145,0),MATCH(BH$1,'Typy - wg grup'!$F$1:$DK$1,0))</f>
        <v>1-1</v>
      </c>
      <c r="BI60" s="102" t="str">
        <f>INDEX('Typy - wg grup'!$F$2:$DK$145,MATCH($A60,'Typy - wg grup'!$A$2:$A$145,0),MATCH(BI$1,'Typy - wg grup'!$F$1:$DK$1,0))</f>
        <v>0-0</v>
      </c>
      <c r="BJ60" s="102" t="str">
        <f>INDEX('Typy - wg grup'!$F$2:$DK$145,MATCH($A60,'Typy - wg grup'!$A$2:$A$145,0),MATCH(BJ$1,'Typy - wg grup'!$F$1:$DK$1,0))</f>
        <v>1-2</v>
      </c>
      <c r="BK60" s="102" t="str">
        <f>INDEX('Typy - wg grup'!$F$2:$DK$145,MATCH($A60,'Typy - wg grup'!$A$2:$A$145,0),MATCH(BK$1,'Typy - wg grup'!$F$1:$DK$1,0))</f>
        <v>2-2</v>
      </c>
      <c r="BL60" s="102" t="str">
        <f>INDEX('Typy - wg grup'!$F$2:$DK$145,MATCH($A60,'Typy - wg grup'!$A$2:$A$145,0),MATCH(BL$1,'Typy - wg grup'!$F$1:$DK$1,0))</f>
        <v>1-2</v>
      </c>
      <c r="BM60" s="102" t="str">
        <f>INDEX('Typy - wg grup'!$F$2:$DK$145,MATCH($A60,'Typy - wg grup'!$A$2:$A$145,0),MATCH(BM$1,'Typy - wg grup'!$F$1:$DK$1,0))</f>
        <v>1-2</v>
      </c>
      <c r="BN60" s="102" t="str">
        <f>INDEX('Typy - wg grup'!$F$2:$DK$145,MATCH($A60,'Typy - wg grup'!$A$2:$A$145,0),MATCH(BN$1,'Typy - wg grup'!$F$1:$DK$1,0))</f>
        <v>0-1</v>
      </c>
      <c r="BO60" s="102" t="str">
        <f>INDEX('Typy - wg grup'!$F$2:$DK$145,MATCH($A60,'Typy - wg grup'!$A$2:$A$145,0),MATCH(BO$1,'Typy - wg grup'!$F$1:$DK$1,0))</f>
        <v>1-1</v>
      </c>
      <c r="BP60" s="102" t="str">
        <f>INDEX('Typy - wg grup'!$F$2:$DK$145,MATCH($A60,'Typy - wg grup'!$A$2:$A$145,0),MATCH(BP$1,'Typy - wg grup'!$F$1:$DK$1,0))</f>
        <v>1-1</v>
      </c>
      <c r="BQ60" s="102" t="str">
        <f>INDEX('Typy - wg grup'!$F$2:$DK$145,MATCH($A60,'Typy - wg grup'!$A$2:$A$145,0),MATCH(BQ$1,'Typy - wg grup'!$F$1:$DK$1,0))</f>
        <v>1-0</v>
      </c>
      <c r="BR60" s="102" t="str">
        <f>INDEX('Typy - wg grup'!$F$2:$DK$145,MATCH($A60,'Typy - wg grup'!$A$2:$A$145,0),MATCH(BR$1,'Typy - wg grup'!$F$1:$DK$1,0))</f>
        <v>2-0</v>
      </c>
      <c r="BS60" s="102" t="str">
        <f>INDEX('Typy - wg grup'!$F$2:$DK$145,MATCH($A60,'Typy - wg grup'!$A$2:$A$145,0),MATCH(BS$1,'Typy - wg grup'!$F$1:$DK$1,0))</f>
        <v>2-2</v>
      </c>
      <c r="BT60" s="102" t="str">
        <f>INDEX('Typy - wg grup'!$F$2:$DK$145,MATCH($A60,'Typy - wg grup'!$A$2:$A$145,0),MATCH(BT$1,'Typy - wg grup'!$F$1:$DK$1,0))</f>
        <v>1-2</v>
      </c>
      <c r="BU60" s="102" t="str">
        <f>INDEX('Typy - wg grup'!$F$2:$DK$145,MATCH($A60,'Typy - wg grup'!$A$2:$A$145,0),MATCH(BU$1,'Typy - wg grup'!$F$1:$DK$1,0))</f>
        <v>1-1</v>
      </c>
      <c r="BV60" s="102" t="str">
        <f>INDEX('Typy - wg grup'!$F$2:$DK$145,MATCH($A60,'Typy - wg grup'!$A$2:$A$145,0),MATCH(BV$1,'Typy - wg grup'!$F$1:$DK$1,0))</f>
        <v>2-1</v>
      </c>
      <c r="BW60" s="102" t="str">
        <f>INDEX('Typy - wg grup'!$F$2:$DK$145,MATCH($A60,'Typy - wg grup'!$A$2:$A$145,0),MATCH(BW$1,'Typy - wg grup'!$F$1:$DK$1,0))</f>
        <v>2-0</v>
      </c>
      <c r="BX60" s="102" t="str">
        <f>INDEX('Typy - wg grup'!$F$2:$DK$145,MATCH($A60,'Typy - wg grup'!$A$2:$A$145,0),MATCH(BX$1,'Typy - wg grup'!$F$1:$DK$1,0))</f>
        <v>1-1</v>
      </c>
      <c r="BY60" s="102" t="str">
        <f>INDEX('Typy - wg grup'!$F$2:$DK$145,MATCH($A60,'Typy - wg grup'!$A$2:$A$145,0),MATCH(BY$1,'Typy - wg grup'!$F$1:$DK$1,0))</f>
        <v>2-1</v>
      </c>
      <c r="BZ60" s="102" t="str">
        <f>INDEX('Typy - wg grup'!$F$2:$DK$145,MATCH($A60,'Typy - wg grup'!$A$2:$A$145,0),MATCH(BZ$1,'Typy - wg grup'!$F$1:$DK$1,0))</f>
        <v>2-0</v>
      </c>
      <c r="CA60" s="102" t="str">
        <f>INDEX('Typy - wg grup'!$F$2:$DK$145,MATCH($A60,'Typy - wg grup'!$A$2:$A$145,0),MATCH(CA$1,'Typy - wg grup'!$F$1:$DK$1,0))</f>
        <v>2-0</v>
      </c>
      <c r="CB60" s="102" t="str">
        <f>INDEX('Typy - wg grup'!$F$2:$DK$145,MATCH($A60,'Typy - wg grup'!$A$2:$A$145,0),MATCH(CB$1,'Typy - wg grup'!$F$1:$DK$1,0))</f>
        <v>2-1</v>
      </c>
      <c r="CC60" s="102" t="str">
        <f>INDEX('Typy - wg grup'!$F$2:$DK$145,MATCH($A60,'Typy - wg grup'!$A$2:$A$145,0),MATCH(CC$1,'Typy - wg grup'!$F$1:$DK$1,0))</f>
        <v>2-0</v>
      </c>
      <c r="CD60" s="102" t="str">
        <f>INDEX('Typy - wg grup'!$F$2:$DK$145,MATCH($A60,'Typy - wg grup'!$A$2:$A$145,0),MATCH(CD$1,'Typy - wg grup'!$F$1:$DK$1,0))</f>
        <v>0-1</v>
      </c>
      <c r="CE60" s="102" t="str">
        <f>INDEX('Typy - wg grup'!$F$2:$DK$145,MATCH($A60,'Typy - wg grup'!$A$2:$A$145,0),MATCH(CE$1,'Typy - wg grup'!$F$1:$DK$1,0))</f>
        <v>3-1</v>
      </c>
      <c r="CF60" s="102" t="str">
        <f>INDEX('Typy - wg grup'!$F$2:$DK$145,MATCH($A60,'Typy - wg grup'!$A$2:$A$145,0),MATCH(CF$1,'Typy - wg grup'!$F$1:$DK$1,0))</f>
        <v>1-1</v>
      </c>
      <c r="CG60" s="102" t="str">
        <f>INDEX('Typy - wg grup'!$F$2:$DK$145,MATCH($A60,'Typy - wg grup'!$A$2:$A$145,0),MATCH(CG$1,'Typy - wg grup'!$F$1:$DK$1,0))</f>
        <v>1-1</v>
      </c>
      <c r="CH60" s="102" t="str">
        <f>INDEX('Typy - wg grup'!$F$2:$DK$145,MATCH($A60,'Typy - wg grup'!$A$2:$A$145,0),MATCH(CH$1,'Typy - wg grup'!$F$1:$DK$1,0))</f>
        <v>0-1</v>
      </c>
      <c r="CI60" s="102" t="str">
        <f>INDEX('Typy - wg grup'!$F$2:$DK$145,MATCH($A60,'Typy - wg grup'!$A$2:$A$145,0),MATCH(CI$1,'Typy - wg grup'!$F$1:$DK$1,0))</f>
        <v>3-1</v>
      </c>
      <c r="CJ60" s="102" t="str">
        <f>INDEX('Typy - wg grup'!$F$2:$DK$145,MATCH($A60,'Typy - wg grup'!$A$2:$A$145,0),MATCH(CJ$1,'Typy - wg grup'!$F$1:$DK$1,0))</f>
        <v>2-1</v>
      </c>
      <c r="CK60" s="102" t="str">
        <f>INDEX('Typy - wg grup'!$F$2:$DK$145,MATCH($A60,'Typy - wg grup'!$A$2:$A$145,0),MATCH(CK$1,'Typy - wg grup'!$F$1:$DK$1,0))</f>
        <v>2-0</v>
      </c>
      <c r="CL60" s="102" t="str">
        <f>INDEX('Typy - wg grup'!$F$2:$DK$145,MATCH($A60,'Typy - wg grup'!$A$2:$A$145,0),MATCH(CL$1,'Typy - wg grup'!$F$1:$DK$1,0))</f>
        <v>1-1</v>
      </c>
      <c r="CM60" s="102" t="str">
        <f>INDEX('Typy - wg grup'!$F$2:$DK$145,MATCH($A60,'Typy - wg grup'!$A$2:$A$145,0),MATCH(CM$1,'Typy - wg grup'!$F$1:$DK$1,0))</f>
        <v>1-2</v>
      </c>
      <c r="CN60" s="102" t="str">
        <f>INDEX('Typy - wg grup'!$F$2:$DK$145,MATCH($A60,'Typy - wg grup'!$A$2:$A$145,0),MATCH(CN$1,'Typy - wg grup'!$F$1:$DK$1,0))</f>
        <v>1-2</v>
      </c>
      <c r="CO60" s="102" t="str">
        <f>INDEX('Typy - wg grup'!$F$2:$DK$145,MATCH($A60,'Typy - wg grup'!$A$2:$A$145,0),MATCH(CO$1,'Typy - wg grup'!$F$1:$DK$1,0))</f>
        <v>1-1</v>
      </c>
      <c r="CP60" s="102" t="str">
        <f>INDEX('Typy - wg grup'!$F$2:$DK$145,MATCH($A60,'Typy - wg grup'!$A$2:$A$145,0),MATCH(CP$1,'Typy - wg grup'!$F$1:$DK$1,0))</f>
        <v>1-1</v>
      </c>
      <c r="CQ60" s="102" t="str">
        <f>INDEX('Typy - wg grup'!$F$2:$DK$145,MATCH($A60,'Typy - wg grup'!$A$2:$A$145,0),MATCH(CQ$1,'Typy - wg grup'!$F$1:$DK$1,0))</f>
        <v>1-1</v>
      </c>
      <c r="CR60" s="102" t="str">
        <f>INDEX('Typy - wg grup'!$F$2:$DK$145,MATCH($A60,'Typy - wg grup'!$A$2:$A$145,0),MATCH(CR$1,'Typy - wg grup'!$F$1:$DK$1,0))</f>
        <v>1-2</v>
      </c>
      <c r="CS60" s="102" t="str">
        <f>INDEX('Typy - wg grup'!$F$2:$DK$145,MATCH($A60,'Typy - wg grup'!$A$2:$A$145,0),MATCH(CS$1,'Typy - wg grup'!$F$1:$DK$1,0))</f>
        <v>1-2</v>
      </c>
      <c r="CT60" s="102" t="str">
        <f>INDEX('Typy - wg grup'!$F$2:$DK$145,MATCH($A60,'Typy - wg grup'!$A$2:$A$145,0),MATCH(CT$1,'Typy - wg grup'!$F$1:$DK$1,0))</f>
        <v>0-2</v>
      </c>
      <c r="CU60" s="102" t="str">
        <f>INDEX('Typy - wg grup'!$F$2:$DK$145,MATCH($A60,'Typy - wg grup'!$A$2:$A$145,0),MATCH(CU$1,'Typy - wg grup'!$F$1:$DK$1,0))</f>
        <v>1-2</v>
      </c>
      <c r="CV60" s="102" t="str">
        <f>INDEX('Typy - wg grup'!$F$2:$DK$145,MATCH($A60,'Typy - wg grup'!$A$2:$A$145,0),MATCH(CV$1,'Typy - wg grup'!$F$1:$DK$1,0))</f>
        <v>3-1</v>
      </c>
      <c r="CW60" s="102" t="str">
        <f>INDEX('Typy - wg grup'!$F$2:$DK$145,MATCH($A60,'Typy - wg grup'!$A$2:$A$145,0),MATCH(CW$1,'Typy - wg grup'!$F$1:$DK$1,0))</f>
        <v>0-1</v>
      </c>
      <c r="CX60" s="102" t="str">
        <f>INDEX('Typy - wg grup'!$F$2:$DK$145,MATCH($A60,'Typy - wg grup'!$A$2:$A$145,0),MATCH(CX$1,'Typy - wg grup'!$F$1:$DK$1,0))</f>
        <v>1-1</v>
      </c>
      <c r="CY60" s="102" t="str">
        <f>INDEX('Typy - wg grup'!$F$2:$DK$145,MATCH($A60,'Typy - wg grup'!$A$2:$A$145,0),MATCH(CY$1,'Typy - wg grup'!$F$1:$DK$1,0))</f>
        <v>2-1</v>
      </c>
      <c r="CZ60" s="102" t="str">
        <f>INDEX('Typy - wg grup'!$F$2:$DK$145,MATCH($A60,'Typy - wg grup'!$A$2:$A$145,0),MATCH(CZ$1,'Typy - wg grup'!$F$1:$DK$1,0))</f>
        <v>2-1</v>
      </c>
      <c r="DA60" s="102" t="str">
        <f>INDEX('Typy - wg grup'!$F$2:$DK$145,MATCH($A60,'Typy - wg grup'!$A$2:$A$145,0),MATCH(DA$1,'Typy - wg grup'!$F$1:$DK$1,0))</f>
        <v>2-2</v>
      </c>
      <c r="DB60" s="102" t="str">
        <f>INDEX('Typy - wg grup'!$F$2:$DK$145,MATCH($A60,'Typy - wg grup'!$A$2:$A$145,0),MATCH(DB$1,'Typy - wg grup'!$F$1:$DK$1,0))</f>
        <v>2-0</v>
      </c>
      <c r="DC60" s="102" t="str">
        <f>INDEX('Typy - wg grup'!$F$2:$DK$145,MATCH($A60,'Typy - wg grup'!$A$2:$A$145,0),MATCH(DC$1,'Typy - wg grup'!$F$1:$DK$1,0))</f>
        <v>1-1</v>
      </c>
      <c r="DD60" s="102" t="str">
        <f>INDEX('Typy - wg grup'!$F$2:$DK$145,MATCH($A60,'Typy - wg grup'!$A$2:$A$145,0),MATCH(DD$1,'Typy - wg grup'!$F$1:$DK$1,0))</f>
        <v>0-1</v>
      </c>
      <c r="DE60" s="102" t="str">
        <f>INDEX('Typy - wg grup'!$F$2:$DK$145,MATCH($A60,'Typy - wg grup'!$A$2:$A$145,0),MATCH(DE$1,'Typy - wg grup'!$F$1:$DK$1,0))</f>
        <v>1-0</v>
      </c>
      <c r="DF60" s="102" t="str">
        <f>INDEX('Typy - wg grup'!$F$2:$DK$145,MATCH($A60,'Typy - wg grup'!$A$2:$A$145,0),MATCH(DF$1,'Typy - wg grup'!$F$1:$DK$1,0))</f>
        <v>3-2</v>
      </c>
      <c r="DG60" s="102" t="str">
        <f>INDEX('Typy - wg grup'!$F$2:$DK$145,MATCH($A60,'Typy - wg grup'!$A$2:$A$145,0),MATCH(DG$1,'Typy - wg grup'!$F$1:$DK$1,0))</f>
        <v>2-2</v>
      </c>
      <c r="DH60" s="102" t="str">
        <f>INDEX('Typy - wg grup'!$F$2:$DK$145,MATCH($A60,'Typy - wg grup'!$A$2:$A$145,0),MATCH(DH$1,'Typy - wg grup'!$F$1:$DK$1,0))</f>
        <v>4-2</v>
      </c>
      <c r="DI60" s="102" t="str">
        <f>INDEX('Typy - wg grup'!$F$2:$DK$145,MATCH($A60,'Typy - wg grup'!$A$2:$A$145,0),MATCH(DI$1,'Typy - wg grup'!$F$1:$DK$1,0))</f>
        <v>1-2</v>
      </c>
      <c r="DJ60" s="102" t="str">
        <f>INDEX('Typy - wg grup'!$F$2:$DK$145,MATCH($A60,'Typy - wg grup'!$A$2:$A$145,0),MATCH(DJ$1,'Typy - wg grup'!$F$1:$DK$1,0))</f>
        <v>1-2</v>
      </c>
      <c r="DK60" s="102" t="str">
        <f>INDEX('Typy - wg grup'!$F$2:$DK$145,MATCH($A60,'Typy - wg grup'!$A$2:$A$145,0),MATCH(DK$1,'Typy - wg grup'!$F$1:$DK$1,0))</f>
        <v>2-0</v>
      </c>
      <c r="DL60" s="102" t="str">
        <f>INDEX('Typy - wg grup'!$F$2:$DK$145,MATCH($A60,'Typy - wg grup'!$A$2:$A$145,0),MATCH(DL$1,'Typy - wg grup'!$F$1:$DK$1,0))</f>
        <v>3-3</v>
      </c>
      <c r="DM60" s="106" t="str">
        <f>INDEX('Typy - wg grup'!$F$2:$DK$145,MATCH($A60,'Typy - wg grup'!$A$2:$A$145,0),MATCH(DM$1,'Typy - wg grup'!$F$1:$DK$1,0))</f>
        <v>0-0</v>
      </c>
      <c r="DO60" s="15"/>
      <c r="DQ60" s="14"/>
      <c r="DS60" s="15"/>
      <c r="DU60" s="15"/>
      <c r="DW60" s="14"/>
      <c r="DY60" s="15"/>
      <c r="EA60" s="14"/>
      <c r="EC60" s="15"/>
      <c r="EE60" s="15"/>
      <c r="EG60" s="15"/>
      <c r="EI60" s="15"/>
      <c r="EK60" s="15"/>
      <c r="EM60" s="15"/>
      <c r="EO60" s="16"/>
      <c r="EQ60" s="15"/>
    </row>
    <row r="61" spans="1:147" x14ac:dyDescent="0.25">
      <c r="A61" s="19">
        <v>60</v>
      </c>
      <c r="B61" s="4" t="s">
        <v>13</v>
      </c>
      <c r="C61" s="4" t="str">
        <f>INDEX('Typy - wg grup'!$B$2:$B$145,MATCH($A61,'Typy - wg grup'!$A$2:$A$145,0))</f>
        <v>26.06.</v>
      </c>
      <c r="D61" s="20">
        <v>0.16666666666666666</v>
      </c>
      <c r="E61" s="4" t="str">
        <f>INDEX('Typy - wg grup'!$C$2:$C$145,MATCH($A61,'Typy - wg grup'!$A$2:$A$145,0))</f>
        <v>Paragwaj - Australia</v>
      </c>
      <c r="F61" s="35" t="s">
        <v>196</v>
      </c>
      <c r="G61" s="144"/>
      <c r="H61" s="105" t="str">
        <f>INDEX('Typy - wg grup'!$F$2:$DK$145,MATCH($A61,'Typy - wg grup'!$A$2:$A$145,0),MATCH(H$1,'Typy - wg grup'!$F$1:$DK$1,0))</f>
        <v>2-4</v>
      </c>
      <c r="I61" s="102" t="str">
        <f>INDEX('Typy - wg grup'!$F$2:$DK$145,MATCH($A61,'Typy - wg grup'!$A$2:$A$145,0),MATCH(I$1,'Typy - wg grup'!$F$1:$DK$1,0))</f>
        <v>3-0</v>
      </c>
      <c r="J61" s="102" t="str">
        <f>INDEX('Typy - wg grup'!$F$2:$DK$145,MATCH($A61,'Typy - wg grup'!$A$2:$A$145,0),MATCH(J$1,'Typy - wg grup'!$F$1:$DK$1,0))</f>
        <v>0-2</v>
      </c>
      <c r="K61" s="102" t="str">
        <f>INDEX('Typy - wg grup'!$F$2:$DK$145,MATCH($A61,'Typy - wg grup'!$A$2:$A$145,0),MATCH(K$1,'Typy - wg grup'!$F$1:$DK$1,0))</f>
        <v>2-0</v>
      </c>
      <c r="L61" s="102" t="str">
        <f>INDEX('Typy - wg grup'!$F$2:$DK$145,MATCH($A61,'Typy - wg grup'!$A$2:$A$145,0),MATCH(L$1,'Typy - wg grup'!$F$1:$DK$1,0))</f>
        <v>0-0</v>
      </c>
      <c r="M61" s="102" t="str">
        <f>INDEX('Typy - wg grup'!$F$2:$DK$145,MATCH($A61,'Typy - wg grup'!$A$2:$A$145,0),MATCH(M$1,'Typy - wg grup'!$F$1:$DK$1,0))</f>
        <v>2-0</v>
      </c>
      <c r="N61" s="102" t="str">
        <f>INDEX('Typy - wg grup'!$F$2:$DK$145,MATCH($A61,'Typy - wg grup'!$A$2:$A$145,0),MATCH(N$1,'Typy - wg grup'!$F$1:$DK$1,0))</f>
        <v>1-0</v>
      </c>
      <c r="O61" s="102" t="str">
        <f>INDEX('Typy - wg grup'!$F$2:$DK$145,MATCH($A61,'Typy - wg grup'!$A$2:$A$145,0),MATCH(O$1,'Typy - wg grup'!$F$1:$DK$1,0))</f>
        <v>0-1</v>
      </c>
      <c r="P61" s="102" t="str">
        <f>INDEX('Typy - wg grup'!$F$2:$DK$145,MATCH($A61,'Typy - wg grup'!$A$2:$A$145,0),MATCH(P$1,'Typy - wg grup'!$F$1:$DK$1,0))</f>
        <v>3-1</v>
      </c>
      <c r="Q61" s="102" t="str">
        <f>INDEX('Typy - wg grup'!$F$2:$DK$145,MATCH($A61,'Typy - wg grup'!$A$2:$A$145,0),MATCH(Q$1,'Typy - wg grup'!$F$1:$DK$1,0))</f>
        <v>2-1</v>
      </c>
      <c r="R61" s="102" t="str">
        <f>INDEX('Typy - wg grup'!$F$2:$DK$145,MATCH($A61,'Typy - wg grup'!$A$2:$A$145,0),MATCH(R$1,'Typy - wg grup'!$F$1:$DK$1,0))</f>
        <v>1-0</v>
      </c>
      <c r="S61" s="102" t="str">
        <f>INDEX('Typy - wg grup'!$F$2:$DK$145,MATCH($A61,'Typy - wg grup'!$A$2:$A$145,0),MATCH(S$1,'Typy - wg grup'!$F$1:$DK$1,0))</f>
        <v>0-0</v>
      </c>
      <c r="T61" s="102" t="str">
        <f>INDEX('Typy - wg grup'!$F$2:$DK$145,MATCH($A61,'Typy - wg grup'!$A$2:$A$145,0),MATCH(T$1,'Typy - wg grup'!$F$1:$DK$1,0))</f>
        <v>0-1</v>
      </c>
      <c r="U61" s="102" t="str">
        <f>INDEX('Typy - wg grup'!$F$2:$DK$145,MATCH($A61,'Typy - wg grup'!$A$2:$A$145,0),MATCH(U$1,'Typy - wg grup'!$F$1:$DK$1,0))</f>
        <v>2-0</v>
      </c>
      <c r="V61" s="102" t="str">
        <f>INDEX('Typy - wg grup'!$F$2:$DK$145,MATCH($A61,'Typy - wg grup'!$A$2:$A$145,0),MATCH(V$1,'Typy - wg grup'!$F$1:$DK$1,0))</f>
        <v>2-0</v>
      </c>
      <c r="W61" s="102" t="str">
        <f>INDEX('Typy - wg grup'!$F$2:$DK$145,MATCH($A61,'Typy - wg grup'!$A$2:$A$145,0),MATCH(W$1,'Typy - wg grup'!$F$1:$DK$1,0))</f>
        <v>2-1</v>
      </c>
      <c r="X61" s="102" t="str">
        <f>INDEX('Typy - wg grup'!$F$2:$DK$145,MATCH($A61,'Typy - wg grup'!$A$2:$A$145,0),MATCH(X$1,'Typy - wg grup'!$F$1:$DK$1,0))</f>
        <v>0-1</v>
      </c>
      <c r="Y61" s="102" t="str">
        <f>INDEX('Typy - wg grup'!$F$2:$DK$145,MATCH($A61,'Typy - wg grup'!$A$2:$A$145,0),MATCH(Y$1,'Typy - wg grup'!$F$1:$DK$1,0))</f>
        <v>2-1</v>
      </c>
      <c r="Z61" s="102" t="str">
        <f>INDEX('Typy - wg grup'!$F$2:$DK$145,MATCH($A61,'Typy - wg grup'!$A$2:$A$145,0),MATCH(Z$1,'Typy - wg grup'!$F$1:$DK$1,0))</f>
        <v>1-0</v>
      </c>
      <c r="AA61" s="102" t="str">
        <f>INDEX('Typy - wg grup'!$F$2:$DK$145,MATCH($A61,'Typy - wg grup'!$A$2:$A$145,0),MATCH(AA$1,'Typy - wg grup'!$F$1:$DK$1,0))</f>
        <v>1-1</v>
      </c>
      <c r="AB61" s="102" t="str">
        <f>INDEX('Typy - wg grup'!$F$2:$DK$145,MATCH($A61,'Typy - wg grup'!$A$2:$A$145,0),MATCH(AB$1,'Typy - wg grup'!$F$1:$DK$1,0))</f>
        <v>2-2</v>
      </c>
      <c r="AC61" s="102" t="str">
        <f>INDEX('Typy - wg grup'!$F$2:$DK$145,MATCH($A61,'Typy - wg grup'!$A$2:$A$145,0),MATCH(AC$1,'Typy - wg grup'!$F$1:$DK$1,0))</f>
        <v>1-3</v>
      </c>
      <c r="AD61" s="102" t="str">
        <f>INDEX('Typy - wg grup'!$F$2:$DK$145,MATCH($A61,'Typy - wg grup'!$A$2:$A$145,0),MATCH(AD$1,'Typy - wg grup'!$F$1:$DK$1,0))</f>
        <v>0-0</v>
      </c>
      <c r="AE61" s="102" t="str">
        <f>INDEX('Typy - wg grup'!$F$2:$DK$145,MATCH($A61,'Typy - wg grup'!$A$2:$A$145,0),MATCH(AE$1,'Typy - wg grup'!$F$1:$DK$1,0))</f>
        <v>1-1</v>
      </c>
      <c r="AF61" s="102" t="str">
        <f>INDEX('Typy - wg grup'!$F$2:$DK$145,MATCH($A61,'Typy - wg grup'!$A$2:$A$145,0),MATCH(AF$1,'Typy - wg grup'!$F$1:$DK$1,0))</f>
        <v>3-3</v>
      </c>
      <c r="AG61" s="102" t="str">
        <f>INDEX('Typy - wg grup'!$F$2:$DK$145,MATCH($A61,'Typy - wg grup'!$A$2:$A$145,0),MATCH(AG$1,'Typy - wg grup'!$F$1:$DK$1,0))</f>
        <v>0-1</v>
      </c>
      <c r="AH61" s="102" t="str">
        <f>INDEX('Typy - wg grup'!$F$2:$DK$145,MATCH($A61,'Typy - wg grup'!$A$2:$A$145,0),MATCH(AH$1,'Typy - wg grup'!$F$1:$DK$1,0))</f>
        <v>3-1</v>
      </c>
      <c r="AI61" s="102" t="str">
        <f>INDEX('Typy - wg grup'!$F$2:$DK$145,MATCH($A61,'Typy - wg grup'!$A$2:$A$145,0),MATCH(AI$1,'Typy - wg grup'!$F$1:$DK$1,0))</f>
        <v>1-0</v>
      </c>
      <c r="AJ61" s="102" t="str">
        <f>INDEX('Typy - wg grup'!$F$2:$DK$145,MATCH($A61,'Typy - wg grup'!$A$2:$A$145,0),MATCH(AJ$1,'Typy - wg grup'!$F$1:$DK$1,0))</f>
        <v>1-0</v>
      </c>
      <c r="AK61" s="102" t="str">
        <f>INDEX('Typy - wg grup'!$F$2:$DK$145,MATCH($A61,'Typy - wg grup'!$A$2:$A$145,0),MATCH(AK$1,'Typy - wg grup'!$F$1:$DK$1,0))</f>
        <v>1-0</v>
      </c>
      <c r="AL61" s="102" t="str">
        <f>INDEX('Typy - wg grup'!$F$2:$DK$145,MATCH($A61,'Typy - wg grup'!$A$2:$A$145,0),MATCH(AL$1,'Typy - wg grup'!$F$1:$DK$1,0))</f>
        <v>1-1</v>
      </c>
      <c r="AM61" s="102" t="str">
        <f>INDEX('Typy - wg grup'!$F$2:$DK$145,MATCH($A61,'Typy - wg grup'!$A$2:$A$145,0),MATCH(AM$1,'Typy - wg grup'!$F$1:$DK$1,0))</f>
        <v>2-0</v>
      </c>
      <c r="AN61" s="102" t="str">
        <f>INDEX('Typy - wg grup'!$F$2:$DK$145,MATCH($A61,'Typy - wg grup'!$A$2:$A$145,0),MATCH(AN$1,'Typy - wg grup'!$F$1:$DK$1,0))</f>
        <v>1-0</v>
      </c>
      <c r="AO61" s="102" t="str">
        <f>INDEX('Typy - wg grup'!$F$2:$DK$145,MATCH($A61,'Typy - wg grup'!$A$2:$A$145,0),MATCH(AO$1,'Typy - wg grup'!$F$1:$DK$1,0))</f>
        <v>1-1</v>
      </c>
      <c r="AP61" s="102" t="str">
        <f>INDEX('Typy - wg grup'!$F$2:$DK$145,MATCH($A61,'Typy - wg grup'!$A$2:$A$145,0),MATCH(AP$1,'Typy - wg grup'!$F$1:$DK$1,0))</f>
        <v>1-1</v>
      </c>
      <c r="AQ61" s="102" t="str">
        <f>INDEX('Typy - wg grup'!$F$2:$DK$145,MATCH($A61,'Typy - wg grup'!$A$2:$A$145,0),MATCH(AQ$1,'Typy - wg grup'!$F$1:$DK$1,0))</f>
        <v>1-0</v>
      </c>
      <c r="AR61" s="102" t="str">
        <f>INDEX('Typy - wg grup'!$F$2:$DK$145,MATCH($A61,'Typy - wg grup'!$A$2:$A$145,0),MATCH(AR$1,'Typy - wg grup'!$F$1:$DK$1,0))</f>
        <v>1-0</v>
      </c>
      <c r="AS61" s="102" t="str">
        <f>INDEX('Typy - wg grup'!$F$2:$DK$145,MATCH($A61,'Typy - wg grup'!$A$2:$A$145,0),MATCH(AS$1,'Typy - wg grup'!$F$1:$DK$1,0))</f>
        <v>1-0</v>
      </c>
      <c r="AT61" s="102" t="str">
        <f>INDEX('Typy - wg grup'!$F$2:$DK$145,MATCH($A61,'Typy - wg grup'!$A$2:$A$145,0),MATCH(AT$1,'Typy - wg grup'!$F$1:$DK$1,0))</f>
        <v>1-2</v>
      </c>
      <c r="AU61" s="102" t="str">
        <f>INDEX('Typy - wg grup'!$F$2:$DK$145,MATCH($A61,'Typy - wg grup'!$A$2:$A$145,0),MATCH(AU$1,'Typy - wg grup'!$F$1:$DK$1,0))</f>
        <v>0-2</v>
      </c>
      <c r="AV61" s="102" t="str">
        <f>INDEX('Typy - wg grup'!$F$2:$DK$145,MATCH($A61,'Typy - wg grup'!$A$2:$A$145,0),MATCH(AV$1,'Typy - wg grup'!$F$1:$DK$1,0))</f>
        <v>2-0</v>
      </c>
      <c r="AW61" s="102" t="str">
        <f>INDEX('Typy - wg grup'!$F$2:$DK$145,MATCH($A61,'Typy - wg grup'!$A$2:$A$145,0),MATCH(AW$1,'Typy - wg grup'!$F$1:$DK$1,0))</f>
        <v>2-2</v>
      </c>
      <c r="AX61" s="102" t="str">
        <f>INDEX('Typy - wg grup'!$F$2:$DK$145,MATCH($A61,'Typy - wg grup'!$A$2:$A$145,0),MATCH(AX$1,'Typy - wg grup'!$F$1:$DK$1,0))</f>
        <v>2-2</v>
      </c>
      <c r="AY61" s="102" t="str">
        <f>INDEX('Typy - wg grup'!$F$2:$DK$145,MATCH($A61,'Typy - wg grup'!$A$2:$A$145,0),MATCH(AY$1,'Typy - wg grup'!$F$1:$DK$1,0))</f>
        <v>0-0</v>
      </c>
      <c r="AZ61" s="102" t="str">
        <f>INDEX('Typy - wg grup'!$F$2:$DK$145,MATCH($A61,'Typy - wg grup'!$A$2:$A$145,0),MATCH(AZ$1,'Typy - wg grup'!$F$1:$DK$1,0))</f>
        <v>2-1</v>
      </c>
      <c r="BA61" s="102" t="str">
        <f>INDEX('Typy - wg grup'!$F$2:$DK$145,MATCH($A61,'Typy - wg grup'!$A$2:$A$145,0),MATCH(BA$1,'Typy - wg grup'!$F$1:$DK$1,0))</f>
        <v>0-0</v>
      </c>
      <c r="BB61" s="102" t="str">
        <f>INDEX('Typy - wg grup'!$F$2:$DK$145,MATCH($A61,'Typy - wg grup'!$A$2:$A$145,0),MATCH(BB$1,'Typy - wg grup'!$F$1:$DK$1,0))</f>
        <v>1-3</v>
      </c>
      <c r="BC61" s="102" t="str">
        <f>INDEX('Typy - wg grup'!$F$2:$DK$145,MATCH($A61,'Typy - wg grup'!$A$2:$A$145,0),MATCH(BC$1,'Typy - wg grup'!$F$1:$DK$1,0))</f>
        <v>3-0</v>
      </c>
      <c r="BD61" s="102" t="str">
        <f>INDEX('Typy - wg grup'!$F$2:$DK$145,MATCH($A61,'Typy - wg grup'!$A$2:$A$145,0),MATCH(BD$1,'Typy - wg grup'!$F$1:$DK$1,0))</f>
        <v>1-1</v>
      </c>
      <c r="BE61" s="102" t="str">
        <f>INDEX('Typy - wg grup'!$F$2:$DK$145,MATCH($A61,'Typy - wg grup'!$A$2:$A$145,0),MATCH(BE$1,'Typy - wg grup'!$F$1:$DK$1,0))</f>
        <v>1-1</v>
      </c>
      <c r="BF61" s="102" t="str">
        <f>INDEX('Typy - wg grup'!$F$2:$DK$145,MATCH($A61,'Typy - wg grup'!$A$2:$A$145,0),MATCH(BF$1,'Typy - wg grup'!$F$1:$DK$1,0))</f>
        <v>0-0</v>
      </c>
      <c r="BG61" s="102" t="str">
        <f>INDEX('Typy - wg grup'!$F$2:$DK$145,MATCH($A61,'Typy - wg grup'!$A$2:$A$145,0),MATCH(BG$1,'Typy - wg grup'!$F$1:$DK$1,0))</f>
        <v>1-2</v>
      </c>
      <c r="BH61" s="102" t="str">
        <f>INDEX('Typy - wg grup'!$F$2:$DK$145,MATCH($A61,'Typy - wg grup'!$A$2:$A$145,0),MATCH(BH$1,'Typy - wg grup'!$F$1:$DK$1,0))</f>
        <v>1-0</v>
      </c>
      <c r="BI61" s="102" t="str">
        <f>INDEX('Typy - wg grup'!$F$2:$DK$145,MATCH($A61,'Typy - wg grup'!$A$2:$A$145,0),MATCH(BI$1,'Typy - wg grup'!$F$1:$DK$1,0))</f>
        <v>1-0</v>
      </c>
      <c r="BJ61" s="102" t="str">
        <f>INDEX('Typy - wg grup'!$F$2:$DK$145,MATCH($A61,'Typy - wg grup'!$A$2:$A$145,0),MATCH(BJ$1,'Typy - wg grup'!$F$1:$DK$1,0))</f>
        <v>0-2</v>
      </c>
      <c r="BK61" s="102" t="str">
        <f>INDEX('Typy - wg grup'!$F$2:$DK$145,MATCH($A61,'Typy - wg grup'!$A$2:$A$145,0),MATCH(BK$1,'Typy - wg grup'!$F$1:$DK$1,0))</f>
        <v>3-1</v>
      </c>
      <c r="BL61" s="102" t="str">
        <f>INDEX('Typy - wg grup'!$F$2:$DK$145,MATCH($A61,'Typy - wg grup'!$A$2:$A$145,0),MATCH(BL$1,'Typy - wg grup'!$F$1:$DK$1,0))</f>
        <v>2-1</v>
      </c>
      <c r="BM61" s="102" t="str">
        <f>INDEX('Typy - wg grup'!$F$2:$DK$145,MATCH($A61,'Typy - wg grup'!$A$2:$A$145,0),MATCH(BM$1,'Typy - wg grup'!$F$1:$DK$1,0))</f>
        <v>1-1</v>
      </c>
      <c r="BN61" s="102" t="str">
        <f>INDEX('Typy - wg grup'!$F$2:$DK$145,MATCH($A61,'Typy - wg grup'!$A$2:$A$145,0),MATCH(BN$1,'Typy - wg grup'!$F$1:$DK$1,0))</f>
        <v>2-1</v>
      </c>
      <c r="BO61" s="102" t="str">
        <f>INDEX('Typy - wg grup'!$F$2:$DK$145,MATCH($A61,'Typy - wg grup'!$A$2:$A$145,0),MATCH(BO$1,'Typy - wg grup'!$F$1:$DK$1,0))</f>
        <v>0-0</v>
      </c>
      <c r="BP61" s="102" t="str">
        <f>INDEX('Typy - wg grup'!$F$2:$DK$145,MATCH($A61,'Typy - wg grup'!$A$2:$A$145,0),MATCH(BP$1,'Typy - wg grup'!$F$1:$DK$1,0))</f>
        <v>1-1</v>
      </c>
      <c r="BQ61" s="102" t="str">
        <f>INDEX('Typy - wg grup'!$F$2:$DK$145,MATCH($A61,'Typy - wg grup'!$A$2:$A$145,0),MATCH(BQ$1,'Typy - wg grup'!$F$1:$DK$1,0))</f>
        <v>2-0</v>
      </c>
      <c r="BR61" s="102" t="str">
        <f>INDEX('Typy - wg grup'!$F$2:$DK$145,MATCH($A61,'Typy - wg grup'!$A$2:$A$145,0),MATCH(BR$1,'Typy - wg grup'!$F$1:$DK$1,0))</f>
        <v>2-2</v>
      </c>
      <c r="BS61" s="102" t="str">
        <f>INDEX('Typy - wg grup'!$F$2:$DK$145,MATCH($A61,'Typy - wg grup'!$A$2:$A$145,0),MATCH(BS$1,'Typy - wg grup'!$F$1:$DK$1,0))</f>
        <v>3-0</v>
      </c>
      <c r="BT61" s="102" t="str">
        <f>INDEX('Typy - wg grup'!$F$2:$DK$145,MATCH($A61,'Typy - wg grup'!$A$2:$A$145,0),MATCH(BT$1,'Typy - wg grup'!$F$1:$DK$1,0))</f>
        <v>0-0</v>
      </c>
      <c r="BU61" s="102" t="str">
        <f>INDEX('Typy - wg grup'!$F$2:$DK$145,MATCH($A61,'Typy - wg grup'!$A$2:$A$145,0),MATCH(BU$1,'Typy - wg grup'!$F$1:$DK$1,0))</f>
        <v>2-1</v>
      </c>
      <c r="BV61" s="102" t="str">
        <f>INDEX('Typy - wg grup'!$F$2:$DK$145,MATCH($A61,'Typy - wg grup'!$A$2:$A$145,0),MATCH(BV$1,'Typy - wg grup'!$F$1:$DK$1,0))</f>
        <v>0-0</v>
      </c>
      <c r="BW61" s="102" t="str">
        <f>INDEX('Typy - wg grup'!$F$2:$DK$145,MATCH($A61,'Typy - wg grup'!$A$2:$A$145,0),MATCH(BW$1,'Typy - wg grup'!$F$1:$DK$1,0))</f>
        <v>1-0</v>
      </c>
      <c r="BX61" s="102" t="str">
        <f>INDEX('Typy - wg grup'!$F$2:$DK$145,MATCH($A61,'Typy - wg grup'!$A$2:$A$145,0),MATCH(BX$1,'Typy - wg grup'!$F$1:$DK$1,0))</f>
        <v>0-0</v>
      </c>
      <c r="BY61" s="102" t="str">
        <f>INDEX('Typy - wg grup'!$F$2:$DK$145,MATCH($A61,'Typy - wg grup'!$A$2:$A$145,0),MATCH(BY$1,'Typy - wg grup'!$F$1:$DK$1,0))</f>
        <v>1-2</v>
      </c>
      <c r="BZ61" s="102" t="str">
        <f>INDEX('Typy - wg grup'!$F$2:$DK$145,MATCH($A61,'Typy - wg grup'!$A$2:$A$145,0),MATCH(BZ$1,'Typy - wg grup'!$F$1:$DK$1,0))</f>
        <v>2-2</v>
      </c>
      <c r="CA61" s="102" t="str">
        <f>INDEX('Typy - wg grup'!$F$2:$DK$145,MATCH($A61,'Typy - wg grup'!$A$2:$A$145,0),MATCH(CA$1,'Typy - wg grup'!$F$1:$DK$1,0))</f>
        <v>2-2</v>
      </c>
      <c r="CB61" s="102" t="str">
        <f>INDEX('Typy - wg grup'!$F$2:$DK$145,MATCH($A61,'Typy - wg grup'!$A$2:$A$145,0),MATCH(CB$1,'Typy - wg grup'!$F$1:$DK$1,0))</f>
        <v>0-1</v>
      </c>
      <c r="CC61" s="102" t="str">
        <f>INDEX('Typy - wg grup'!$F$2:$DK$145,MATCH($A61,'Typy - wg grup'!$A$2:$A$145,0),MATCH(CC$1,'Typy - wg grup'!$F$1:$DK$1,0))</f>
        <v>3-1</v>
      </c>
      <c r="CD61" s="102" t="str">
        <f>INDEX('Typy - wg grup'!$F$2:$DK$145,MATCH($A61,'Typy - wg grup'!$A$2:$A$145,0),MATCH(CD$1,'Typy - wg grup'!$F$1:$DK$1,0))</f>
        <v>0-1</v>
      </c>
      <c r="CE61" s="102" t="str">
        <f>INDEX('Typy - wg grup'!$F$2:$DK$145,MATCH($A61,'Typy - wg grup'!$A$2:$A$145,0),MATCH(CE$1,'Typy - wg grup'!$F$1:$DK$1,0))</f>
        <v>3-0</v>
      </c>
      <c r="CF61" s="102" t="str">
        <f>INDEX('Typy - wg grup'!$F$2:$DK$145,MATCH($A61,'Typy - wg grup'!$A$2:$A$145,0),MATCH(CF$1,'Typy - wg grup'!$F$1:$DK$1,0))</f>
        <v>2-1</v>
      </c>
      <c r="CG61" s="102" t="str">
        <f>INDEX('Typy - wg grup'!$F$2:$DK$145,MATCH($A61,'Typy - wg grup'!$A$2:$A$145,0),MATCH(CG$1,'Typy - wg grup'!$F$1:$DK$1,0))</f>
        <v>1-1</v>
      </c>
      <c r="CH61" s="102" t="str">
        <f>INDEX('Typy - wg grup'!$F$2:$DK$145,MATCH($A61,'Typy - wg grup'!$A$2:$A$145,0),MATCH(CH$1,'Typy - wg grup'!$F$1:$DK$1,0))</f>
        <v>1-0</v>
      </c>
      <c r="CI61" s="102" t="str">
        <f>INDEX('Typy - wg grup'!$F$2:$DK$145,MATCH($A61,'Typy - wg grup'!$A$2:$A$145,0),MATCH(CI$1,'Typy - wg grup'!$F$1:$DK$1,0))</f>
        <v>2-1</v>
      </c>
      <c r="CJ61" s="102" t="str">
        <f>INDEX('Typy - wg grup'!$F$2:$DK$145,MATCH($A61,'Typy - wg grup'!$A$2:$A$145,0),MATCH(CJ$1,'Typy - wg grup'!$F$1:$DK$1,0))</f>
        <v>0-1</v>
      </c>
      <c r="CK61" s="102" t="str">
        <f>INDEX('Typy - wg grup'!$F$2:$DK$145,MATCH($A61,'Typy - wg grup'!$A$2:$A$145,0),MATCH(CK$1,'Typy - wg grup'!$F$1:$DK$1,0))</f>
        <v>1-1</v>
      </c>
      <c r="CL61" s="102" t="str">
        <f>INDEX('Typy - wg grup'!$F$2:$DK$145,MATCH($A61,'Typy - wg grup'!$A$2:$A$145,0),MATCH(CL$1,'Typy - wg grup'!$F$1:$DK$1,0))</f>
        <v>1-0</v>
      </c>
      <c r="CM61" s="102" t="str">
        <f>INDEX('Typy - wg grup'!$F$2:$DK$145,MATCH($A61,'Typy - wg grup'!$A$2:$A$145,0),MATCH(CM$1,'Typy - wg grup'!$F$1:$DK$1,0))</f>
        <v>1-1</v>
      </c>
      <c r="CN61" s="102" t="str">
        <f>INDEX('Typy - wg grup'!$F$2:$DK$145,MATCH($A61,'Typy - wg grup'!$A$2:$A$145,0),MATCH(CN$1,'Typy - wg grup'!$F$1:$DK$1,0))</f>
        <v>0-2</v>
      </c>
      <c r="CO61" s="102" t="str">
        <f>INDEX('Typy - wg grup'!$F$2:$DK$145,MATCH($A61,'Typy - wg grup'!$A$2:$A$145,0),MATCH(CO$1,'Typy - wg grup'!$F$1:$DK$1,0))</f>
        <v>0-1</v>
      </c>
      <c r="CP61" s="102" t="str">
        <f>INDEX('Typy - wg grup'!$F$2:$DK$145,MATCH($A61,'Typy - wg grup'!$A$2:$A$145,0),MATCH(CP$1,'Typy - wg grup'!$F$1:$DK$1,0))</f>
        <v>0-1</v>
      </c>
      <c r="CQ61" s="102" t="str">
        <f>INDEX('Typy - wg grup'!$F$2:$DK$145,MATCH($A61,'Typy - wg grup'!$A$2:$A$145,0),MATCH(CQ$1,'Typy - wg grup'!$F$1:$DK$1,0))</f>
        <v>2-1</v>
      </c>
      <c r="CR61" s="102" t="str">
        <f>INDEX('Typy - wg grup'!$F$2:$DK$145,MATCH($A61,'Typy - wg grup'!$A$2:$A$145,0),MATCH(CR$1,'Typy - wg grup'!$F$1:$DK$1,0))</f>
        <v>0-2</v>
      </c>
      <c r="CS61" s="102" t="str">
        <f>INDEX('Typy - wg grup'!$F$2:$DK$145,MATCH($A61,'Typy - wg grup'!$A$2:$A$145,0),MATCH(CS$1,'Typy - wg grup'!$F$1:$DK$1,0))</f>
        <v>1-1</v>
      </c>
      <c r="CT61" s="102" t="str">
        <f>INDEX('Typy - wg grup'!$F$2:$DK$145,MATCH($A61,'Typy - wg grup'!$A$2:$A$145,0),MATCH(CT$1,'Typy - wg grup'!$F$1:$DK$1,0))</f>
        <v>2-1</v>
      </c>
      <c r="CU61" s="102" t="str">
        <f>INDEX('Typy - wg grup'!$F$2:$DK$145,MATCH($A61,'Typy - wg grup'!$A$2:$A$145,0),MATCH(CU$1,'Typy - wg grup'!$F$1:$DK$1,0))</f>
        <v>2-0</v>
      </c>
      <c r="CV61" s="102" t="str">
        <f>INDEX('Typy - wg grup'!$F$2:$DK$145,MATCH($A61,'Typy - wg grup'!$A$2:$A$145,0),MATCH(CV$1,'Typy - wg grup'!$F$1:$DK$1,0))</f>
        <v>1-1</v>
      </c>
      <c r="CW61" s="102" t="str">
        <f>INDEX('Typy - wg grup'!$F$2:$DK$145,MATCH($A61,'Typy - wg grup'!$A$2:$A$145,0),MATCH(CW$1,'Typy - wg grup'!$F$1:$DK$1,0))</f>
        <v>5-0</v>
      </c>
      <c r="CX61" s="102" t="str">
        <f>INDEX('Typy - wg grup'!$F$2:$DK$145,MATCH($A61,'Typy - wg grup'!$A$2:$A$145,0),MATCH(CX$1,'Typy - wg grup'!$F$1:$DK$1,0))</f>
        <v>1-1</v>
      </c>
      <c r="CY61" s="102" t="str">
        <f>INDEX('Typy - wg grup'!$F$2:$DK$145,MATCH($A61,'Typy - wg grup'!$A$2:$A$145,0),MATCH(CY$1,'Typy - wg grup'!$F$1:$DK$1,0))</f>
        <v>1-1</v>
      </c>
      <c r="CZ61" s="102" t="str">
        <f>INDEX('Typy - wg grup'!$F$2:$DK$145,MATCH($A61,'Typy - wg grup'!$A$2:$A$145,0),MATCH(CZ$1,'Typy - wg grup'!$F$1:$DK$1,0))</f>
        <v>0-1</v>
      </c>
      <c r="DA61" s="102" t="str">
        <f>INDEX('Typy - wg grup'!$F$2:$DK$145,MATCH($A61,'Typy - wg grup'!$A$2:$A$145,0),MATCH(DA$1,'Typy - wg grup'!$F$1:$DK$1,0))</f>
        <v>0-1</v>
      </c>
      <c r="DB61" s="102" t="str">
        <f>INDEX('Typy - wg grup'!$F$2:$DK$145,MATCH($A61,'Typy - wg grup'!$A$2:$A$145,0),MATCH(DB$1,'Typy - wg grup'!$F$1:$DK$1,0))</f>
        <v>1-2</v>
      </c>
      <c r="DC61" s="102" t="str">
        <f>INDEX('Typy - wg grup'!$F$2:$DK$145,MATCH($A61,'Typy - wg grup'!$A$2:$A$145,0),MATCH(DC$1,'Typy - wg grup'!$F$1:$DK$1,0))</f>
        <v>1-0</v>
      </c>
      <c r="DD61" s="102" t="str">
        <f>INDEX('Typy - wg grup'!$F$2:$DK$145,MATCH($A61,'Typy - wg grup'!$A$2:$A$145,0),MATCH(DD$1,'Typy - wg grup'!$F$1:$DK$1,0))</f>
        <v>1-0</v>
      </c>
      <c r="DE61" s="102" t="str">
        <f>INDEX('Typy - wg grup'!$F$2:$DK$145,MATCH($A61,'Typy - wg grup'!$A$2:$A$145,0),MATCH(DE$1,'Typy - wg grup'!$F$1:$DK$1,0))</f>
        <v>1-0</v>
      </c>
      <c r="DF61" s="102" t="str">
        <f>INDEX('Typy - wg grup'!$F$2:$DK$145,MATCH($A61,'Typy - wg grup'!$A$2:$A$145,0),MATCH(DF$1,'Typy - wg grup'!$F$1:$DK$1,0))</f>
        <v>1-1</v>
      </c>
      <c r="DG61" s="102" t="str">
        <f>INDEX('Typy - wg grup'!$F$2:$DK$145,MATCH($A61,'Typy - wg grup'!$A$2:$A$145,0),MATCH(DG$1,'Typy - wg grup'!$F$1:$DK$1,0))</f>
        <v>1-1</v>
      </c>
      <c r="DH61" s="102" t="str">
        <f>INDEX('Typy - wg grup'!$F$2:$DK$145,MATCH($A61,'Typy - wg grup'!$A$2:$A$145,0),MATCH(DH$1,'Typy - wg grup'!$F$1:$DK$1,0))</f>
        <v>3-3</v>
      </c>
      <c r="DI61" s="102" t="str">
        <f>INDEX('Typy - wg grup'!$F$2:$DK$145,MATCH($A61,'Typy - wg grup'!$A$2:$A$145,0),MATCH(DI$1,'Typy - wg grup'!$F$1:$DK$1,0))</f>
        <v>1-0</v>
      </c>
      <c r="DJ61" s="102" t="str">
        <f>INDEX('Typy - wg grup'!$F$2:$DK$145,MATCH($A61,'Typy - wg grup'!$A$2:$A$145,0),MATCH(DJ$1,'Typy - wg grup'!$F$1:$DK$1,0))</f>
        <v>0-0</v>
      </c>
      <c r="DK61" s="102" t="str">
        <f>INDEX('Typy - wg grup'!$F$2:$DK$145,MATCH($A61,'Typy - wg grup'!$A$2:$A$145,0),MATCH(DK$1,'Typy - wg grup'!$F$1:$DK$1,0))</f>
        <v>1-2</v>
      </c>
      <c r="DL61" s="102" t="str">
        <f>INDEX('Typy - wg grup'!$F$2:$DK$145,MATCH($A61,'Typy - wg grup'!$A$2:$A$145,0),MATCH(DL$1,'Typy - wg grup'!$F$1:$DK$1,0))</f>
        <v>1-1</v>
      </c>
      <c r="DM61" s="106" t="str">
        <f>INDEX('Typy - wg grup'!$F$2:$DK$145,MATCH($A61,'Typy - wg grup'!$A$2:$A$145,0),MATCH(DM$1,'Typy - wg grup'!$F$1:$DK$1,0))</f>
        <v>0-0</v>
      </c>
      <c r="DO61" s="15"/>
      <c r="DQ61" s="14"/>
      <c r="DS61" s="15"/>
      <c r="DU61" s="15"/>
      <c r="DW61" s="14"/>
      <c r="DY61" s="15"/>
      <c r="EA61" s="14"/>
      <c r="EC61" s="15"/>
      <c r="EE61" s="15"/>
      <c r="EG61" s="15"/>
      <c r="EI61" s="15"/>
      <c r="EK61" s="15"/>
      <c r="EM61" s="15"/>
      <c r="EO61" s="16"/>
      <c r="EQ61" s="15"/>
    </row>
    <row r="62" spans="1:147" x14ac:dyDescent="0.25">
      <c r="A62" s="19">
        <v>61</v>
      </c>
      <c r="B62" s="4" t="s">
        <v>117</v>
      </c>
      <c r="C62" s="4" t="str">
        <f>INDEX('Typy - wg grup'!$B$2:$B$145,MATCH($A62,'Typy - wg grup'!$A$2:$A$145,0))</f>
        <v>26.06.</v>
      </c>
      <c r="D62" s="20">
        <v>0.875</v>
      </c>
      <c r="E62" s="4" t="str">
        <f>INDEX('Typy - wg grup'!$C$2:$C$145,MATCH($A62,'Typy - wg grup'!$A$2:$A$145,0))</f>
        <v>Norwegia - Francja</v>
      </c>
      <c r="F62" s="35" t="s">
        <v>236</v>
      </c>
      <c r="G62" s="144"/>
      <c r="H62" s="105" t="str">
        <f>INDEX('Typy - wg grup'!$F$2:$DK$145,MATCH($A62,'Typy - wg grup'!$A$2:$A$145,0),MATCH(H$1,'Typy - wg grup'!$F$1:$DK$1,0))</f>
        <v>1-4</v>
      </c>
      <c r="I62" s="102" t="str">
        <f>INDEX('Typy - wg grup'!$F$2:$DK$145,MATCH($A62,'Typy - wg grup'!$A$2:$A$145,0),MATCH(I$1,'Typy - wg grup'!$F$1:$DK$1,0))</f>
        <v>2-3</v>
      </c>
      <c r="J62" s="102" t="str">
        <f>INDEX('Typy - wg grup'!$F$2:$DK$145,MATCH($A62,'Typy - wg grup'!$A$2:$A$145,0),MATCH(J$1,'Typy - wg grup'!$F$1:$DK$1,0))</f>
        <v>0-2</v>
      </c>
      <c r="K62" s="102" t="str">
        <f>INDEX('Typy - wg grup'!$F$2:$DK$145,MATCH($A62,'Typy - wg grup'!$A$2:$A$145,0),MATCH(K$1,'Typy - wg grup'!$F$1:$DK$1,0))</f>
        <v>2-2</v>
      </c>
      <c r="L62" s="102" t="str">
        <f>INDEX('Typy - wg grup'!$F$2:$DK$145,MATCH($A62,'Typy - wg grup'!$A$2:$A$145,0),MATCH(L$1,'Typy - wg grup'!$F$1:$DK$1,0))</f>
        <v>2-3</v>
      </c>
      <c r="M62" s="102" t="str">
        <f>INDEX('Typy - wg grup'!$F$2:$DK$145,MATCH($A62,'Typy - wg grup'!$A$2:$A$145,0),MATCH(M$1,'Typy - wg grup'!$F$1:$DK$1,0))</f>
        <v>0-2</v>
      </c>
      <c r="N62" s="102" t="str">
        <f>INDEX('Typy - wg grup'!$F$2:$DK$145,MATCH($A62,'Typy - wg grup'!$A$2:$A$145,0),MATCH(N$1,'Typy - wg grup'!$F$1:$DK$1,0))</f>
        <v>1-1</v>
      </c>
      <c r="O62" s="102" t="str">
        <f>INDEX('Typy - wg grup'!$F$2:$DK$145,MATCH($A62,'Typy - wg grup'!$A$2:$A$145,0),MATCH(O$1,'Typy - wg grup'!$F$1:$DK$1,0))</f>
        <v>5-2</v>
      </c>
      <c r="P62" s="102" t="str">
        <f>INDEX('Typy - wg grup'!$F$2:$DK$145,MATCH($A62,'Typy - wg grup'!$A$2:$A$145,0),MATCH(P$1,'Typy - wg grup'!$F$1:$DK$1,0))</f>
        <v>0-1</v>
      </c>
      <c r="Q62" s="102" t="str">
        <f>INDEX('Typy - wg grup'!$F$2:$DK$145,MATCH($A62,'Typy - wg grup'!$A$2:$A$145,0),MATCH(Q$1,'Typy - wg grup'!$F$1:$DK$1,0))</f>
        <v>0-1</v>
      </c>
      <c r="R62" s="102" t="str">
        <f>INDEX('Typy - wg grup'!$F$2:$DK$145,MATCH($A62,'Typy - wg grup'!$A$2:$A$145,0),MATCH(R$1,'Typy - wg grup'!$F$1:$DK$1,0))</f>
        <v>1-1</v>
      </c>
      <c r="S62" s="102" t="str">
        <f>INDEX('Typy - wg grup'!$F$2:$DK$145,MATCH($A62,'Typy - wg grup'!$A$2:$A$145,0),MATCH(S$1,'Typy - wg grup'!$F$1:$DK$1,0))</f>
        <v>1-2</v>
      </c>
      <c r="T62" s="102" t="str">
        <f>INDEX('Typy - wg grup'!$F$2:$DK$145,MATCH($A62,'Typy - wg grup'!$A$2:$A$145,0),MATCH(T$1,'Typy - wg grup'!$F$1:$DK$1,0))</f>
        <v>1-2</v>
      </c>
      <c r="U62" s="102" t="str">
        <f>INDEX('Typy - wg grup'!$F$2:$DK$145,MATCH($A62,'Typy - wg grup'!$A$2:$A$145,0),MATCH(U$1,'Typy - wg grup'!$F$1:$DK$1,0))</f>
        <v>1-1</v>
      </c>
      <c r="V62" s="102" t="str">
        <f>INDEX('Typy - wg grup'!$F$2:$DK$145,MATCH($A62,'Typy - wg grup'!$A$2:$A$145,0),MATCH(V$1,'Typy - wg grup'!$F$1:$DK$1,0))</f>
        <v>1-3</v>
      </c>
      <c r="W62" s="102" t="str">
        <f>INDEX('Typy - wg grup'!$F$2:$DK$145,MATCH($A62,'Typy - wg grup'!$A$2:$A$145,0),MATCH(W$1,'Typy - wg grup'!$F$1:$DK$1,0))</f>
        <v>1-3</v>
      </c>
      <c r="X62" s="102" t="str">
        <f>INDEX('Typy - wg grup'!$F$2:$DK$145,MATCH($A62,'Typy - wg grup'!$A$2:$A$145,0),MATCH(X$1,'Typy - wg grup'!$F$1:$DK$1,0))</f>
        <v>1-3</v>
      </c>
      <c r="Y62" s="102" t="str">
        <f>INDEX('Typy - wg grup'!$F$2:$DK$145,MATCH($A62,'Typy - wg grup'!$A$2:$A$145,0),MATCH(Y$1,'Typy - wg grup'!$F$1:$DK$1,0))</f>
        <v>0-2</v>
      </c>
      <c r="Z62" s="102" t="str">
        <f>INDEX('Typy - wg grup'!$F$2:$DK$145,MATCH($A62,'Typy - wg grup'!$A$2:$A$145,0),MATCH(Z$1,'Typy - wg grup'!$F$1:$DK$1,0))</f>
        <v>2-1</v>
      </c>
      <c r="AA62" s="102" t="str">
        <f>INDEX('Typy - wg grup'!$F$2:$DK$145,MATCH($A62,'Typy - wg grup'!$A$2:$A$145,0),MATCH(AA$1,'Typy - wg grup'!$F$1:$DK$1,0))</f>
        <v>1-2</v>
      </c>
      <c r="AB62" s="102" t="str">
        <f>INDEX('Typy - wg grup'!$F$2:$DK$145,MATCH($A62,'Typy - wg grup'!$A$2:$A$145,0),MATCH(AB$1,'Typy - wg grup'!$F$1:$DK$1,0))</f>
        <v>2-3</v>
      </c>
      <c r="AC62" s="102" t="str">
        <f>INDEX('Typy - wg grup'!$F$2:$DK$145,MATCH($A62,'Typy - wg grup'!$A$2:$A$145,0),MATCH(AC$1,'Typy - wg grup'!$F$1:$DK$1,0))</f>
        <v>0-2</v>
      </c>
      <c r="AD62" s="102" t="str">
        <f>INDEX('Typy - wg grup'!$F$2:$DK$145,MATCH($A62,'Typy - wg grup'!$A$2:$A$145,0),MATCH(AD$1,'Typy - wg grup'!$F$1:$DK$1,0))</f>
        <v>2-2</v>
      </c>
      <c r="AE62" s="102" t="str">
        <f>INDEX('Typy - wg grup'!$F$2:$DK$145,MATCH($A62,'Typy - wg grup'!$A$2:$A$145,0),MATCH(AE$1,'Typy - wg grup'!$F$1:$DK$1,0))</f>
        <v>1-2</v>
      </c>
      <c r="AF62" s="102" t="str">
        <f>INDEX('Typy - wg grup'!$F$2:$DK$145,MATCH($A62,'Typy - wg grup'!$A$2:$A$145,0),MATCH(AF$1,'Typy - wg grup'!$F$1:$DK$1,0))</f>
        <v>1-6</v>
      </c>
      <c r="AG62" s="102" t="str">
        <f>INDEX('Typy - wg grup'!$F$2:$DK$145,MATCH($A62,'Typy - wg grup'!$A$2:$A$145,0),MATCH(AG$1,'Typy - wg grup'!$F$1:$DK$1,0))</f>
        <v>1-2</v>
      </c>
      <c r="AH62" s="102" t="str">
        <f>INDEX('Typy - wg grup'!$F$2:$DK$145,MATCH($A62,'Typy - wg grup'!$A$2:$A$145,0),MATCH(AH$1,'Typy - wg grup'!$F$1:$DK$1,0))</f>
        <v>0-1</v>
      </c>
      <c r="AI62" s="102" t="str">
        <f>INDEX('Typy - wg grup'!$F$2:$DK$145,MATCH($A62,'Typy - wg grup'!$A$2:$A$145,0),MATCH(AI$1,'Typy - wg grup'!$F$1:$DK$1,0))</f>
        <v>1-2</v>
      </c>
      <c r="AJ62" s="102" t="str">
        <f>INDEX('Typy - wg grup'!$F$2:$DK$145,MATCH($A62,'Typy - wg grup'!$A$2:$A$145,0),MATCH(AJ$1,'Typy - wg grup'!$F$1:$DK$1,0))</f>
        <v>1-1</v>
      </c>
      <c r="AK62" s="102" t="str">
        <f>INDEX('Typy - wg grup'!$F$2:$DK$145,MATCH($A62,'Typy - wg grup'!$A$2:$A$145,0),MATCH(AK$1,'Typy - wg grup'!$F$1:$DK$1,0))</f>
        <v>1-3</v>
      </c>
      <c r="AL62" s="102" t="str">
        <f>INDEX('Typy - wg grup'!$F$2:$DK$145,MATCH($A62,'Typy - wg grup'!$A$2:$A$145,0),MATCH(AL$1,'Typy - wg grup'!$F$1:$DK$1,0))</f>
        <v>2-4</v>
      </c>
      <c r="AM62" s="102" t="str">
        <f>INDEX('Typy - wg grup'!$F$2:$DK$145,MATCH($A62,'Typy - wg grup'!$A$2:$A$145,0),MATCH(AM$1,'Typy - wg grup'!$F$1:$DK$1,0))</f>
        <v>2-1</v>
      </c>
      <c r="AN62" s="102" t="str">
        <f>INDEX('Typy - wg grup'!$F$2:$DK$145,MATCH($A62,'Typy - wg grup'!$A$2:$A$145,0),MATCH(AN$1,'Typy - wg grup'!$F$1:$DK$1,0))</f>
        <v>1-3</v>
      </c>
      <c r="AO62" s="102" t="str">
        <f>INDEX('Typy - wg grup'!$F$2:$DK$145,MATCH($A62,'Typy - wg grup'!$A$2:$A$145,0),MATCH(AO$1,'Typy - wg grup'!$F$1:$DK$1,0))</f>
        <v>3-3</v>
      </c>
      <c r="AP62" s="102" t="str">
        <f>INDEX('Typy - wg grup'!$F$2:$DK$145,MATCH($A62,'Typy - wg grup'!$A$2:$A$145,0),MATCH(AP$1,'Typy - wg grup'!$F$1:$DK$1,0))</f>
        <v>0-1</v>
      </c>
      <c r="AQ62" s="102" t="str">
        <f>INDEX('Typy - wg grup'!$F$2:$DK$145,MATCH($A62,'Typy - wg grup'!$A$2:$A$145,0),MATCH(AQ$1,'Typy - wg grup'!$F$1:$DK$1,0))</f>
        <v>0-3</v>
      </c>
      <c r="AR62" s="102" t="str">
        <f>INDEX('Typy - wg grup'!$F$2:$DK$145,MATCH($A62,'Typy - wg grup'!$A$2:$A$145,0),MATCH(AR$1,'Typy - wg grup'!$F$1:$DK$1,0))</f>
        <v>2-0</v>
      </c>
      <c r="AS62" s="102" t="str">
        <f>INDEX('Typy - wg grup'!$F$2:$DK$145,MATCH($A62,'Typy - wg grup'!$A$2:$A$145,0),MATCH(AS$1,'Typy - wg grup'!$F$1:$DK$1,0))</f>
        <v>0-2</v>
      </c>
      <c r="AT62" s="102" t="str">
        <f>INDEX('Typy - wg grup'!$F$2:$DK$145,MATCH($A62,'Typy - wg grup'!$A$2:$A$145,0),MATCH(AT$1,'Typy - wg grup'!$F$1:$DK$1,0))</f>
        <v>1-3</v>
      </c>
      <c r="AU62" s="102" t="str">
        <f>INDEX('Typy - wg grup'!$F$2:$DK$145,MATCH($A62,'Typy - wg grup'!$A$2:$A$145,0),MATCH(AU$1,'Typy - wg grup'!$F$1:$DK$1,0))</f>
        <v>1-4</v>
      </c>
      <c r="AV62" s="102" t="str">
        <f>INDEX('Typy - wg grup'!$F$2:$DK$145,MATCH($A62,'Typy - wg grup'!$A$2:$A$145,0),MATCH(AV$1,'Typy - wg grup'!$F$1:$DK$1,0))</f>
        <v>1-2</v>
      </c>
      <c r="AW62" s="102" t="str">
        <f>INDEX('Typy - wg grup'!$F$2:$DK$145,MATCH($A62,'Typy - wg grup'!$A$2:$A$145,0),MATCH(AW$1,'Typy - wg grup'!$F$1:$DK$1,0))</f>
        <v>1-4</v>
      </c>
      <c r="AX62" s="102" t="str">
        <f>INDEX('Typy - wg grup'!$F$2:$DK$145,MATCH($A62,'Typy - wg grup'!$A$2:$A$145,0),MATCH(AX$1,'Typy - wg grup'!$F$1:$DK$1,0))</f>
        <v>1-2</v>
      </c>
      <c r="AY62" s="102" t="str">
        <f>INDEX('Typy - wg grup'!$F$2:$DK$145,MATCH($A62,'Typy - wg grup'!$A$2:$A$145,0),MATCH(AY$1,'Typy - wg grup'!$F$1:$DK$1,0))</f>
        <v>0-1</v>
      </c>
      <c r="AZ62" s="102" t="str">
        <f>INDEX('Typy - wg grup'!$F$2:$DK$145,MATCH($A62,'Typy - wg grup'!$A$2:$A$145,0),MATCH(AZ$1,'Typy - wg grup'!$F$1:$DK$1,0))</f>
        <v>1-1</v>
      </c>
      <c r="BA62" s="102" t="str">
        <f>INDEX('Typy - wg grup'!$F$2:$DK$145,MATCH($A62,'Typy - wg grup'!$A$2:$A$145,0),MATCH(BA$1,'Typy - wg grup'!$F$1:$DK$1,0))</f>
        <v>1-1</v>
      </c>
      <c r="BB62" s="102" t="str">
        <f>INDEX('Typy - wg grup'!$F$2:$DK$145,MATCH($A62,'Typy - wg grup'!$A$2:$A$145,0),MATCH(BB$1,'Typy - wg grup'!$F$1:$DK$1,0))</f>
        <v>1-2</v>
      </c>
      <c r="BC62" s="102" t="str">
        <f>INDEX('Typy - wg grup'!$F$2:$DK$145,MATCH($A62,'Typy - wg grup'!$A$2:$A$145,0),MATCH(BC$1,'Typy - wg grup'!$F$1:$DK$1,0))</f>
        <v>1-4</v>
      </c>
      <c r="BD62" s="102" t="str">
        <f>INDEX('Typy - wg grup'!$F$2:$DK$145,MATCH($A62,'Typy - wg grup'!$A$2:$A$145,0),MATCH(BD$1,'Typy - wg grup'!$F$1:$DK$1,0))</f>
        <v>1-1</v>
      </c>
      <c r="BE62" s="102" t="str">
        <f>INDEX('Typy - wg grup'!$F$2:$DK$145,MATCH($A62,'Typy - wg grup'!$A$2:$A$145,0),MATCH(BE$1,'Typy - wg grup'!$F$1:$DK$1,0))</f>
        <v>1-2</v>
      </c>
      <c r="BF62" s="102" t="str">
        <f>INDEX('Typy - wg grup'!$F$2:$DK$145,MATCH($A62,'Typy - wg grup'!$A$2:$A$145,0),MATCH(BF$1,'Typy - wg grup'!$F$1:$DK$1,0))</f>
        <v>0-1</v>
      </c>
      <c r="BG62" s="102" t="str">
        <f>INDEX('Typy - wg grup'!$F$2:$DK$145,MATCH($A62,'Typy - wg grup'!$A$2:$A$145,0),MATCH(BG$1,'Typy - wg grup'!$F$1:$DK$1,0))</f>
        <v>2-2</v>
      </c>
      <c r="BH62" s="102" t="str">
        <f>INDEX('Typy - wg grup'!$F$2:$DK$145,MATCH($A62,'Typy - wg grup'!$A$2:$A$145,0),MATCH(BH$1,'Typy - wg grup'!$F$1:$DK$1,0))</f>
        <v>1-1</v>
      </c>
      <c r="BI62" s="102" t="str">
        <f>INDEX('Typy - wg grup'!$F$2:$DK$145,MATCH($A62,'Typy - wg grup'!$A$2:$A$145,0),MATCH(BI$1,'Typy - wg grup'!$F$1:$DK$1,0))</f>
        <v>1-2</v>
      </c>
      <c r="BJ62" s="102" t="str">
        <f>INDEX('Typy - wg grup'!$F$2:$DK$145,MATCH($A62,'Typy - wg grup'!$A$2:$A$145,0),MATCH(BJ$1,'Typy - wg grup'!$F$1:$DK$1,0))</f>
        <v>1-3</v>
      </c>
      <c r="BK62" s="102" t="str">
        <f>INDEX('Typy - wg grup'!$F$2:$DK$145,MATCH($A62,'Typy - wg grup'!$A$2:$A$145,0),MATCH(BK$1,'Typy - wg grup'!$F$1:$DK$1,0))</f>
        <v>2-3</v>
      </c>
      <c r="BL62" s="102" t="str">
        <f>INDEX('Typy - wg grup'!$F$2:$DK$145,MATCH($A62,'Typy - wg grup'!$A$2:$A$145,0),MATCH(BL$1,'Typy - wg grup'!$F$1:$DK$1,0))</f>
        <v>0-1</v>
      </c>
      <c r="BM62" s="102" t="str">
        <f>INDEX('Typy - wg grup'!$F$2:$DK$145,MATCH($A62,'Typy - wg grup'!$A$2:$A$145,0),MATCH(BM$1,'Typy - wg grup'!$F$1:$DK$1,0))</f>
        <v>0-2</v>
      </c>
      <c r="BN62" s="102" t="str">
        <f>INDEX('Typy - wg grup'!$F$2:$DK$145,MATCH($A62,'Typy - wg grup'!$A$2:$A$145,0),MATCH(BN$1,'Typy - wg grup'!$F$1:$DK$1,0))</f>
        <v>2-3</v>
      </c>
      <c r="BO62" s="102" t="str">
        <f>INDEX('Typy - wg grup'!$F$2:$DK$145,MATCH($A62,'Typy - wg grup'!$A$2:$A$145,0),MATCH(BO$1,'Typy - wg grup'!$F$1:$DK$1,0))</f>
        <v>1-2</v>
      </c>
      <c r="BP62" s="102" t="str">
        <f>INDEX('Typy - wg grup'!$F$2:$DK$145,MATCH($A62,'Typy - wg grup'!$A$2:$A$145,0),MATCH(BP$1,'Typy - wg grup'!$F$1:$DK$1,0))</f>
        <v>1-1</v>
      </c>
      <c r="BQ62" s="102" t="str">
        <f>INDEX('Typy - wg grup'!$F$2:$DK$145,MATCH($A62,'Typy - wg grup'!$A$2:$A$145,0),MATCH(BQ$1,'Typy - wg grup'!$F$1:$DK$1,0))</f>
        <v>1-1</v>
      </c>
      <c r="BR62" s="102" t="str">
        <f>INDEX('Typy - wg grup'!$F$2:$DK$145,MATCH($A62,'Typy - wg grup'!$A$2:$A$145,0),MATCH(BR$1,'Typy - wg grup'!$F$1:$DK$1,0))</f>
        <v>1-2</v>
      </c>
      <c r="BS62" s="102" t="str">
        <f>INDEX('Typy - wg grup'!$F$2:$DK$145,MATCH($A62,'Typy - wg grup'!$A$2:$A$145,0),MATCH(BS$1,'Typy - wg grup'!$F$1:$DK$1,0))</f>
        <v>2-2</v>
      </c>
      <c r="BT62" s="102" t="str">
        <f>INDEX('Typy - wg grup'!$F$2:$DK$145,MATCH($A62,'Typy - wg grup'!$A$2:$A$145,0),MATCH(BT$1,'Typy - wg grup'!$F$1:$DK$1,0))</f>
        <v>1-2</v>
      </c>
      <c r="BU62" s="102" t="str">
        <f>INDEX('Typy - wg grup'!$F$2:$DK$145,MATCH($A62,'Typy - wg grup'!$A$2:$A$145,0),MATCH(BU$1,'Typy - wg grup'!$F$1:$DK$1,0))</f>
        <v>1-2</v>
      </c>
      <c r="BV62" s="102" t="str">
        <f>INDEX('Typy - wg grup'!$F$2:$DK$145,MATCH($A62,'Typy - wg grup'!$A$2:$A$145,0),MATCH(BV$1,'Typy - wg grup'!$F$1:$DK$1,0))</f>
        <v>1-2</v>
      </c>
      <c r="BW62" s="102" t="str">
        <f>INDEX('Typy - wg grup'!$F$2:$DK$145,MATCH($A62,'Typy - wg grup'!$A$2:$A$145,0),MATCH(BW$1,'Typy - wg grup'!$F$1:$DK$1,0))</f>
        <v>2-1</v>
      </c>
      <c r="BX62" s="102" t="str">
        <f>INDEX('Typy - wg grup'!$F$2:$DK$145,MATCH($A62,'Typy - wg grup'!$A$2:$A$145,0),MATCH(BX$1,'Typy - wg grup'!$F$1:$DK$1,0))</f>
        <v>2-2</v>
      </c>
      <c r="BY62" s="102" t="str">
        <f>INDEX('Typy - wg grup'!$F$2:$DK$145,MATCH($A62,'Typy - wg grup'!$A$2:$A$145,0),MATCH(BY$1,'Typy - wg grup'!$F$1:$DK$1,0))</f>
        <v>1-2</v>
      </c>
      <c r="BZ62" s="102" t="str">
        <f>INDEX('Typy - wg grup'!$F$2:$DK$145,MATCH($A62,'Typy - wg grup'!$A$2:$A$145,0),MATCH(BZ$1,'Typy - wg grup'!$F$1:$DK$1,0))</f>
        <v>1-2</v>
      </c>
      <c r="CA62" s="102" t="str">
        <f>INDEX('Typy - wg grup'!$F$2:$DK$145,MATCH($A62,'Typy - wg grup'!$A$2:$A$145,0),MATCH(CA$1,'Typy - wg grup'!$F$1:$DK$1,0))</f>
        <v>1-1</v>
      </c>
      <c r="CB62" s="102" t="str">
        <f>INDEX('Typy - wg grup'!$F$2:$DK$145,MATCH($A62,'Typy - wg grup'!$A$2:$A$145,0),MATCH(CB$1,'Typy - wg grup'!$F$1:$DK$1,0))</f>
        <v>2-3</v>
      </c>
      <c r="CC62" s="102" t="str">
        <f>INDEX('Typy - wg grup'!$F$2:$DK$145,MATCH($A62,'Typy - wg grup'!$A$2:$A$145,0),MATCH(CC$1,'Typy - wg grup'!$F$1:$DK$1,0))</f>
        <v>1-2</v>
      </c>
      <c r="CD62" s="102" t="str">
        <f>INDEX('Typy - wg grup'!$F$2:$DK$145,MATCH($A62,'Typy - wg grup'!$A$2:$A$145,0),MATCH(CD$1,'Typy - wg grup'!$F$1:$DK$1,0))</f>
        <v>0-2</v>
      </c>
      <c r="CE62" s="102" t="str">
        <f>INDEX('Typy - wg grup'!$F$2:$DK$145,MATCH($A62,'Typy - wg grup'!$A$2:$A$145,0),MATCH(CE$1,'Typy - wg grup'!$F$1:$DK$1,0))</f>
        <v>1-1</v>
      </c>
      <c r="CF62" s="102" t="str">
        <f>INDEX('Typy - wg grup'!$F$2:$DK$145,MATCH($A62,'Typy - wg grup'!$A$2:$A$145,0),MATCH(CF$1,'Typy - wg grup'!$F$1:$DK$1,0))</f>
        <v>1-5</v>
      </c>
      <c r="CG62" s="102" t="str">
        <f>INDEX('Typy - wg grup'!$F$2:$DK$145,MATCH($A62,'Typy - wg grup'!$A$2:$A$145,0),MATCH(CG$1,'Typy - wg grup'!$F$1:$DK$1,0))</f>
        <v>1-2</v>
      </c>
      <c r="CH62" s="102" t="str">
        <f>INDEX('Typy - wg grup'!$F$2:$DK$145,MATCH($A62,'Typy - wg grup'!$A$2:$A$145,0),MATCH(CH$1,'Typy - wg grup'!$F$1:$DK$1,0))</f>
        <v>1-2</v>
      </c>
      <c r="CI62" s="102" t="str">
        <f>INDEX('Typy - wg grup'!$F$2:$DK$145,MATCH($A62,'Typy - wg grup'!$A$2:$A$145,0),MATCH(CI$1,'Typy - wg grup'!$F$1:$DK$1,0))</f>
        <v>1-3</v>
      </c>
      <c r="CJ62" s="102" t="str">
        <f>INDEX('Typy - wg grup'!$F$2:$DK$145,MATCH($A62,'Typy - wg grup'!$A$2:$A$145,0),MATCH(CJ$1,'Typy - wg grup'!$F$1:$DK$1,0))</f>
        <v>1-2</v>
      </c>
      <c r="CK62" s="102" t="str">
        <f>INDEX('Typy - wg grup'!$F$2:$DK$145,MATCH($A62,'Typy - wg grup'!$A$2:$A$145,0),MATCH(CK$1,'Typy - wg grup'!$F$1:$DK$1,0))</f>
        <v>1-2</v>
      </c>
      <c r="CL62" s="102" t="str">
        <f>INDEX('Typy - wg grup'!$F$2:$DK$145,MATCH($A62,'Typy - wg grup'!$A$2:$A$145,0),MATCH(CL$1,'Typy - wg grup'!$F$1:$DK$1,0))</f>
        <v>1-2</v>
      </c>
      <c r="CM62" s="102" t="str">
        <f>INDEX('Typy - wg grup'!$F$2:$DK$145,MATCH($A62,'Typy - wg grup'!$A$2:$A$145,0),MATCH(CM$1,'Typy - wg grup'!$F$1:$DK$1,0))</f>
        <v>1-3</v>
      </c>
      <c r="CN62" s="102" t="str">
        <f>INDEX('Typy - wg grup'!$F$2:$DK$145,MATCH($A62,'Typy - wg grup'!$A$2:$A$145,0),MATCH(CN$1,'Typy - wg grup'!$F$1:$DK$1,0))</f>
        <v>0-1</v>
      </c>
      <c r="CO62" s="102" t="str">
        <f>INDEX('Typy - wg grup'!$F$2:$DK$145,MATCH($A62,'Typy - wg grup'!$A$2:$A$145,0),MATCH(CO$1,'Typy - wg grup'!$F$1:$DK$1,0))</f>
        <v>0-2</v>
      </c>
      <c r="CP62" s="102" t="str">
        <f>INDEX('Typy - wg grup'!$F$2:$DK$145,MATCH($A62,'Typy - wg grup'!$A$2:$A$145,0),MATCH(CP$1,'Typy - wg grup'!$F$1:$DK$1,0))</f>
        <v>0-2</v>
      </c>
      <c r="CQ62" s="102" t="str">
        <f>INDEX('Typy - wg grup'!$F$2:$DK$145,MATCH($A62,'Typy - wg grup'!$A$2:$A$145,0),MATCH(CQ$1,'Typy - wg grup'!$F$1:$DK$1,0))</f>
        <v>1-2</v>
      </c>
      <c r="CR62" s="102" t="str">
        <f>INDEX('Typy - wg grup'!$F$2:$DK$145,MATCH($A62,'Typy - wg grup'!$A$2:$A$145,0),MATCH(CR$1,'Typy - wg grup'!$F$1:$DK$1,0))</f>
        <v>2-1</v>
      </c>
      <c r="CS62" s="102" t="str">
        <f>INDEX('Typy - wg grup'!$F$2:$DK$145,MATCH($A62,'Typy - wg grup'!$A$2:$A$145,0),MATCH(CS$1,'Typy - wg grup'!$F$1:$DK$1,0))</f>
        <v>2-3</v>
      </c>
      <c r="CT62" s="102" t="str">
        <f>INDEX('Typy - wg grup'!$F$2:$DK$145,MATCH($A62,'Typy - wg grup'!$A$2:$A$145,0),MATCH(CT$1,'Typy - wg grup'!$F$1:$DK$1,0))</f>
        <v>1-2</v>
      </c>
      <c r="CU62" s="102" t="str">
        <f>INDEX('Typy - wg grup'!$F$2:$DK$145,MATCH($A62,'Typy - wg grup'!$A$2:$A$145,0),MATCH(CU$1,'Typy - wg grup'!$F$1:$DK$1,0))</f>
        <v>1-2</v>
      </c>
      <c r="CV62" s="102" t="str">
        <f>INDEX('Typy - wg grup'!$F$2:$DK$145,MATCH($A62,'Typy - wg grup'!$A$2:$A$145,0),MATCH(CV$1,'Typy - wg grup'!$F$1:$DK$1,0))</f>
        <v>0-0</v>
      </c>
      <c r="CW62" s="102" t="str">
        <f>INDEX('Typy - wg grup'!$F$2:$DK$145,MATCH($A62,'Typy - wg grup'!$A$2:$A$145,0),MATCH(CW$1,'Typy - wg grup'!$F$1:$DK$1,0))</f>
        <v>0-1</v>
      </c>
      <c r="CX62" s="102" t="str">
        <f>INDEX('Typy - wg grup'!$F$2:$DK$145,MATCH($A62,'Typy - wg grup'!$A$2:$A$145,0),MATCH(CX$1,'Typy - wg grup'!$F$1:$DK$1,0))</f>
        <v>1-1</v>
      </c>
      <c r="CY62" s="102" t="str">
        <f>INDEX('Typy - wg grup'!$F$2:$DK$145,MATCH($A62,'Typy - wg grup'!$A$2:$A$145,0),MATCH(CY$1,'Typy - wg grup'!$F$1:$DK$1,0))</f>
        <v>0-3</v>
      </c>
      <c r="CZ62" s="102" t="str">
        <f>INDEX('Typy - wg grup'!$F$2:$DK$145,MATCH($A62,'Typy - wg grup'!$A$2:$A$145,0),MATCH(CZ$1,'Typy - wg grup'!$F$1:$DK$1,0))</f>
        <v>1-2</v>
      </c>
      <c r="DA62" s="102" t="str">
        <f>INDEX('Typy - wg grup'!$F$2:$DK$145,MATCH($A62,'Typy - wg grup'!$A$2:$A$145,0),MATCH(DA$1,'Typy - wg grup'!$F$1:$DK$1,0))</f>
        <v>1-1</v>
      </c>
      <c r="DB62" s="102" t="str">
        <f>INDEX('Typy - wg grup'!$F$2:$DK$145,MATCH($A62,'Typy - wg grup'!$A$2:$A$145,0),MATCH(DB$1,'Typy - wg grup'!$F$1:$DK$1,0))</f>
        <v>1-3</v>
      </c>
      <c r="DC62" s="102" t="str">
        <f>INDEX('Typy - wg grup'!$F$2:$DK$145,MATCH($A62,'Typy - wg grup'!$A$2:$A$145,0),MATCH(DC$1,'Typy - wg grup'!$F$1:$DK$1,0))</f>
        <v>1-3</v>
      </c>
      <c r="DD62" s="102" t="str">
        <f>INDEX('Typy - wg grup'!$F$2:$DK$145,MATCH($A62,'Typy - wg grup'!$A$2:$A$145,0),MATCH(DD$1,'Typy - wg grup'!$F$1:$DK$1,0))</f>
        <v>0-1</v>
      </c>
      <c r="DE62" s="102" t="str">
        <f>INDEX('Typy - wg grup'!$F$2:$DK$145,MATCH($A62,'Typy - wg grup'!$A$2:$A$145,0),MATCH(DE$1,'Typy - wg grup'!$F$1:$DK$1,0))</f>
        <v>1-2</v>
      </c>
      <c r="DF62" s="102" t="str">
        <f>INDEX('Typy - wg grup'!$F$2:$DK$145,MATCH($A62,'Typy - wg grup'!$A$2:$A$145,0),MATCH(DF$1,'Typy - wg grup'!$F$1:$DK$1,0))</f>
        <v>0-7</v>
      </c>
      <c r="DG62" s="102" t="str">
        <f>INDEX('Typy - wg grup'!$F$2:$DK$145,MATCH($A62,'Typy - wg grup'!$A$2:$A$145,0),MATCH(DG$1,'Typy - wg grup'!$F$1:$DK$1,0))</f>
        <v>0-2</v>
      </c>
      <c r="DH62" s="102" t="str">
        <f>INDEX('Typy - wg grup'!$F$2:$DK$145,MATCH($A62,'Typy - wg grup'!$A$2:$A$145,0),MATCH(DH$1,'Typy - wg grup'!$F$1:$DK$1,0))</f>
        <v>0-2</v>
      </c>
      <c r="DI62" s="102" t="str">
        <f>INDEX('Typy - wg grup'!$F$2:$DK$145,MATCH($A62,'Typy - wg grup'!$A$2:$A$145,0),MATCH(DI$1,'Typy - wg grup'!$F$1:$DK$1,0))</f>
        <v>1-2</v>
      </c>
      <c r="DJ62" s="102" t="str">
        <f>INDEX('Typy - wg grup'!$F$2:$DK$145,MATCH($A62,'Typy - wg grup'!$A$2:$A$145,0),MATCH(DJ$1,'Typy - wg grup'!$F$1:$DK$1,0))</f>
        <v>1-2</v>
      </c>
      <c r="DK62" s="102" t="str">
        <f>INDEX('Typy - wg grup'!$F$2:$DK$145,MATCH($A62,'Typy - wg grup'!$A$2:$A$145,0),MATCH(DK$1,'Typy - wg grup'!$F$1:$DK$1,0))</f>
        <v>1-3</v>
      </c>
      <c r="DL62" s="102" t="str">
        <f>INDEX('Typy - wg grup'!$F$2:$DK$145,MATCH($A62,'Typy - wg grup'!$A$2:$A$145,0),MATCH(DL$1,'Typy - wg grup'!$F$1:$DK$1,0))</f>
        <v>1-3</v>
      </c>
      <c r="DM62" s="106" t="str">
        <f>INDEX('Typy - wg grup'!$F$2:$DK$145,MATCH($A62,'Typy - wg grup'!$A$2:$A$145,0),MATCH(DM$1,'Typy - wg grup'!$F$1:$DK$1,0))</f>
        <v>0-1</v>
      </c>
      <c r="DO62" s="15"/>
      <c r="DQ62" s="14"/>
      <c r="DS62" s="15"/>
      <c r="DU62" s="15"/>
      <c r="DW62" s="14"/>
      <c r="DY62" s="15"/>
      <c r="EA62" s="14"/>
      <c r="EC62" s="15"/>
      <c r="EE62" s="15"/>
      <c r="EG62" s="15"/>
      <c r="EI62" s="15"/>
      <c r="EK62" s="15"/>
      <c r="EM62" s="15"/>
      <c r="EO62" s="16"/>
      <c r="EQ62" s="15"/>
    </row>
    <row r="63" spans="1:147" x14ac:dyDescent="0.25">
      <c r="A63" s="19">
        <v>62</v>
      </c>
      <c r="B63" s="4" t="s">
        <v>117</v>
      </c>
      <c r="C63" s="4" t="str">
        <f>INDEX('Typy - wg grup'!$B$2:$B$145,MATCH($A63,'Typy - wg grup'!$A$2:$A$145,0))</f>
        <v>26.06.</v>
      </c>
      <c r="D63" s="20">
        <v>0.875</v>
      </c>
      <c r="E63" s="4" t="str">
        <f>INDEX('Typy - wg grup'!$C$2:$C$145,MATCH($A63,'Typy - wg grup'!$A$2:$A$145,0))</f>
        <v>Senegal - Irak</v>
      </c>
      <c r="F63" s="35" t="s">
        <v>220</v>
      </c>
      <c r="G63" s="144"/>
      <c r="H63" s="105" t="str">
        <f>INDEX('Typy - wg grup'!$F$2:$DK$145,MATCH($A63,'Typy - wg grup'!$A$2:$A$145,0),MATCH(H$1,'Typy - wg grup'!$F$1:$DK$1,0))</f>
        <v>5-6</v>
      </c>
      <c r="I63" s="102" t="str">
        <f>INDEX('Typy - wg grup'!$F$2:$DK$145,MATCH($A63,'Typy - wg grup'!$A$2:$A$145,0),MATCH(I$1,'Typy - wg grup'!$F$1:$DK$1,0))</f>
        <v>3-3</v>
      </c>
      <c r="J63" s="102" t="str">
        <f>INDEX('Typy - wg grup'!$F$2:$DK$145,MATCH($A63,'Typy - wg grup'!$A$2:$A$145,0),MATCH(J$1,'Typy - wg grup'!$F$1:$DK$1,0))</f>
        <v>4-0</v>
      </c>
      <c r="K63" s="102" t="str">
        <f>INDEX('Typy - wg grup'!$F$2:$DK$145,MATCH($A63,'Typy - wg grup'!$A$2:$A$145,0),MATCH(K$1,'Typy - wg grup'!$F$1:$DK$1,0))</f>
        <v>3-1</v>
      </c>
      <c r="L63" s="102" t="str">
        <f>INDEX('Typy - wg grup'!$F$2:$DK$145,MATCH($A63,'Typy - wg grup'!$A$2:$A$145,0),MATCH(L$1,'Typy - wg grup'!$F$1:$DK$1,0))</f>
        <v>2-0</v>
      </c>
      <c r="M63" s="102" t="str">
        <f>INDEX('Typy - wg grup'!$F$2:$DK$145,MATCH($A63,'Typy - wg grup'!$A$2:$A$145,0),MATCH(M$1,'Typy - wg grup'!$F$1:$DK$1,0))</f>
        <v>2-1</v>
      </c>
      <c r="N63" s="102" t="str">
        <f>INDEX('Typy - wg grup'!$F$2:$DK$145,MATCH($A63,'Typy - wg grup'!$A$2:$A$145,0),MATCH(N$1,'Typy - wg grup'!$F$1:$DK$1,0))</f>
        <v>2-0</v>
      </c>
      <c r="O63" s="102" t="str">
        <f>INDEX('Typy - wg grup'!$F$2:$DK$145,MATCH($A63,'Typy - wg grup'!$A$2:$A$145,0),MATCH(O$1,'Typy - wg grup'!$F$1:$DK$1,0))</f>
        <v>2-1</v>
      </c>
      <c r="P63" s="102" t="str">
        <f>INDEX('Typy - wg grup'!$F$2:$DK$145,MATCH($A63,'Typy - wg grup'!$A$2:$A$145,0),MATCH(P$1,'Typy - wg grup'!$F$1:$DK$1,0))</f>
        <v>1-1</v>
      </c>
      <c r="Q63" s="102" t="str">
        <f>INDEX('Typy - wg grup'!$F$2:$DK$145,MATCH($A63,'Typy - wg grup'!$A$2:$A$145,0),MATCH(Q$1,'Typy - wg grup'!$F$1:$DK$1,0))</f>
        <v>2-1</v>
      </c>
      <c r="R63" s="102" t="str">
        <f>INDEX('Typy - wg grup'!$F$2:$DK$145,MATCH($A63,'Typy - wg grup'!$A$2:$A$145,0),MATCH(R$1,'Typy - wg grup'!$F$1:$DK$1,0))</f>
        <v>2-1</v>
      </c>
      <c r="S63" s="102" t="str">
        <f>INDEX('Typy - wg grup'!$F$2:$DK$145,MATCH($A63,'Typy - wg grup'!$A$2:$A$145,0),MATCH(S$1,'Typy - wg grup'!$F$1:$DK$1,0))</f>
        <v>2-0</v>
      </c>
      <c r="T63" s="102" t="str">
        <f>INDEX('Typy - wg grup'!$F$2:$DK$145,MATCH($A63,'Typy - wg grup'!$A$2:$A$145,0),MATCH(T$1,'Typy - wg grup'!$F$1:$DK$1,0))</f>
        <v>1-0</v>
      </c>
      <c r="U63" s="102" t="str">
        <f>INDEX('Typy - wg grup'!$F$2:$DK$145,MATCH($A63,'Typy - wg grup'!$A$2:$A$145,0),MATCH(U$1,'Typy - wg grup'!$F$1:$DK$1,0))</f>
        <v>2-1</v>
      </c>
      <c r="V63" s="102" t="str">
        <f>INDEX('Typy - wg grup'!$F$2:$DK$145,MATCH($A63,'Typy - wg grup'!$A$2:$A$145,0),MATCH(V$1,'Typy - wg grup'!$F$1:$DK$1,0))</f>
        <v>0-0</v>
      </c>
      <c r="W63" s="102" t="str">
        <f>INDEX('Typy - wg grup'!$F$2:$DK$145,MATCH($A63,'Typy - wg grup'!$A$2:$A$145,0),MATCH(W$1,'Typy - wg grup'!$F$1:$DK$1,0))</f>
        <v>2-0</v>
      </c>
      <c r="X63" s="102" t="str">
        <f>INDEX('Typy - wg grup'!$F$2:$DK$145,MATCH($A63,'Typy - wg grup'!$A$2:$A$145,0),MATCH(X$1,'Typy - wg grup'!$F$1:$DK$1,0))</f>
        <v>0-0</v>
      </c>
      <c r="Y63" s="102" t="str">
        <f>INDEX('Typy - wg grup'!$F$2:$DK$145,MATCH($A63,'Typy - wg grup'!$A$2:$A$145,0),MATCH(Y$1,'Typy - wg grup'!$F$1:$DK$1,0))</f>
        <v>3-0</v>
      </c>
      <c r="Z63" s="102" t="str">
        <f>INDEX('Typy - wg grup'!$F$2:$DK$145,MATCH($A63,'Typy - wg grup'!$A$2:$A$145,0),MATCH(Z$1,'Typy - wg grup'!$F$1:$DK$1,0))</f>
        <v>0-0</v>
      </c>
      <c r="AA63" s="102" t="str">
        <f>INDEX('Typy - wg grup'!$F$2:$DK$145,MATCH($A63,'Typy - wg grup'!$A$2:$A$145,0),MATCH(AA$1,'Typy - wg grup'!$F$1:$DK$1,0))</f>
        <v>2-0</v>
      </c>
      <c r="AB63" s="102" t="str">
        <f>INDEX('Typy - wg grup'!$F$2:$DK$145,MATCH($A63,'Typy - wg grup'!$A$2:$A$145,0),MATCH(AB$1,'Typy - wg grup'!$F$1:$DK$1,0))</f>
        <v>1-2</v>
      </c>
      <c r="AC63" s="102" t="str">
        <f>INDEX('Typy - wg grup'!$F$2:$DK$145,MATCH($A63,'Typy - wg grup'!$A$2:$A$145,0),MATCH(AC$1,'Typy - wg grup'!$F$1:$DK$1,0))</f>
        <v>0-0</v>
      </c>
      <c r="AD63" s="102" t="str">
        <f>INDEX('Typy - wg grup'!$F$2:$DK$145,MATCH($A63,'Typy - wg grup'!$A$2:$A$145,0),MATCH(AD$1,'Typy - wg grup'!$F$1:$DK$1,0))</f>
        <v>1-0</v>
      </c>
      <c r="AE63" s="102" t="str">
        <f>INDEX('Typy - wg grup'!$F$2:$DK$145,MATCH($A63,'Typy - wg grup'!$A$2:$A$145,0),MATCH(AE$1,'Typy - wg grup'!$F$1:$DK$1,0))</f>
        <v>1-0</v>
      </c>
      <c r="AF63" s="102" t="str">
        <f>INDEX('Typy - wg grup'!$F$2:$DK$145,MATCH($A63,'Typy - wg grup'!$A$2:$A$145,0),MATCH(AF$1,'Typy - wg grup'!$F$1:$DK$1,0))</f>
        <v>3-3</v>
      </c>
      <c r="AG63" s="102" t="str">
        <f>INDEX('Typy - wg grup'!$F$2:$DK$145,MATCH($A63,'Typy - wg grup'!$A$2:$A$145,0),MATCH(AG$1,'Typy - wg grup'!$F$1:$DK$1,0))</f>
        <v>2-0</v>
      </c>
      <c r="AH63" s="102" t="str">
        <f>INDEX('Typy - wg grup'!$F$2:$DK$145,MATCH($A63,'Typy - wg grup'!$A$2:$A$145,0),MATCH(AH$1,'Typy - wg grup'!$F$1:$DK$1,0))</f>
        <v>2-1</v>
      </c>
      <c r="AI63" s="102" t="str">
        <f>INDEX('Typy - wg grup'!$F$2:$DK$145,MATCH($A63,'Typy - wg grup'!$A$2:$A$145,0),MATCH(AI$1,'Typy - wg grup'!$F$1:$DK$1,0))</f>
        <v>1-1</v>
      </c>
      <c r="AJ63" s="102" t="str">
        <f>INDEX('Typy - wg grup'!$F$2:$DK$145,MATCH($A63,'Typy - wg grup'!$A$2:$A$145,0),MATCH(AJ$1,'Typy - wg grup'!$F$1:$DK$1,0))</f>
        <v>0-1</v>
      </c>
      <c r="AK63" s="102" t="str">
        <f>INDEX('Typy - wg grup'!$F$2:$DK$145,MATCH($A63,'Typy - wg grup'!$A$2:$A$145,0),MATCH(AK$1,'Typy - wg grup'!$F$1:$DK$1,0))</f>
        <v>2-0</v>
      </c>
      <c r="AL63" s="102" t="str">
        <f>INDEX('Typy - wg grup'!$F$2:$DK$145,MATCH($A63,'Typy - wg grup'!$A$2:$A$145,0),MATCH(AL$1,'Typy - wg grup'!$F$1:$DK$1,0))</f>
        <v>1-0</v>
      </c>
      <c r="AM63" s="102" t="str">
        <f>INDEX('Typy - wg grup'!$F$2:$DK$145,MATCH($A63,'Typy - wg grup'!$A$2:$A$145,0),MATCH(AM$1,'Typy - wg grup'!$F$1:$DK$1,0))</f>
        <v>1-0</v>
      </c>
      <c r="AN63" s="102" t="str">
        <f>INDEX('Typy - wg grup'!$F$2:$DK$145,MATCH($A63,'Typy - wg grup'!$A$2:$A$145,0),MATCH(AN$1,'Typy - wg grup'!$F$1:$DK$1,0))</f>
        <v>2-2</v>
      </c>
      <c r="AO63" s="102" t="str">
        <f>INDEX('Typy - wg grup'!$F$2:$DK$145,MATCH($A63,'Typy - wg grup'!$A$2:$A$145,0),MATCH(AO$1,'Typy - wg grup'!$F$1:$DK$1,0))</f>
        <v>3-1</v>
      </c>
      <c r="AP63" s="102" t="str">
        <f>INDEX('Typy - wg grup'!$F$2:$DK$145,MATCH($A63,'Typy - wg grup'!$A$2:$A$145,0),MATCH(AP$1,'Typy - wg grup'!$F$1:$DK$1,0))</f>
        <v>0-0</v>
      </c>
      <c r="AQ63" s="102" t="str">
        <f>INDEX('Typy - wg grup'!$F$2:$DK$145,MATCH($A63,'Typy - wg grup'!$A$2:$A$145,0),MATCH(AQ$1,'Typy - wg grup'!$F$1:$DK$1,0))</f>
        <v>2-0</v>
      </c>
      <c r="AR63" s="102" t="str">
        <f>INDEX('Typy - wg grup'!$F$2:$DK$145,MATCH($A63,'Typy - wg grup'!$A$2:$A$145,0),MATCH(AR$1,'Typy - wg grup'!$F$1:$DK$1,0))</f>
        <v>3-1</v>
      </c>
      <c r="AS63" s="102" t="str">
        <f>INDEX('Typy - wg grup'!$F$2:$DK$145,MATCH($A63,'Typy - wg grup'!$A$2:$A$145,0),MATCH(AS$1,'Typy - wg grup'!$F$1:$DK$1,0))</f>
        <v>2-0</v>
      </c>
      <c r="AT63" s="102" t="str">
        <f>INDEX('Typy - wg grup'!$F$2:$DK$145,MATCH($A63,'Typy - wg grup'!$A$2:$A$145,0),MATCH(AT$1,'Typy - wg grup'!$F$1:$DK$1,0))</f>
        <v>2-0</v>
      </c>
      <c r="AU63" s="102" t="str">
        <f>INDEX('Typy - wg grup'!$F$2:$DK$145,MATCH($A63,'Typy - wg grup'!$A$2:$A$145,0),MATCH(AU$1,'Typy - wg grup'!$F$1:$DK$1,0))</f>
        <v>2-1</v>
      </c>
      <c r="AV63" s="102" t="str">
        <f>INDEX('Typy - wg grup'!$F$2:$DK$145,MATCH($A63,'Typy - wg grup'!$A$2:$A$145,0),MATCH(AV$1,'Typy - wg grup'!$F$1:$DK$1,0))</f>
        <v>1-0</v>
      </c>
      <c r="AW63" s="102" t="str">
        <f>INDEX('Typy - wg grup'!$F$2:$DK$145,MATCH($A63,'Typy - wg grup'!$A$2:$A$145,0),MATCH(AW$1,'Typy - wg grup'!$F$1:$DK$1,0))</f>
        <v>3-1</v>
      </c>
      <c r="AX63" s="102" t="str">
        <f>INDEX('Typy - wg grup'!$F$2:$DK$145,MATCH($A63,'Typy - wg grup'!$A$2:$A$145,0),MATCH(AX$1,'Typy - wg grup'!$F$1:$DK$1,0))</f>
        <v>1-0</v>
      </c>
      <c r="AY63" s="102" t="str">
        <f>INDEX('Typy - wg grup'!$F$2:$DK$145,MATCH($A63,'Typy - wg grup'!$A$2:$A$145,0),MATCH(AY$1,'Typy - wg grup'!$F$1:$DK$1,0))</f>
        <v>2-0</v>
      </c>
      <c r="AZ63" s="102" t="str">
        <f>INDEX('Typy - wg grup'!$F$2:$DK$145,MATCH($A63,'Typy - wg grup'!$A$2:$A$145,0),MATCH(AZ$1,'Typy - wg grup'!$F$1:$DK$1,0))</f>
        <v>2-0</v>
      </c>
      <c r="BA63" s="102" t="str">
        <f>INDEX('Typy - wg grup'!$F$2:$DK$145,MATCH($A63,'Typy - wg grup'!$A$2:$A$145,0),MATCH(BA$1,'Typy - wg grup'!$F$1:$DK$1,0))</f>
        <v>0-1</v>
      </c>
      <c r="BB63" s="102" t="str">
        <f>INDEX('Typy - wg grup'!$F$2:$DK$145,MATCH($A63,'Typy - wg grup'!$A$2:$A$145,0),MATCH(BB$1,'Typy - wg grup'!$F$1:$DK$1,0))</f>
        <v>1-3</v>
      </c>
      <c r="BC63" s="102" t="str">
        <f>INDEX('Typy - wg grup'!$F$2:$DK$145,MATCH($A63,'Typy - wg grup'!$A$2:$A$145,0),MATCH(BC$1,'Typy - wg grup'!$F$1:$DK$1,0))</f>
        <v>2-1</v>
      </c>
      <c r="BD63" s="102" t="str">
        <f>INDEX('Typy - wg grup'!$F$2:$DK$145,MATCH($A63,'Typy - wg grup'!$A$2:$A$145,0),MATCH(BD$1,'Typy - wg grup'!$F$1:$DK$1,0))</f>
        <v>1-1</v>
      </c>
      <c r="BE63" s="102" t="str">
        <f>INDEX('Typy - wg grup'!$F$2:$DK$145,MATCH($A63,'Typy - wg grup'!$A$2:$A$145,0),MATCH(BE$1,'Typy - wg grup'!$F$1:$DK$1,0))</f>
        <v>2-0</v>
      </c>
      <c r="BF63" s="102" t="str">
        <f>INDEX('Typy - wg grup'!$F$2:$DK$145,MATCH($A63,'Typy - wg grup'!$A$2:$A$145,0),MATCH(BF$1,'Typy - wg grup'!$F$1:$DK$1,0))</f>
        <v>3-2</v>
      </c>
      <c r="BG63" s="102" t="str">
        <f>INDEX('Typy - wg grup'!$F$2:$DK$145,MATCH($A63,'Typy - wg grup'!$A$2:$A$145,0),MATCH(BG$1,'Typy - wg grup'!$F$1:$DK$1,0))</f>
        <v>1-1</v>
      </c>
      <c r="BH63" s="102" t="str">
        <f>INDEX('Typy - wg grup'!$F$2:$DK$145,MATCH($A63,'Typy - wg grup'!$A$2:$A$145,0),MATCH(BH$1,'Typy - wg grup'!$F$1:$DK$1,0))</f>
        <v>2-0</v>
      </c>
      <c r="BI63" s="102" t="str">
        <f>INDEX('Typy - wg grup'!$F$2:$DK$145,MATCH($A63,'Typy - wg grup'!$A$2:$A$145,0),MATCH(BI$1,'Typy - wg grup'!$F$1:$DK$1,0))</f>
        <v>0-0</v>
      </c>
      <c r="BJ63" s="102" t="str">
        <f>INDEX('Typy - wg grup'!$F$2:$DK$145,MATCH($A63,'Typy - wg grup'!$A$2:$A$145,0),MATCH(BJ$1,'Typy - wg grup'!$F$1:$DK$1,0))</f>
        <v>2-0</v>
      </c>
      <c r="BK63" s="102" t="str">
        <f>INDEX('Typy - wg grup'!$F$2:$DK$145,MATCH($A63,'Typy - wg grup'!$A$2:$A$145,0),MATCH(BK$1,'Typy - wg grup'!$F$1:$DK$1,0))</f>
        <v>5-0</v>
      </c>
      <c r="BL63" s="102" t="str">
        <f>INDEX('Typy - wg grup'!$F$2:$DK$145,MATCH($A63,'Typy - wg grup'!$A$2:$A$145,0),MATCH(BL$1,'Typy - wg grup'!$F$1:$DK$1,0))</f>
        <v>1-0</v>
      </c>
      <c r="BM63" s="102" t="str">
        <f>INDEX('Typy - wg grup'!$F$2:$DK$145,MATCH($A63,'Typy - wg grup'!$A$2:$A$145,0),MATCH(BM$1,'Typy - wg grup'!$F$1:$DK$1,0))</f>
        <v>2-1</v>
      </c>
      <c r="BN63" s="102" t="str">
        <f>INDEX('Typy - wg grup'!$F$2:$DK$145,MATCH($A63,'Typy - wg grup'!$A$2:$A$145,0),MATCH(BN$1,'Typy - wg grup'!$F$1:$DK$1,0))</f>
        <v>2-1</v>
      </c>
      <c r="BO63" s="102" t="str">
        <f>INDEX('Typy - wg grup'!$F$2:$DK$145,MATCH($A63,'Typy - wg grup'!$A$2:$A$145,0),MATCH(BO$1,'Typy - wg grup'!$F$1:$DK$1,0))</f>
        <v>1-0</v>
      </c>
      <c r="BP63" s="102" t="str">
        <f>INDEX('Typy - wg grup'!$F$2:$DK$145,MATCH($A63,'Typy - wg grup'!$A$2:$A$145,0),MATCH(BP$1,'Typy - wg grup'!$F$1:$DK$1,0))</f>
        <v>2-0</v>
      </c>
      <c r="BQ63" s="102" t="str">
        <f>INDEX('Typy - wg grup'!$F$2:$DK$145,MATCH($A63,'Typy - wg grup'!$A$2:$A$145,0),MATCH(BQ$1,'Typy - wg grup'!$F$1:$DK$1,0))</f>
        <v>2-0</v>
      </c>
      <c r="BR63" s="102" t="str">
        <f>INDEX('Typy - wg grup'!$F$2:$DK$145,MATCH($A63,'Typy - wg grup'!$A$2:$A$145,0),MATCH(BR$1,'Typy - wg grup'!$F$1:$DK$1,0))</f>
        <v>2-0</v>
      </c>
      <c r="BS63" s="102" t="str">
        <f>INDEX('Typy - wg grup'!$F$2:$DK$145,MATCH($A63,'Typy - wg grup'!$A$2:$A$145,0),MATCH(BS$1,'Typy - wg grup'!$F$1:$DK$1,0))</f>
        <v>3-1</v>
      </c>
      <c r="BT63" s="102" t="str">
        <f>INDEX('Typy - wg grup'!$F$2:$DK$145,MATCH($A63,'Typy - wg grup'!$A$2:$A$145,0),MATCH(BT$1,'Typy - wg grup'!$F$1:$DK$1,0))</f>
        <v>1-1</v>
      </c>
      <c r="BU63" s="102" t="str">
        <f>INDEX('Typy - wg grup'!$F$2:$DK$145,MATCH($A63,'Typy - wg grup'!$A$2:$A$145,0),MATCH(BU$1,'Typy - wg grup'!$F$1:$DK$1,0))</f>
        <v>3-1</v>
      </c>
      <c r="BV63" s="102" t="str">
        <f>INDEX('Typy - wg grup'!$F$2:$DK$145,MATCH($A63,'Typy - wg grup'!$A$2:$A$145,0),MATCH(BV$1,'Typy - wg grup'!$F$1:$DK$1,0))</f>
        <v>2-0</v>
      </c>
      <c r="BW63" s="102" t="str">
        <f>INDEX('Typy - wg grup'!$F$2:$DK$145,MATCH($A63,'Typy - wg grup'!$A$2:$A$145,0),MATCH(BW$1,'Typy - wg grup'!$F$1:$DK$1,0))</f>
        <v>1-0</v>
      </c>
      <c r="BX63" s="102" t="str">
        <f>INDEX('Typy - wg grup'!$F$2:$DK$145,MATCH($A63,'Typy - wg grup'!$A$2:$A$145,0),MATCH(BX$1,'Typy - wg grup'!$F$1:$DK$1,0))</f>
        <v>3-1</v>
      </c>
      <c r="BY63" s="102" t="str">
        <f>INDEX('Typy - wg grup'!$F$2:$DK$145,MATCH($A63,'Typy - wg grup'!$A$2:$A$145,0),MATCH(BY$1,'Typy - wg grup'!$F$1:$DK$1,0))</f>
        <v>2-1</v>
      </c>
      <c r="BZ63" s="102" t="str">
        <f>INDEX('Typy - wg grup'!$F$2:$DK$145,MATCH($A63,'Typy - wg grup'!$A$2:$A$145,0),MATCH(BZ$1,'Typy - wg grup'!$F$1:$DK$1,0))</f>
        <v>1-0</v>
      </c>
      <c r="CA63" s="102" t="str">
        <f>INDEX('Typy - wg grup'!$F$2:$DK$145,MATCH($A63,'Typy - wg grup'!$A$2:$A$145,0),MATCH(CA$1,'Typy - wg grup'!$F$1:$DK$1,0))</f>
        <v>0-0</v>
      </c>
      <c r="CB63" s="102" t="str">
        <f>INDEX('Typy - wg grup'!$F$2:$DK$145,MATCH($A63,'Typy - wg grup'!$A$2:$A$145,0),MATCH(CB$1,'Typy - wg grup'!$F$1:$DK$1,0))</f>
        <v>0-0</v>
      </c>
      <c r="CC63" s="102" t="str">
        <f>INDEX('Typy - wg grup'!$F$2:$DK$145,MATCH($A63,'Typy - wg grup'!$A$2:$A$145,0),MATCH(CC$1,'Typy - wg grup'!$F$1:$DK$1,0))</f>
        <v>3-0</v>
      </c>
      <c r="CD63" s="102" t="str">
        <f>INDEX('Typy - wg grup'!$F$2:$DK$145,MATCH($A63,'Typy - wg grup'!$A$2:$A$145,0),MATCH(CD$1,'Typy - wg grup'!$F$1:$DK$1,0))</f>
        <v>2-0</v>
      </c>
      <c r="CE63" s="102" t="str">
        <f>INDEX('Typy - wg grup'!$F$2:$DK$145,MATCH($A63,'Typy - wg grup'!$A$2:$A$145,0),MATCH(CE$1,'Typy - wg grup'!$F$1:$DK$1,0))</f>
        <v>3-0</v>
      </c>
      <c r="CF63" s="102" t="str">
        <f>INDEX('Typy - wg grup'!$F$2:$DK$145,MATCH($A63,'Typy - wg grup'!$A$2:$A$145,0),MATCH(CF$1,'Typy - wg grup'!$F$1:$DK$1,0))</f>
        <v>3-1</v>
      </c>
      <c r="CG63" s="102" t="str">
        <f>INDEX('Typy - wg grup'!$F$2:$DK$145,MATCH($A63,'Typy - wg grup'!$A$2:$A$145,0),MATCH(CG$1,'Typy - wg grup'!$F$1:$DK$1,0))</f>
        <v>2-0</v>
      </c>
      <c r="CH63" s="102" t="str">
        <f>INDEX('Typy - wg grup'!$F$2:$DK$145,MATCH($A63,'Typy - wg grup'!$A$2:$A$145,0),MATCH(CH$1,'Typy - wg grup'!$F$1:$DK$1,0))</f>
        <v>2-0</v>
      </c>
      <c r="CI63" s="102" t="str">
        <f>INDEX('Typy - wg grup'!$F$2:$DK$145,MATCH($A63,'Typy - wg grup'!$A$2:$A$145,0),MATCH(CI$1,'Typy - wg grup'!$F$1:$DK$1,0))</f>
        <v>2-0</v>
      </c>
      <c r="CJ63" s="102" t="str">
        <f>INDEX('Typy - wg grup'!$F$2:$DK$145,MATCH($A63,'Typy - wg grup'!$A$2:$A$145,0),MATCH(CJ$1,'Typy - wg grup'!$F$1:$DK$1,0))</f>
        <v>3-0</v>
      </c>
      <c r="CK63" s="102" t="str">
        <f>INDEX('Typy - wg grup'!$F$2:$DK$145,MATCH($A63,'Typy - wg grup'!$A$2:$A$145,0),MATCH(CK$1,'Typy - wg grup'!$F$1:$DK$1,0))</f>
        <v>1-0</v>
      </c>
      <c r="CL63" s="102" t="str">
        <f>INDEX('Typy - wg grup'!$F$2:$DK$145,MATCH($A63,'Typy - wg grup'!$A$2:$A$145,0),MATCH(CL$1,'Typy - wg grup'!$F$1:$DK$1,0))</f>
        <v>2-0</v>
      </c>
      <c r="CM63" s="102" t="str">
        <f>INDEX('Typy - wg grup'!$F$2:$DK$145,MATCH($A63,'Typy - wg grup'!$A$2:$A$145,0),MATCH(CM$1,'Typy - wg grup'!$F$1:$DK$1,0))</f>
        <v>2-0</v>
      </c>
      <c r="CN63" s="102" t="str">
        <f>INDEX('Typy - wg grup'!$F$2:$DK$145,MATCH($A63,'Typy - wg grup'!$A$2:$A$145,0),MATCH(CN$1,'Typy - wg grup'!$F$1:$DK$1,0))</f>
        <v>2-1</v>
      </c>
      <c r="CO63" s="102" t="str">
        <f>INDEX('Typy - wg grup'!$F$2:$DK$145,MATCH($A63,'Typy - wg grup'!$A$2:$A$145,0),MATCH(CO$1,'Typy - wg grup'!$F$1:$DK$1,0))</f>
        <v>2-0</v>
      </c>
      <c r="CP63" s="102" t="str">
        <f>INDEX('Typy - wg grup'!$F$2:$DK$145,MATCH($A63,'Typy - wg grup'!$A$2:$A$145,0),MATCH(CP$1,'Typy - wg grup'!$F$1:$DK$1,0))</f>
        <v>0-0</v>
      </c>
      <c r="CQ63" s="102" t="str">
        <f>INDEX('Typy - wg grup'!$F$2:$DK$145,MATCH($A63,'Typy - wg grup'!$A$2:$A$145,0),MATCH(CQ$1,'Typy - wg grup'!$F$1:$DK$1,0))</f>
        <v>1-0</v>
      </c>
      <c r="CR63" s="102" t="str">
        <f>INDEX('Typy - wg grup'!$F$2:$DK$145,MATCH($A63,'Typy - wg grup'!$A$2:$A$145,0),MATCH(CR$1,'Typy - wg grup'!$F$1:$DK$1,0))</f>
        <v>2-0</v>
      </c>
      <c r="CS63" s="102" t="str">
        <f>INDEX('Typy - wg grup'!$F$2:$DK$145,MATCH($A63,'Typy - wg grup'!$A$2:$A$145,0),MATCH(CS$1,'Typy - wg grup'!$F$1:$DK$1,0))</f>
        <v>2-0</v>
      </c>
      <c r="CT63" s="102" t="str">
        <f>INDEX('Typy - wg grup'!$F$2:$DK$145,MATCH($A63,'Typy - wg grup'!$A$2:$A$145,0),MATCH(CT$1,'Typy - wg grup'!$F$1:$DK$1,0))</f>
        <v>1-0</v>
      </c>
      <c r="CU63" s="102" t="str">
        <f>INDEX('Typy - wg grup'!$F$2:$DK$145,MATCH($A63,'Typy - wg grup'!$A$2:$A$145,0),MATCH(CU$1,'Typy - wg grup'!$F$1:$DK$1,0))</f>
        <v>2-0</v>
      </c>
      <c r="CV63" s="102" t="str">
        <f>INDEX('Typy - wg grup'!$F$2:$DK$145,MATCH($A63,'Typy - wg grup'!$A$2:$A$145,0),MATCH(CV$1,'Typy - wg grup'!$F$1:$DK$1,0))</f>
        <v>1-0</v>
      </c>
      <c r="CW63" s="102" t="str">
        <f>INDEX('Typy - wg grup'!$F$2:$DK$145,MATCH($A63,'Typy - wg grup'!$A$2:$A$145,0),MATCH(CW$1,'Typy - wg grup'!$F$1:$DK$1,0))</f>
        <v>3-0</v>
      </c>
      <c r="CX63" s="102" t="str">
        <f>INDEX('Typy - wg grup'!$F$2:$DK$145,MATCH($A63,'Typy - wg grup'!$A$2:$A$145,0),MATCH(CX$1,'Typy - wg grup'!$F$1:$DK$1,0))</f>
        <v>0-1</v>
      </c>
      <c r="CY63" s="102" t="str">
        <f>INDEX('Typy - wg grup'!$F$2:$DK$145,MATCH($A63,'Typy - wg grup'!$A$2:$A$145,0),MATCH(CY$1,'Typy - wg grup'!$F$1:$DK$1,0))</f>
        <v>2-0</v>
      </c>
      <c r="CZ63" s="102" t="str">
        <f>INDEX('Typy - wg grup'!$F$2:$DK$145,MATCH($A63,'Typy - wg grup'!$A$2:$A$145,0),MATCH(CZ$1,'Typy - wg grup'!$F$1:$DK$1,0))</f>
        <v>0-0</v>
      </c>
      <c r="DA63" s="102" t="str">
        <f>INDEX('Typy - wg grup'!$F$2:$DK$145,MATCH($A63,'Typy - wg grup'!$A$2:$A$145,0),MATCH(DA$1,'Typy - wg grup'!$F$1:$DK$1,0))</f>
        <v>2-0</v>
      </c>
      <c r="DB63" s="102" t="str">
        <f>INDEX('Typy - wg grup'!$F$2:$DK$145,MATCH($A63,'Typy - wg grup'!$A$2:$A$145,0),MATCH(DB$1,'Typy - wg grup'!$F$1:$DK$1,0))</f>
        <v>2-0</v>
      </c>
      <c r="DC63" s="102" t="str">
        <f>INDEX('Typy - wg grup'!$F$2:$DK$145,MATCH($A63,'Typy - wg grup'!$A$2:$A$145,0),MATCH(DC$1,'Typy - wg grup'!$F$1:$DK$1,0))</f>
        <v>2-0</v>
      </c>
      <c r="DD63" s="102" t="str">
        <f>INDEX('Typy - wg grup'!$F$2:$DK$145,MATCH($A63,'Typy - wg grup'!$A$2:$A$145,0),MATCH(DD$1,'Typy - wg grup'!$F$1:$DK$1,0))</f>
        <v>2-1</v>
      </c>
      <c r="DE63" s="102" t="str">
        <f>INDEX('Typy - wg grup'!$F$2:$DK$145,MATCH($A63,'Typy - wg grup'!$A$2:$A$145,0),MATCH(DE$1,'Typy - wg grup'!$F$1:$DK$1,0))</f>
        <v>2-0</v>
      </c>
      <c r="DF63" s="102" t="str">
        <f>INDEX('Typy - wg grup'!$F$2:$DK$145,MATCH($A63,'Typy - wg grup'!$A$2:$A$145,0),MATCH(DF$1,'Typy - wg grup'!$F$1:$DK$1,0))</f>
        <v>1-1</v>
      </c>
      <c r="DG63" s="102" t="str">
        <f>INDEX('Typy - wg grup'!$F$2:$DK$145,MATCH($A63,'Typy - wg grup'!$A$2:$A$145,0),MATCH(DG$1,'Typy - wg grup'!$F$1:$DK$1,0))</f>
        <v>0-0</v>
      </c>
      <c r="DH63" s="102" t="str">
        <f>INDEX('Typy - wg grup'!$F$2:$DK$145,MATCH($A63,'Typy - wg grup'!$A$2:$A$145,0),MATCH(DH$1,'Typy - wg grup'!$F$1:$DK$1,0))</f>
        <v>4-0</v>
      </c>
      <c r="DI63" s="102" t="str">
        <f>INDEX('Typy - wg grup'!$F$2:$DK$145,MATCH($A63,'Typy - wg grup'!$A$2:$A$145,0),MATCH(DI$1,'Typy - wg grup'!$F$1:$DK$1,0))</f>
        <v>2-0</v>
      </c>
      <c r="DJ63" s="102" t="str">
        <f>INDEX('Typy - wg grup'!$F$2:$DK$145,MATCH($A63,'Typy - wg grup'!$A$2:$A$145,0),MATCH(DJ$1,'Typy - wg grup'!$F$1:$DK$1,0))</f>
        <v>2-0</v>
      </c>
      <c r="DK63" s="102" t="str">
        <f>INDEX('Typy - wg grup'!$F$2:$DK$145,MATCH($A63,'Typy - wg grup'!$A$2:$A$145,0),MATCH(DK$1,'Typy - wg grup'!$F$1:$DK$1,0))</f>
        <v>1-2</v>
      </c>
      <c r="DL63" s="102" t="str">
        <f>INDEX('Typy - wg grup'!$F$2:$DK$145,MATCH($A63,'Typy - wg grup'!$A$2:$A$145,0),MATCH(DL$1,'Typy - wg grup'!$F$1:$DK$1,0))</f>
        <v>3-2</v>
      </c>
      <c r="DM63" s="106" t="str">
        <f>INDEX('Typy - wg grup'!$F$2:$DK$145,MATCH($A63,'Typy - wg grup'!$A$2:$A$145,0),MATCH(DM$1,'Typy - wg grup'!$F$1:$DK$1,0))</f>
        <v>1-0</v>
      </c>
      <c r="DO63" s="15"/>
      <c r="DQ63" s="14"/>
      <c r="DS63" s="15"/>
      <c r="DU63" s="15"/>
      <c r="DW63" s="14"/>
      <c r="DY63" s="15"/>
      <c r="EA63" s="14"/>
      <c r="EC63" s="15"/>
      <c r="EE63" s="15"/>
      <c r="EG63" s="15"/>
      <c r="EI63" s="15"/>
      <c r="EK63" s="15"/>
      <c r="EM63" s="15"/>
      <c r="EO63" s="16"/>
      <c r="EQ63" s="15"/>
    </row>
    <row r="64" spans="1:147" x14ac:dyDescent="0.25">
      <c r="A64" s="19">
        <v>63</v>
      </c>
      <c r="B64" s="4" t="s">
        <v>115</v>
      </c>
      <c r="C64" s="4" t="str">
        <f>INDEX('Typy - wg grup'!$B$2:$B$145,MATCH($A64,'Typy - wg grup'!$A$2:$A$145,0))</f>
        <v>27.06.</v>
      </c>
      <c r="D64" s="20">
        <v>0.20833333333333334</v>
      </c>
      <c r="E64" s="4" t="str">
        <f>INDEX('Typy - wg grup'!$C$2:$C$145,MATCH($A64,'Typy - wg grup'!$A$2:$A$145,0))</f>
        <v>Egipt - Iran</v>
      </c>
      <c r="F64" s="35" t="s">
        <v>70</v>
      </c>
      <c r="G64" s="144"/>
      <c r="H64" s="105" t="str">
        <f>INDEX('Typy - wg grup'!$F$2:$DK$145,MATCH($A64,'Typy - wg grup'!$A$2:$A$145,0),MATCH(H$1,'Typy - wg grup'!$F$1:$DK$1,0))</f>
        <v>1-1</v>
      </c>
      <c r="I64" s="102" t="str">
        <f>INDEX('Typy - wg grup'!$F$2:$DK$145,MATCH($A64,'Typy - wg grup'!$A$2:$A$145,0),MATCH(I$1,'Typy - wg grup'!$F$1:$DK$1,0))</f>
        <v>3-1</v>
      </c>
      <c r="J64" s="102" t="str">
        <f>INDEX('Typy - wg grup'!$F$2:$DK$145,MATCH($A64,'Typy - wg grup'!$A$2:$A$145,0),MATCH(J$1,'Typy - wg grup'!$F$1:$DK$1,0))</f>
        <v>2-1</v>
      </c>
      <c r="K64" s="102" t="str">
        <f>INDEX('Typy - wg grup'!$F$2:$DK$145,MATCH($A64,'Typy - wg grup'!$A$2:$A$145,0),MATCH(K$1,'Typy - wg grup'!$F$1:$DK$1,0))</f>
        <v>1-1</v>
      </c>
      <c r="L64" s="102" t="str">
        <f>INDEX('Typy - wg grup'!$F$2:$DK$145,MATCH($A64,'Typy - wg grup'!$A$2:$A$145,0),MATCH(L$1,'Typy - wg grup'!$F$1:$DK$1,0))</f>
        <v>0-0</v>
      </c>
      <c r="M64" s="102" t="str">
        <f>INDEX('Typy - wg grup'!$F$2:$DK$145,MATCH($A64,'Typy - wg grup'!$A$2:$A$145,0),MATCH(M$1,'Typy - wg grup'!$F$1:$DK$1,0))</f>
        <v>1-1</v>
      </c>
      <c r="N64" s="102" t="str">
        <f>INDEX('Typy - wg grup'!$F$2:$DK$145,MATCH($A64,'Typy - wg grup'!$A$2:$A$145,0),MATCH(N$1,'Typy - wg grup'!$F$1:$DK$1,0))</f>
        <v>2-1</v>
      </c>
      <c r="O64" s="102" t="str">
        <f>INDEX('Typy - wg grup'!$F$2:$DK$145,MATCH($A64,'Typy - wg grup'!$A$2:$A$145,0),MATCH(O$1,'Typy - wg grup'!$F$1:$DK$1,0))</f>
        <v>3-3</v>
      </c>
      <c r="P64" s="102" t="str">
        <f>INDEX('Typy - wg grup'!$F$2:$DK$145,MATCH($A64,'Typy - wg grup'!$A$2:$A$145,0),MATCH(P$1,'Typy - wg grup'!$F$1:$DK$1,0))</f>
        <v>1-1</v>
      </c>
      <c r="Q64" s="102" t="str">
        <f>INDEX('Typy - wg grup'!$F$2:$DK$145,MATCH($A64,'Typy - wg grup'!$A$2:$A$145,0),MATCH(Q$1,'Typy - wg grup'!$F$1:$DK$1,0))</f>
        <v>1-0</v>
      </c>
      <c r="R64" s="102" t="str">
        <f>INDEX('Typy - wg grup'!$F$2:$DK$145,MATCH($A64,'Typy - wg grup'!$A$2:$A$145,0),MATCH(R$1,'Typy - wg grup'!$F$1:$DK$1,0))</f>
        <v>1-0</v>
      </c>
      <c r="S64" s="102" t="str">
        <f>INDEX('Typy - wg grup'!$F$2:$DK$145,MATCH($A64,'Typy - wg grup'!$A$2:$A$145,0),MATCH(S$1,'Typy - wg grup'!$F$1:$DK$1,0))</f>
        <v>1-0</v>
      </c>
      <c r="T64" s="102" t="str">
        <f>INDEX('Typy - wg grup'!$F$2:$DK$145,MATCH($A64,'Typy - wg grup'!$A$2:$A$145,0),MATCH(T$1,'Typy - wg grup'!$F$1:$DK$1,0))</f>
        <v>2-1</v>
      </c>
      <c r="U64" s="102" t="str">
        <f>INDEX('Typy - wg grup'!$F$2:$DK$145,MATCH($A64,'Typy - wg grup'!$A$2:$A$145,0),MATCH(U$1,'Typy - wg grup'!$F$1:$DK$1,0))</f>
        <v>1-1</v>
      </c>
      <c r="V64" s="102" t="str">
        <f>INDEX('Typy - wg grup'!$F$2:$DK$145,MATCH($A64,'Typy - wg grup'!$A$2:$A$145,0),MATCH(V$1,'Typy - wg grup'!$F$1:$DK$1,0))</f>
        <v>1-1</v>
      </c>
      <c r="W64" s="102" t="str">
        <f>INDEX('Typy - wg grup'!$F$2:$DK$145,MATCH($A64,'Typy - wg grup'!$A$2:$A$145,0),MATCH(W$1,'Typy - wg grup'!$F$1:$DK$1,0))</f>
        <v>2-1</v>
      </c>
      <c r="X64" s="102" t="str">
        <f>INDEX('Typy - wg grup'!$F$2:$DK$145,MATCH($A64,'Typy - wg grup'!$A$2:$A$145,0),MATCH(X$1,'Typy - wg grup'!$F$1:$DK$1,0))</f>
        <v>0-1</v>
      </c>
      <c r="Y64" s="102" t="str">
        <f>INDEX('Typy - wg grup'!$F$2:$DK$145,MATCH($A64,'Typy - wg grup'!$A$2:$A$145,0),MATCH(Y$1,'Typy - wg grup'!$F$1:$DK$1,0))</f>
        <v>1-1</v>
      </c>
      <c r="Z64" s="102" t="str">
        <f>INDEX('Typy - wg grup'!$F$2:$DK$145,MATCH($A64,'Typy - wg grup'!$A$2:$A$145,0),MATCH(Z$1,'Typy - wg grup'!$F$1:$DK$1,0))</f>
        <v>3-3</v>
      </c>
      <c r="AA64" s="102" t="str">
        <f>INDEX('Typy - wg grup'!$F$2:$DK$145,MATCH($A64,'Typy - wg grup'!$A$2:$A$145,0),MATCH(AA$1,'Typy - wg grup'!$F$1:$DK$1,0))</f>
        <v>1-2</v>
      </c>
      <c r="AB64" s="102" t="str">
        <f>INDEX('Typy - wg grup'!$F$2:$DK$145,MATCH($A64,'Typy - wg grup'!$A$2:$A$145,0),MATCH(AB$1,'Typy - wg grup'!$F$1:$DK$1,0))</f>
        <v>1-0</v>
      </c>
      <c r="AC64" s="102" t="str">
        <f>INDEX('Typy - wg grup'!$F$2:$DK$145,MATCH($A64,'Typy - wg grup'!$A$2:$A$145,0),MATCH(AC$1,'Typy - wg grup'!$F$1:$DK$1,0))</f>
        <v>2-2</v>
      </c>
      <c r="AD64" s="102" t="str">
        <f>INDEX('Typy - wg grup'!$F$2:$DK$145,MATCH($A64,'Typy - wg grup'!$A$2:$A$145,0),MATCH(AD$1,'Typy - wg grup'!$F$1:$DK$1,0))</f>
        <v>0-0</v>
      </c>
      <c r="AE64" s="102" t="str">
        <f>INDEX('Typy - wg grup'!$F$2:$DK$145,MATCH($A64,'Typy - wg grup'!$A$2:$A$145,0),MATCH(AE$1,'Typy - wg grup'!$F$1:$DK$1,0))</f>
        <v>2-1</v>
      </c>
      <c r="AF64" s="102" t="str">
        <f>INDEX('Typy - wg grup'!$F$2:$DK$145,MATCH($A64,'Typy - wg grup'!$A$2:$A$145,0),MATCH(AF$1,'Typy - wg grup'!$F$1:$DK$1,0))</f>
        <v>1-5</v>
      </c>
      <c r="AG64" s="102" t="str">
        <f>INDEX('Typy - wg grup'!$F$2:$DK$145,MATCH($A64,'Typy - wg grup'!$A$2:$A$145,0),MATCH(AG$1,'Typy - wg grup'!$F$1:$DK$1,0))</f>
        <v>1-1</v>
      </c>
      <c r="AH64" s="102" t="str">
        <f>INDEX('Typy - wg grup'!$F$2:$DK$145,MATCH($A64,'Typy - wg grup'!$A$2:$A$145,0),MATCH(AH$1,'Typy - wg grup'!$F$1:$DK$1,0))</f>
        <v>0-1</v>
      </c>
      <c r="AI64" s="102" t="str">
        <f>INDEX('Typy - wg grup'!$F$2:$DK$145,MATCH($A64,'Typy - wg grup'!$A$2:$A$145,0),MATCH(AI$1,'Typy - wg grup'!$F$1:$DK$1,0))</f>
        <v>1-1</v>
      </c>
      <c r="AJ64" s="102" t="str">
        <f>INDEX('Typy - wg grup'!$F$2:$DK$145,MATCH($A64,'Typy - wg grup'!$A$2:$A$145,0),MATCH(AJ$1,'Typy - wg grup'!$F$1:$DK$1,0))</f>
        <v>1-2</v>
      </c>
      <c r="AK64" s="102" t="str">
        <f>INDEX('Typy - wg grup'!$F$2:$DK$145,MATCH($A64,'Typy - wg grup'!$A$2:$A$145,0),MATCH(AK$1,'Typy - wg grup'!$F$1:$DK$1,0))</f>
        <v>0-1</v>
      </c>
      <c r="AL64" s="102" t="str">
        <f>INDEX('Typy - wg grup'!$F$2:$DK$145,MATCH($A64,'Typy - wg grup'!$A$2:$A$145,0),MATCH(AL$1,'Typy - wg grup'!$F$1:$DK$1,0))</f>
        <v>1-0</v>
      </c>
      <c r="AM64" s="102" t="str">
        <f>INDEX('Typy - wg grup'!$F$2:$DK$145,MATCH($A64,'Typy - wg grup'!$A$2:$A$145,0),MATCH(AM$1,'Typy - wg grup'!$F$1:$DK$1,0))</f>
        <v>2-1</v>
      </c>
      <c r="AN64" s="102" t="str">
        <f>INDEX('Typy - wg grup'!$F$2:$DK$145,MATCH($A64,'Typy - wg grup'!$A$2:$A$145,0),MATCH(AN$1,'Typy - wg grup'!$F$1:$DK$1,0))</f>
        <v>1-1</v>
      </c>
      <c r="AO64" s="102" t="str">
        <f>INDEX('Typy - wg grup'!$F$2:$DK$145,MATCH($A64,'Typy - wg grup'!$A$2:$A$145,0),MATCH(AO$1,'Typy - wg grup'!$F$1:$DK$1,0))</f>
        <v>2-0</v>
      </c>
      <c r="AP64" s="102" t="str">
        <f>INDEX('Typy - wg grup'!$F$2:$DK$145,MATCH($A64,'Typy - wg grup'!$A$2:$A$145,0),MATCH(AP$1,'Typy - wg grup'!$F$1:$DK$1,0))</f>
        <v>0-0</v>
      </c>
      <c r="AQ64" s="102" t="str">
        <f>INDEX('Typy - wg grup'!$F$2:$DK$145,MATCH($A64,'Typy - wg grup'!$A$2:$A$145,0),MATCH(AQ$1,'Typy - wg grup'!$F$1:$DK$1,0))</f>
        <v>1-0</v>
      </c>
      <c r="AR64" s="102" t="str">
        <f>INDEX('Typy - wg grup'!$F$2:$DK$145,MATCH($A64,'Typy - wg grup'!$A$2:$A$145,0),MATCH(AR$1,'Typy - wg grup'!$F$1:$DK$1,0))</f>
        <v>1-1</v>
      </c>
      <c r="AS64" s="102" t="str">
        <f>INDEX('Typy - wg grup'!$F$2:$DK$145,MATCH($A64,'Typy - wg grup'!$A$2:$A$145,0),MATCH(AS$1,'Typy - wg grup'!$F$1:$DK$1,0))</f>
        <v>2-2</v>
      </c>
      <c r="AT64" s="102" t="str">
        <f>INDEX('Typy - wg grup'!$F$2:$DK$145,MATCH($A64,'Typy - wg grup'!$A$2:$A$145,0),MATCH(AT$1,'Typy - wg grup'!$F$1:$DK$1,0))</f>
        <v>1-1</v>
      </c>
      <c r="AU64" s="102" t="str">
        <f>INDEX('Typy - wg grup'!$F$2:$DK$145,MATCH($A64,'Typy - wg grup'!$A$2:$A$145,0),MATCH(AU$1,'Typy - wg grup'!$F$1:$DK$1,0))</f>
        <v>0-2</v>
      </c>
      <c r="AV64" s="102" t="str">
        <f>INDEX('Typy - wg grup'!$F$2:$DK$145,MATCH($A64,'Typy - wg grup'!$A$2:$A$145,0),MATCH(AV$1,'Typy - wg grup'!$F$1:$DK$1,0))</f>
        <v>1-0</v>
      </c>
      <c r="AW64" s="102" t="str">
        <f>INDEX('Typy - wg grup'!$F$2:$DK$145,MATCH($A64,'Typy - wg grup'!$A$2:$A$145,0),MATCH(AW$1,'Typy - wg grup'!$F$1:$DK$1,0))</f>
        <v>2-2</v>
      </c>
      <c r="AX64" s="102" t="str">
        <f>INDEX('Typy - wg grup'!$F$2:$DK$145,MATCH($A64,'Typy - wg grup'!$A$2:$A$145,0),MATCH(AX$1,'Typy - wg grup'!$F$1:$DK$1,0))</f>
        <v>0-0</v>
      </c>
      <c r="AY64" s="102" t="str">
        <f>INDEX('Typy - wg grup'!$F$2:$DK$145,MATCH($A64,'Typy - wg grup'!$A$2:$A$145,0),MATCH(AY$1,'Typy - wg grup'!$F$1:$DK$1,0))</f>
        <v>2-1</v>
      </c>
      <c r="AZ64" s="102" t="str">
        <f>INDEX('Typy - wg grup'!$F$2:$DK$145,MATCH($A64,'Typy - wg grup'!$A$2:$A$145,0),MATCH(AZ$1,'Typy - wg grup'!$F$1:$DK$1,0))</f>
        <v>1-1</v>
      </c>
      <c r="BA64" s="102" t="str">
        <f>INDEX('Typy - wg grup'!$F$2:$DK$145,MATCH($A64,'Typy - wg grup'!$A$2:$A$145,0),MATCH(BA$1,'Typy - wg grup'!$F$1:$DK$1,0))</f>
        <v>1-0</v>
      </c>
      <c r="BB64" s="102" t="str">
        <f>INDEX('Typy - wg grup'!$F$2:$DK$145,MATCH($A64,'Typy - wg grup'!$A$2:$A$145,0),MATCH(BB$1,'Typy - wg grup'!$F$1:$DK$1,0))</f>
        <v>1-2</v>
      </c>
      <c r="BC64" s="102" t="str">
        <f>INDEX('Typy - wg grup'!$F$2:$DK$145,MATCH($A64,'Typy - wg grup'!$A$2:$A$145,0),MATCH(BC$1,'Typy - wg grup'!$F$1:$DK$1,0))</f>
        <v>2-2</v>
      </c>
      <c r="BD64" s="102" t="str">
        <f>INDEX('Typy - wg grup'!$F$2:$DK$145,MATCH($A64,'Typy - wg grup'!$A$2:$A$145,0),MATCH(BD$1,'Typy - wg grup'!$F$1:$DK$1,0))</f>
        <v>1-3</v>
      </c>
      <c r="BE64" s="102" t="str">
        <f>INDEX('Typy - wg grup'!$F$2:$DK$145,MATCH($A64,'Typy - wg grup'!$A$2:$A$145,0),MATCH(BE$1,'Typy - wg grup'!$F$1:$DK$1,0))</f>
        <v>1-1</v>
      </c>
      <c r="BF64" s="102" t="str">
        <f>INDEX('Typy - wg grup'!$F$2:$DK$145,MATCH($A64,'Typy - wg grup'!$A$2:$A$145,0),MATCH(BF$1,'Typy - wg grup'!$F$1:$DK$1,0))</f>
        <v>1-2</v>
      </c>
      <c r="BG64" s="102" t="str">
        <f>INDEX('Typy - wg grup'!$F$2:$DK$145,MATCH($A64,'Typy - wg grup'!$A$2:$A$145,0),MATCH(BG$1,'Typy - wg grup'!$F$1:$DK$1,0))</f>
        <v>1-0</v>
      </c>
      <c r="BH64" s="102" t="str">
        <f>INDEX('Typy - wg grup'!$F$2:$DK$145,MATCH($A64,'Typy - wg grup'!$A$2:$A$145,0),MATCH(BH$1,'Typy - wg grup'!$F$1:$DK$1,0))</f>
        <v>2-1</v>
      </c>
      <c r="BI64" s="102" t="str">
        <f>INDEX('Typy - wg grup'!$F$2:$DK$145,MATCH($A64,'Typy - wg grup'!$A$2:$A$145,0),MATCH(BI$1,'Typy - wg grup'!$F$1:$DK$1,0))</f>
        <v>0-0</v>
      </c>
      <c r="BJ64" s="102" t="str">
        <f>INDEX('Typy - wg grup'!$F$2:$DK$145,MATCH($A64,'Typy - wg grup'!$A$2:$A$145,0),MATCH(BJ$1,'Typy - wg grup'!$F$1:$DK$1,0))</f>
        <v>0-1</v>
      </c>
      <c r="BK64" s="102" t="str">
        <f>INDEX('Typy - wg grup'!$F$2:$DK$145,MATCH($A64,'Typy - wg grup'!$A$2:$A$145,0),MATCH(BK$1,'Typy - wg grup'!$F$1:$DK$1,0))</f>
        <v>2-1</v>
      </c>
      <c r="BL64" s="102" t="str">
        <f>INDEX('Typy - wg grup'!$F$2:$DK$145,MATCH($A64,'Typy - wg grup'!$A$2:$A$145,0),MATCH(BL$1,'Typy - wg grup'!$F$1:$DK$1,0))</f>
        <v>1-0</v>
      </c>
      <c r="BM64" s="102" t="str">
        <f>INDEX('Typy - wg grup'!$F$2:$DK$145,MATCH($A64,'Typy - wg grup'!$A$2:$A$145,0),MATCH(BM$1,'Typy - wg grup'!$F$1:$DK$1,0))</f>
        <v>2-2</v>
      </c>
      <c r="BN64" s="102" t="str">
        <f>INDEX('Typy - wg grup'!$F$2:$DK$145,MATCH($A64,'Typy - wg grup'!$A$2:$A$145,0),MATCH(BN$1,'Typy - wg grup'!$F$1:$DK$1,0))</f>
        <v>1-0</v>
      </c>
      <c r="BO64" s="102" t="str">
        <f>INDEX('Typy - wg grup'!$F$2:$DK$145,MATCH($A64,'Typy - wg grup'!$A$2:$A$145,0),MATCH(BO$1,'Typy - wg grup'!$F$1:$DK$1,0))</f>
        <v>2-1</v>
      </c>
      <c r="BP64" s="102" t="str">
        <f>INDEX('Typy - wg grup'!$F$2:$DK$145,MATCH($A64,'Typy - wg grup'!$A$2:$A$145,0),MATCH(BP$1,'Typy - wg grup'!$F$1:$DK$1,0))</f>
        <v>1-1</v>
      </c>
      <c r="BQ64" s="102" t="str">
        <f>INDEX('Typy - wg grup'!$F$2:$DK$145,MATCH($A64,'Typy - wg grup'!$A$2:$A$145,0),MATCH(BQ$1,'Typy - wg grup'!$F$1:$DK$1,0))</f>
        <v>0-0</v>
      </c>
      <c r="BR64" s="102" t="str">
        <f>INDEX('Typy - wg grup'!$F$2:$DK$145,MATCH($A64,'Typy - wg grup'!$A$2:$A$145,0),MATCH(BR$1,'Typy - wg grup'!$F$1:$DK$1,0))</f>
        <v>1-0</v>
      </c>
      <c r="BS64" s="102" t="str">
        <f>INDEX('Typy - wg grup'!$F$2:$DK$145,MATCH($A64,'Typy - wg grup'!$A$2:$A$145,0),MATCH(BS$1,'Typy - wg grup'!$F$1:$DK$1,0))</f>
        <v>3-0</v>
      </c>
      <c r="BT64" s="102" t="str">
        <f>INDEX('Typy - wg grup'!$F$2:$DK$145,MATCH($A64,'Typy - wg grup'!$A$2:$A$145,0),MATCH(BT$1,'Typy - wg grup'!$F$1:$DK$1,0))</f>
        <v>0-1</v>
      </c>
      <c r="BU64" s="102" t="str">
        <f>INDEX('Typy - wg grup'!$F$2:$DK$145,MATCH($A64,'Typy - wg grup'!$A$2:$A$145,0),MATCH(BU$1,'Typy - wg grup'!$F$1:$DK$1,0))</f>
        <v>1-0</v>
      </c>
      <c r="BV64" s="102" t="str">
        <f>INDEX('Typy - wg grup'!$F$2:$DK$145,MATCH($A64,'Typy - wg grup'!$A$2:$A$145,0),MATCH(BV$1,'Typy - wg grup'!$F$1:$DK$1,0))</f>
        <v>0-0</v>
      </c>
      <c r="BW64" s="102" t="str">
        <f>INDEX('Typy - wg grup'!$F$2:$DK$145,MATCH($A64,'Typy - wg grup'!$A$2:$A$145,0),MATCH(BW$1,'Typy - wg grup'!$F$1:$DK$1,0))</f>
        <v>1-1</v>
      </c>
      <c r="BX64" s="102" t="str">
        <f>INDEX('Typy - wg grup'!$F$2:$DK$145,MATCH($A64,'Typy - wg grup'!$A$2:$A$145,0),MATCH(BX$1,'Typy - wg grup'!$F$1:$DK$1,0))</f>
        <v>2-1</v>
      </c>
      <c r="BY64" s="102" t="str">
        <f>INDEX('Typy - wg grup'!$F$2:$DK$145,MATCH($A64,'Typy - wg grup'!$A$2:$A$145,0),MATCH(BY$1,'Typy - wg grup'!$F$1:$DK$1,0))</f>
        <v>2-1</v>
      </c>
      <c r="BZ64" s="102" t="str">
        <f>INDEX('Typy - wg grup'!$F$2:$DK$145,MATCH($A64,'Typy - wg grup'!$A$2:$A$145,0),MATCH(BZ$1,'Typy - wg grup'!$F$1:$DK$1,0))</f>
        <v>1-3</v>
      </c>
      <c r="CA64" s="102" t="str">
        <f>INDEX('Typy - wg grup'!$F$2:$DK$145,MATCH($A64,'Typy - wg grup'!$A$2:$A$145,0),MATCH(CA$1,'Typy - wg grup'!$F$1:$DK$1,0))</f>
        <v>1-1</v>
      </c>
      <c r="CB64" s="102" t="str">
        <f>INDEX('Typy - wg grup'!$F$2:$DK$145,MATCH($A64,'Typy - wg grup'!$A$2:$A$145,0),MATCH(CB$1,'Typy - wg grup'!$F$1:$DK$1,0))</f>
        <v>0-0</v>
      </c>
      <c r="CC64" s="102" t="str">
        <f>INDEX('Typy - wg grup'!$F$2:$DK$145,MATCH($A64,'Typy - wg grup'!$A$2:$A$145,0),MATCH(CC$1,'Typy - wg grup'!$F$1:$DK$1,0))</f>
        <v>1-1</v>
      </c>
      <c r="CD64" s="102" t="str">
        <f>INDEX('Typy - wg grup'!$F$2:$DK$145,MATCH($A64,'Typy - wg grup'!$A$2:$A$145,0),MATCH(CD$1,'Typy - wg grup'!$F$1:$DK$1,0))</f>
        <v>1-1</v>
      </c>
      <c r="CE64" s="102" t="str">
        <f>INDEX('Typy - wg grup'!$F$2:$DK$145,MATCH($A64,'Typy - wg grup'!$A$2:$A$145,0),MATCH(CE$1,'Typy - wg grup'!$F$1:$DK$1,0))</f>
        <v>1-1</v>
      </c>
      <c r="CF64" s="102" t="str">
        <f>INDEX('Typy - wg grup'!$F$2:$DK$145,MATCH($A64,'Typy - wg grup'!$A$2:$A$145,0),MATCH(CF$1,'Typy - wg grup'!$F$1:$DK$1,0))</f>
        <v>3-2</v>
      </c>
      <c r="CG64" s="102" t="str">
        <f>INDEX('Typy - wg grup'!$F$2:$DK$145,MATCH($A64,'Typy - wg grup'!$A$2:$A$145,0),MATCH(CG$1,'Typy - wg grup'!$F$1:$DK$1,0))</f>
        <v>1-1</v>
      </c>
      <c r="CH64" s="102" t="str">
        <f>INDEX('Typy - wg grup'!$F$2:$DK$145,MATCH($A64,'Typy - wg grup'!$A$2:$A$145,0),MATCH(CH$1,'Typy - wg grup'!$F$1:$DK$1,0))</f>
        <v>2-0</v>
      </c>
      <c r="CI64" s="102" t="str">
        <f>INDEX('Typy - wg grup'!$F$2:$DK$145,MATCH($A64,'Typy - wg grup'!$A$2:$A$145,0),MATCH(CI$1,'Typy - wg grup'!$F$1:$DK$1,0))</f>
        <v>3-2</v>
      </c>
      <c r="CJ64" s="102" t="str">
        <f>INDEX('Typy - wg grup'!$F$2:$DK$145,MATCH($A64,'Typy - wg grup'!$A$2:$A$145,0),MATCH(CJ$1,'Typy - wg grup'!$F$1:$DK$1,0))</f>
        <v>0-0</v>
      </c>
      <c r="CK64" s="102" t="str">
        <f>INDEX('Typy - wg grup'!$F$2:$DK$145,MATCH($A64,'Typy - wg grup'!$A$2:$A$145,0),MATCH(CK$1,'Typy - wg grup'!$F$1:$DK$1,0))</f>
        <v>1-1</v>
      </c>
      <c r="CL64" s="102" t="str">
        <f>INDEX('Typy - wg grup'!$F$2:$DK$145,MATCH($A64,'Typy - wg grup'!$A$2:$A$145,0),MATCH(CL$1,'Typy - wg grup'!$F$1:$DK$1,0))</f>
        <v>1-0</v>
      </c>
      <c r="CM64" s="102" t="str">
        <f>INDEX('Typy - wg grup'!$F$2:$DK$145,MATCH($A64,'Typy - wg grup'!$A$2:$A$145,0),MATCH(CM$1,'Typy - wg grup'!$F$1:$DK$1,0))</f>
        <v>2-1</v>
      </c>
      <c r="CN64" s="102" t="str">
        <f>INDEX('Typy - wg grup'!$F$2:$DK$145,MATCH($A64,'Typy - wg grup'!$A$2:$A$145,0),MATCH(CN$1,'Typy - wg grup'!$F$1:$DK$1,0))</f>
        <v>4-4</v>
      </c>
      <c r="CO64" s="102" t="str">
        <f>INDEX('Typy - wg grup'!$F$2:$DK$145,MATCH($A64,'Typy - wg grup'!$A$2:$A$145,0),MATCH(CO$1,'Typy - wg grup'!$F$1:$DK$1,0))</f>
        <v>1-1</v>
      </c>
      <c r="CP64" s="102" t="str">
        <f>INDEX('Typy - wg grup'!$F$2:$DK$145,MATCH($A64,'Typy - wg grup'!$A$2:$A$145,0),MATCH(CP$1,'Typy - wg grup'!$F$1:$DK$1,0))</f>
        <v>1-0</v>
      </c>
      <c r="CQ64" s="102" t="str">
        <f>INDEX('Typy - wg grup'!$F$2:$DK$145,MATCH($A64,'Typy - wg grup'!$A$2:$A$145,0),MATCH(CQ$1,'Typy - wg grup'!$F$1:$DK$1,0))</f>
        <v>1-1</v>
      </c>
      <c r="CR64" s="102" t="str">
        <f>INDEX('Typy - wg grup'!$F$2:$DK$145,MATCH($A64,'Typy - wg grup'!$A$2:$A$145,0),MATCH(CR$1,'Typy - wg grup'!$F$1:$DK$1,0))</f>
        <v>1-0</v>
      </c>
      <c r="CS64" s="102" t="str">
        <f>INDEX('Typy - wg grup'!$F$2:$DK$145,MATCH($A64,'Typy - wg grup'!$A$2:$A$145,0),MATCH(CS$1,'Typy - wg grup'!$F$1:$DK$1,0))</f>
        <v>1-1</v>
      </c>
      <c r="CT64" s="102" t="str">
        <f>INDEX('Typy - wg grup'!$F$2:$DK$145,MATCH($A64,'Typy - wg grup'!$A$2:$A$145,0),MATCH(CT$1,'Typy - wg grup'!$F$1:$DK$1,0))</f>
        <v>1-1</v>
      </c>
      <c r="CU64" s="102" t="str">
        <f>INDEX('Typy - wg grup'!$F$2:$DK$145,MATCH($A64,'Typy - wg grup'!$A$2:$A$145,0),MATCH(CU$1,'Typy - wg grup'!$F$1:$DK$1,0))</f>
        <v>0-1</v>
      </c>
      <c r="CV64" s="102" t="str">
        <f>INDEX('Typy - wg grup'!$F$2:$DK$145,MATCH($A64,'Typy - wg grup'!$A$2:$A$145,0),MATCH(CV$1,'Typy - wg grup'!$F$1:$DK$1,0))</f>
        <v>1-1</v>
      </c>
      <c r="CW64" s="102" t="str">
        <f>INDEX('Typy - wg grup'!$F$2:$DK$145,MATCH($A64,'Typy - wg grup'!$A$2:$A$145,0),MATCH(CW$1,'Typy - wg grup'!$F$1:$DK$1,0))</f>
        <v>3-1</v>
      </c>
      <c r="CX64" s="102" t="str">
        <f>INDEX('Typy - wg grup'!$F$2:$DK$145,MATCH($A64,'Typy - wg grup'!$A$2:$A$145,0),MATCH(CX$1,'Typy - wg grup'!$F$1:$DK$1,0))</f>
        <v>1-1</v>
      </c>
      <c r="CY64" s="102" t="str">
        <f>INDEX('Typy - wg grup'!$F$2:$DK$145,MATCH($A64,'Typy - wg grup'!$A$2:$A$145,0),MATCH(CY$1,'Typy - wg grup'!$F$1:$DK$1,0))</f>
        <v>1-0</v>
      </c>
      <c r="CZ64" s="102" t="str">
        <f>INDEX('Typy - wg grup'!$F$2:$DK$145,MATCH($A64,'Typy - wg grup'!$A$2:$A$145,0),MATCH(CZ$1,'Typy - wg grup'!$F$1:$DK$1,0))</f>
        <v>0-0</v>
      </c>
      <c r="DA64" s="102" t="str">
        <f>INDEX('Typy - wg grup'!$F$2:$DK$145,MATCH($A64,'Typy - wg grup'!$A$2:$A$145,0),MATCH(DA$1,'Typy - wg grup'!$F$1:$DK$1,0))</f>
        <v>1-1</v>
      </c>
      <c r="DB64" s="102" t="str">
        <f>INDEX('Typy - wg grup'!$F$2:$DK$145,MATCH($A64,'Typy - wg grup'!$A$2:$A$145,0),MATCH(DB$1,'Typy - wg grup'!$F$1:$DK$1,0))</f>
        <v>0-1</v>
      </c>
      <c r="DC64" s="102" t="str">
        <f>INDEX('Typy - wg grup'!$F$2:$DK$145,MATCH($A64,'Typy - wg grup'!$A$2:$A$145,0),MATCH(DC$1,'Typy - wg grup'!$F$1:$DK$1,0))</f>
        <v>1-1</v>
      </c>
      <c r="DD64" s="102" t="str">
        <f>INDEX('Typy - wg grup'!$F$2:$DK$145,MATCH($A64,'Typy - wg grup'!$A$2:$A$145,0),MATCH(DD$1,'Typy - wg grup'!$F$1:$DK$1,0))</f>
        <v>1-1</v>
      </c>
      <c r="DE64" s="102" t="str">
        <f>INDEX('Typy - wg grup'!$F$2:$DK$145,MATCH($A64,'Typy - wg grup'!$A$2:$A$145,0),MATCH(DE$1,'Typy - wg grup'!$F$1:$DK$1,0))</f>
        <v>0-1</v>
      </c>
      <c r="DF64" s="102" t="str">
        <f>INDEX('Typy - wg grup'!$F$2:$DK$145,MATCH($A64,'Typy - wg grup'!$A$2:$A$145,0),MATCH(DF$1,'Typy - wg grup'!$F$1:$DK$1,0))</f>
        <v>0-3</v>
      </c>
      <c r="DG64" s="102" t="str">
        <f>INDEX('Typy - wg grup'!$F$2:$DK$145,MATCH($A64,'Typy - wg grup'!$A$2:$A$145,0),MATCH(DG$1,'Typy - wg grup'!$F$1:$DK$1,0))</f>
        <v>0-1</v>
      </c>
      <c r="DH64" s="102" t="str">
        <f>INDEX('Typy - wg grup'!$F$2:$DK$145,MATCH($A64,'Typy - wg grup'!$A$2:$A$145,0),MATCH(DH$1,'Typy - wg grup'!$F$1:$DK$1,0))</f>
        <v>3-2</v>
      </c>
      <c r="DI64" s="102" t="str">
        <f>INDEX('Typy - wg grup'!$F$2:$DK$145,MATCH($A64,'Typy - wg grup'!$A$2:$A$145,0),MATCH(DI$1,'Typy - wg grup'!$F$1:$DK$1,0))</f>
        <v>1-2</v>
      </c>
      <c r="DJ64" s="102" t="str">
        <f>INDEX('Typy - wg grup'!$F$2:$DK$145,MATCH($A64,'Typy - wg grup'!$A$2:$A$145,0),MATCH(DJ$1,'Typy - wg grup'!$F$1:$DK$1,0))</f>
        <v>1-0</v>
      </c>
      <c r="DK64" s="102" t="str">
        <f>INDEX('Typy - wg grup'!$F$2:$DK$145,MATCH($A64,'Typy - wg grup'!$A$2:$A$145,0),MATCH(DK$1,'Typy - wg grup'!$F$1:$DK$1,0))</f>
        <v>2-1</v>
      </c>
      <c r="DL64" s="102" t="str">
        <f>INDEX('Typy - wg grup'!$F$2:$DK$145,MATCH($A64,'Typy - wg grup'!$A$2:$A$145,0),MATCH(DL$1,'Typy - wg grup'!$F$1:$DK$1,0))</f>
        <v>1-1</v>
      </c>
      <c r="DM64" s="106" t="str">
        <f>INDEX('Typy - wg grup'!$F$2:$DK$145,MATCH($A64,'Typy - wg grup'!$A$2:$A$145,0),MATCH(DM$1,'Typy - wg grup'!$F$1:$DK$1,0))</f>
        <v>0-1</v>
      </c>
      <c r="DO64" s="15"/>
      <c r="DQ64" s="14"/>
      <c r="DS64" s="15"/>
      <c r="DU64" s="15"/>
      <c r="DW64" s="14"/>
      <c r="DY64" s="15"/>
      <c r="EA64" s="14"/>
      <c r="EC64" s="15"/>
      <c r="EE64" s="15"/>
      <c r="EG64" s="15"/>
      <c r="EI64" s="15"/>
      <c r="EK64" s="15"/>
      <c r="EM64" s="15"/>
      <c r="EO64" s="16"/>
      <c r="EQ64" s="15"/>
    </row>
    <row r="65" spans="1:147" x14ac:dyDescent="0.25">
      <c r="A65" s="19">
        <v>64</v>
      </c>
      <c r="B65" s="4" t="s">
        <v>115</v>
      </c>
      <c r="C65" s="4" t="str">
        <f>INDEX('Typy - wg grup'!$B$2:$B$145,MATCH($A65,'Typy - wg grup'!$A$2:$A$145,0))</f>
        <v>27.06.</v>
      </c>
      <c r="D65" s="20">
        <v>0.20833333333333334</v>
      </c>
      <c r="E65" s="4" t="str">
        <f>INDEX('Typy - wg grup'!$C$2:$C$145,MATCH($A65,'Typy - wg grup'!$A$2:$A$145,0))</f>
        <v>Nowa Zelandia - Belgia</v>
      </c>
      <c r="F65" s="35" t="s">
        <v>255</v>
      </c>
      <c r="G65" s="144"/>
      <c r="H65" s="105" t="str">
        <f>INDEX('Typy - wg grup'!$F$2:$DK$145,MATCH($A65,'Typy - wg grup'!$A$2:$A$145,0),MATCH(H$1,'Typy - wg grup'!$F$1:$DK$1,0))</f>
        <v>1-3</v>
      </c>
      <c r="I65" s="102" t="str">
        <f>INDEX('Typy - wg grup'!$F$2:$DK$145,MATCH($A65,'Typy - wg grup'!$A$2:$A$145,0),MATCH(I$1,'Typy - wg grup'!$F$1:$DK$1,0))</f>
        <v>2-4</v>
      </c>
      <c r="J65" s="102" t="str">
        <f>INDEX('Typy - wg grup'!$F$2:$DK$145,MATCH($A65,'Typy - wg grup'!$A$2:$A$145,0),MATCH(J$1,'Typy - wg grup'!$F$1:$DK$1,0))</f>
        <v>1-4</v>
      </c>
      <c r="K65" s="102" t="str">
        <f>INDEX('Typy - wg grup'!$F$2:$DK$145,MATCH($A65,'Typy - wg grup'!$A$2:$A$145,0),MATCH(K$1,'Typy - wg grup'!$F$1:$DK$1,0))</f>
        <v>0-3</v>
      </c>
      <c r="L65" s="102" t="str">
        <f>INDEX('Typy - wg grup'!$F$2:$DK$145,MATCH($A65,'Typy - wg grup'!$A$2:$A$145,0),MATCH(L$1,'Typy - wg grup'!$F$1:$DK$1,0))</f>
        <v>0-5</v>
      </c>
      <c r="M65" s="102" t="str">
        <f>INDEX('Typy - wg grup'!$F$2:$DK$145,MATCH($A65,'Typy - wg grup'!$A$2:$A$145,0),MATCH(M$1,'Typy - wg grup'!$F$1:$DK$1,0))</f>
        <v>0-4</v>
      </c>
      <c r="N65" s="102" t="str">
        <f>INDEX('Typy - wg grup'!$F$2:$DK$145,MATCH($A65,'Typy - wg grup'!$A$2:$A$145,0),MATCH(N$1,'Typy - wg grup'!$F$1:$DK$1,0))</f>
        <v>1-1</v>
      </c>
      <c r="O65" s="102" t="str">
        <f>INDEX('Typy - wg grup'!$F$2:$DK$145,MATCH($A65,'Typy - wg grup'!$A$2:$A$145,0),MATCH(O$1,'Typy - wg grup'!$F$1:$DK$1,0))</f>
        <v>1-2</v>
      </c>
      <c r="P65" s="102" t="str">
        <f>INDEX('Typy - wg grup'!$F$2:$DK$145,MATCH($A65,'Typy - wg grup'!$A$2:$A$145,0),MATCH(P$1,'Typy - wg grup'!$F$1:$DK$1,0))</f>
        <v>0-3</v>
      </c>
      <c r="Q65" s="102" t="str">
        <f>INDEX('Typy - wg grup'!$F$2:$DK$145,MATCH($A65,'Typy - wg grup'!$A$2:$A$145,0),MATCH(Q$1,'Typy - wg grup'!$F$1:$DK$1,0))</f>
        <v>0-2</v>
      </c>
      <c r="R65" s="102" t="str">
        <f>INDEX('Typy - wg grup'!$F$2:$DK$145,MATCH($A65,'Typy - wg grup'!$A$2:$A$145,0),MATCH(R$1,'Typy - wg grup'!$F$1:$DK$1,0))</f>
        <v>1-2</v>
      </c>
      <c r="S65" s="102" t="str">
        <f>INDEX('Typy - wg grup'!$F$2:$DK$145,MATCH($A65,'Typy - wg grup'!$A$2:$A$145,0),MATCH(S$1,'Typy - wg grup'!$F$1:$DK$1,0))</f>
        <v>0-1</v>
      </c>
      <c r="T65" s="102" t="str">
        <f>INDEX('Typy - wg grup'!$F$2:$DK$145,MATCH($A65,'Typy - wg grup'!$A$2:$A$145,0),MATCH(T$1,'Typy - wg grup'!$F$1:$DK$1,0))</f>
        <v>0-2</v>
      </c>
      <c r="U65" s="102" t="str">
        <f>INDEX('Typy - wg grup'!$F$2:$DK$145,MATCH($A65,'Typy - wg grup'!$A$2:$A$145,0),MATCH(U$1,'Typy - wg grup'!$F$1:$DK$1,0))</f>
        <v>0-3</v>
      </c>
      <c r="V65" s="102" t="str">
        <f>INDEX('Typy - wg grup'!$F$2:$DK$145,MATCH($A65,'Typy - wg grup'!$A$2:$A$145,0),MATCH(V$1,'Typy - wg grup'!$F$1:$DK$1,0))</f>
        <v>0-3</v>
      </c>
      <c r="W65" s="102" t="str">
        <f>INDEX('Typy - wg grup'!$F$2:$DK$145,MATCH($A65,'Typy - wg grup'!$A$2:$A$145,0),MATCH(W$1,'Typy - wg grup'!$F$1:$DK$1,0))</f>
        <v>0-4</v>
      </c>
      <c r="X65" s="102" t="str">
        <f>INDEX('Typy - wg grup'!$F$2:$DK$145,MATCH($A65,'Typy - wg grup'!$A$2:$A$145,0),MATCH(X$1,'Typy - wg grup'!$F$1:$DK$1,0))</f>
        <v>0-2</v>
      </c>
      <c r="Y65" s="102" t="str">
        <f>INDEX('Typy - wg grup'!$F$2:$DK$145,MATCH($A65,'Typy - wg grup'!$A$2:$A$145,0),MATCH(Y$1,'Typy - wg grup'!$F$1:$DK$1,0))</f>
        <v>0-3</v>
      </c>
      <c r="Z65" s="102" t="str">
        <f>INDEX('Typy - wg grup'!$F$2:$DK$145,MATCH($A65,'Typy - wg grup'!$A$2:$A$145,0),MATCH(Z$1,'Typy - wg grup'!$F$1:$DK$1,0))</f>
        <v>0-4</v>
      </c>
      <c r="AA65" s="102" t="str">
        <f>INDEX('Typy - wg grup'!$F$2:$DK$145,MATCH($A65,'Typy - wg grup'!$A$2:$A$145,0),MATCH(AA$1,'Typy - wg grup'!$F$1:$DK$1,0))</f>
        <v>1-2</v>
      </c>
      <c r="AB65" s="102" t="str">
        <f>INDEX('Typy - wg grup'!$F$2:$DK$145,MATCH($A65,'Typy - wg grup'!$A$2:$A$145,0),MATCH(AB$1,'Typy - wg grup'!$F$1:$DK$1,0))</f>
        <v>0-2</v>
      </c>
      <c r="AC65" s="102" t="str">
        <f>INDEX('Typy - wg grup'!$F$2:$DK$145,MATCH($A65,'Typy - wg grup'!$A$2:$A$145,0),MATCH(AC$1,'Typy - wg grup'!$F$1:$DK$1,0))</f>
        <v>0-2</v>
      </c>
      <c r="AD65" s="102" t="str">
        <f>INDEX('Typy - wg grup'!$F$2:$DK$145,MATCH($A65,'Typy - wg grup'!$A$2:$A$145,0),MATCH(AD$1,'Typy - wg grup'!$F$1:$DK$1,0))</f>
        <v>0-3</v>
      </c>
      <c r="AE65" s="102" t="str">
        <f>INDEX('Typy - wg grup'!$F$2:$DK$145,MATCH($A65,'Typy - wg grup'!$A$2:$A$145,0),MATCH(AE$1,'Typy - wg grup'!$F$1:$DK$1,0))</f>
        <v>2-2</v>
      </c>
      <c r="AF65" s="102" t="str">
        <f>INDEX('Typy - wg grup'!$F$2:$DK$145,MATCH($A65,'Typy - wg grup'!$A$2:$A$145,0),MATCH(AF$1,'Typy - wg grup'!$F$1:$DK$1,0))</f>
        <v>3-3</v>
      </c>
      <c r="AG65" s="102" t="str">
        <f>INDEX('Typy - wg grup'!$F$2:$DK$145,MATCH($A65,'Typy - wg grup'!$A$2:$A$145,0),MATCH(AG$1,'Typy - wg grup'!$F$1:$DK$1,0))</f>
        <v>0-2</v>
      </c>
      <c r="AH65" s="102" t="str">
        <f>INDEX('Typy - wg grup'!$F$2:$DK$145,MATCH($A65,'Typy - wg grup'!$A$2:$A$145,0),MATCH(AH$1,'Typy - wg grup'!$F$1:$DK$1,0))</f>
        <v>0-3</v>
      </c>
      <c r="AI65" s="102" t="str">
        <f>INDEX('Typy - wg grup'!$F$2:$DK$145,MATCH($A65,'Typy - wg grup'!$A$2:$A$145,0),MATCH(AI$1,'Typy - wg grup'!$F$1:$DK$1,0))</f>
        <v>1-3</v>
      </c>
      <c r="AJ65" s="102" t="str">
        <f>INDEX('Typy - wg grup'!$F$2:$DK$145,MATCH($A65,'Typy - wg grup'!$A$2:$A$145,0),MATCH(AJ$1,'Typy - wg grup'!$F$1:$DK$1,0))</f>
        <v>1-2</v>
      </c>
      <c r="AK65" s="102" t="str">
        <f>INDEX('Typy - wg grup'!$F$2:$DK$145,MATCH($A65,'Typy - wg grup'!$A$2:$A$145,0),MATCH(AK$1,'Typy - wg grup'!$F$1:$DK$1,0))</f>
        <v>0-2</v>
      </c>
      <c r="AL65" s="102" t="str">
        <f>INDEX('Typy - wg grup'!$F$2:$DK$145,MATCH($A65,'Typy - wg grup'!$A$2:$A$145,0),MATCH(AL$1,'Typy - wg grup'!$F$1:$DK$1,0))</f>
        <v>2-2</v>
      </c>
      <c r="AM65" s="102" t="str">
        <f>INDEX('Typy - wg grup'!$F$2:$DK$145,MATCH($A65,'Typy - wg grup'!$A$2:$A$145,0),MATCH(AM$1,'Typy - wg grup'!$F$1:$DK$1,0))</f>
        <v>0-1</v>
      </c>
      <c r="AN65" s="102" t="str">
        <f>INDEX('Typy - wg grup'!$F$2:$DK$145,MATCH($A65,'Typy - wg grup'!$A$2:$A$145,0),MATCH(AN$1,'Typy - wg grup'!$F$1:$DK$1,0))</f>
        <v>0-3</v>
      </c>
      <c r="AO65" s="102" t="str">
        <f>INDEX('Typy - wg grup'!$F$2:$DK$145,MATCH($A65,'Typy - wg grup'!$A$2:$A$145,0),MATCH(AO$1,'Typy - wg grup'!$F$1:$DK$1,0))</f>
        <v>0-3</v>
      </c>
      <c r="AP65" s="102" t="str">
        <f>INDEX('Typy - wg grup'!$F$2:$DK$145,MATCH($A65,'Typy - wg grup'!$A$2:$A$145,0),MATCH(AP$1,'Typy - wg grup'!$F$1:$DK$1,0))</f>
        <v>0-3</v>
      </c>
      <c r="AQ65" s="102" t="str">
        <f>INDEX('Typy - wg grup'!$F$2:$DK$145,MATCH($A65,'Typy - wg grup'!$A$2:$A$145,0),MATCH(AQ$1,'Typy - wg grup'!$F$1:$DK$1,0))</f>
        <v>0-2</v>
      </c>
      <c r="AR65" s="102" t="str">
        <f>INDEX('Typy - wg grup'!$F$2:$DK$145,MATCH($A65,'Typy - wg grup'!$A$2:$A$145,0),MATCH(AR$1,'Typy - wg grup'!$F$1:$DK$1,0))</f>
        <v>0-2</v>
      </c>
      <c r="AS65" s="102" t="str">
        <f>INDEX('Typy - wg grup'!$F$2:$DK$145,MATCH($A65,'Typy - wg grup'!$A$2:$A$145,0),MATCH(AS$1,'Typy - wg grup'!$F$1:$DK$1,0))</f>
        <v>0-3</v>
      </c>
      <c r="AT65" s="102" t="str">
        <f>INDEX('Typy - wg grup'!$F$2:$DK$145,MATCH($A65,'Typy - wg grup'!$A$2:$A$145,0),MATCH(AT$1,'Typy - wg grup'!$F$1:$DK$1,0))</f>
        <v>0-2</v>
      </c>
      <c r="AU65" s="102" t="str">
        <f>INDEX('Typy - wg grup'!$F$2:$DK$145,MATCH($A65,'Typy - wg grup'!$A$2:$A$145,0),MATCH(AU$1,'Typy - wg grup'!$F$1:$DK$1,0))</f>
        <v>1-2</v>
      </c>
      <c r="AV65" s="102" t="str">
        <f>INDEX('Typy - wg grup'!$F$2:$DK$145,MATCH($A65,'Typy - wg grup'!$A$2:$A$145,0),MATCH(AV$1,'Typy - wg grup'!$F$1:$DK$1,0))</f>
        <v>1-1</v>
      </c>
      <c r="AW65" s="102" t="str">
        <f>INDEX('Typy - wg grup'!$F$2:$DK$145,MATCH($A65,'Typy - wg grup'!$A$2:$A$145,0),MATCH(AW$1,'Typy - wg grup'!$F$1:$DK$1,0))</f>
        <v>1-4</v>
      </c>
      <c r="AX65" s="102" t="str">
        <f>INDEX('Typy - wg grup'!$F$2:$DK$145,MATCH($A65,'Typy - wg grup'!$A$2:$A$145,0),MATCH(AX$1,'Typy - wg grup'!$F$1:$DK$1,0))</f>
        <v>0-2</v>
      </c>
      <c r="AY65" s="102" t="str">
        <f>INDEX('Typy - wg grup'!$F$2:$DK$145,MATCH($A65,'Typy - wg grup'!$A$2:$A$145,0),MATCH(AY$1,'Typy - wg grup'!$F$1:$DK$1,0))</f>
        <v>0-2</v>
      </c>
      <c r="AZ65" s="102" t="str">
        <f>INDEX('Typy - wg grup'!$F$2:$DK$145,MATCH($A65,'Typy - wg grup'!$A$2:$A$145,0),MATCH(AZ$1,'Typy - wg grup'!$F$1:$DK$1,0))</f>
        <v>1-2</v>
      </c>
      <c r="BA65" s="102" t="str">
        <f>INDEX('Typy - wg grup'!$F$2:$DK$145,MATCH($A65,'Typy - wg grup'!$A$2:$A$145,0),MATCH(BA$1,'Typy - wg grup'!$F$1:$DK$1,0))</f>
        <v>0-1</v>
      </c>
      <c r="BB65" s="102" t="str">
        <f>INDEX('Typy - wg grup'!$F$2:$DK$145,MATCH($A65,'Typy - wg grup'!$A$2:$A$145,0),MATCH(BB$1,'Typy - wg grup'!$F$1:$DK$1,0))</f>
        <v>3-1</v>
      </c>
      <c r="BC65" s="102" t="str">
        <f>INDEX('Typy - wg grup'!$F$2:$DK$145,MATCH($A65,'Typy - wg grup'!$A$2:$A$145,0),MATCH(BC$1,'Typy - wg grup'!$F$1:$DK$1,0))</f>
        <v>2-4</v>
      </c>
      <c r="BD65" s="102" t="str">
        <f>INDEX('Typy - wg grup'!$F$2:$DK$145,MATCH($A65,'Typy - wg grup'!$A$2:$A$145,0),MATCH(BD$1,'Typy - wg grup'!$F$1:$DK$1,0))</f>
        <v>1-1</v>
      </c>
      <c r="BE65" s="102" t="str">
        <f>INDEX('Typy - wg grup'!$F$2:$DK$145,MATCH($A65,'Typy - wg grup'!$A$2:$A$145,0),MATCH(BE$1,'Typy - wg grup'!$F$1:$DK$1,0))</f>
        <v>0-2</v>
      </c>
      <c r="BF65" s="102" t="str">
        <f>INDEX('Typy - wg grup'!$F$2:$DK$145,MATCH($A65,'Typy - wg grup'!$A$2:$A$145,0),MATCH(BF$1,'Typy - wg grup'!$F$1:$DK$1,0))</f>
        <v>0-2</v>
      </c>
      <c r="BG65" s="102" t="str">
        <f>INDEX('Typy - wg grup'!$F$2:$DK$145,MATCH($A65,'Typy - wg grup'!$A$2:$A$145,0),MATCH(BG$1,'Typy - wg grup'!$F$1:$DK$1,0))</f>
        <v>1-3</v>
      </c>
      <c r="BH65" s="102" t="str">
        <f>INDEX('Typy - wg grup'!$F$2:$DK$145,MATCH($A65,'Typy - wg grup'!$A$2:$A$145,0),MATCH(BH$1,'Typy - wg grup'!$F$1:$DK$1,0))</f>
        <v>0-3</v>
      </c>
      <c r="BI65" s="102" t="str">
        <f>INDEX('Typy - wg grup'!$F$2:$DK$145,MATCH($A65,'Typy - wg grup'!$A$2:$A$145,0),MATCH(BI$1,'Typy - wg grup'!$F$1:$DK$1,0))</f>
        <v>1-3</v>
      </c>
      <c r="BJ65" s="102" t="str">
        <f>INDEX('Typy - wg grup'!$F$2:$DK$145,MATCH($A65,'Typy - wg grup'!$A$2:$A$145,0),MATCH(BJ$1,'Typy - wg grup'!$F$1:$DK$1,0))</f>
        <v>0-2</v>
      </c>
      <c r="BK65" s="102" t="str">
        <f>INDEX('Typy - wg grup'!$F$2:$DK$145,MATCH($A65,'Typy - wg grup'!$A$2:$A$145,0),MATCH(BK$1,'Typy - wg grup'!$F$1:$DK$1,0))</f>
        <v>1-4</v>
      </c>
      <c r="BL65" s="102" t="str">
        <f>INDEX('Typy - wg grup'!$F$2:$DK$145,MATCH($A65,'Typy - wg grup'!$A$2:$A$145,0),MATCH(BL$1,'Typy - wg grup'!$F$1:$DK$1,0))</f>
        <v>2-2</v>
      </c>
      <c r="BM65" s="102" t="str">
        <f>INDEX('Typy - wg grup'!$F$2:$DK$145,MATCH($A65,'Typy - wg grup'!$A$2:$A$145,0),MATCH(BM$1,'Typy - wg grup'!$F$1:$DK$1,0))</f>
        <v>0-3</v>
      </c>
      <c r="BN65" s="102" t="str">
        <f>INDEX('Typy - wg grup'!$F$2:$DK$145,MATCH($A65,'Typy - wg grup'!$A$2:$A$145,0),MATCH(BN$1,'Typy - wg grup'!$F$1:$DK$1,0))</f>
        <v>1-2</v>
      </c>
      <c r="BO65" s="102" t="str">
        <f>INDEX('Typy - wg grup'!$F$2:$DK$145,MATCH($A65,'Typy - wg grup'!$A$2:$A$145,0),MATCH(BO$1,'Typy - wg grup'!$F$1:$DK$1,0))</f>
        <v>0-3</v>
      </c>
      <c r="BP65" s="102" t="str">
        <f>INDEX('Typy - wg grup'!$F$2:$DK$145,MATCH($A65,'Typy - wg grup'!$A$2:$A$145,0),MATCH(BP$1,'Typy - wg grup'!$F$1:$DK$1,0))</f>
        <v>0-3</v>
      </c>
      <c r="BQ65" s="102" t="str">
        <f>INDEX('Typy - wg grup'!$F$2:$DK$145,MATCH($A65,'Typy - wg grup'!$A$2:$A$145,0),MATCH(BQ$1,'Typy - wg grup'!$F$1:$DK$1,0))</f>
        <v>1-1</v>
      </c>
      <c r="BR65" s="102" t="str">
        <f>INDEX('Typy - wg grup'!$F$2:$DK$145,MATCH($A65,'Typy - wg grup'!$A$2:$A$145,0),MATCH(BR$1,'Typy - wg grup'!$F$1:$DK$1,0))</f>
        <v>1-3</v>
      </c>
      <c r="BS65" s="102" t="str">
        <f>INDEX('Typy - wg grup'!$F$2:$DK$145,MATCH($A65,'Typy - wg grup'!$A$2:$A$145,0),MATCH(BS$1,'Typy - wg grup'!$F$1:$DK$1,0))</f>
        <v>1-3</v>
      </c>
      <c r="BT65" s="102" t="str">
        <f>INDEX('Typy - wg grup'!$F$2:$DK$145,MATCH($A65,'Typy - wg grup'!$A$2:$A$145,0),MATCH(BT$1,'Typy - wg grup'!$F$1:$DK$1,0))</f>
        <v>1-2</v>
      </c>
      <c r="BU65" s="102" t="str">
        <f>INDEX('Typy - wg grup'!$F$2:$DK$145,MATCH($A65,'Typy - wg grup'!$A$2:$A$145,0),MATCH(BU$1,'Typy - wg grup'!$F$1:$DK$1,0))</f>
        <v>0-2</v>
      </c>
      <c r="BV65" s="102" t="str">
        <f>INDEX('Typy - wg grup'!$F$2:$DK$145,MATCH($A65,'Typy - wg grup'!$A$2:$A$145,0),MATCH(BV$1,'Typy - wg grup'!$F$1:$DK$1,0))</f>
        <v>0-3</v>
      </c>
      <c r="BW65" s="102" t="str">
        <f>INDEX('Typy - wg grup'!$F$2:$DK$145,MATCH($A65,'Typy - wg grup'!$A$2:$A$145,0),MATCH(BW$1,'Typy - wg grup'!$F$1:$DK$1,0))</f>
        <v>0-3</v>
      </c>
      <c r="BX65" s="102" t="str">
        <f>INDEX('Typy - wg grup'!$F$2:$DK$145,MATCH($A65,'Typy - wg grup'!$A$2:$A$145,0),MATCH(BX$1,'Typy - wg grup'!$F$1:$DK$1,0))</f>
        <v>0-3</v>
      </c>
      <c r="BY65" s="102" t="str">
        <f>INDEX('Typy - wg grup'!$F$2:$DK$145,MATCH($A65,'Typy - wg grup'!$A$2:$A$145,0),MATCH(BY$1,'Typy - wg grup'!$F$1:$DK$1,0))</f>
        <v>0-2</v>
      </c>
      <c r="BZ65" s="102" t="str">
        <f>INDEX('Typy - wg grup'!$F$2:$DK$145,MATCH($A65,'Typy - wg grup'!$A$2:$A$145,0),MATCH(BZ$1,'Typy - wg grup'!$F$1:$DK$1,0))</f>
        <v>1-3</v>
      </c>
      <c r="CA65" s="102" t="str">
        <f>INDEX('Typy - wg grup'!$F$2:$DK$145,MATCH($A65,'Typy - wg grup'!$A$2:$A$145,0),MATCH(CA$1,'Typy - wg grup'!$F$1:$DK$1,0))</f>
        <v>0-3</v>
      </c>
      <c r="CB65" s="102" t="str">
        <f>INDEX('Typy - wg grup'!$F$2:$DK$145,MATCH($A65,'Typy - wg grup'!$A$2:$A$145,0),MATCH(CB$1,'Typy - wg grup'!$F$1:$DK$1,0))</f>
        <v>0-2</v>
      </c>
      <c r="CC65" s="102" t="str">
        <f>INDEX('Typy - wg grup'!$F$2:$DK$145,MATCH($A65,'Typy - wg grup'!$A$2:$A$145,0),MATCH(CC$1,'Typy - wg grup'!$F$1:$DK$1,0))</f>
        <v>0-3</v>
      </c>
      <c r="CD65" s="102" t="str">
        <f>INDEX('Typy - wg grup'!$F$2:$DK$145,MATCH($A65,'Typy - wg grup'!$A$2:$A$145,0),MATCH(CD$1,'Typy - wg grup'!$F$1:$DK$1,0))</f>
        <v>0-6</v>
      </c>
      <c r="CE65" s="102" t="str">
        <f>INDEX('Typy - wg grup'!$F$2:$DK$145,MATCH($A65,'Typy - wg grup'!$A$2:$A$145,0),MATCH(CE$1,'Typy - wg grup'!$F$1:$DK$1,0))</f>
        <v>0-3</v>
      </c>
      <c r="CF65" s="102" t="str">
        <f>INDEX('Typy - wg grup'!$F$2:$DK$145,MATCH($A65,'Typy - wg grup'!$A$2:$A$145,0),MATCH(CF$1,'Typy - wg grup'!$F$1:$DK$1,0))</f>
        <v>0-3</v>
      </c>
      <c r="CG65" s="102" t="str">
        <f>INDEX('Typy - wg grup'!$F$2:$DK$145,MATCH($A65,'Typy - wg grup'!$A$2:$A$145,0),MATCH(CG$1,'Typy - wg grup'!$F$1:$DK$1,0))</f>
        <v>0-2</v>
      </c>
      <c r="CH65" s="102" t="str">
        <f>INDEX('Typy - wg grup'!$F$2:$DK$145,MATCH($A65,'Typy - wg grup'!$A$2:$A$145,0),MATCH(CH$1,'Typy - wg grup'!$F$1:$DK$1,0))</f>
        <v>1-2</v>
      </c>
      <c r="CI65" s="102" t="str">
        <f>INDEX('Typy - wg grup'!$F$2:$DK$145,MATCH($A65,'Typy - wg grup'!$A$2:$A$145,0),MATCH(CI$1,'Typy - wg grup'!$F$1:$DK$1,0))</f>
        <v>1-4</v>
      </c>
      <c r="CJ65" s="102" t="str">
        <f>INDEX('Typy - wg grup'!$F$2:$DK$145,MATCH($A65,'Typy - wg grup'!$A$2:$A$145,0),MATCH(CJ$1,'Typy - wg grup'!$F$1:$DK$1,0))</f>
        <v>0-2</v>
      </c>
      <c r="CK65" s="102" t="str">
        <f>INDEX('Typy - wg grup'!$F$2:$DK$145,MATCH($A65,'Typy - wg grup'!$A$2:$A$145,0),MATCH(CK$1,'Typy - wg grup'!$F$1:$DK$1,0))</f>
        <v>0-3</v>
      </c>
      <c r="CL65" s="102" t="str">
        <f>INDEX('Typy - wg grup'!$F$2:$DK$145,MATCH($A65,'Typy - wg grup'!$A$2:$A$145,0),MATCH(CL$1,'Typy - wg grup'!$F$1:$DK$1,0))</f>
        <v>0-3</v>
      </c>
      <c r="CM65" s="102" t="str">
        <f>INDEX('Typy - wg grup'!$F$2:$DK$145,MATCH($A65,'Typy - wg grup'!$A$2:$A$145,0),MATCH(CM$1,'Typy - wg grup'!$F$1:$DK$1,0))</f>
        <v>0-2</v>
      </c>
      <c r="CN65" s="102" t="str">
        <f>INDEX('Typy - wg grup'!$F$2:$DK$145,MATCH($A65,'Typy - wg grup'!$A$2:$A$145,0),MATCH(CN$1,'Typy - wg grup'!$F$1:$DK$1,0))</f>
        <v>5-4</v>
      </c>
      <c r="CO65" s="102" t="str">
        <f>INDEX('Typy - wg grup'!$F$2:$DK$145,MATCH($A65,'Typy - wg grup'!$A$2:$A$145,0),MATCH(CO$1,'Typy - wg grup'!$F$1:$DK$1,0))</f>
        <v>0-2</v>
      </c>
      <c r="CP65" s="102" t="str">
        <f>INDEX('Typy - wg grup'!$F$2:$DK$145,MATCH($A65,'Typy - wg grup'!$A$2:$A$145,0),MATCH(CP$1,'Typy - wg grup'!$F$1:$DK$1,0))</f>
        <v>0-2</v>
      </c>
      <c r="CQ65" s="102" t="str">
        <f>INDEX('Typy - wg grup'!$F$2:$DK$145,MATCH($A65,'Typy - wg grup'!$A$2:$A$145,0),MATCH(CQ$1,'Typy - wg grup'!$F$1:$DK$1,0))</f>
        <v>0-2</v>
      </c>
      <c r="CR65" s="102" t="str">
        <f>INDEX('Typy - wg grup'!$F$2:$DK$145,MATCH($A65,'Typy - wg grup'!$A$2:$A$145,0),MATCH(CR$1,'Typy - wg grup'!$F$1:$DK$1,0))</f>
        <v>1-2</v>
      </c>
      <c r="CS65" s="102" t="str">
        <f>INDEX('Typy - wg grup'!$F$2:$DK$145,MATCH($A65,'Typy - wg grup'!$A$2:$A$145,0),MATCH(CS$1,'Typy - wg grup'!$F$1:$DK$1,0))</f>
        <v>0-2</v>
      </c>
      <c r="CT65" s="102" t="str">
        <f>INDEX('Typy - wg grup'!$F$2:$DK$145,MATCH($A65,'Typy - wg grup'!$A$2:$A$145,0),MATCH(CT$1,'Typy - wg grup'!$F$1:$DK$1,0))</f>
        <v>2-4</v>
      </c>
      <c r="CU65" s="102" t="str">
        <f>INDEX('Typy - wg grup'!$F$2:$DK$145,MATCH($A65,'Typy - wg grup'!$A$2:$A$145,0),MATCH(CU$1,'Typy - wg grup'!$F$1:$DK$1,0))</f>
        <v>0-2</v>
      </c>
      <c r="CV65" s="102" t="str">
        <f>INDEX('Typy - wg grup'!$F$2:$DK$145,MATCH($A65,'Typy - wg grup'!$A$2:$A$145,0),MATCH(CV$1,'Typy - wg grup'!$F$1:$DK$1,0))</f>
        <v>1-2</v>
      </c>
      <c r="CW65" s="102" t="str">
        <f>INDEX('Typy - wg grup'!$F$2:$DK$145,MATCH($A65,'Typy - wg grup'!$A$2:$A$145,0),MATCH(CW$1,'Typy - wg grup'!$F$1:$DK$1,0))</f>
        <v>0-3</v>
      </c>
      <c r="CX65" s="102" t="str">
        <f>INDEX('Typy - wg grup'!$F$2:$DK$145,MATCH($A65,'Typy - wg grup'!$A$2:$A$145,0),MATCH(CX$1,'Typy - wg grup'!$F$1:$DK$1,0))</f>
        <v>0-2</v>
      </c>
      <c r="CY65" s="102" t="str">
        <f>INDEX('Typy - wg grup'!$F$2:$DK$145,MATCH($A65,'Typy - wg grup'!$A$2:$A$145,0),MATCH(CY$1,'Typy - wg grup'!$F$1:$DK$1,0))</f>
        <v>0-3</v>
      </c>
      <c r="CZ65" s="102" t="str">
        <f>INDEX('Typy - wg grup'!$F$2:$DK$145,MATCH($A65,'Typy - wg grup'!$A$2:$A$145,0),MATCH(CZ$1,'Typy - wg grup'!$F$1:$DK$1,0))</f>
        <v>0-2</v>
      </c>
      <c r="DA65" s="102" t="str">
        <f>INDEX('Typy - wg grup'!$F$2:$DK$145,MATCH($A65,'Typy - wg grup'!$A$2:$A$145,0),MATCH(DA$1,'Typy - wg grup'!$F$1:$DK$1,0))</f>
        <v>0-2</v>
      </c>
      <c r="DB65" s="102" t="str">
        <f>INDEX('Typy - wg grup'!$F$2:$DK$145,MATCH($A65,'Typy - wg grup'!$A$2:$A$145,0),MATCH(DB$1,'Typy - wg grup'!$F$1:$DK$1,0))</f>
        <v>1-1</v>
      </c>
      <c r="DC65" s="102" t="str">
        <f>INDEX('Typy - wg grup'!$F$2:$DK$145,MATCH($A65,'Typy - wg grup'!$A$2:$A$145,0),MATCH(DC$1,'Typy - wg grup'!$F$1:$DK$1,0))</f>
        <v>0-4</v>
      </c>
      <c r="DD65" s="102" t="str">
        <f>INDEX('Typy - wg grup'!$F$2:$DK$145,MATCH($A65,'Typy - wg grup'!$A$2:$A$145,0),MATCH(DD$1,'Typy - wg grup'!$F$1:$DK$1,0))</f>
        <v>0-2</v>
      </c>
      <c r="DE65" s="102" t="str">
        <f>INDEX('Typy - wg grup'!$F$2:$DK$145,MATCH($A65,'Typy - wg grup'!$A$2:$A$145,0),MATCH(DE$1,'Typy - wg grup'!$F$1:$DK$1,0))</f>
        <v>0-3</v>
      </c>
      <c r="DF65" s="102" t="str">
        <f>INDEX('Typy - wg grup'!$F$2:$DK$145,MATCH($A65,'Typy - wg grup'!$A$2:$A$145,0),MATCH(DF$1,'Typy - wg grup'!$F$1:$DK$1,0))</f>
        <v>1-8</v>
      </c>
      <c r="DG65" s="102" t="str">
        <f>INDEX('Typy - wg grup'!$F$2:$DK$145,MATCH($A65,'Typy - wg grup'!$A$2:$A$145,0),MATCH(DG$1,'Typy - wg grup'!$F$1:$DK$1,0))</f>
        <v>4-4</v>
      </c>
      <c r="DH65" s="102" t="str">
        <f>INDEX('Typy - wg grup'!$F$2:$DK$145,MATCH($A65,'Typy - wg grup'!$A$2:$A$145,0),MATCH(DH$1,'Typy - wg grup'!$F$1:$DK$1,0))</f>
        <v>2-3</v>
      </c>
      <c r="DI65" s="102" t="str">
        <f>INDEX('Typy - wg grup'!$F$2:$DK$145,MATCH($A65,'Typy - wg grup'!$A$2:$A$145,0),MATCH(DI$1,'Typy - wg grup'!$F$1:$DK$1,0))</f>
        <v>0-2</v>
      </c>
      <c r="DJ65" s="102" t="str">
        <f>INDEX('Typy - wg grup'!$F$2:$DK$145,MATCH($A65,'Typy - wg grup'!$A$2:$A$145,0),MATCH(DJ$1,'Typy - wg grup'!$F$1:$DK$1,0))</f>
        <v>0-3</v>
      </c>
      <c r="DK65" s="102" t="str">
        <f>INDEX('Typy - wg grup'!$F$2:$DK$145,MATCH($A65,'Typy - wg grup'!$A$2:$A$145,0),MATCH(DK$1,'Typy - wg grup'!$F$1:$DK$1,0))</f>
        <v>0-3</v>
      </c>
      <c r="DL65" s="102" t="str">
        <f>INDEX('Typy - wg grup'!$F$2:$DK$145,MATCH($A65,'Typy - wg grup'!$A$2:$A$145,0),MATCH(DL$1,'Typy - wg grup'!$F$1:$DK$1,0))</f>
        <v>4-1</v>
      </c>
      <c r="DM65" s="106" t="str">
        <f>INDEX('Typy - wg grup'!$F$2:$DK$145,MATCH($A65,'Typy - wg grup'!$A$2:$A$145,0),MATCH(DM$1,'Typy - wg grup'!$F$1:$DK$1,0))</f>
        <v>1-0</v>
      </c>
      <c r="DO65" s="15"/>
      <c r="DQ65" s="14"/>
      <c r="DS65" s="15"/>
      <c r="DU65" s="15"/>
      <c r="DW65" s="14"/>
      <c r="DY65" s="15"/>
      <c r="EA65" s="14"/>
      <c r="EC65" s="15"/>
      <c r="EE65" s="15"/>
      <c r="EG65" s="15"/>
      <c r="EI65" s="15"/>
      <c r="EK65" s="15"/>
      <c r="EM65" s="15"/>
      <c r="EO65" s="16"/>
      <c r="EQ65" s="15"/>
    </row>
    <row r="66" spans="1:147" x14ac:dyDescent="0.25">
      <c r="A66" s="19">
        <v>65</v>
      </c>
      <c r="B66" s="4" t="s">
        <v>116</v>
      </c>
      <c r="C66" s="4" t="str">
        <f>INDEX('Typy - wg grup'!$B$2:$B$145,MATCH($A66,'Typy - wg grup'!$A$2:$A$145,0))</f>
        <v>27.06.</v>
      </c>
      <c r="D66" s="20">
        <v>8.3333333333333329E-2</v>
      </c>
      <c r="E66" s="4" t="str">
        <f>INDEX('Typy - wg grup'!$C$2:$C$145,MATCH($A66,'Typy - wg grup'!$A$2:$A$145,0))</f>
        <v>Rep. Zielonego Przylądka - Arabia Saud.</v>
      </c>
      <c r="F66" s="35" t="s">
        <v>196</v>
      </c>
      <c r="G66" s="144"/>
      <c r="H66" s="105" t="str">
        <f>INDEX('Typy - wg grup'!$F$2:$DK$145,MATCH($A66,'Typy - wg grup'!$A$2:$A$145,0),MATCH(H$1,'Typy - wg grup'!$F$1:$DK$1,0))</f>
        <v>2-2</v>
      </c>
      <c r="I66" s="102" t="str">
        <f>INDEX('Typy - wg grup'!$F$2:$DK$145,MATCH($A66,'Typy - wg grup'!$A$2:$A$145,0),MATCH(I$1,'Typy - wg grup'!$F$1:$DK$1,0))</f>
        <v>1-2</v>
      </c>
      <c r="J66" s="102" t="str">
        <f>INDEX('Typy - wg grup'!$F$2:$DK$145,MATCH($A66,'Typy - wg grup'!$A$2:$A$145,0),MATCH(J$1,'Typy - wg grup'!$F$1:$DK$1,0))</f>
        <v>2-4</v>
      </c>
      <c r="K66" s="102" t="str">
        <f>INDEX('Typy - wg grup'!$F$2:$DK$145,MATCH($A66,'Typy - wg grup'!$A$2:$A$145,0),MATCH(K$1,'Typy - wg grup'!$F$1:$DK$1,0))</f>
        <v>1-0</v>
      </c>
      <c r="L66" s="102" t="str">
        <f>INDEX('Typy - wg grup'!$F$2:$DK$145,MATCH($A66,'Typy - wg grup'!$A$2:$A$145,0),MATCH(L$1,'Typy - wg grup'!$F$1:$DK$1,0))</f>
        <v>0-1</v>
      </c>
      <c r="M66" s="102" t="str">
        <f>INDEX('Typy - wg grup'!$F$2:$DK$145,MATCH($A66,'Typy - wg grup'!$A$2:$A$145,0),MATCH(M$1,'Typy - wg grup'!$F$1:$DK$1,0))</f>
        <v>1-2</v>
      </c>
      <c r="N66" s="102" t="str">
        <f>INDEX('Typy - wg grup'!$F$2:$DK$145,MATCH($A66,'Typy - wg grup'!$A$2:$A$145,0),MATCH(N$1,'Typy - wg grup'!$F$1:$DK$1,0))</f>
        <v>2-1</v>
      </c>
      <c r="O66" s="102" t="str">
        <f>INDEX('Typy - wg grup'!$F$2:$DK$145,MATCH($A66,'Typy - wg grup'!$A$2:$A$145,0),MATCH(O$1,'Typy - wg grup'!$F$1:$DK$1,0))</f>
        <v>1-0</v>
      </c>
      <c r="P66" s="102" t="str">
        <f>INDEX('Typy - wg grup'!$F$2:$DK$145,MATCH($A66,'Typy - wg grup'!$A$2:$A$145,0),MATCH(P$1,'Typy - wg grup'!$F$1:$DK$1,0))</f>
        <v>1-1</v>
      </c>
      <c r="Q66" s="102" t="str">
        <f>INDEX('Typy - wg grup'!$F$2:$DK$145,MATCH($A66,'Typy - wg grup'!$A$2:$A$145,0),MATCH(Q$1,'Typy - wg grup'!$F$1:$DK$1,0))</f>
        <v>0-3</v>
      </c>
      <c r="R66" s="102" t="str">
        <f>INDEX('Typy - wg grup'!$F$2:$DK$145,MATCH($A66,'Typy - wg grup'!$A$2:$A$145,0),MATCH(R$1,'Typy - wg grup'!$F$1:$DK$1,0))</f>
        <v>1-1</v>
      </c>
      <c r="S66" s="102" t="str">
        <f>INDEX('Typy - wg grup'!$F$2:$DK$145,MATCH($A66,'Typy - wg grup'!$A$2:$A$145,0),MATCH(S$1,'Typy - wg grup'!$F$1:$DK$1,0))</f>
        <v>1-0</v>
      </c>
      <c r="T66" s="102" t="str">
        <f>INDEX('Typy - wg grup'!$F$2:$DK$145,MATCH($A66,'Typy - wg grup'!$A$2:$A$145,0),MATCH(T$1,'Typy - wg grup'!$F$1:$DK$1,0))</f>
        <v>1-2</v>
      </c>
      <c r="U66" s="102" t="str">
        <f>INDEX('Typy - wg grup'!$F$2:$DK$145,MATCH($A66,'Typy - wg grup'!$A$2:$A$145,0),MATCH(U$1,'Typy - wg grup'!$F$1:$DK$1,0))</f>
        <v>1-2</v>
      </c>
      <c r="V66" s="102" t="str">
        <f>INDEX('Typy - wg grup'!$F$2:$DK$145,MATCH($A66,'Typy - wg grup'!$A$2:$A$145,0),MATCH(V$1,'Typy - wg grup'!$F$1:$DK$1,0))</f>
        <v>0-2</v>
      </c>
      <c r="W66" s="102" t="str">
        <f>INDEX('Typy - wg grup'!$F$2:$DK$145,MATCH($A66,'Typy - wg grup'!$A$2:$A$145,0),MATCH(W$1,'Typy - wg grup'!$F$1:$DK$1,0))</f>
        <v>1-2</v>
      </c>
      <c r="X66" s="102" t="str">
        <f>INDEX('Typy - wg grup'!$F$2:$DK$145,MATCH($A66,'Typy - wg grup'!$A$2:$A$145,0),MATCH(X$1,'Typy - wg grup'!$F$1:$DK$1,0))</f>
        <v>0-2</v>
      </c>
      <c r="Y66" s="102" t="str">
        <f>INDEX('Typy - wg grup'!$F$2:$DK$145,MATCH($A66,'Typy - wg grup'!$A$2:$A$145,0),MATCH(Y$1,'Typy - wg grup'!$F$1:$DK$1,0))</f>
        <v>0-1</v>
      </c>
      <c r="Z66" s="102" t="str">
        <f>INDEX('Typy - wg grup'!$F$2:$DK$145,MATCH($A66,'Typy - wg grup'!$A$2:$A$145,0),MATCH(Z$1,'Typy - wg grup'!$F$1:$DK$1,0))</f>
        <v>2-2</v>
      </c>
      <c r="AA66" s="102" t="str">
        <f>INDEX('Typy - wg grup'!$F$2:$DK$145,MATCH($A66,'Typy - wg grup'!$A$2:$A$145,0),MATCH(AA$1,'Typy - wg grup'!$F$1:$DK$1,0))</f>
        <v>0-2</v>
      </c>
      <c r="AB66" s="102" t="str">
        <f>INDEX('Typy - wg grup'!$F$2:$DK$145,MATCH($A66,'Typy - wg grup'!$A$2:$A$145,0),MATCH(AB$1,'Typy - wg grup'!$F$1:$DK$1,0))</f>
        <v>0-2</v>
      </c>
      <c r="AC66" s="102" t="str">
        <f>INDEX('Typy - wg grup'!$F$2:$DK$145,MATCH($A66,'Typy - wg grup'!$A$2:$A$145,0),MATCH(AC$1,'Typy - wg grup'!$F$1:$DK$1,0))</f>
        <v>3-3</v>
      </c>
      <c r="AD66" s="102" t="str">
        <f>INDEX('Typy - wg grup'!$F$2:$DK$145,MATCH($A66,'Typy - wg grup'!$A$2:$A$145,0),MATCH(AD$1,'Typy - wg grup'!$F$1:$DK$1,0))</f>
        <v>1-1</v>
      </c>
      <c r="AE66" s="102" t="str">
        <f>INDEX('Typy - wg grup'!$F$2:$DK$145,MATCH($A66,'Typy - wg grup'!$A$2:$A$145,0),MATCH(AE$1,'Typy - wg grup'!$F$1:$DK$1,0))</f>
        <v>0-1</v>
      </c>
      <c r="AF66" s="102" t="str">
        <f>INDEX('Typy - wg grup'!$F$2:$DK$145,MATCH($A66,'Typy - wg grup'!$A$2:$A$145,0),MATCH(AF$1,'Typy - wg grup'!$F$1:$DK$1,0))</f>
        <v>2-2</v>
      </c>
      <c r="AG66" s="102" t="str">
        <f>INDEX('Typy - wg grup'!$F$2:$DK$145,MATCH($A66,'Typy - wg grup'!$A$2:$A$145,0),MATCH(AG$1,'Typy - wg grup'!$F$1:$DK$1,0))</f>
        <v>1-1</v>
      </c>
      <c r="AH66" s="102" t="str">
        <f>INDEX('Typy - wg grup'!$F$2:$DK$145,MATCH($A66,'Typy - wg grup'!$A$2:$A$145,0),MATCH(AH$1,'Typy - wg grup'!$F$1:$DK$1,0))</f>
        <v>0-1</v>
      </c>
      <c r="AI66" s="102" t="str">
        <f>INDEX('Typy - wg grup'!$F$2:$DK$145,MATCH($A66,'Typy - wg grup'!$A$2:$A$145,0),MATCH(AI$1,'Typy - wg grup'!$F$1:$DK$1,0))</f>
        <v>1-1</v>
      </c>
      <c r="AJ66" s="102" t="str">
        <f>INDEX('Typy - wg grup'!$F$2:$DK$145,MATCH($A66,'Typy - wg grup'!$A$2:$A$145,0),MATCH(AJ$1,'Typy - wg grup'!$F$1:$DK$1,0))</f>
        <v>1-1</v>
      </c>
      <c r="AK66" s="102" t="str">
        <f>INDEX('Typy - wg grup'!$F$2:$DK$145,MATCH($A66,'Typy - wg grup'!$A$2:$A$145,0),MATCH(AK$1,'Typy - wg grup'!$F$1:$DK$1,0))</f>
        <v>0-2</v>
      </c>
      <c r="AL66" s="102" t="str">
        <f>INDEX('Typy - wg grup'!$F$2:$DK$145,MATCH($A66,'Typy - wg grup'!$A$2:$A$145,0),MATCH(AL$1,'Typy - wg grup'!$F$1:$DK$1,0))</f>
        <v>1-2</v>
      </c>
      <c r="AM66" s="102" t="str">
        <f>INDEX('Typy - wg grup'!$F$2:$DK$145,MATCH($A66,'Typy - wg grup'!$A$2:$A$145,0),MATCH(AM$1,'Typy - wg grup'!$F$1:$DK$1,0))</f>
        <v>0-2</v>
      </c>
      <c r="AN66" s="102" t="str">
        <f>INDEX('Typy - wg grup'!$F$2:$DK$145,MATCH($A66,'Typy - wg grup'!$A$2:$A$145,0),MATCH(AN$1,'Typy - wg grup'!$F$1:$DK$1,0))</f>
        <v>1-2</v>
      </c>
      <c r="AO66" s="102" t="str">
        <f>INDEX('Typy - wg grup'!$F$2:$DK$145,MATCH($A66,'Typy - wg grup'!$A$2:$A$145,0),MATCH(AO$1,'Typy - wg grup'!$F$1:$DK$1,0))</f>
        <v>0-1</v>
      </c>
      <c r="AP66" s="102" t="str">
        <f>INDEX('Typy - wg grup'!$F$2:$DK$145,MATCH($A66,'Typy - wg grup'!$A$2:$A$145,0),MATCH(AP$1,'Typy - wg grup'!$F$1:$DK$1,0))</f>
        <v>0-0</v>
      </c>
      <c r="AQ66" s="102" t="str">
        <f>INDEX('Typy - wg grup'!$F$2:$DK$145,MATCH($A66,'Typy - wg grup'!$A$2:$A$145,0),MATCH(AQ$1,'Typy - wg grup'!$F$1:$DK$1,0))</f>
        <v>1-0</v>
      </c>
      <c r="AR66" s="102" t="str">
        <f>INDEX('Typy - wg grup'!$F$2:$DK$145,MATCH($A66,'Typy - wg grup'!$A$2:$A$145,0),MATCH(AR$1,'Typy - wg grup'!$F$1:$DK$1,0))</f>
        <v>0-1</v>
      </c>
      <c r="AS66" s="102" t="str">
        <f>INDEX('Typy - wg grup'!$F$2:$DK$145,MATCH($A66,'Typy - wg grup'!$A$2:$A$145,0),MATCH(AS$1,'Typy - wg grup'!$F$1:$DK$1,0))</f>
        <v>2-4</v>
      </c>
      <c r="AT66" s="102" t="str">
        <f>INDEX('Typy - wg grup'!$F$2:$DK$145,MATCH($A66,'Typy - wg grup'!$A$2:$A$145,0),MATCH(AT$1,'Typy - wg grup'!$F$1:$DK$1,0))</f>
        <v>0-3</v>
      </c>
      <c r="AU66" s="102" t="str">
        <f>INDEX('Typy - wg grup'!$F$2:$DK$145,MATCH($A66,'Typy - wg grup'!$A$2:$A$145,0),MATCH(AU$1,'Typy - wg grup'!$F$1:$DK$1,0))</f>
        <v>2-2</v>
      </c>
      <c r="AV66" s="102" t="str">
        <f>INDEX('Typy - wg grup'!$F$2:$DK$145,MATCH($A66,'Typy - wg grup'!$A$2:$A$145,0),MATCH(AV$1,'Typy - wg grup'!$F$1:$DK$1,0))</f>
        <v>0-2</v>
      </c>
      <c r="AW66" s="102" t="str">
        <f>INDEX('Typy - wg grup'!$F$2:$DK$145,MATCH($A66,'Typy - wg grup'!$A$2:$A$145,0),MATCH(AW$1,'Typy - wg grup'!$F$1:$DK$1,0))</f>
        <v>1-1</v>
      </c>
      <c r="AX66" s="102" t="str">
        <f>INDEX('Typy - wg grup'!$F$2:$DK$145,MATCH($A66,'Typy - wg grup'!$A$2:$A$145,0),MATCH(AX$1,'Typy - wg grup'!$F$1:$DK$1,0))</f>
        <v>0-2</v>
      </c>
      <c r="AY66" s="102" t="str">
        <f>INDEX('Typy - wg grup'!$F$2:$DK$145,MATCH($A66,'Typy - wg grup'!$A$2:$A$145,0),MATCH(AY$1,'Typy - wg grup'!$F$1:$DK$1,0))</f>
        <v>1-1</v>
      </c>
      <c r="AZ66" s="102" t="str">
        <f>INDEX('Typy - wg grup'!$F$2:$DK$145,MATCH($A66,'Typy - wg grup'!$A$2:$A$145,0),MATCH(AZ$1,'Typy - wg grup'!$F$1:$DK$1,0))</f>
        <v>1-1</v>
      </c>
      <c r="BA66" s="102" t="str">
        <f>INDEX('Typy - wg grup'!$F$2:$DK$145,MATCH($A66,'Typy - wg grup'!$A$2:$A$145,0),MATCH(BA$1,'Typy - wg grup'!$F$1:$DK$1,0))</f>
        <v>1-1</v>
      </c>
      <c r="BB66" s="102" t="str">
        <f>INDEX('Typy - wg grup'!$F$2:$DK$145,MATCH($A66,'Typy - wg grup'!$A$2:$A$145,0),MATCH(BB$1,'Typy - wg grup'!$F$1:$DK$1,0))</f>
        <v>1-3</v>
      </c>
      <c r="BC66" s="102" t="str">
        <f>INDEX('Typy - wg grup'!$F$2:$DK$145,MATCH($A66,'Typy - wg grup'!$A$2:$A$145,0),MATCH(BC$1,'Typy - wg grup'!$F$1:$DK$1,0))</f>
        <v>5-0</v>
      </c>
      <c r="BD66" s="102" t="str">
        <f>INDEX('Typy - wg grup'!$F$2:$DK$145,MATCH($A66,'Typy - wg grup'!$A$2:$A$145,0),MATCH(BD$1,'Typy - wg grup'!$F$1:$DK$1,0))</f>
        <v>1-1</v>
      </c>
      <c r="BE66" s="102" t="str">
        <f>INDEX('Typy - wg grup'!$F$2:$DK$145,MATCH($A66,'Typy - wg grup'!$A$2:$A$145,0),MATCH(BE$1,'Typy - wg grup'!$F$1:$DK$1,0))</f>
        <v>1-1</v>
      </c>
      <c r="BF66" s="102" t="str">
        <f>INDEX('Typy - wg grup'!$F$2:$DK$145,MATCH($A66,'Typy - wg grup'!$A$2:$A$145,0),MATCH(BF$1,'Typy - wg grup'!$F$1:$DK$1,0))</f>
        <v>0-0</v>
      </c>
      <c r="BG66" s="102" t="str">
        <f>INDEX('Typy - wg grup'!$F$2:$DK$145,MATCH($A66,'Typy - wg grup'!$A$2:$A$145,0),MATCH(BG$1,'Typy - wg grup'!$F$1:$DK$1,0))</f>
        <v>0-2</v>
      </c>
      <c r="BH66" s="102" t="str">
        <f>INDEX('Typy - wg grup'!$F$2:$DK$145,MATCH($A66,'Typy - wg grup'!$A$2:$A$145,0),MATCH(BH$1,'Typy - wg grup'!$F$1:$DK$1,0))</f>
        <v>1-2</v>
      </c>
      <c r="BI66" s="102" t="str">
        <f>INDEX('Typy - wg grup'!$F$2:$DK$145,MATCH($A66,'Typy - wg grup'!$A$2:$A$145,0),MATCH(BI$1,'Typy - wg grup'!$F$1:$DK$1,0))</f>
        <v>1-3</v>
      </c>
      <c r="BJ66" s="102" t="str">
        <f>INDEX('Typy - wg grup'!$F$2:$DK$145,MATCH($A66,'Typy - wg grup'!$A$2:$A$145,0),MATCH(BJ$1,'Typy - wg grup'!$F$1:$DK$1,0))</f>
        <v>2-2</v>
      </c>
      <c r="BK66" s="102" t="str">
        <f>INDEX('Typy - wg grup'!$F$2:$DK$145,MATCH($A66,'Typy - wg grup'!$A$2:$A$145,0),MATCH(BK$1,'Typy - wg grup'!$F$1:$DK$1,0))</f>
        <v>3-0</v>
      </c>
      <c r="BL66" s="102" t="str">
        <f>INDEX('Typy - wg grup'!$F$2:$DK$145,MATCH($A66,'Typy - wg grup'!$A$2:$A$145,0),MATCH(BL$1,'Typy - wg grup'!$F$1:$DK$1,0))</f>
        <v>0-2</v>
      </c>
      <c r="BM66" s="102" t="str">
        <f>INDEX('Typy - wg grup'!$F$2:$DK$145,MATCH($A66,'Typy - wg grup'!$A$2:$A$145,0),MATCH(BM$1,'Typy - wg grup'!$F$1:$DK$1,0))</f>
        <v>1-1</v>
      </c>
      <c r="BN66" s="102" t="str">
        <f>INDEX('Typy - wg grup'!$F$2:$DK$145,MATCH($A66,'Typy - wg grup'!$A$2:$A$145,0),MATCH(BN$1,'Typy - wg grup'!$F$1:$DK$1,0))</f>
        <v>1-0</v>
      </c>
      <c r="BO66" s="102" t="str">
        <f>INDEX('Typy - wg grup'!$F$2:$DK$145,MATCH($A66,'Typy - wg grup'!$A$2:$A$145,0),MATCH(BO$1,'Typy - wg grup'!$F$1:$DK$1,0))</f>
        <v>1-1</v>
      </c>
      <c r="BP66" s="102" t="str">
        <f>INDEX('Typy - wg grup'!$F$2:$DK$145,MATCH($A66,'Typy - wg grup'!$A$2:$A$145,0),MATCH(BP$1,'Typy - wg grup'!$F$1:$DK$1,0))</f>
        <v>1-1</v>
      </c>
      <c r="BQ66" s="102" t="str">
        <f>INDEX('Typy - wg grup'!$F$2:$DK$145,MATCH($A66,'Typy - wg grup'!$A$2:$A$145,0),MATCH(BQ$1,'Typy - wg grup'!$F$1:$DK$1,0))</f>
        <v>1-0</v>
      </c>
      <c r="BR66" s="102" t="str">
        <f>INDEX('Typy - wg grup'!$F$2:$DK$145,MATCH($A66,'Typy - wg grup'!$A$2:$A$145,0),MATCH(BR$1,'Typy - wg grup'!$F$1:$DK$1,0))</f>
        <v>0-1</v>
      </c>
      <c r="BS66" s="102" t="str">
        <f>INDEX('Typy - wg grup'!$F$2:$DK$145,MATCH($A66,'Typy - wg grup'!$A$2:$A$145,0),MATCH(BS$1,'Typy - wg grup'!$F$1:$DK$1,0))</f>
        <v>1-3</v>
      </c>
      <c r="BT66" s="102" t="str">
        <f>INDEX('Typy - wg grup'!$F$2:$DK$145,MATCH($A66,'Typy - wg grup'!$A$2:$A$145,0),MATCH(BT$1,'Typy - wg grup'!$F$1:$DK$1,0))</f>
        <v>1-3</v>
      </c>
      <c r="BU66" s="102" t="str">
        <f>INDEX('Typy - wg grup'!$F$2:$DK$145,MATCH($A66,'Typy - wg grup'!$A$2:$A$145,0),MATCH(BU$1,'Typy - wg grup'!$F$1:$DK$1,0))</f>
        <v>2-2</v>
      </c>
      <c r="BV66" s="102" t="str">
        <f>INDEX('Typy - wg grup'!$F$2:$DK$145,MATCH($A66,'Typy - wg grup'!$A$2:$A$145,0),MATCH(BV$1,'Typy - wg grup'!$F$1:$DK$1,0))</f>
        <v>0-2</v>
      </c>
      <c r="BW66" s="102" t="str">
        <f>INDEX('Typy - wg grup'!$F$2:$DK$145,MATCH($A66,'Typy - wg grup'!$A$2:$A$145,0),MATCH(BW$1,'Typy - wg grup'!$F$1:$DK$1,0))</f>
        <v>1-2</v>
      </c>
      <c r="BX66" s="102" t="str">
        <f>INDEX('Typy - wg grup'!$F$2:$DK$145,MATCH($A66,'Typy - wg grup'!$A$2:$A$145,0),MATCH(BX$1,'Typy - wg grup'!$F$1:$DK$1,0))</f>
        <v>0-0</v>
      </c>
      <c r="BY66" s="102" t="str">
        <f>INDEX('Typy - wg grup'!$F$2:$DK$145,MATCH($A66,'Typy - wg grup'!$A$2:$A$145,0),MATCH(BY$1,'Typy - wg grup'!$F$1:$DK$1,0))</f>
        <v>0-1</v>
      </c>
      <c r="BZ66" s="102" t="str">
        <f>INDEX('Typy - wg grup'!$F$2:$DK$145,MATCH($A66,'Typy - wg grup'!$A$2:$A$145,0),MATCH(BZ$1,'Typy - wg grup'!$F$1:$DK$1,0))</f>
        <v>0-1</v>
      </c>
      <c r="CA66" s="102" t="str">
        <f>INDEX('Typy - wg grup'!$F$2:$DK$145,MATCH($A66,'Typy - wg grup'!$A$2:$A$145,0),MATCH(CA$1,'Typy - wg grup'!$F$1:$DK$1,0))</f>
        <v>3-1</v>
      </c>
      <c r="CB66" s="102" t="str">
        <f>INDEX('Typy - wg grup'!$F$2:$DK$145,MATCH($A66,'Typy - wg grup'!$A$2:$A$145,0),MATCH(CB$1,'Typy - wg grup'!$F$1:$DK$1,0))</f>
        <v>0-0</v>
      </c>
      <c r="CC66" s="102" t="str">
        <f>INDEX('Typy - wg grup'!$F$2:$DK$145,MATCH($A66,'Typy - wg grup'!$A$2:$A$145,0),MATCH(CC$1,'Typy - wg grup'!$F$1:$DK$1,0))</f>
        <v>2-1</v>
      </c>
      <c r="CD66" s="102" t="str">
        <f>INDEX('Typy - wg grup'!$F$2:$DK$145,MATCH($A66,'Typy - wg grup'!$A$2:$A$145,0),MATCH(CD$1,'Typy - wg grup'!$F$1:$DK$1,0))</f>
        <v>1-5</v>
      </c>
      <c r="CE66" s="102" t="str">
        <f>INDEX('Typy - wg grup'!$F$2:$DK$145,MATCH($A66,'Typy - wg grup'!$A$2:$A$145,0),MATCH(CE$1,'Typy - wg grup'!$F$1:$DK$1,0))</f>
        <v>0-3</v>
      </c>
      <c r="CF66" s="102" t="str">
        <f>INDEX('Typy - wg grup'!$F$2:$DK$145,MATCH($A66,'Typy - wg grup'!$A$2:$A$145,0),MATCH(CF$1,'Typy - wg grup'!$F$1:$DK$1,0))</f>
        <v>0-3</v>
      </c>
      <c r="CG66" s="102" t="str">
        <f>INDEX('Typy - wg grup'!$F$2:$DK$145,MATCH($A66,'Typy - wg grup'!$A$2:$A$145,0),MATCH(CG$1,'Typy - wg grup'!$F$1:$DK$1,0))</f>
        <v>0-2</v>
      </c>
      <c r="CH66" s="102" t="str">
        <f>INDEX('Typy - wg grup'!$F$2:$DK$145,MATCH($A66,'Typy - wg grup'!$A$2:$A$145,0),MATCH(CH$1,'Typy - wg grup'!$F$1:$DK$1,0))</f>
        <v>0-2</v>
      </c>
      <c r="CI66" s="102" t="str">
        <f>INDEX('Typy - wg grup'!$F$2:$DK$145,MATCH($A66,'Typy - wg grup'!$A$2:$A$145,0),MATCH(CI$1,'Typy - wg grup'!$F$1:$DK$1,0))</f>
        <v>0-0</v>
      </c>
      <c r="CJ66" s="102" t="str">
        <f>INDEX('Typy - wg grup'!$F$2:$DK$145,MATCH($A66,'Typy - wg grup'!$A$2:$A$145,0),MATCH(CJ$1,'Typy - wg grup'!$F$1:$DK$1,0))</f>
        <v>1-1</v>
      </c>
      <c r="CK66" s="102" t="str">
        <f>INDEX('Typy - wg grup'!$F$2:$DK$145,MATCH($A66,'Typy - wg grup'!$A$2:$A$145,0),MATCH(CK$1,'Typy - wg grup'!$F$1:$DK$1,0))</f>
        <v>1-1</v>
      </c>
      <c r="CL66" s="102" t="str">
        <f>INDEX('Typy - wg grup'!$F$2:$DK$145,MATCH($A66,'Typy - wg grup'!$A$2:$A$145,0),MATCH(CL$1,'Typy - wg grup'!$F$1:$DK$1,0))</f>
        <v>1-0</v>
      </c>
      <c r="CM66" s="102" t="str">
        <f>INDEX('Typy - wg grup'!$F$2:$DK$145,MATCH($A66,'Typy - wg grup'!$A$2:$A$145,0),MATCH(CM$1,'Typy - wg grup'!$F$1:$DK$1,0))</f>
        <v>0-2</v>
      </c>
      <c r="CN66" s="102" t="str">
        <f>INDEX('Typy - wg grup'!$F$2:$DK$145,MATCH($A66,'Typy - wg grup'!$A$2:$A$145,0),MATCH(CN$1,'Typy - wg grup'!$F$1:$DK$1,0))</f>
        <v>1-3</v>
      </c>
      <c r="CO66" s="102" t="str">
        <f>INDEX('Typy - wg grup'!$F$2:$DK$145,MATCH($A66,'Typy - wg grup'!$A$2:$A$145,0),MATCH(CO$1,'Typy - wg grup'!$F$1:$DK$1,0))</f>
        <v>1-1</v>
      </c>
      <c r="CP66" s="102" t="str">
        <f>INDEX('Typy - wg grup'!$F$2:$DK$145,MATCH($A66,'Typy - wg grup'!$A$2:$A$145,0),MATCH(CP$1,'Typy - wg grup'!$F$1:$DK$1,0))</f>
        <v>1-1</v>
      </c>
      <c r="CQ66" s="102" t="str">
        <f>INDEX('Typy - wg grup'!$F$2:$DK$145,MATCH($A66,'Typy - wg grup'!$A$2:$A$145,0),MATCH(CQ$1,'Typy - wg grup'!$F$1:$DK$1,0))</f>
        <v>0-1</v>
      </c>
      <c r="CR66" s="102" t="str">
        <f>INDEX('Typy - wg grup'!$F$2:$DK$145,MATCH($A66,'Typy - wg grup'!$A$2:$A$145,0),MATCH(CR$1,'Typy - wg grup'!$F$1:$DK$1,0))</f>
        <v>1-3</v>
      </c>
      <c r="CS66" s="102" t="str">
        <f>INDEX('Typy - wg grup'!$F$2:$DK$145,MATCH($A66,'Typy - wg grup'!$A$2:$A$145,0),MATCH(CS$1,'Typy - wg grup'!$F$1:$DK$1,0))</f>
        <v>1-2</v>
      </c>
      <c r="CT66" s="102" t="str">
        <f>INDEX('Typy - wg grup'!$F$2:$DK$145,MATCH($A66,'Typy - wg grup'!$A$2:$A$145,0),MATCH(CT$1,'Typy - wg grup'!$F$1:$DK$1,0))</f>
        <v>0-1</v>
      </c>
      <c r="CU66" s="102" t="str">
        <f>INDEX('Typy - wg grup'!$F$2:$DK$145,MATCH($A66,'Typy - wg grup'!$A$2:$A$145,0),MATCH(CU$1,'Typy - wg grup'!$F$1:$DK$1,0))</f>
        <v>2-2</v>
      </c>
      <c r="CV66" s="102" t="str">
        <f>INDEX('Typy - wg grup'!$F$2:$DK$145,MATCH($A66,'Typy - wg grup'!$A$2:$A$145,0),MATCH(CV$1,'Typy - wg grup'!$F$1:$DK$1,0))</f>
        <v>1-1</v>
      </c>
      <c r="CW66" s="102" t="str">
        <f>INDEX('Typy - wg grup'!$F$2:$DK$145,MATCH($A66,'Typy - wg grup'!$A$2:$A$145,0),MATCH(CW$1,'Typy - wg grup'!$F$1:$DK$1,0))</f>
        <v>1-3</v>
      </c>
      <c r="CX66" s="102" t="str">
        <f>INDEX('Typy - wg grup'!$F$2:$DK$145,MATCH($A66,'Typy - wg grup'!$A$2:$A$145,0),MATCH(CX$1,'Typy - wg grup'!$F$1:$DK$1,0))</f>
        <v>1-1</v>
      </c>
      <c r="CY66" s="102" t="str">
        <f>INDEX('Typy - wg grup'!$F$2:$DK$145,MATCH($A66,'Typy - wg grup'!$A$2:$A$145,0),MATCH(CY$1,'Typy - wg grup'!$F$1:$DK$1,0))</f>
        <v>0-2</v>
      </c>
      <c r="CZ66" s="102" t="str">
        <f>INDEX('Typy - wg grup'!$F$2:$DK$145,MATCH($A66,'Typy - wg grup'!$A$2:$A$145,0),MATCH(CZ$1,'Typy - wg grup'!$F$1:$DK$1,0))</f>
        <v>1-0</v>
      </c>
      <c r="DA66" s="102" t="str">
        <f>INDEX('Typy - wg grup'!$F$2:$DK$145,MATCH($A66,'Typy - wg grup'!$A$2:$A$145,0),MATCH(DA$1,'Typy - wg grup'!$F$1:$DK$1,0))</f>
        <v>0-2</v>
      </c>
      <c r="DB66" s="102" t="str">
        <f>INDEX('Typy - wg grup'!$F$2:$DK$145,MATCH($A66,'Typy - wg grup'!$A$2:$A$145,0),MATCH(DB$1,'Typy - wg grup'!$F$1:$DK$1,0))</f>
        <v>1-0</v>
      </c>
      <c r="DC66" s="102" t="str">
        <f>INDEX('Typy - wg grup'!$F$2:$DK$145,MATCH($A66,'Typy - wg grup'!$A$2:$A$145,0),MATCH(DC$1,'Typy - wg grup'!$F$1:$DK$1,0))</f>
        <v>1-1</v>
      </c>
      <c r="DD66" s="102" t="str">
        <f>INDEX('Typy - wg grup'!$F$2:$DK$145,MATCH($A66,'Typy - wg grup'!$A$2:$A$145,0),MATCH(DD$1,'Typy - wg grup'!$F$1:$DK$1,0))</f>
        <v>1-0</v>
      </c>
      <c r="DE66" s="102" t="str">
        <f>INDEX('Typy - wg grup'!$F$2:$DK$145,MATCH($A66,'Typy - wg grup'!$A$2:$A$145,0),MATCH(DE$1,'Typy - wg grup'!$F$1:$DK$1,0))</f>
        <v>1-0</v>
      </c>
      <c r="DF66" s="102" t="str">
        <f>INDEX('Typy - wg grup'!$F$2:$DK$145,MATCH($A66,'Typy - wg grup'!$A$2:$A$145,0),MATCH(DF$1,'Typy - wg grup'!$F$1:$DK$1,0))</f>
        <v>2-2</v>
      </c>
      <c r="DG66" s="102" t="str">
        <f>INDEX('Typy - wg grup'!$F$2:$DK$145,MATCH($A66,'Typy - wg grup'!$A$2:$A$145,0),MATCH(DG$1,'Typy - wg grup'!$F$1:$DK$1,0))</f>
        <v>1-0</v>
      </c>
      <c r="DH66" s="102" t="str">
        <f>INDEX('Typy - wg grup'!$F$2:$DK$145,MATCH($A66,'Typy - wg grup'!$A$2:$A$145,0),MATCH(DH$1,'Typy - wg grup'!$F$1:$DK$1,0))</f>
        <v>0-2</v>
      </c>
      <c r="DI66" s="102" t="str">
        <f>INDEX('Typy - wg grup'!$F$2:$DK$145,MATCH($A66,'Typy - wg grup'!$A$2:$A$145,0),MATCH(DI$1,'Typy - wg grup'!$F$1:$DK$1,0))</f>
        <v>0-1</v>
      </c>
      <c r="DJ66" s="102" t="str">
        <f>INDEX('Typy - wg grup'!$F$2:$DK$145,MATCH($A66,'Typy - wg grup'!$A$2:$A$145,0),MATCH(DJ$1,'Typy - wg grup'!$F$1:$DK$1,0))</f>
        <v>1-1</v>
      </c>
      <c r="DK66" s="102" t="str">
        <f>INDEX('Typy - wg grup'!$F$2:$DK$145,MATCH($A66,'Typy - wg grup'!$A$2:$A$145,0),MATCH(DK$1,'Typy - wg grup'!$F$1:$DK$1,0))</f>
        <v>0-2</v>
      </c>
      <c r="DL66" s="102" t="str">
        <f>INDEX('Typy - wg grup'!$F$2:$DK$145,MATCH($A66,'Typy - wg grup'!$A$2:$A$145,0),MATCH(DL$1,'Typy - wg grup'!$F$1:$DK$1,0))</f>
        <v>0-0</v>
      </c>
      <c r="DM66" s="106" t="str">
        <f>INDEX('Typy - wg grup'!$F$2:$DK$145,MATCH($A66,'Typy - wg grup'!$A$2:$A$145,0),MATCH(DM$1,'Typy - wg grup'!$F$1:$DK$1,0))</f>
        <v>1-0</v>
      </c>
      <c r="DO66" s="15"/>
      <c r="DQ66" s="14"/>
      <c r="DS66" s="15"/>
      <c r="DU66" s="15"/>
      <c r="DW66" s="14"/>
      <c r="DY66" s="15"/>
      <c r="EA66" s="14"/>
      <c r="EC66" s="15"/>
      <c r="EE66" s="15"/>
      <c r="EG66" s="15"/>
      <c r="EI66" s="15"/>
      <c r="EK66" s="15"/>
      <c r="EM66" s="15"/>
      <c r="EO66" s="16"/>
      <c r="EQ66" s="15"/>
    </row>
    <row r="67" spans="1:147" x14ac:dyDescent="0.25">
      <c r="A67" s="19">
        <v>66</v>
      </c>
      <c r="B67" s="4" t="s">
        <v>116</v>
      </c>
      <c r="C67" s="4" t="str">
        <f>INDEX('Typy - wg grup'!$B$2:$B$145,MATCH($A67,'Typy - wg grup'!$A$2:$A$145,0))</f>
        <v>27.06.</v>
      </c>
      <c r="D67" s="20">
        <v>8.3333333333333329E-2</v>
      </c>
      <c r="E67" s="4" t="str">
        <f>INDEX('Typy - wg grup'!$C$2:$C$145,MATCH($A67,'Typy - wg grup'!$A$2:$A$145,0))</f>
        <v>Urugwaj - Hiszpania</v>
      </c>
      <c r="F67" s="35" t="s">
        <v>212</v>
      </c>
      <c r="G67" s="144"/>
      <c r="H67" s="105" t="str">
        <f>INDEX('Typy - wg grup'!$F$2:$DK$145,MATCH($A67,'Typy - wg grup'!$A$2:$A$145,0),MATCH(H$1,'Typy - wg grup'!$F$1:$DK$1,0))</f>
        <v>2-3</v>
      </c>
      <c r="I67" s="102" t="str">
        <f>INDEX('Typy - wg grup'!$F$2:$DK$145,MATCH($A67,'Typy - wg grup'!$A$2:$A$145,0),MATCH(I$1,'Typy - wg grup'!$F$1:$DK$1,0))</f>
        <v>3-4</v>
      </c>
      <c r="J67" s="102" t="str">
        <f>INDEX('Typy - wg grup'!$F$2:$DK$145,MATCH($A67,'Typy - wg grup'!$A$2:$A$145,0),MATCH(J$1,'Typy - wg grup'!$F$1:$DK$1,0))</f>
        <v>2-3</v>
      </c>
      <c r="K67" s="102" t="str">
        <f>INDEX('Typy - wg grup'!$F$2:$DK$145,MATCH($A67,'Typy - wg grup'!$A$2:$A$145,0),MATCH(K$1,'Typy - wg grup'!$F$1:$DK$1,0))</f>
        <v>1-1</v>
      </c>
      <c r="L67" s="102" t="str">
        <f>INDEX('Typy - wg grup'!$F$2:$DK$145,MATCH($A67,'Typy - wg grup'!$A$2:$A$145,0),MATCH(L$1,'Typy - wg grup'!$F$1:$DK$1,0))</f>
        <v>1-1</v>
      </c>
      <c r="M67" s="102" t="str">
        <f>INDEX('Typy - wg grup'!$F$2:$DK$145,MATCH($A67,'Typy - wg grup'!$A$2:$A$145,0),MATCH(M$1,'Typy - wg grup'!$F$1:$DK$1,0))</f>
        <v>0-2</v>
      </c>
      <c r="N67" s="102" t="str">
        <f>INDEX('Typy - wg grup'!$F$2:$DK$145,MATCH($A67,'Typy - wg grup'!$A$2:$A$145,0),MATCH(N$1,'Typy - wg grup'!$F$1:$DK$1,0))</f>
        <v>1-2</v>
      </c>
      <c r="O67" s="102" t="str">
        <f>INDEX('Typy - wg grup'!$F$2:$DK$145,MATCH($A67,'Typy - wg grup'!$A$2:$A$145,0),MATCH(O$1,'Typy - wg grup'!$F$1:$DK$1,0))</f>
        <v>0-3</v>
      </c>
      <c r="P67" s="102" t="str">
        <f>INDEX('Typy - wg grup'!$F$2:$DK$145,MATCH($A67,'Typy - wg grup'!$A$2:$A$145,0),MATCH(P$1,'Typy - wg grup'!$F$1:$DK$1,0))</f>
        <v>2-2</v>
      </c>
      <c r="Q67" s="102" t="str">
        <f>INDEX('Typy - wg grup'!$F$2:$DK$145,MATCH($A67,'Typy - wg grup'!$A$2:$A$145,0),MATCH(Q$1,'Typy - wg grup'!$F$1:$DK$1,0))</f>
        <v>1-2</v>
      </c>
      <c r="R67" s="102" t="str">
        <f>INDEX('Typy - wg grup'!$F$2:$DK$145,MATCH($A67,'Typy - wg grup'!$A$2:$A$145,0),MATCH(R$1,'Typy - wg grup'!$F$1:$DK$1,0))</f>
        <v>1-2</v>
      </c>
      <c r="S67" s="102" t="str">
        <f>INDEX('Typy - wg grup'!$F$2:$DK$145,MATCH($A67,'Typy - wg grup'!$A$2:$A$145,0),MATCH(S$1,'Typy - wg grup'!$F$1:$DK$1,0))</f>
        <v>1-2</v>
      </c>
      <c r="T67" s="102" t="str">
        <f>INDEX('Typy - wg grup'!$F$2:$DK$145,MATCH($A67,'Typy - wg grup'!$A$2:$A$145,0),MATCH(T$1,'Typy - wg grup'!$F$1:$DK$1,0))</f>
        <v>1-2</v>
      </c>
      <c r="U67" s="102" t="str">
        <f>INDEX('Typy - wg grup'!$F$2:$DK$145,MATCH($A67,'Typy - wg grup'!$A$2:$A$145,0),MATCH(U$1,'Typy - wg grup'!$F$1:$DK$1,0))</f>
        <v>0-0</v>
      </c>
      <c r="V67" s="102" t="str">
        <f>INDEX('Typy - wg grup'!$F$2:$DK$145,MATCH($A67,'Typy - wg grup'!$A$2:$A$145,0),MATCH(V$1,'Typy - wg grup'!$F$1:$DK$1,0))</f>
        <v>0-1</v>
      </c>
      <c r="W67" s="102" t="str">
        <f>INDEX('Typy - wg grup'!$F$2:$DK$145,MATCH($A67,'Typy - wg grup'!$A$2:$A$145,0),MATCH(W$1,'Typy - wg grup'!$F$1:$DK$1,0))</f>
        <v>1-3</v>
      </c>
      <c r="X67" s="102" t="str">
        <f>INDEX('Typy - wg grup'!$F$2:$DK$145,MATCH($A67,'Typy - wg grup'!$A$2:$A$145,0),MATCH(X$1,'Typy - wg grup'!$F$1:$DK$1,0))</f>
        <v>0-3</v>
      </c>
      <c r="Y67" s="102" t="str">
        <f>INDEX('Typy - wg grup'!$F$2:$DK$145,MATCH($A67,'Typy - wg grup'!$A$2:$A$145,0),MATCH(Y$1,'Typy - wg grup'!$F$1:$DK$1,0))</f>
        <v>1-2</v>
      </c>
      <c r="Z67" s="102" t="str">
        <f>INDEX('Typy - wg grup'!$F$2:$DK$145,MATCH($A67,'Typy - wg grup'!$A$2:$A$145,0),MATCH(Z$1,'Typy - wg grup'!$F$1:$DK$1,0))</f>
        <v>0-0</v>
      </c>
      <c r="AA67" s="102" t="str">
        <f>INDEX('Typy - wg grup'!$F$2:$DK$145,MATCH($A67,'Typy - wg grup'!$A$2:$A$145,0),MATCH(AA$1,'Typy - wg grup'!$F$1:$DK$1,0))</f>
        <v>1-3</v>
      </c>
      <c r="AB67" s="102" t="str">
        <f>INDEX('Typy - wg grup'!$F$2:$DK$145,MATCH($A67,'Typy - wg grup'!$A$2:$A$145,0),MATCH(AB$1,'Typy - wg grup'!$F$1:$DK$1,0))</f>
        <v>1-0</v>
      </c>
      <c r="AC67" s="102" t="str">
        <f>INDEX('Typy - wg grup'!$F$2:$DK$145,MATCH($A67,'Typy - wg grup'!$A$2:$A$145,0),MATCH(AC$1,'Typy - wg grup'!$F$1:$DK$1,0))</f>
        <v>0-3</v>
      </c>
      <c r="AD67" s="102" t="str">
        <f>INDEX('Typy - wg grup'!$F$2:$DK$145,MATCH($A67,'Typy - wg grup'!$A$2:$A$145,0),MATCH(AD$1,'Typy - wg grup'!$F$1:$DK$1,0))</f>
        <v>1-2</v>
      </c>
      <c r="AE67" s="102" t="str">
        <f>INDEX('Typy - wg grup'!$F$2:$DK$145,MATCH($A67,'Typy - wg grup'!$A$2:$A$145,0),MATCH(AE$1,'Typy - wg grup'!$F$1:$DK$1,0))</f>
        <v>0-3</v>
      </c>
      <c r="AF67" s="102" t="str">
        <f>INDEX('Typy - wg grup'!$F$2:$DK$145,MATCH($A67,'Typy - wg grup'!$A$2:$A$145,0),MATCH(AF$1,'Typy - wg grup'!$F$1:$DK$1,0))</f>
        <v>1-5</v>
      </c>
      <c r="AG67" s="102" t="str">
        <f>INDEX('Typy - wg grup'!$F$2:$DK$145,MATCH($A67,'Typy - wg grup'!$A$2:$A$145,0),MATCH(AG$1,'Typy - wg grup'!$F$1:$DK$1,0))</f>
        <v>1-1</v>
      </c>
      <c r="AH67" s="102" t="str">
        <f>INDEX('Typy - wg grup'!$F$2:$DK$145,MATCH($A67,'Typy - wg grup'!$A$2:$A$145,0),MATCH(AH$1,'Typy - wg grup'!$F$1:$DK$1,0))</f>
        <v>1-2</v>
      </c>
      <c r="AI67" s="102" t="str">
        <f>INDEX('Typy - wg grup'!$F$2:$DK$145,MATCH($A67,'Typy - wg grup'!$A$2:$A$145,0),MATCH(AI$1,'Typy - wg grup'!$F$1:$DK$1,0))</f>
        <v>1-2</v>
      </c>
      <c r="AJ67" s="102" t="str">
        <f>INDEX('Typy - wg grup'!$F$2:$DK$145,MATCH($A67,'Typy - wg grup'!$A$2:$A$145,0),MATCH(AJ$1,'Typy - wg grup'!$F$1:$DK$1,0))</f>
        <v>1-2</v>
      </c>
      <c r="AK67" s="102" t="str">
        <f>INDEX('Typy - wg grup'!$F$2:$DK$145,MATCH($A67,'Typy - wg grup'!$A$2:$A$145,0),MATCH(AK$1,'Typy - wg grup'!$F$1:$DK$1,0))</f>
        <v>1-2</v>
      </c>
      <c r="AL67" s="102" t="str">
        <f>INDEX('Typy - wg grup'!$F$2:$DK$145,MATCH($A67,'Typy - wg grup'!$A$2:$A$145,0),MATCH(AL$1,'Typy - wg grup'!$F$1:$DK$1,0))</f>
        <v>2-4</v>
      </c>
      <c r="AM67" s="102" t="str">
        <f>INDEX('Typy - wg grup'!$F$2:$DK$145,MATCH($A67,'Typy - wg grup'!$A$2:$A$145,0),MATCH(AM$1,'Typy - wg grup'!$F$1:$DK$1,0))</f>
        <v>1-1</v>
      </c>
      <c r="AN67" s="102" t="str">
        <f>INDEX('Typy - wg grup'!$F$2:$DK$145,MATCH($A67,'Typy - wg grup'!$A$2:$A$145,0),MATCH(AN$1,'Typy - wg grup'!$F$1:$DK$1,0))</f>
        <v>1-2</v>
      </c>
      <c r="AO67" s="102" t="str">
        <f>INDEX('Typy - wg grup'!$F$2:$DK$145,MATCH($A67,'Typy - wg grup'!$A$2:$A$145,0),MATCH(AO$1,'Typy - wg grup'!$F$1:$DK$1,0))</f>
        <v>2-5</v>
      </c>
      <c r="AP67" s="102" t="str">
        <f>INDEX('Typy - wg grup'!$F$2:$DK$145,MATCH($A67,'Typy - wg grup'!$A$2:$A$145,0),MATCH(AP$1,'Typy - wg grup'!$F$1:$DK$1,0))</f>
        <v>1-2</v>
      </c>
      <c r="AQ67" s="102" t="str">
        <f>INDEX('Typy - wg grup'!$F$2:$DK$145,MATCH($A67,'Typy - wg grup'!$A$2:$A$145,0),MATCH(AQ$1,'Typy - wg grup'!$F$1:$DK$1,0))</f>
        <v>1-1</v>
      </c>
      <c r="AR67" s="102" t="str">
        <f>INDEX('Typy - wg grup'!$F$2:$DK$145,MATCH($A67,'Typy - wg grup'!$A$2:$A$145,0),MATCH(AR$1,'Typy - wg grup'!$F$1:$DK$1,0))</f>
        <v>1-3</v>
      </c>
      <c r="AS67" s="102" t="str">
        <f>INDEX('Typy - wg grup'!$F$2:$DK$145,MATCH($A67,'Typy - wg grup'!$A$2:$A$145,0),MATCH(AS$1,'Typy - wg grup'!$F$1:$DK$1,0))</f>
        <v>0-0</v>
      </c>
      <c r="AT67" s="102" t="str">
        <f>INDEX('Typy - wg grup'!$F$2:$DK$145,MATCH($A67,'Typy - wg grup'!$A$2:$A$145,0),MATCH(AT$1,'Typy - wg grup'!$F$1:$DK$1,0))</f>
        <v>2-2</v>
      </c>
      <c r="AU67" s="102" t="str">
        <f>INDEX('Typy - wg grup'!$F$2:$DK$145,MATCH($A67,'Typy - wg grup'!$A$2:$A$145,0),MATCH(AU$1,'Typy - wg grup'!$F$1:$DK$1,0))</f>
        <v>2-2</v>
      </c>
      <c r="AV67" s="102" t="str">
        <f>INDEX('Typy - wg grup'!$F$2:$DK$145,MATCH($A67,'Typy - wg grup'!$A$2:$A$145,0),MATCH(AV$1,'Typy - wg grup'!$F$1:$DK$1,0))</f>
        <v>1-1</v>
      </c>
      <c r="AW67" s="102" t="str">
        <f>INDEX('Typy - wg grup'!$F$2:$DK$145,MATCH($A67,'Typy - wg grup'!$A$2:$A$145,0),MATCH(AW$1,'Typy - wg grup'!$F$1:$DK$1,0))</f>
        <v>5-4</v>
      </c>
      <c r="AX67" s="102" t="str">
        <f>INDEX('Typy - wg grup'!$F$2:$DK$145,MATCH($A67,'Typy - wg grup'!$A$2:$A$145,0),MATCH(AX$1,'Typy - wg grup'!$F$1:$DK$1,0))</f>
        <v>1-1</v>
      </c>
      <c r="AY67" s="102" t="str">
        <f>INDEX('Typy - wg grup'!$F$2:$DK$145,MATCH($A67,'Typy - wg grup'!$A$2:$A$145,0),MATCH(AY$1,'Typy - wg grup'!$F$1:$DK$1,0))</f>
        <v>2-3</v>
      </c>
      <c r="AZ67" s="102" t="str">
        <f>INDEX('Typy - wg grup'!$F$2:$DK$145,MATCH($A67,'Typy - wg grup'!$A$2:$A$145,0),MATCH(AZ$1,'Typy - wg grup'!$F$1:$DK$1,0))</f>
        <v>1-1</v>
      </c>
      <c r="BA67" s="102" t="str">
        <f>INDEX('Typy - wg grup'!$F$2:$DK$145,MATCH($A67,'Typy - wg grup'!$A$2:$A$145,0),MATCH(BA$1,'Typy - wg grup'!$F$1:$DK$1,0))</f>
        <v>0-2</v>
      </c>
      <c r="BB67" s="102" t="str">
        <f>INDEX('Typy - wg grup'!$F$2:$DK$145,MATCH($A67,'Typy - wg grup'!$A$2:$A$145,0),MATCH(BB$1,'Typy - wg grup'!$F$1:$DK$1,0))</f>
        <v>1-3</v>
      </c>
      <c r="BC67" s="102" t="str">
        <f>INDEX('Typy - wg grup'!$F$2:$DK$145,MATCH($A67,'Typy - wg grup'!$A$2:$A$145,0),MATCH(BC$1,'Typy - wg grup'!$F$1:$DK$1,0))</f>
        <v>2-2</v>
      </c>
      <c r="BD67" s="102" t="str">
        <f>INDEX('Typy - wg grup'!$F$2:$DK$145,MATCH($A67,'Typy - wg grup'!$A$2:$A$145,0),MATCH(BD$1,'Typy - wg grup'!$F$1:$DK$1,0))</f>
        <v>0-1</v>
      </c>
      <c r="BE67" s="102" t="str">
        <f>INDEX('Typy - wg grup'!$F$2:$DK$145,MATCH($A67,'Typy - wg grup'!$A$2:$A$145,0),MATCH(BE$1,'Typy - wg grup'!$F$1:$DK$1,0))</f>
        <v>1-1</v>
      </c>
      <c r="BF67" s="102" t="str">
        <f>INDEX('Typy - wg grup'!$F$2:$DK$145,MATCH($A67,'Typy - wg grup'!$A$2:$A$145,0),MATCH(BF$1,'Typy - wg grup'!$F$1:$DK$1,0))</f>
        <v>2-2</v>
      </c>
      <c r="BG67" s="102" t="str">
        <f>INDEX('Typy - wg grup'!$F$2:$DK$145,MATCH($A67,'Typy - wg grup'!$A$2:$A$145,0),MATCH(BG$1,'Typy - wg grup'!$F$1:$DK$1,0))</f>
        <v>2-2</v>
      </c>
      <c r="BH67" s="102" t="str">
        <f>INDEX('Typy - wg grup'!$F$2:$DK$145,MATCH($A67,'Typy - wg grup'!$A$2:$A$145,0),MATCH(BH$1,'Typy - wg grup'!$F$1:$DK$1,0))</f>
        <v>1-1</v>
      </c>
      <c r="BI67" s="102" t="str">
        <f>INDEX('Typy - wg grup'!$F$2:$DK$145,MATCH($A67,'Typy - wg grup'!$A$2:$A$145,0),MATCH(BI$1,'Typy - wg grup'!$F$1:$DK$1,0))</f>
        <v>1-3</v>
      </c>
      <c r="BJ67" s="102" t="str">
        <f>INDEX('Typy - wg grup'!$F$2:$DK$145,MATCH($A67,'Typy - wg grup'!$A$2:$A$145,0),MATCH(BJ$1,'Typy - wg grup'!$F$1:$DK$1,0))</f>
        <v>1-2</v>
      </c>
      <c r="BK67" s="102" t="str">
        <f>INDEX('Typy - wg grup'!$F$2:$DK$145,MATCH($A67,'Typy - wg grup'!$A$2:$A$145,0),MATCH(BK$1,'Typy - wg grup'!$F$1:$DK$1,0))</f>
        <v>2-3</v>
      </c>
      <c r="BL67" s="102" t="str">
        <f>INDEX('Typy - wg grup'!$F$2:$DK$145,MATCH($A67,'Typy - wg grup'!$A$2:$A$145,0),MATCH(BL$1,'Typy - wg grup'!$F$1:$DK$1,0))</f>
        <v>2-2</v>
      </c>
      <c r="BM67" s="102" t="str">
        <f>INDEX('Typy - wg grup'!$F$2:$DK$145,MATCH($A67,'Typy - wg grup'!$A$2:$A$145,0),MATCH(BM$1,'Typy - wg grup'!$F$1:$DK$1,0))</f>
        <v>1-2</v>
      </c>
      <c r="BN67" s="102" t="str">
        <f>INDEX('Typy - wg grup'!$F$2:$DK$145,MATCH($A67,'Typy - wg grup'!$A$2:$A$145,0),MATCH(BN$1,'Typy - wg grup'!$F$1:$DK$1,0))</f>
        <v>1-2</v>
      </c>
      <c r="BO67" s="102" t="str">
        <f>INDEX('Typy - wg grup'!$F$2:$DK$145,MATCH($A67,'Typy - wg grup'!$A$2:$A$145,0),MATCH(BO$1,'Typy - wg grup'!$F$1:$DK$1,0))</f>
        <v>0-0</v>
      </c>
      <c r="BP67" s="102" t="str">
        <f>INDEX('Typy - wg grup'!$F$2:$DK$145,MATCH($A67,'Typy - wg grup'!$A$2:$A$145,0),MATCH(BP$1,'Typy - wg grup'!$F$1:$DK$1,0))</f>
        <v>1-1</v>
      </c>
      <c r="BQ67" s="102" t="str">
        <f>INDEX('Typy - wg grup'!$F$2:$DK$145,MATCH($A67,'Typy - wg grup'!$A$2:$A$145,0),MATCH(BQ$1,'Typy - wg grup'!$F$1:$DK$1,0))</f>
        <v>1-1</v>
      </c>
      <c r="BR67" s="102" t="str">
        <f>INDEX('Typy - wg grup'!$F$2:$DK$145,MATCH($A67,'Typy - wg grup'!$A$2:$A$145,0),MATCH(BR$1,'Typy - wg grup'!$F$1:$DK$1,0))</f>
        <v>2-3</v>
      </c>
      <c r="BS67" s="102" t="str">
        <f>INDEX('Typy - wg grup'!$F$2:$DK$145,MATCH($A67,'Typy - wg grup'!$A$2:$A$145,0),MATCH(BS$1,'Typy - wg grup'!$F$1:$DK$1,0))</f>
        <v>1-1</v>
      </c>
      <c r="BT67" s="102" t="str">
        <f>INDEX('Typy - wg grup'!$F$2:$DK$145,MATCH($A67,'Typy - wg grup'!$A$2:$A$145,0),MATCH(BT$1,'Typy - wg grup'!$F$1:$DK$1,0))</f>
        <v>1-2</v>
      </c>
      <c r="BU67" s="102" t="str">
        <f>INDEX('Typy - wg grup'!$F$2:$DK$145,MATCH($A67,'Typy - wg grup'!$A$2:$A$145,0),MATCH(BU$1,'Typy - wg grup'!$F$1:$DK$1,0))</f>
        <v>1-2</v>
      </c>
      <c r="BV67" s="102" t="str">
        <f>INDEX('Typy - wg grup'!$F$2:$DK$145,MATCH($A67,'Typy - wg grup'!$A$2:$A$145,0),MATCH(BV$1,'Typy - wg grup'!$F$1:$DK$1,0))</f>
        <v>0-3</v>
      </c>
      <c r="BW67" s="102" t="str">
        <f>INDEX('Typy - wg grup'!$F$2:$DK$145,MATCH($A67,'Typy - wg grup'!$A$2:$A$145,0),MATCH(BW$1,'Typy - wg grup'!$F$1:$DK$1,0))</f>
        <v>1-3</v>
      </c>
      <c r="BX67" s="102" t="str">
        <f>INDEX('Typy - wg grup'!$F$2:$DK$145,MATCH($A67,'Typy - wg grup'!$A$2:$A$145,0),MATCH(BX$1,'Typy - wg grup'!$F$1:$DK$1,0))</f>
        <v>1-2</v>
      </c>
      <c r="BY67" s="102" t="str">
        <f>INDEX('Typy - wg grup'!$F$2:$DK$145,MATCH($A67,'Typy - wg grup'!$A$2:$A$145,0),MATCH(BY$1,'Typy - wg grup'!$F$1:$DK$1,0))</f>
        <v>1-2</v>
      </c>
      <c r="BZ67" s="102" t="str">
        <f>INDEX('Typy - wg grup'!$F$2:$DK$145,MATCH($A67,'Typy - wg grup'!$A$2:$A$145,0),MATCH(BZ$1,'Typy - wg grup'!$F$1:$DK$1,0))</f>
        <v>2-3</v>
      </c>
      <c r="CA67" s="102" t="str">
        <f>INDEX('Typy - wg grup'!$F$2:$DK$145,MATCH($A67,'Typy - wg grup'!$A$2:$A$145,0),MATCH(CA$1,'Typy - wg grup'!$F$1:$DK$1,0))</f>
        <v>0-1</v>
      </c>
      <c r="CB67" s="102" t="str">
        <f>INDEX('Typy - wg grup'!$F$2:$DK$145,MATCH($A67,'Typy - wg grup'!$A$2:$A$145,0),MATCH(CB$1,'Typy - wg grup'!$F$1:$DK$1,0))</f>
        <v>2-2</v>
      </c>
      <c r="CC67" s="102" t="str">
        <f>INDEX('Typy - wg grup'!$F$2:$DK$145,MATCH($A67,'Typy - wg grup'!$A$2:$A$145,0),MATCH(CC$1,'Typy - wg grup'!$F$1:$DK$1,0))</f>
        <v>0-2</v>
      </c>
      <c r="CD67" s="102" t="str">
        <f>INDEX('Typy - wg grup'!$F$2:$DK$145,MATCH($A67,'Typy - wg grup'!$A$2:$A$145,0),MATCH(CD$1,'Typy - wg grup'!$F$1:$DK$1,0))</f>
        <v>1-2</v>
      </c>
      <c r="CE67" s="102" t="str">
        <f>INDEX('Typy - wg grup'!$F$2:$DK$145,MATCH($A67,'Typy - wg grup'!$A$2:$A$145,0),MATCH(CE$1,'Typy - wg grup'!$F$1:$DK$1,0))</f>
        <v>1-3</v>
      </c>
      <c r="CF67" s="102" t="str">
        <f>INDEX('Typy - wg grup'!$F$2:$DK$145,MATCH($A67,'Typy - wg grup'!$A$2:$A$145,0),MATCH(CF$1,'Typy - wg grup'!$F$1:$DK$1,0))</f>
        <v>3-3</v>
      </c>
      <c r="CG67" s="102" t="str">
        <f>INDEX('Typy - wg grup'!$F$2:$DK$145,MATCH($A67,'Typy - wg grup'!$A$2:$A$145,0),MATCH(CG$1,'Typy - wg grup'!$F$1:$DK$1,0))</f>
        <v>1-2</v>
      </c>
      <c r="CH67" s="102" t="str">
        <f>INDEX('Typy - wg grup'!$F$2:$DK$145,MATCH($A67,'Typy - wg grup'!$A$2:$A$145,0),MATCH(CH$1,'Typy - wg grup'!$F$1:$DK$1,0))</f>
        <v>1-2</v>
      </c>
      <c r="CI67" s="102" t="str">
        <f>INDEX('Typy - wg grup'!$F$2:$DK$145,MATCH($A67,'Typy - wg grup'!$A$2:$A$145,0),MATCH(CI$1,'Typy - wg grup'!$F$1:$DK$1,0))</f>
        <v>1-2</v>
      </c>
      <c r="CJ67" s="102" t="str">
        <f>INDEX('Typy - wg grup'!$F$2:$DK$145,MATCH($A67,'Typy - wg grup'!$A$2:$A$145,0),MATCH(CJ$1,'Typy - wg grup'!$F$1:$DK$1,0))</f>
        <v>2-4</v>
      </c>
      <c r="CK67" s="102" t="str">
        <f>INDEX('Typy - wg grup'!$F$2:$DK$145,MATCH($A67,'Typy - wg grup'!$A$2:$A$145,0),MATCH(CK$1,'Typy - wg grup'!$F$1:$DK$1,0))</f>
        <v>1-1</v>
      </c>
      <c r="CL67" s="102" t="str">
        <f>INDEX('Typy - wg grup'!$F$2:$DK$145,MATCH($A67,'Typy - wg grup'!$A$2:$A$145,0),MATCH(CL$1,'Typy - wg grup'!$F$1:$DK$1,0))</f>
        <v>1-1</v>
      </c>
      <c r="CM67" s="102" t="str">
        <f>INDEX('Typy - wg grup'!$F$2:$DK$145,MATCH($A67,'Typy - wg grup'!$A$2:$A$145,0),MATCH(CM$1,'Typy - wg grup'!$F$1:$DK$1,0))</f>
        <v>1-2</v>
      </c>
      <c r="CN67" s="102" t="str">
        <f>INDEX('Typy - wg grup'!$F$2:$DK$145,MATCH($A67,'Typy - wg grup'!$A$2:$A$145,0),MATCH(CN$1,'Typy - wg grup'!$F$1:$DK$1,0))</f>
        <v>3-3</v>
      </c>
      <c r="CO67" s="102" t="str">
        <f>INDEX('Typy - wg grup'!$F$2:$DK$145,MATCH($A67,'Typy - wg grup'!$A$2:$A$145,0),MATCH(CO$1,'Typy - wg grup'!$F$1:$DK$1,0))</f>
        <v>0-2</v>
      </c>
      <c r="CP67" s="102" t="str">
        <f>INDEX('Typy - wg grup'!$F$2:$DK$145,MATCH($A67,'Typy - wg grup'!$A$2:$A$145,0),MATCH(CP$1,'Typy - wg grup'!$F$1:$DK$1,0))</f>
        <v>0-2</v>
      </c>
      <c r="CQ67" s="102" t="str">
        <f>INDEX('Typy - wg grup'!$F$2:$DK$145,MATCH($A67,'Typy - wg grup'!$A$2:$A$145,0),MATCH(CQ$1,'Typy - wg grup'!$F$1:$DK$1,0))</f>
        <v>0-1</v>
      </c>
      <c r="CR67" s="102" t="str">
        <f>INDEX('Typy - wg grup'!$F$2:$DK$145,MATCH($A67,'Typy - wg grup'!$A$2:$A$145,0),MATCH(CR$1,'Typy - wg grup'!$F$1:$DK$1,0))</f>
        <v>0-2</v>
      </c>
      <c r="CS67" s="102" t="str">
        <f>INDEX('Typy - wg grup'!$F$2:$DK$145,MATCH($A67,'Typy - wg grup'!$A$2:$A$145,0),MATCH(CS$1,'Typy - wg grup'!$F$1:$DK$1,0))</f>
        <v>2-3</v>
      </c>
      <c r="CT67" s="102" t="str">
        <f>INDEX('Typy - wg grup'!$F$2:$DK$145,MATCH($A67,'Typy - wg grup'!$A$2:$A$145,0),MATCH(CT$1,'Typy - wg grup'!$F$1:$DK$1,0))</f>
        <v>1-2</v>
      </c>
      <c r="CU67" s="102" t="str">
        <f>INDEX('Typy - wg grup'!$F$2:$DK$145,MATCH($A67,'Typy - wg grup'!$A$2:$A$145,0),MATCH(CU$1,'Typy - wg grup'!$F$1:$DK$1,0))</f>
        <v>1-2</v>
      </c>
      <c r="CV67" s="102" t="str">
        <f>INDEX('Typy - wg grup'!$F$2:$DK$145,MATCH($A67,'Typy - wg grup'!$A$2:$A$145,0),MATCH(CV$1,'Typy - wg grup'!$F$1:$DK$1,0))</f>
        <v>1-2</v>
      </c>
      <c r="CW67" s="102" t="str">
        <f>INDEX('Typy - wg grup'!$F$2:$DK$145,MATCH($A67,'Typy - wg grup'!$A$2:$A$145,0),MATCH(CW$1,'Typy - wg grup'!$F$1:$DK$1,0))</f>
        <v>0-1</v>
      </c>
      <c r="CX67" s="102" t="str">
        <f>INDEX('Typy - wg grup'!$F$2:$DK$145,MATCH($A67,'Typy - wg grup'!$A$2:$A$145,0),MATCH(CX$1,'Typy - wg grup'!$F$1:$DK$1,0))</f>
        <v>0-1</v>
      </c>
      <c r="CY67" s="102" t="str">
        <f>INDEX('Typy - wg grup'!$F$2:$DK$145,MATCH($A67,'Typy - wg grup'!$A$2:$A$145,0),MATCH(CY$1,'Typy - wg grup'!$F$1:$DK$1,0))</f>
        <v>1-3</v>
      </c>
      <c r="CZ67" s="102" t="str">
        <f>INDEX('Typy - wg grup'!$F$2:$DK$145,MATCH($A67,'Typy - wg grup'!$A$2:$A$145,0),MATCH(CZ$1,'Typy - wg grup'!$F$1:$DK$1,0))</f>
        <v>0-1</v>
      </c>
      <c r="DA67" s="102" t="str">
        <f>INDEX('Typy - wg grup'!$F$2:$DK$145,MATCH($A67,'Typy - wg grup'!$A$2:$A$145,0),MATCH(DA$1,'Typy - wg grup'!$F$1:$DK$1,0))</f>
        <v>1-1</v>
      </c>
      <c r="DB67" s="102" t="str">
        <f>INDEX('Typy - wg grup'!$F$2:$DK$145,MATCH($A67,'Typy - wg grup'!$A$2:$A$145,0),MATCH(DB$1,'Typy - wg grup'!$F$1:$DK$1,0))</f>
        <v>1-2</v>
      </c>
      <c r="DC67" s="102" t="str">
        <f>INDEX('Typy - wg grup'!$F$2:$DK$145,MATCH($A67,'Typy - wg grup'!$A$2:$A$145,0),MATCH(DC$1,'Typy - wg grup'!$F$1:$DK$1,0))</f>
        <v>1-2</v>
      </c>
      <c r="DD67" s="102" t="str">
        <f>INDEX('Typy - wg grup'!$F$2:$DK$145,MATCH($A67,'Typy - wg grup'!$A$2:$A$145,0),MATCH(DD$1,'Typy - wg grup'!$F$1:$DK$1,0))</f>
        <v>2-2</v>
      </c>
      <c r="DE67" s="102" t="str">
        <f>INDEX('Typy - wg grup'!$F$2:$DK$145,MATCH($A67,'Typy - wg grup'!$A$2:$A$145,0),MATCH(DE$1,'Typy - wg grup'!$F$1:$DK$1,0))</f>
        <v>0-2</v>
      </c>
      <c r="DF67" s="102" t="str">
        <f>INDEX('Typy - wg grup'!$F$2:$DK$145,MATCH($A67,'Typy - wg grup'!$A$2:$A$145,0),MATCH(DF$1,'Typy - wg grup'!$F$1:$DK$1,0))</f>
        <v>1-6</v>
      </c>
      <c r="DG67" s="102" t="str">
        <f>INDEX('Typy - wg grup'!$F$2:$DK$145,MATCH($A67,'Typy - wg grup'!$A$2:$A$145,0),MATCH(DG$1,'Typy - wg grup'!$F$1:$DK$1,0))</f>
        <v>8-9</v>
      </c>
      <c r="DH67" s="102" t="str">
        <f>INDEX('Typy - wg grup'!$F$2:$DK$145,MATCH($A67,'Typy - wg grup'!$A$2:$A$145,0),MATCH(DH$1,'Typy - wg grup'!$F$1:$DK$1,0))</f>
        <v>3-3</v>
      </c>
      <c r="DI67" s="102" t="str">
        <f>INDEX('Typy - wg grup'!$F$2:$DK$145,MATCH($A67,'Typy - wg grup'!$A$2:$A$145,0),MATCH(DI$1,'Typy - wg grup'!$F$1:$DK$1,0))</f>
        <v>1-2</v>
      </c>
      <c r="DJ67" s="102" t="str">
        <f>INDEX('Typy - wg grup'!$F$2:$DK$145,MATCH($A67,'Typy - wg grup'!$A$2:$A$145,0),MATCH(DJ$1,'Typy - wg grup'!$F$1:$DK$1,0))</f>
        <v>1-2</v>
      </c>
      <c r="DK67" s="102" t="str">
        <f>INDEX('Typy - wg grup'!$F$2:$DK$145,MATCH($A67,'Typy - wg grup'!$A$2:$A$145,0),MATCH(DK$1,'Typy - wg grup'!$F$1:$DK$1,0))</f>
        <v>0-3</v>
      </c>
      <c r="DL67" s="102" t="str">
        <f>INDEX('Typy - wg grup'!$F$2:$DK$145,MATCH($A67,'Typy - wg grup'!$A$2:$A$145,0),MATCH(DL$1,'Typy - wg grup'!$F$1:$DK$1,0))</f>
        <v>2-3</v>
      </c>
      <c r="DM67" s="106" t="str">
        <f>INDEX('Typy - wg grup'!$F$2:$DK$145,MATCH($A67,'Typy - wg grup'!$A$2:$A$145,0),MATCH(DM$1,'Typy - wg grup'!$F$1:$DK$1,0))</f>
        <v>1-0</v>
      </c>
      <c r="DO67" s="15"/>
      <c r="DQ67" s="14"/>
      <c r="DS67" s="15"/>
      <c r="DU67" s="15"/>
      <c r="DW67" s="14"/>
      <c r="DY67" s="15"/>
      <c r="EA67" s="14"/>
      <c r="EC67" s="15"/>
      <c r="EE67" s="15"/>
      <c r="EG67" s="15"/>
      <c r="EI67" s="15"/>
      <c r="EK67" s="15"/>
      <c r="EM67" s="15"/>
      <c r="EO67" s="16"/>
      <c r="EQ67" s="15"/>
    </row>
    <row r="68" spans="1:147" x14ac:dyDescent="0.25">
      <c r="A68" s="19">
        <v>67</v>
      </c>
      <c r="B68" s="4" t="s">
        <v>120</v>
      </c>
      <c r="C68" s="4" t="str">
        <f>INDEX('Typy - wg grup'!$B$2:$B$145,MATCH($A68,'Typy - wg grup'!$A$2:$A$145,0))</f>
        <v>27.06.</v>
      </c>
      <c r="D68" s="20">
        <v>0.95833333333333337</v>
      </c>
      <c r="E68" s="4" t="str">
        <f>INDEX('Typy - wg grup'!$C$2:$C$145,MATCH($A68,'Typy - wg grup'!$A$2:$A$145,0))</f>
        <v>Panama - Anglia</v>
      </c>
      <c r="F68" s="35" t="s">
        <v>76</v>
      </c>
      <c r="G68" s="144"/>
      <c r="H68" s="105" t="str">
        <f>INDEX('Typy - wg grup'!$F$2:$DK$145,MATCH($A68,'Typy - wg grup'!$A$2:$A$145,0),MATCH(H$1,'Typy - wg grup'!$F$1:$DK$1,0))</f>
        <v>1-5</v>
      </c>
      <c r="I68" s="102" t="str">
        <f>INDEX('Typy - wg grup'!$F$2:$DK$145,MATCH($A68,'Typy - wg grup'!$A$2:$A$145,0),MATCH(I$1,'Typy - wg grup'!$F$1:$DK$1,0))</f>
        <v>2-5</v>
      </c>
      <c r="J68" s="102" t="str">
        <f>INDEX('Typy - wg grup'!$F$2:$DK$145,MATCH($A68,'Typy - wg grup'!$A$2:$A$145,0),MATCH(J$1,'Typy - wg grup'!$F$1:$DK$1,0))</f>
        <v>1-2</v>
      </c>
      <c r="K68" s="102" t="str">
        <f>INDEX('Typy - wg grup'!$F$2:$DK$145,MATCH($A68,'Typy - wg grup'!$A$2:$A$145,0),MATCH(K$1,'Typy - wg grup'!$F$1:$DK$1,0))</f>
        <v>0-3</v>
      </c>
      <c r="L68" s="102" t="str">
        <f>INDEX('Typy - wg grup'!$F$2:$DK$145,MATCH($A68,'Typy - wg grup'!$A$2:$A$145,0),MATCH(L$1,'Typy - wg grup'!$F$1:$DK$1,0))</f>
        <v>0-2</v>
      </c>
      <c r="M68" s="102" t="str">
        <f>INDEX('Typy - wg grup'!$F$2:$DK$145,MATCH($A68,'Typy - wg grup'!$A$2:$A$145,0),MATCH(M$1,'Typy - wg grup'!$F$1:$DK$1,0))</f>
        <v>0-4</v>
      </c>
      <c r="N68" s="102" t="str">
        <f>INDEX('Typy - wg grup'!$F$2:$DK$145,MATCH($A68,'Typy - wg grup'!$A$2:$A$145,0),MATCH(N$1,'Typy - wg grup'!$F$1:$DK$1,0))</f>
        <v>0-2</v>
      </c>
      <c r="O68" s="102" t="str">
        <f>INDEX('Typy - wg grup'!$F$2:$DK$145,MATCH($A68,'Typy - wg grup'!$A$2:$A$145,0),MATCH(O$1,'Typy - wg grup'!$F$1:$DK$1,0))</f>
        <v>1-1</v>
      </c>
      <c r="P68" s="102" t="str">
        <f>INDEX('Typy - wg grup'!$F$2:$DK$145,MATCH($A68,'Typy - wg grup'!$A$2:$A$145,0),MATCH(P$1,'Typy - wg grup'!$F$1:$DK$1,0))</f>
        <v>0-2</v>
      </c>
      <c r="Q68" s="102" t="str">
        <f>INDEX('Typy - wg grup'!$F$2:$DK$145,MATCH($A68,'Typy - wg grup'!$A$2:$A$145,0),MATCH(Q$1,'Typy - wg grup'!$F$1:$DK$1,0))</f>
        <v>0-2</v>
      </c>
      <c r="R68" s="102" t="str">
        <f>INDEX('Typy - wg grup'!$F$2:$DK$145,MATCH($A68,'Typy - wg grup'!$A$2:$A$145,0),MATCH(R$1,'Typy - wg grup'!$F$1:$DK$1,0))</f>
        <v>0-3</v>
      </c>
      <c r="S68" s="102" t="str">
        <f>INDEX('Typy - wg grup'!$F$2:$DK$145,MATCH($A68,'Typy - wg grup'!$A$2:$A$145,0),MATCH(S$1,'Typy - wg grup'!$F$1:$DK$1,0))</f>
        <v>0-3</v>
      </c>
      <c r="T68" s="102" t="str">
        <f>INDEX('Typy - wg grup'!$F$2:$DK$145,MATCH($A68,'Typy - wg grup'!$A$2:$A$145,0),MATCH(T$1,'Typy - wg grup'!$F$1:$DK$1,0))</f>
        <v>0-3</v>
      </c>
      <c r="U68" s="102" t="str">
        <f>INDEX('Typy - wg grup'!$F$2:$DK$145,MATCH($A68,'Typy - wg grup'!$A$2:$A$145,0),MATCH(U$1,'Typy - wg grup'!$F$1:$DK$1,0))</f>
        <v>0-5</v>
      </c>
      <c r="V68" s="102" t="str">
        <f>INDEX('Typy - wg grup'!$F$2:$DK$145,MATCH($A68,'Typy - wg grup'!$A$2:$A$145,0),MATCH(V$1,'Typy - wg grup'!$F$1:$DK$1,0))</f>
        <v>0-2</v>
      </c>
      <c r="W68" s="102" t="str">
        <f>INDEX('Typy - wg grup'!$F$2:$DK$145,MATCH($A68,'Typy - wg grup'!$A$2:$A$145,0),MATCH(W$1,'Typy - wg grup'!$F$1:$DK$1,0))</f>
        <v>0-1</v>
      </c>
      <c r="X68" s="102" t="str">
        <f>INDEX('Typy - wg grup'!$F$2:$DK$145,MATCH($A68,'Typy - wg grup'!$A$2:$A$145,0),MATCH(X$1,'Typy - wg grup'!$F$1:$DK$1,0))</f>
        <v>0-4</v>
      </c>
      <c r="Y68" s="102" t="str">
        <f>INDEX('Typy - wg grup'!$F$2:$DK$145,MATCH($A68,'Typy - wg grup'!$A$2:$A$145,0),MATCH(Y$1,'Typy - wg grup'!$F$1:$DK$1,0))</f>
        <v>0-3</v>
      </c>
      <c r="Z68" s="102" t="str">
        <f>INDEX('Typy - wg grup'!$F$2:$DK$145,MATCH($A68,'Typy - wg grup'!$A$2:$A$145,0),MATCH(Z$1,'Typy - wg grup'!$F$1:$DK$1,0))</f>
        <v>0-2</v>
      </c>
      <c r="AA68" s="102" t="str">
        <f>INDEX('Typy - wg grup'!$F$2:$DK$145,MATCH($A68,'Typy - wg grup'!$A$2:$A$145,0),MATCH(AA$1,'Typy - wg grup'!$F$1:$DK$1,0))</f>
        <v>0-3</v>
      </c>
      <c r="AB68" s="102" t="str">
        <f>INDEX('Typy - wg grup'!$F$2:$DK$145,MATCH($A68,'Typy - wg grup'!$A$2:$A$145,0),MATCH(AB$1,'Typy - wg grup'!$F$1:$DK$1,0))</f>
        <v>0-2</v>
      </c>
      <c r="AC68" s="102" t="str">
        <f>INDEX('Typy - wg grup'!$F$2:$DK$145,MATCH($A68,'Typy - wg grup'!$A$2:$A$145,0),MATCH(AC$1,'Typy - wg grup'!$F$1:$DK$1,0))</f>
        <v>0-5</v>
      </c>
      <c r="AD68" s="102" t="str">
        <f>INDEX('Typy - wg grup'!$F$2:$DK$145,MATCH($A68,'Typy - wg grup'!$A$2:$A$145,0),MATCH(AD$1,'Typy - wg grup'!$F$1:$DK$1,0))</f>
        <v>1-5</v>
      </c>
      <c r="AE68" s="102" t="str">
        <f>INDEX('Typy - wg grup'!$F$2:$DK$145,MATCH($A68,'Typy - wg grup'!$A$2:$A$145,0),MATCH(AE$1,'Typy - wg grup'!$F$1:$DK$1,0))</f>
        <v>1-2</v>
      </c>
      <c r="AF68" s="102" t="str">
        <f>INDEX('Typy - wg grup'!$F$2:$DK$145,MATCH($A68,'Typy - wg grup'!$A$2:$A$145,0),MATCH(AF$1,'Typy - wg grup'!$F$1:$DK$1,0))</f>
        <v>1-4</v>
      </c>
      <c r="AG68" s="102" t="str">
        <f>INDEX('Typy - wg grup'!$F$2:$DK$145,MATCH($A68,'Typy - wg grup'!$A$2:$A$145,0),MATCH(AG$1,'Typy - wg grup'!$F$1:$DK$1,0))</f>
        <v>0-2</v>
      </c>
      <c r="AH68" s="102" t="str">
        <f>INDEX('Typy - wg grup'!$F$2:$DK$145,MATCH($A68,'Typy - wg grup'!$A$2:$A$145,0),MATCH(AH$1,'Typy - wg grup'!$F$1:$DK$1,0))</f>
        <v>1-2</v>
      </c>
      <c r="AI68" s="102" t="str">
        <f>INDEX('Typy - wg grup'!$F$2:$DK$145,MATCH($A68,'Typy - wg grup'!$A$2:$A$145,0),MATCH(AI$1,'Typy - wg grup'!$F$1:$DK$1,0))</f>
        <v>0-3</v>
      </c>
      <c r="AJ68" s="102" t="str">
        <f>INDEX('Typy - wg grup'!$F$2:$DK$145,MATCH($A68,'Typy - wg grup'!$A$2:$A$145,0),MATCH(AJ$1,'Typy - wg grup'!$F$1:$DK$1,0))</f>
        <v>1-2</v>
      </c>
      <c r="AK68" s="102" t="str">
        <f>INDEX('Typy - wg grup'!$F$2:$DK$145,MATCH($A68,'Typy - wg grup'!$A$2:$A$145,0),MATCH(AK$1,'Typy - wg grup'!$F$1:$DK$1,0))</f>
        <v>0-3</v>
      </c>
      <c r="AL68" s="102" t="str">
        <f>INDEX('Typy - wg grup'!$F$2:$DK$145,MATCH($A68,'Typy - wg grup'!$A$2:$A$145,0),MATCH(AL$1,'Typy - wg grup'!$F$1:$DK$1,0))</f>
        <v>1-3</v>
      </c>
      <c r="AM68" s="102" t="str">
        <f>INDEX('Typy - wg grup'!$F$2:$DK$145,MATCH($A68,'Typy - wg grup'!$A$2:$A$145,0),MATCH(AM$1,'Typy - wg grup'!$F$1:$DK$1,0))</f>
        <v>0-3</v>
      </c>
      <c r="AN68" s="102" t="str">
        <f>INDEX('Typy - wg grup'!$F$2:$DK$145,MATCH($A68,'Typy - wg grup'!$A$2:$A$145,0),MATCH(AN$1,'Typy - wg grup'!$F$1:$DK$1,0))</f>
        <v>0-3</v>
      </c>
      <c r="AO68" s="102" t="str">
        <f>INDEX('Typy - wg grup'!$F$2:$DK$145,MATCH($A68,'Typy - wg grup'!$A$2:$A$145,0),MATCH(AO$1,'Typy - wg grup'!$F$1:$DK$1,0))</f>
        <v>0-4</v>
      </c>
      <c r="AP68" s="102" t="str">
        <f>INDEX('Typy - wg grup'!$F$2:$DK$145,MATCH($A68,'Typy - wg grup'!$A$2:$A$145,0),MATCH(AP$1,'Typy - wg grup'!$F$1:$DK$1,0))</f>
        <v>0-3</v>
      </c>
      <c r="AQ68" s="102" t="str">
        <f>INDEX('Typy - wg grup'!$F$2:$DK$145,MATCH($A68,'Typy - wg grup'!$A$2:$A$145,0),MATCH(AQ$1,'Typy - wg grup'!$F$1:$DK$1,0))</f>
        <v>0-2</v>
      </c>
      <c r="AR68" s="102" t="str">
        <f>INDEX('Typy - wg grup'!$F$2:$DK$145,MATCH($A68,'Typy - wg grup'!$A$2:$A$145,0),MATCH(AR$1,'Typy - wg grup'!$F$1:$DK$1,0))</f>
        <v>1-2</v>
      </c>
      <c r="AS68" s="102" t="str">
        <f>INDEX('Typy - wg grup'!$F$2:$DK$145,MATCH($A68,'Typy - wg grup'!$A$2:$A$145,0),MATCH(AS$1,'Typy - wg grup'!$F$1:$DK$1,0))</f>
        <v>0-2</v>
      </c>
      <c r="AT68" s="102" t="str">
        <f>INDEX('Typy - wg grup'!$F$2:$DK$145,MATCH($A68,'Typy - wg grup'!$A$2:$A$145,0),MATCH(AT$1,'Typy - wg grup'!$F$1:$DK$1,0))</f>
        <v>0-7</v>
      </c>
      <c r="AU68" s="102" t="str">
        <f>INDEX('Typy - wg grup'!$F$2:$DK$145,MATCH($A68,'Typy - wg grup'!$A$2:$A$145,0),MATCH(AU$1,'Typy - wg grup'!$F$1:$DK$1,0))</f>
        <v>0-2</v>
      </c>
      <c r="AV68" s="102" t="str">
        <f>INDEX('Typy - wg grup'!$F$2:$DK$145,MATCH($A68,'Typy - wg grup'!$A$2:$A$145,0),MATCH(AV$1,'Typy - wg grup'!$F$1:$DK$1,0))</f>
        <v>0-2</v>
      </c>
      <c r="AW68" s="102" t="str">
        <f>INDEX('Typy - wg grup'!$F$2:$DK$145,MATCH($A68,'Typy - wg grup'!$A$2:$A$145,0),MATCH(AW$1,'Typy - wg grup'!$F$1:$DK$1,0))</f>
        <v>1-3</v>
      </c>
      <c r="AX68" s="102" t="str">
        <f>INDEX('Typy - wg grup'!$F$2:$DK$145,MATCH($A68,'Typy - wg grup'!$A$2:$A$145,0),MATCH(AX$1,'Typy - wg grup'!$F$1:$DK$1,0))</f>
        <v>0-2</v>
      </c>
      <c r="AY68" s="102" t="str">
        <f>INDEX('Typy - wg grup'!$F$2:$DK$145,MATCH($A68,'Typy - wg grup'!$A$2:$A$145,0),MATCH(AY$1,'Typy - wg grup'!$F$1:$DK$1,0))</f>
        <v>0-5</v>
      </c>
      <c r="AZ68" s="102" t="str">
        <f>INDEX('Typy - wg grup'!$F$2:$DK$145,MATCH($A68,'Typy - wg grup'!$A$2:$A$145,0),MATCH(AZ$1,'Typy - wg grup'!$F$1:$DK$1,0))</f>
        <v>0-2</v>
      </c>
      <c r="BA68" s="102" t="str">
        <f>INDEX('Typy - wg grup'!$F$2:$DK$145,MATCH($A68,'Typy - wg grup'!$A$2:$A$145,0),MATCH(BA$1,'Typy - wg grup'!$F$1:$DK$1,0))</f>
        <v>0-3</v>
      </c>
      <c r="BB68" s="102" t="str">
        <f>INDEX('Typy - wg grup'!$F$2:$DK$145,MATCH($A68,'Typy - wg grup'!$A$2:$A$145,0),MATCH(BB$1,'Typy - wg grup'!$F$1:$DK$1,0))</f>
        <v>0-3</v>
      </c>
      <c r="BC68" s="102" t="str">
        <f>INDEX('Typy - wg grup'!$F$2:$DK$145,MATCH($A68,'Typy - wg grup'!$A$2:$A$145,0),MATCH(BC$1,'Typy - wg grup'!$F$1:$DK$1,0))</f>
        <v>1-4</v>
      </c>
      <c r="BD68" s="102" t="str">
        <f>INDEX('Typy - wg grup'!$F$2:$DK$145,MATCH($A68,'Typy - wg grup'!$A$2:$A$145,0),MATCH(BD$1,'Typy - wg grup'!$F$1:$DK$1,0))</f>
        <v>3-1</v>
      </c>
      <c r="BE68" s="102" t="str">
        <f>INDEX('Typy - wg grup'!$F$2:$DK$145,MATCH($A68,'Typy - wg grup'!$A$2:$A$145,0),MATCH(BE$1,'Typy - wg grup'!$F$1:$DK$1,0))</f>
        <v>0-2</v>
      </c>
      <c r="BF68" s="102" t="str">
        <f>INDEX('Typy - wg grup'!$F$2:$DK$145,MATCH($A68,'Typy - wg grup'!$A$2:$A$145,0),MATCH(BF$1,'Typy - wg grup'!$F$1:$DK$1,0))</f>
        <v>1-3</v>
      </c>
      <c r="BG68" s="102" t="str">
        <f>INDEX('Typy - wg grup'!$F$2:$DK$145,MATCH($A68,'Typy - wg grup'!$A$2:$A$145,0),MATCH(BG$1,'Typy - wg grup'!$F$1:$DK$1,0))</f>
        <v>0-2</v>
      </c>
      <c r="BH68" s="102" t="str">
        <f>INDEX('Typy - wg grup'!$F$2:$DK$145,MATCH($A68,'Typy - wg grup'!$A$2:$A$145,0),MATCH(BH$1,'Typy - wg grup'!$F$1:$DK$1,0))</f>
        <v>0-5</v>
      </c>
      <c r="BI68" s="102" t="str">
        <f>INDEX('Typy - wg grup'!$F$2:$DK$145,MATCH($A68,'Typy - wg grup'!$A$2:$A$145,0),MATCH(BI$1,'Typy - wg grup'!$F$1:$DK$1,0))</f>
        <v>0-4</v>
      </c>
      <c r="BJ68" s="102" t="str">
        <f>INDEX('Typy - wg grup'!$F$2:$DK$145,MATCH($A68,'Typy - wg grup'!$A$2:$A$145,0),MATCH(BJ$1,'Typy - wg grup'!$F$1:$DK$1,0))</f>
        <v>0-3</v>
      </c>
      <c r="BK68" s="102" t="str">
        <f>INDEX('Typy - wg grup'!$F$2:$DK$145,MATCH($A68,'Typy - wg grup'!$A$2:$A$145,0),MATCH(BK$1,'Typy - wg grup'!$F$1:$DK$1,0))</f>
        <v>0-4</v>
      </c>
      <c r="BL68" s="102" t="str">
        <f>INDEX('Typy - wg grup'!$F$2:$DK$145,MATCH($A68,'Typy - wg grup'!$A$2:$A$145,0),MATCH(BL$1,'Typy - wg grup'!$F$1:$DK$1,0))</f>
        <v>0-3</v>
      </c>
      <c r="BM68" s="102" t="str">
        <f>INDEX('Typy - wg grup'!$F$2:$DK$145,MATCH($A68,'Typy - wg grup'!$A$2:$A$145,0),MATCH(BM$1,'Typy - wg grup'!$F$1:$DK$1,0))</f>
        <v>1-3</v>
      </c>
      <c r="BN68" s="102" t="str">
        <f>INDEX('Typy - wg grup'!$F$2:$DK$145,MATCH($A68,'Typy - wg grup'!$A$2:$A$145,0),MATCH(BN$1,'Typy - wg grup'!$F$1:$DK$1,0))</f>
        <v>0-2</v>
      </c>
      <c r="BO68" s="102" t="str">
        <f>INDEX('Typy - wg grup'!$F$2:$DK$145,MATCH($A68,'Typy - wg grup'!$A$2:$A$145,0),MATCH(BO$1,'Typy - wg grup'!$F$1:$DK$1,0))</f>
        <v>0-4</v>
      </c>
      <c r="BP68" s="102" t="str">
        <f>INDEX('Typy - wg grup'!$F$2:$DK$145,MATCH($A68,'Typy - wg grup'!$A$2:$A$145,0),MATCH(BP$1,'Typy - wg grup'!$F$1:$DK$1,0))</f>
        <v>0-4</v>
      </c>
      <c r="BQ68" s="102" t="str">
        <f>INDEX('Typy - wg grup'!$F$2:$DK$145,MATCH($A68,'Typy - wg grup'!$A$2:$A$145,0),MATCH(BQ$1,'Typy - wg grup'!$F$1:$DK$1,0))</f>
        <v>1-2</v>
      </c>
      <c r="BR68" s="102" t="str">
        <f>INDEX('Typy - wg grup'!$F$2:$DK$145,MATCH($A68,'Typy - wg grup'!$A$2:$A$145,0),MATCH(BR$1,'Typy - wg grup'!$F$1:$DK$1,0))</f>
        <v>0-4</v>
      </c>
      <c r="BS68" s="102" t="str">
        <f>INDEX('Typy - wg grup'!$F$2:$DK$145,MATCH($A68,'Typy - wg grup'!$A$2:$A$145,0),MATCH(BS$1,'Typy - wg grup'!$F$1:$DK$1,0))</f>
        <v>1-2</v>
      </c>
      <c r="BT68" s="102" t="str">
        <f>INDEX('Typy - wg grup'!$F$2:$DK$145,MATCH($A68,'Typy - wg grup'!$A$2:$A$145,0),MATCH(BT$1,'Typy - wg grup'!$F$1:$DK$1,0))</f>
        <v>0-4</v>
      </c>
      <c r="BU68" s="102" t="str">
        <f>INDEX('Typy - wg grup'!$F$2:$DK$145,MATCH($A68,'Typy - wg grup'!$A$2:$A$145,0),MATCH(BU$1,'Typy - wg grup'!$F$1:$DK$1,0))</f>
        <v>1-3</v>
      </c>
      <c r="BV68" s="102" t="str">
        <f>INDEX('Typy - wg grup'!$F$2:$DK$145,MATCH($A68,'Typy - wg grup'!$A$2:$A$145,0),MATCH(BV$1,'Typy - wg grup'!$F$1:$DK$1,0))</f>
        <v>1-4</v>
      </c>
      <c r="BW68" s="102" t="str">
        <f>INDEX('Typy - wg grup'!$F$2:$DK$145,MATCH($A68,'Typy - wg grup'!$A$2:$A$145,0),MATCH(BW$1,'Typy - wg grup'!$F$1:$DK$1,0))</f>
        <v>0-2</v>
      </c>
      <c r="BX68" s="102" t="str">
        <f>INDEX('Typy - wg grup'!$F$2:$DK$145,MATCH($A68,'Typy - wg grup'!$A$2:$A$145,0),MATCH(BX$1,'Typy - wg grup'!$F$1:$DK$1,0))</f>
        <v>3-1</v>
      </c>
      <c r="BY68" s="102" t="str">
        <f>INDEX('Typy - wg grup'!$F$2:$DK$145,MATCH($A68,'Typy - wg grup'!$A$2:$A$145,0),MATCH(BY$1,'Typy - wg grup'!$F$1:$DK$1,0))</f>
        <v>1-3</v>
      </c>
      <c r="BZ68" s="102" t="str">
        <f>INDEX('Typy - wg grup'!$F$2:$DK$145,MATCH($A68,'Typy - wg grup'!$A$2:$A$145,0),MATCH(BZ$1,'Typy - wg grup'!$F$1:$DK$1,0))</f>
        <v>0-2</v>
      </c>
      <c r="CA68" s="102" t="str">
        <f>INDEX('Typy - wg grup'!$F$2:$DK$145,MATCH($A68,'Typy - wg grup'!$A$2:$A$145,0),MATCH(CA$1,'Typy - wg grup'!$F$1:$DK$1,0))</f>
        <v>1-3</v>
      </c>
      <c r="CB68" s="102" t="str">
        <f>INDEX('Typy - wg grup'!$F$2:$DK$145,MATCH($A68,'Typy - wg grup'!$A$2:$A$145,0),MATCH(CB$1,'Typy - wg grup'!$F$1:$DK$1,0))</f>
        <v>0-1</v>
      </c>
      <c r="CC68" s="102" t="str">
        <f>INDEX('Typy - wg grup'!$F$2:$DK$145,MATCH($A68,'Typy - wg grup'!$A$2:$A$145,0),MATCH(CC$1,'Typy - wg grup'!$F$1:$DK$1,0))</f>
        <v>0-3</v>
      </c>
      <c r="CD68" s="102" t="str">
        <f>INDEX('Typy - wg grup'!$F$2:$DK$145,MATCH($A68,'Typy - wg grup'!$A$2:$A$145,0),MATCH(CD$1,'Typy - wg grup'!$F$1:$DK$1,0))</f>
        <v>0-2</v>
      </c>
      <c r="CE68" s="102" t="str">
        <f>INDEX('Typy - wg grup'!$F$2:$DK$145,MATCH($A68,'Typy - wg grup'!$A$2:$A$145,0),MATCH(CE$1,'Typy - wg grup'!$F$1:$DK$1,0))</f>
        <v>0-2</v>
      </c>
      <c r="CF68" s="102" t="str">
        <f>INDEX('Typy - wg grup'!$F$2:$DK$145,MATCH($A68,'Typy - wg grup'!$A$2:$A$145,0),MATCH(CF$1,'Typy - wg grup'!$F$1:$DK$1,0))</f>
        <v>0-2</v>
      </c>
      <c r="CG68" s="102" t="str">
        <f>INDEX('Typy - wg grup'!$F$2:$DK$145,MATCH($A68,'Typy - wg grup'!$A$2:$A$145,0),MATCH(CG$1,'Typy - wg grup'!$F$1:$DK$1,0))</f>
        <v>0-3</v>
      </c>
      <c r="CH68" s="102" t="str">
        <f>INDEX('Typy - wg grup'!$F$2:$DK$145,MATCH($A68,'Typy - wg grup'!$A$2:$A$145,0),MATCH(CH$1,'Typy - wg grup'!$F$1:$DK$1,0))</f>
        <v>0-3</v>
      </c>
      <c r="CI68" s="102" t="str">
        <f>INDEX('Typy - wg grup'!$F$2:$DK$145,MATCH($A68,'Typy - wg grup'!$A$2:$A$145,0),MATCH(CI$1,'Typy - wg grup'!$F$1:$DK$1,0))</f>
        <v>1-4</v>
      </c>
      <c r="CJ68" s="102" t="str">
        <f>INDEX('Typy - wg grup'!$F$2:$DK$145,MATCH($A68,'Typy - wg grup'!$A$2:$A$145,0),MATCH(CJ$1,'Typy - wg grup'!$F$1:$DK$1,0))</f>
        <v>0-3</v>
      </c>
      <c r="CK68" s="102" t="str">
        <f>INDEX('Typy - wg grup'!$F$2:$DK$145,MATCH($A68,'Typy - wg grup'!$A$2:$A$145,0),MATCH(CK$1,'Typy - wg grup'!$F$1:$DK$1,0))</f>
        <v>0-2</v>
      </c>
      <c r="CL68" s="102" t="str">
        <f>INDEX('Typy - wg grup'!$F$2:$DK$145,MATCH($A68,'Typy - wg grup'!$A$2:$A$145,0),MATCH(CL$1,'Typy - wg grup'!$F$1:$DK$1,0))</f>
        <v>0-3</v>
      </c>
      <c r="CM68" s="102" t="str">
        <f>INDEX('Typy - wg grup'!$F$2:$DK$145,MATCH($A68,'Typy - wg grup'!$A$2:$A$145,0),MATCH(CM$1,'Typy - wg grup'!$F$1:$DK$1,0))</f>
        <v>1-3</v>
      </c>
      <c r="CN68" s="102" t="str">
        <f>INDEX('Typy - wg grup'!$F$2:$DK$145,MATCH($A68,'Typy - wg grup'!$A$2:$A$145,0),MATCH(CN$1,'Typy - wg grup'!$F$1:$DK$1,0))</f>
        <v>0-2</v>
      </c>
      <c r="CO68" s="102" t="str">
        <f>INDEX('Typy - wg grup'!$F$2:$DK$145,MATCH($A68,'Typy - wg grup'!$A$2:$A$145,0),MATCH(CO$1,'Typy - wg grup'!$F$1:$DK$1,0))</f>
        <v>0-2</v>
      </c>
      <c r="CP68" s="102" t="str">
        <f>INDEX('Typy - wg grup'!$F$2:$DK$145,MATCH($A68,'Typy - wg grup'!$A$2:$A$145,0),MATCH(CP$1,'Typy - wg grup'!$F$1:$DK$1,0))</f>
        <v>0-1</v>
      </c>
      <c r="CQ68" s="102" t="str">
        <f>INDEX('Typy - wg grup'!$F$2:$DK$145,MATCH($A68,'Typy - wg grup'!$A$2:$A$145,0),MATCH(CQ$1,'Typy - wg grup'!$F$1:$DK$1,0))</f>
        <v>0-3</v>
      </c>
      <c r="CR68" s="102" t="str">
        <f>INDEX('Typy - wg grup'!$F$2:$DK$145,MATCH($A68,'Typy - wg grup'!$A$2:$A$145,0),MATCH(CR$1,'Typy - wg grup'!$F$1:$DK$1,0))</f>
        <v>1-4</v>
      </c>
      <c r="CS68" s="102" t="str">
        <f>INDEX('Typy - wg grup'!$F$2:$DK$145,MATCH($A68,'Typy - wg grup'!$A$2:$A$145,0),MATCH(CS$1,'Typy - wg grup'!$F$1:$DK$1,0))</f>
        <v>0-2</v>
      </c>
      <c r="CT68" s="102" t="str">
        <f>INDEX('Typy - wg grup'!$F$2:$DK$145,MATCH($A68,'Typy - wg grup'!$A$2:$A$145,0),MATCH(CT$1,'Typy - wg grup'!$F$1:$DK$1,0))</f>
        <v>1-3</v>
      </c>
      <c r="CU68" s="102" t="str">
        <f>INDEX('Typy - wg grup'!$F$2:$DK$145,MATCH($A68,'Typy - wg grup'!$A$2:$A$145,0),MATCH(CU$1,'Typy - wg grup'!$F$1:$DK$1,0))</f>
        <v>0-3</v>
      </c>
      <c r="CV68" s="102" t="str">
        <f>INDEX('Typy - wg grup'!$F$2:$DK$145,MATCH($A68,'Typy - wg grup'!$A$2:$A$145,0),MATCH(CV$1,'Typy - wg grup'!$F$1:$DK$1,0))</f>
        <v>0-1</v>
      </c>
      <c r="CW68" s="102" t="str">
        <f>INDEX('Typy - wg grup'!$F$2:$DK$145,MATCH($A68,'Typy - wg grup'!$A$2:$A$145,0),MATCH(CW$1,'Typy - wg grup'!$F$1:$DK$1,0))</f>
        <v>0-2</v>
      </c>
      <c r="CX68" s="102" t="str">
        <f>INDEX('Typy - wg grup'!$F$2:$DK$145,MATCH($A68,'Typy - wg grup'!$A$2:$A$145,0),MATCH(CX$1,'Typy - wg grup'!$F$1:$DK$1,0))</f>
        <v>0-2</v>
      </c>
      <c r="CY68" s="102" t="str">
        <f>INDEX('Typy - wg grup'!$F$2:$DK$145,MATCH($A68,'Typy - wg grup'!$A$2:$A$145,0),MATCH(CY$1,'Typy - wg grup'!$F$1:$DK$1,0))</f>
        <v>0-3</v>
      </c>
      <c r="CZ68" s="102" t="str">
        <f>INDEX('Typy - wg grup'!$F$2:$DK$145,MATCH($A68,'Typy - wg grup'!$A$2:$A$145,0),MATCH(CZ$1,'Typy - wg grup'!$F$1:$DK$1,0))</f>
        <v>0-1</v>
      </c>
      <c r="DA68" s="102" t="str">
        <f>INDEX('Typy - wg grup'!$F$2:$DK$145,MATCH($A68,'Typy - wg grup'!$A$2:$A$145,0),MATCH(DA$1,'Typy - wg grup'!$F$1:$DK$1,0))</f>
        <v>0-2</v>
      </c>
      <c r="DB68" s="102" t="str">
        <f>INDEX('Typy - wg grup'!$F$2:$DK$145,MATCH($A68,'Typy - wg grup'!$A$2:$A$145,0),MATCH(DB$1,'Typy - wg grup'!$F$1:$DK$1,0))</f>
        <v>0-3</v>
      </c>
      <c r="DC68" s="102" t="str">
        <f>INDEX('Typy - wg grup'!$F$2:$DK$145,MATCH($A68,'Typy - wg grup'!$A$2:$A$145,0),MATCH(DC$1,'Typy - wg grup'!$F$1:$DK$1,0))</f>
        <v>0-3</v>
      </c>
      <c r="DD68" s="102" t="str">
        <f>INDEX('Typy - wg grup'!$F$2:$DK$145,MATCH($A68,'Typy - wg grup'!$A$2:$A$145,0),MATCH(DD$1,'Typy - wg grup'!$F$1:$DK$1,0))</f>
        <v>0-3</v>
      </c>
      <c r="DE68" s="102" t="str">
        <f>INDEX('Typy - wg grup'!$F$2:$DK$145,MATCH($A68,'Typy - wg grup'!$A$2:$A$145,0),MATCH(DE$1,'Typy - wg grup'!$F$1:$DK$1,0))</f>
        <v>2-0</v>
      </c>
      <c r="DF68" s="102" t="str">
        <f>INDEX('Typy - wg grup'!$F$2:$DK$145,MATCH($A68,'Typy - wg grup'!$A$2:$A$145,0),MATCH(DF$1,'Typy - wg grup'!$F$1:$DK$1,0))</f>
        <v>1-3</v>
      </c>
      <c r="DG68" s="102" t="str">
        <f>INDEX('Typy - wg grup'!$F$2:$DK$145,MATCH($A68,'Typy - wg grup'!$A$2:$A$145,0),MATCH(DG$1,'Typy - wg grup'!$F$1:$DK$1,0))</f>
        <v>1-0</v>
      </c>
      <c r="DH68" s="102" t="str">
        <f>INDEX('Typy - wg grup'!$F$2:$DK$145,MATCH($A68,'Typy - wg grup'!$A$2:$A$145,0),MATCH(DH$1,'Typy - wg grup'!$F$1:$DK$1,0))</f>
        <v>0-3</v>
      </c>
      <c r="DI68" s="102" t="str">
        <f>INDEX('Typy - wg grup'!$F$2:$DK$145,MATCH($A68,'Typy - wg grup'!$A$2:$A$145,0),MATCH(DI$1,'Typy - wg grup'!$F$1:$DK$1,0))</f>
        <v>1-2</v>
      </c>
      <c r="DJ68" s="102" t="str">
        <f>INDEX('Typy - wg grup'!$F$2:$DK$145,MATCH($A68,'Typy - wg grup'!$A$2:$A$145,0),MATCH(DJ$1,'Typy - wg grup'!$F$1:$DK$1,0))</f>
        <v>0-2</v>
      </c>
      <c r="DK68" s="102" t="str">
        <f>INDEX('Typy - wg grup'!$F$2:$DK$145,MATCH($A68,'Typy - wg grup'!$A$2:$A$145,0),MATCH(DK$1,'Typy - wg grup'!$F$1:$DK$1,0))</f>
        <v>1-3</v>
      </c>
      <c r="DL68" s="102" t="str">
        <f>INDEX('Typy - wg grup'!$F$2:$DK$145,MATCH($A68,'Typy - wg grup'!$A$2:$A$145,0),MATCH(DL$1,'Typy - wg grup'!$F$1:$DK$1,0))</f>
        <v>0-4</v>
      </c>
      <c r="DM68" s="106" t="str">
        <f>INDEX('Typy - wg grup'!$F$2:$DK$145,MATCH($A68,'Typy - wg grup'!$A$2:$A$145,0),MATCH(DM$1,'Typy - wg grup'!$F$1:$DK$1,0))</f>
        <v>1-1</v>
      </c>
      <c r="DO68" s="15"/>
      <c r="DQ68" s="14"/>
      <c r="DS68" s="15"/>
      <c r="DU68" s="15"/>
      <c r="DW68" s="14"/>
      <c r="DY68" s="15"/>
      <c r="EA68" s="14"/>
      <c r="EC68" s="15"/>
      <c r="EE68" s="15"/>
      <c r="EG68" s="15"/>
      <c r="EI68" s="15"/>
      <c r="EK68" s="15"/>
      <c r="EM68" s="15"/>
      <c r="EO68" s="16"/>
      <c r="EQ68" s="15"/>
    </row>
    <row r="69" spans="1:147" x14ac:dyDescent="0.25">
      <c r="A69" s="19">
        <v>68</v>
      </c>
      <c r="B69" s="4" t="s">
        <v>120</v>
      </c>
      <c r="C69" s="4" t="str">
        <f>INDEX('Typy - wg grup'!$B$2:$B$145,MATCH($A69,'Typy - wg grup'!$A$2:$A$145,0))</f>
        <v>27.06.</v>
      </c>
      <c r="D69" s="20">
        <v>0.95833333333333337</v>
      </c>
      <c r="E69" s="4" t="str">
        <f>INDEX('Typy - wg grup'!$C$2:$C$145,MATCH($A69,'Typy - wg grup'!$A$2:$A$145,0))</f>
        <v>Chorwacja - Ghana</v>
      </c>
      <c r="F69" s="35" t="s">
        <v>65</v>
      </c>
      <c r="G69" s="144"/>
      <c r="H69" s="105" t="str">
        <f>INDEX('Typy - wg grup'!$F$2:$DK$145,MATCH($A69,'Typy - wg grup'!$A$2:$A$145,0),MATCH(H$1,'Typy - wg grup'!$F$1:$DK$1,0))</f>
        <v>2-0</v>
      </c>
      <c r="I69" s="102" t="str">
        <f>INDEX('Typy - wg grup'!$F$2:$DK$145,MATCH($A69,'Typy - wg grup'!$A$2:$A$145,0),MATCH(I$1,'Typy - wg grup'!$F$1:$DK$1,0))</f>
        <v>4-1</v>
      </c>
      <c r="J69" s="102" t="str">
        <f>INDEX('Typy - wg grup'!$F$2:$DK$145,MATCH($A69,'Typy - wg grup'!$A$2:$A$145,0),MATCH(J$1,'Typy - wg grup'!$F$1:$DK$1,0))</f>
        <v>4-0</v>
      </c>
      <c r="K69" s="102" t="str">
        <f>INDEX('Typy - wg grup'!$F$2:$DK$145,MATCH($A69,'Typy - wg grup'!$A$2:$A$145,0),MATCH(K$1,'Typy - wg grup'!$F$1:$DK$1,0))</f>
        <v>2-1</v>
      </c>
      <c r="L69" s="102" t="str">
        <f>INDEX('Typy - wg grup'!$F$2:$DK$145,MATCH($A69,'Typy - wg grup'!$A$2:$A$145,0),MATCH(L$1,'Typy - wg grup'!$F$1:$DK$1,0))</f>
        <v>3-0</v>
      </c>
      <c r="M69" s="102" t="str">
        <f>INDEX('Typy - wg grup'!$F$2:$DK$145,MATCH($A69,'Typy - wg grup'!$A$2:$A$145,0),MATCH(M$1,'Typy - wg grup'!$F$1:$DK$1,0))</f>
        <v>1-1</v>
      </c>
      <c r="N69" s="102" t="str">
        <f>INDEX('Typy - wg grup'!$F$2:$DK$145,MATCH($A69,'Typy - wg grup'!$A$2:$A$145,0),MATCH(N$1,'Typy - wg grup'!$F$1:$DK$1,0))</f>
        <v>2-0</v>
      </c>
      <c r="O69" s="102" t="str">
        <f>INDEX('Typy - wg grup'!$F$2:$DK$145,MATCH($A69,'Typy - wg grup'!$A$2:$A$145,0),MATCH(O$1,'Typy - wg grup'!$F$1:$DK$1,0))</f>
        <v>3-4</v>
      </c>
      <c r="P69" s="102" t="str">
        <f>INDEX('Typy - wg grup'!$F$2:$DK$145,MATCH($A69,'Typy - wg grup'!$A$2:$A$145,0),MATCH(P$1,'Typy - wg grup'!$F$1:$DK$1,0))</f>
        <v>3-0</v>
      </c>
      <c r="Q69" s="102" t="str">
        <f>INDEX('Typy - wg grup'!$F$2:$DK$145,MATCH($A69,'Typy - wg grup'!$A$2:$A$145,0),MATCH(Q$1,'Typy - wg grup'!$F$1:$DK$1,0))</f>
        <v>1-0</v>
      </c>
      <c r="R69" s="102" t="str">
        <f>INDEX('Typy - wg grup'!$F$2:$DK$145,MATCH($A69,'Typy - wg grup'!$A$2:$A$145,0),MATCH(R$1,'Typy - wg grup'!$F$1:$DK$1,0))</f>
        <v>2-0</v>
      </c>
      <c r="S69" s="102" t="str">
        <f>INDEX('Typy - wg grup'!$F$2:$DK$145,MATCH($A69,'Typy - wg grup'!$A$2:$A$145,0),MATCH(S$1,'Typy - wg grup'!$F$1:$DK$1,0))</f>
        <v>1-0</v>
      </c>
      <c r="T69" s="102" t="str">
        <f>INDEX('Typy - wg grup'!$F$2:$DK$145,MATCH($A69,'Typy - wg grup'!$A$2:$A$145,0),MATCH(T$1,'Typy - wg grup'!$F$1:$DK$1,0))</f>
        <v>1-1</v>
      </c>
      <c r="U69" s="102" t="str">
        <f>INDEX('Typy - wg grup'!$F$2:$DK$145,MATCH($A69,'Typy - wg grup'!$A$2:$A$145,0),MATCH(U$1,'Typy - wg grup'!$F$1:$DK$1,0))</f>
        <v>3-1</v>
      </c>
      <c r="V69" s="102" t="str">
        <f>INDEX('Typy - wg grup'!$F$2:$DK$145,MATCH($A69,'Typy - wg grup'!$A$2:$A$145,0),MATCH(V$1,'Typy - wg grup'!$F$1:$DK$1,0))</f>
        <v>2-2</v>
      </c>
      <c r="W69" s="102" t="str">
        <f>INDEX('Typy - wg grup'!$F$2:$DK$145,MATCH($A69,'Typy - wg grup'!$A$2:$A$145,0),MATCH(W$1,'Typy - wg grup'!$F$1:$DK$1,0))</f>
        <v>2-1</v>
      </c>
      <c r="X69" s="102" t="str">
        <f>INDEX('Typy - wg grup'!$F$2:$DK$145,MATCH($A69,'Typy - wg grup'!$A$2:$A$145,0),MATCH(X$1,'Typy - wg grup'!$F$1:$DK$1,0))</f>
        <v>2-0</v>
      </c>
      <c r="Y69" s="102" t="str">
        <f>INDEX('Typy - wg grup'!$F$2:$DK$145,MATCH($A69,'Typy - wg grup'!$A$2:$A$145,0),MATCH(Y$1,'Typy - wg grup'!$F$1:$DK$1,0))</f>
        <v>1-0</v>
      </c>
      <c r="Z69" s="102" t="str">
        <f>INDEX('Typy - wg grup'!$F$2:$DK$145,MATCH($A69,'Typy - wg grup'!$A$2:$A$145,0),MATCH(Z$1,'Typy - wg grup'!$F$1:$DK$1,0))</f>
        <v>3-0</v>
      </c>
      <c r="AA69" s="102" t="str">
        <f>INDEX('Typy - wg grup'!$F$2:$DK$145,MATCH($A69,'Typy - wg grup'!$A$2:$A$145,0),MATCH(AA$1,'Typy - wg grup'!$F$1:$DK$1,0))</f>
        <v>2-1</v>
      </c>
      <c r="AB69" s="102" t="str">
        <f>INDEX('Typy - wg grup'!$F$2:$DK$145,MATCH($A69,'Typy - wg grup'!$A$2:$A$145,0),MATCH(AB$1,'Typy - wg grup'!$F$1:$DK$1,0))</f>
        <v>2-0</v>
      </c>
      <c r="AC69" s="102" t="str">
        <f>INDEX('Typy - wg grup'!$F$2:$DK$145,MATCH($A69,'Typy - wg grup'!$A$2:$A$145,0),MATCH(AC$1,'Typy - wg grup'!$F$1:$DK$1,0))</f>
        <v>3-1</v>
      </c>
      <c r="AD69" s="102" t="str">
        <f>INDEX('Typy - wg grup'!$F$2:$DK$145,MATCH($A69,'Typy - wg grup'!$A$2:$A$145,0),MATCH(AD$1,'Typy - wg grup'!$F$1:$DK$1,0))</f>
        <v>3-0</v>
      </c>
      <c r="AE69" s="102" t="str">
        <f>INDEX('Typy - wg grup'!$F$2:$DK$145,MATCH($A69,'Typy - wg grup'!$A$2:$A$145,0),MATCH(AE$1,'Typy - wg grup'!$F$1:$DK$1,0))</f>
        <v>2-0</v>
      </c>
      <c r="AF69" s="102" t="str">
        <f>INDEX('Typy - wg grup'!$F$2:$DK$145,MATCH($A69,'Typy - wg grup'!$A$2:$A$145,0),MATCH(AF$1,'Typy - wg grup'!$F$1:$DK$1,0))</f>
        <v>3-3</v>
      </c>
      <c r="AG69" s="102" t="str">
        <f>INDEX('Typy - wg grup'!$F$2:$DK$145,MATCH($A69,'Typy - wg grup'!$A$2:$A$145,0),MATCH(AG$1,'Typy - wg grup'!$F$1:$DK$1,0))</f>
        <v>1-1</v>
      </c>
      <c r="AH69" s="102" t="str">
        <f>INDEX('Typy - wg grup'!$F$2:$DK$145,MATCH($A69,'Typy - wg grup'!$A$2:$A$145,0),MATCH(AH$1,'Typy - wg grup'!$F$1:$DK$1,0))</f>
        <v>2-1</v>
      </c>
      <c r="AI69" s="102" t="str">
        <f>INDEX('Typy - wg grup'!$F$2:$DK$145,MATCH($A69,'Typy - wg grup'!$A$2:$A$145,0),MATCH(AI$1,'Typy - wg grup'!$F$1:$DK$1,0))</f>
        <v>2-0</v>
      </c>
      <c r="AJ69" s="102" t="str">
        <f>INDEX('Typy - wg grup'!$F$2:$DK$145,MATCH($A69,'Typy - wg grup'!$A$2:$A$145,0),MATCH(AJ$1,'Typy - wg grup'!$F$1:$DK$1,0))</f>
        <v>3-0</v>
      </c>
      <c r="AK69" s="102" t="str">
        <f>INDEX('Typy - wg grup'!$F$2:$DK$145,MATCH($A69,'Typy - wg grup'!$A$2:$A$145,0),MATCH(AK$1,'Typy - wg grup'!$F$1:$DK$1,0))</f>
        <v>2-0</v>
      </c>
      <c r="AL69" s="102" t="str">
        <f>INDEX('Typy - wg grup'!$F$2:$DK$145,MATCH($A69,'Typy - wg grup'!$A$2:$A$145,0),MATCH(AL$1,'Typy - wg grup'!$F$1:$DK$1,0))</f>
        <v>1-3</v>
      </c>
      <c r="AM69" s="102" t="str">
        <f>INDEX('Typy - wg grup'!$F$2:$DK$145,MATCH($A69,'Typy - wg grup'!$A$2:$A$145,0),MATCH(AM$1,'Typy - wg grup'!$F$1:$DK$1,0))</f>
        <v>2-1</v>
      </c>
      <c r="AN69" s="102" t="str">
        <f>INDEX('Typy - wg grup'!$F$2:$DK$145,MATCH($A69,'Typy - wg grup'!$A$2:$A$145,0),MATCH(AN$1,'Typy - wg grup'!$F$1:$DK$1,0))</f>
        <v>2-1</v>
      </c>
      <c r="AO69" s="102" t="str">
        <f>INDEX('Typy - wg grup'!$F$2:$DK$145,MATCH($A69,'Typy - wg grup'!$A$2:$A$145,0),MATCH(AO$1,'Typy - wg grup'!$F$1:$DK$1,0))</f>
        <v>1-1</v>
      </c>
      <c r="AP69" s="102" t="str">
        <f>INDEX('Typy - wg grup'!$F$2:$DK$145,MATCH($A69,'Typy - wg grup'!$A$2:$A$145,0),MATCH(AP$1,'Typy - wg grup'!$F$1:$DK$1,0))</f>
        <v>1-0</v>
      </c>
      <c r="AQ69" s="102" t="str">
        <f>INDEX('Typy - wg grup'!$F$2:$DK$145,MATCH($A69,'Typy - wg grup'!$A$2:$A$145,0),MATCH(AQ$1,'Typy - wg grup'!$F$1:$DK$1,0))</f>
        <v>1-1</v>
      </c>
      <c r="AR69" s="102" t="str">
        <f>INDEX('Typy - wg grup'!$F$2:$DK$145,MATCH($A69,'Typy - wg grup'!$A$2:$A$145,0),MATCH(AR$1,'Typy - wg grup'!$F$1:$DK$1,0))</f>
        <v>2-2</v>
      </c>
      <c r="AS69" s="102" t="str">
        <f>INDEX('Typy - wg grup'!$F$2:$DK$145,MATCH($A69,'Typy - wg grup'!$A$2:$A$145,0),MATCH(AS$1,'Typy - wg grup'!$F$1:$DK$1,0))</f>
        <v>3-1</v>
      </c>
      <c r="AT69" s="102" t="str">
        <f>INDEX('Typy - wg grup'!$F$2:$DK$145,MATCH($A69,'Typy - wg grup'!$A$2:$A$145,0),MATCH(AT$1,'Typy - wg grup'!$F$1:$DK$1,0))</f>
        <v>3-2</v>
      </c>
      <c r="AU69" s="102" t="str">
        <f>INDEX('Typy - wg grup'!$F$2:$DK$145,MATCH($A69,'Typy - wg grup'!$A$2:$A$145,0),MATCH(AU$1,'Typy - wg grup'!$F$1:$DK$1,0))</f>
        <v>2-1</v>
      </c>
      <c r="AV69" s="102" t="str">
        <f>INDEX('Typy - wg grup'!$F$2:$DK$145,MATCH($A69,'Typy - wg grup'!$A$2:$A$145,0),MATCH(AV$1,'Typy - wg grup'!$F$1:$DK$1,0))</f>
        <v>1-0</v>
      </c>
      <c r="AW69" s="102" t="str">
        <f>INDEX('Typy - wg grup'!$F$2:$DK$145,MATCH($A69,'Typy - wg grup'!$A$2:$A$145,0),MATCH(AW$1,'Typy - wg grup'!$F$1:$DK$1,0))</f>
        <v>2-2</v>
      </c>
      <c r="AX69" s="102" t="str">
        <f>INDEX('Typy - wg grup'!$F$2:$DK$145,MATCH($A69,'Typy - wg grup'!$A$2:$A$145,0),MATCH(AX$1,'Typy - wg grup'!$F$1:$DK$1,0))</f>
        <v>1-1</v>
      </c>
      <c r="AY69" s="102" t="str">
        <f>INDEX('Typy - wg grup'!$F$2:$DK$145,MATCH($A69,'Typy - wg grup'!$A$2:$A$145,0),MATCH(AY$1,'Typy - wg grup'!$F$1:$DK$1,0))</f>
        <v>4-1</v>
      </c>
      <c r="AZ69" s="102" t="str">
        <f>INDEX('Typy - wg grup'!$F$2:$DK$145,MATCH($A69,'Typy - wg grup'!$A$2:$A$145,0),MATCH(AZ$1,'Typy - wg grup'!$F$1:$DK$1,0))</f>
        <v>2-1</v>
      </c>
      <c r="BA69" s="102" t="str">
        <f>INDEX('Typy - wg grup'!$F$2:$DK$145,MATCH($A69,'Typy - wg grup'!$A$2:$A$145,0),MATCH(BA$1,'Typy - wg grup'!$F$1:$DK$1,0))</f>
        <v>1-0</v>
      </c>
      <c r="BB69" s="102" t="str">
        <f>INDEX('Typy - wg grup'!$F$2:$DK$145,MATCH($A69,'Typy - wg grup'!$A$2:$A$145,0),MATCH(BB$1,'Typy - wg grup'!$F$1:$DK$1,0))</f>
        <v>2-1</v>
      </c>
      <c r="BC69" s="102" t="str">
        <f>INDEX('Typy - wg grup'!$F$2:$DK$145,MATCH($A69,'Typy - wg grup'!$A$2:$A$145,0),MATCH(BC$1,'Typy - wg grup'!$F$1:$DK$1,0))</f>
        <v>3-2</v>
      </c>
      <c r="BD69" s="102" t="str">
        <f>INDEX('Typy - wg grup'!$F$2:$DK$145,MATCH($A69,'Typy - wg grup'!$A$2:$A$145,0),MATCH(BD$1,'Typy - wg grup'!$F$1:$DK$1,0))</f>
        <v>0-0</v>
      </c>
      <c r="BE69" s="102" t="str">
        <f>INDEX('Typy - wg grup'!$F$2:$DK$145,MATCH($A69,'Typy - wg grup'!$A$2:$A$145,0),MATCH(BE$1,'Typy - wg grup'!$F$1:$DK$1,0))</f>
        <v>2-1</v>
      </c>
      <c r="BF69" s="102" t="str">
        <f>INDEX('Typy - wg grup'!$F$2:$DK$145,MATCH($A69,'Typy - wg grup'!$A$2:$A$145,0),MATCH(BF$1,'Typy - wg grup'!$F$1:$DK$1,0))</f>
        <v>1-0</v>
      </c>
      <c r="BG69" s="102" t="str">
        <f>INDEX('Typy - wg grup'!$F$2:$DK$145,MATCH($A69,'Typy - wg grup'!$A$2:$A$145,0),MATCH(BG$1,'Typy - wg grup'!$F$1:$DK$1,0))</f>
        <v>3-1</v>
      </c>
      <c r="BH69" s="102" t="str">
        <f>INDEX('Typy - wg grup'!$F$2:$DK$145,MATCH($A69,'Typy - wg grup'!$A$2:$A$145,0),MATCH(BH$1,'Typy - wg grup'!$F$1:$DK$1,0))</f>
        <v>2-2</v>
      </c>
      <c r="BI69" s="102" t="str">
        <f>INDEX('Typy - wg grup'!$F$2:$DK$145,MATCH($A69,'Typy - wg grup'!$A$2:$A$145,0),MATCH(BI$1,'Typy - wg grup'!$F$1:$DK$1,0))</f>
        <v>1-1</v>
      </c>
      <c r="BJ69" s="102" t="str">
        <f>INDEX('Typy - wg grup'!$F$2:$DK$145,MATCH($A69,'Typy - wg grup'!$A$2:$A$145,0),MATCH(BJ$1,'Typy - wg grup'!$F$1:$DK$1,0))</f>
        <v>4-0</v>
      </c>
      <c r="BK69" s="102" t="str">
        <f>INDEX('Typy - wg grup'!$F$2:$DK$145,MATCH($A69,'Typy - wg grup'!$A$2:$A$145,0),MATCH(BK$1,'Typy - wg grup'!$F$1:$DK$1,0))</f>
        <v>2-1</v>
      </c>
      <c r="BL69" s="102" t="str">
        <f>INDEX('Typy - wg grup'!$F$2:$DK$145,MATCH($A69,'Typy - wg grup'!$A$2:$A$145,0),MATCH(BL$1,'Typy - wg grup'!$F$1:$DK$1,0))</f>
        <v>1-2</v>
      </c>
      <c r="BM69" s="102" t="str">
        <f>INDEX('Typy - wg grup'!$F$2:$DK$145,MATCH($A69,'Typy - wg grup'!$A$2:$A$145,0),MATCH(BM$1,'Typy - wg grup'!$F$1:$DK$1,0))</f>
        <v>2-1</v>
      </c>
      <c r="BN69" s="102" t="str">
        <f>INDEX('Typy - wg grup'!$F$2:$DK$145,MATCH($A69,'Typy - wg grup'!$A$2:$A$145,0),MATCH(BN$1,'Typy - wg grup'!$F$1:$DK$1,0))</f>
        <v>2-2</v>
      </c>
      <c r="BO69" s="102" t="str">
        <f>INDEX('Typy - wg grup'!$F$2:$DK$145,MATCH($A69,'Typy - wg grup'!$A$2:$A$145,0),MATCH(BO$1,'Typy - wg grup'!$F$1:$DK$1,0))</f>
        <v>1-1</v>
      </c>
      <c r="BP69" s="102" t="str">
        <f>INDEX('Typy - wg grup'!$F$2:$DK$145,MATCH($A69,'Typy - wg grup'!$A$2:$A$145,0),MATCH(BP$1,'Typy - wg grup'!$F$1:$DK$1,0))</f>
        <v>2-1</v>
      </c>
      <c r="BQ69" s="102" t="str">
        <f>INDEX('Typy - wg grup'!$F$2:$DK$145,MATCH($A69,'Typy - wg grup'!$A$2:$A$145,0),MATCH(BQ$1,'Typy - wg grup'!$F$1:$DK$1,0))</f>
        <v>2-0</v>
      </c>
      <c r="BR69" s="102" t="str">
        <f>INDEX('Typy - wg grup'!$F$2:$DK$145,MATCH($A69,'Typy - wg grup'!$A$2:$A$145,0),MATCH(BR$1,'Typy - wg grup'!$F$1:$DK$1,0))</f>
        <v>1-2</v>
      </c>
      <c r="BS69" s="102" t="str">
        <f>INDEX('Typy - wg grup'!$F$2:$DK$145,MATCH($A69,'Typy - wg grup'!$A$2:$A$145,0),MATCH(BS$1,'Typy - wg grup'!$F$1:$DK$1,0))</f>
        <v>3-0</v>
      </c>
      <c r="BT69" s="102" t="str">
        <f>INDEX('Typy - wg grup'!$F$2:$DK$145,MATCH($A69,'Typy - wg grup'!$A$2:$A$145,0),MATCH(BT$1,'Typy - wg grup'!$F$1:$DK$1,0))</f>
        <v>3-0</v>
      </c>
      <c r="BU69" s="102" t="str">
        <f>INDEX('Typy - wg grup'!$F$2:$DK$145,MATCH($A69,'Typy - wg grup'!$A$2:$A$145,0),MATCH(BU$1,'Typy - wg grup'!$F$1:$DK$1,0))</f>
        <v>1-1</v>
      </c>
      <c r="BV69" s="102" t="str">
        <f>INDEX('Typy - wg grup'!$F$2:$DK$145,MATCH($A69,'Typy - wg grup'!$A$2:$A$145,0),MATCH(BV$1,'Typy - wg grup'!$F$1:$DK$1,0))</f>
        <v>1-0</v>
      </c>
      <c r="BW69" s="102" t="str">
        <f>INDEX('Typy - wg grup'!$F$2:$DK$145,MATCH($A69,'Typy - wg grup'!$A$2:$A$145,0),MATCH(BW$1,'Typy - wg grup'!$F$1:$DK$1,0))</f>
        <v>1-1</v>
      </c>
      <c r="BX69" s="102" t="str">
        <f>INDEX('Typy - wg grup'!$F$2:$DK$145,MATCH($A69,'Typy - wg grup'!$A$2:$A$145,0),MATCH(BX$1,'Typy - wg grup'!$F$1:$DK$1,0))</f>
        <v>2-0</v>
      </c>
      <c r="BY69" s="102" t="str">
        <f>INDEX('Typy - wg grup'!$F$2:$DK$145,MATCH($A69,'Typy - wg grup'!$A$2:$A$145,0),MATCH(BY$1,'Typy - wg grup'!$F$1:$DK$1,0))</f>
        <v>3-1</v>
      </c>
      <c r="BZ69" s="102" t="str">
        <f>INDEX('Typy - wg grup'!$F$2:$DK$145,MATCH($A69,'Typy - wg grup'!$A$2:$A$145,0),MATCH(BZ$1,'Typy - wg grup'!$F$1:$DK$1,0))</f>
        <v>3-1</v>
      </c>
      <c r="CA69" s="102" t="str">
        <f>INDEX('Typy - wg grup'!$F$2:$DK$145,MATCH($A69,'Typy - wg grup'!$A$2:$A$145,0),MATCH(CA$1,'Typy - wg grup'!$F$1:$DK$1,0))</f>
        <v>1-1</v>
      </c>
      <c r="CB69" s="102" t="str">
        <f>INDEX('Typy - wg grup'!$F$2:$DK$145,MATCH($A69,'Typy - wg grup'!$A$2:$A$145,0),MATCH(CB$1,'Typy - wg grup'!$F$1:$DK$1,0))</f>
        <v>2-1</v>
      </c>
      <c r="CC69" s="102" t="str">
        <f>INDEX('Typy - wg grup'!$F$2:$DK$145,MATCH($A69,'Typy - wg grup'!$A$2:$A$145,0),MATCH(CC$1,'Typy - wg grup'!$F$1:$DK$1,0))</f>
        <v>2-0</v>
      </c>
      <c r="CD69" s="102" t="str">
        <f>INDEX('Typy - wg grup'!$F$2:$DK$145,MATCH($A69,'Typy - wg grup'!$A$2:$A$145,0),MATCH(CD$1,'Typy - wg grup'!$F$1:$DK$1,0))</f>
        <v>2-0</v>
      </c>
      <c r="CE69" s="102" t="str">
        <f>INDEX('Typy - wg grup'!$F$2:$DK$145,MATCH($A69,'Typy - wg grup'!$A$2:$A$145,0),MATCH(CE$1,'Typy - wg grup'!$F$1:$DK$1,0))</f>
        <v>2-1</v>
      </c>
      <c r="CF69" s="102" t="str">
        <f>INDEX('Typy - wg grup'!$F$2:$DK$145,MATCH($A69,'Typy - wg grup'!$A$2:$A$145,0),MATCH(CF$1,'Typy - wg grup'!$F$1:$DK$1,0))</f>
        <v>2-1</v>
      </c>
      <c r="CG69" s="102" t="str">
        <f>INDEX('Typy - wg grup'!$F$2:$DK$145,MATCH($A69,'Typy - wg grup'!$A$2:$A$145,0),MATCH(CG$1,'Typy - wg grup'!$F$1:$DK$1,0))</f>
        <v>2-1</v>
      </c>
      <c r="CH69" s="102" t="str">
        <f>INDEX('Typy - wg grup'!$F$2:$DK$145,MATCH($A69,'Typy - wg grup'!$A$2:$A$145,0),MATCH(CH$1,'Typy - wg grup'!$F$1:$DK$1,0))</f>
        <v>4-1</v>
      </c>
      <c r="CI69" s="102" t="str">
        <f>INDEX('Typy - wg grup'!$F$2:$DK$145,MATCH($A69,'Typy - wg grup'!$A$2:$A$145,0),MATCH(CI$1,'Typy - wg grup'!$F$1:$DK$1,0))</f>
        <v>2-2</v>
      </c>
      <c r="CJ69" s="102" t="str">
        <f>INDEX('Typy - wg grup'!$F$2:$DK$145,MATCH($A69,'Typy - wg grup'!$A$2:$A$145,0),MATCH(CJ$1,'Typy - wg grup'!$F$1:$DK$1,0))</f>
        <v>1-0</v>
      </c>
      <c r="CK69" s="102" t="str">
        <f>INDEX('Typy - wg grup'!$F$2:$DK$145,MATCH($A69,'Typy - wg grup'!$A$2:$A$145,0),MATCH(CK$1,'Typy - wg grup'!$F$1:$DK$1,0))</f>
        <v>2-0</v>
      </c>
      <c r="CL69" s="102" t="str">
        <f>INDEX('Typy - wg grup'!$F$2:$DK$145,MATCH($A69,'Typy - wg grup'!$A$2:$A$145,0),MATCH(CL$1,'Typy - wg grup'!$F$1:$DK$1,0))</f>
        <v>2-0</v>
      </c>
      <c r="CM69" s="102" t="str">
        <f>INDEX('Typy - wg grup'!$F$2:$DK$145,MATCH($A69,'Typy - wg grup'!$A$2:$A$145,0),MATCH(CM$1,'Typy - wg grup'!$F$1:$DK$1,0))</f>
        <v>2-1</v>
      </c>
      <c r="CN69" s="102" t="str">
        <f>INDEX('Typy - wg grup'!$F$2:$DK$145,MATCH($A69,'Typy - wg grup'!$A$2:$A$145,0),MATCH(CN$1,'Typy - wg grup'!$F$1:$DK$1,0))</f>
        <v>2-0</v>
      </c>
      <c r="CO69" s="102" t="str">
        <f>INDEX('Typy - wg grup'!$F$2:$DK$145,MATCH($A69,'Typy - wg grup'!$A$2:$A$145,0),MATCH(CO$1,'Typy - wg grup'!$F$1:$DK$1,0))</f>
        <v>2-1</v>
      </c>
      <c r="CP69" s="102" t="str">
        <f>INDEX('Typy - wg grup'!$F$2:$DK$145,MATCH($A69,'Typy - wg grup'!$A$2:$A$145,0),MATCH(CP$1,'Typy - wg grup'!$F$1:$DK$1,0))</f>
        <v>1-1</v>
      </c>
      <c r="CQ69" s="102" t="str">
        <f>INDEX('Typy - wg grup'!$F$2:$DK$145,MATCH($A69,'Typy - wg grup'!$A$2:$A$145,0),MATCH(CQ$1,'Typy - wg grup'!$F$1:$DK$1,0))</f>
        <v>1-0</v>
      </c>
      <c r="CR69" s="102" t="str">
        <f>INDEX('Typy - wg grup'!$F$2:$DK$145,MATCH($A69,'Typy - wg grup'!$A$2:$A$145,0),MATCH(CR$1,'Typy - wg grup'!$F$1:$DK$1,0))</f>
        <v>2-0</v>
      </c>
      <c r="CS69" s="102" t="str">
        <f>INDEX('Typy - wg grup'!$F$2:$DK$145,MATCH($A69,'Typy - wg grup'!$A$2:$A$145,0),MATCH(CS$1,'Typy - wg grup'!$F$1:$DK$1,0))</f>
        <v>3-1</v>
      </c>
      <c r="CT69" s="102" t="str">
        <f>INDEX('Typy - wg grup'!$F$2:$DK$145,MATCH($A69,'Typy - wg grup'!$A$2:$A$145,0),MATCH(CT$1,'Typy - wg grup'!$F$1:$DK$1,0))</f>
        <v>2-0</v>
      </c>
      <c r="CU69" s="102" t="str">
        <f>INDEX('Typy - wg grup'!$F$2:$DK$145,MATCH($A69,'Typy - wg grup'!$A$2:$A$145,0),MATCH(CU$1,'Typy - wg grup'!$F$1:$DK$1,0))</f>
        <v>2-0</v>
      </c>
      <c r="CV69" s="102" t="str">
        <f>INDEX('Typy - wg grup'!$F$2:$DK$145,MATCH($A69,'Typy - wg grup'!$A$2:$A$145,0),MATCH(CV$1,'Typy - wg grup'!$F$1:$DK$1,0))</f>
        <v>3-0</v>
      </c>
      <c r="CW69" s="102" t="str">
        <f>INDEX('Typy - wg grup'!$F$2:$DK$145,MATCH($A69,'Typy - wg grup'!$A$2:$A$145,0),MATCH(CW$1,'Typy - wg grup'!$F$1:$DK$1,0))</f>
        <v>2-0</v>
      </c>
      <c r="CX69" s="102" t="str">
        <f>INDEX('Typy - wg grup'!$F$2:$DK$145,MATCH($A69,'Typy - wg grup'!$A$2:$A$145,0),MATCH(CX$1,'Typy - wg grup'!$F$1:$DK$1,0))</f>
        <v>1-0</v>
      </c>
      <c r="CY69" s="102" t="str">
        <f>INDEX('Typy - wg grup'!$F$2:$DK$145,MATCH($A69,'Typy - wg grup'!$A$2:$A$145,0),MATCH(CY$1,'Typy - wg grup'!$F$1:$DK$1,0))</f>
        <v>2-0</v>
      </c>
      <c r="CZ69" s="102" t="str">
        <f>INDEX('Typy - wg grup'!$F$2:$DK$145,MATCH($A69,'Typy - wg grup'!$A$2:$A$145,0),MATCH(CZ$1,'Typy - wg grup'!$F$1:$DK$1,0))</f>
        <v>1-0</v>
      </c>
      <c r="DA69" s="102" t="str">
        <f>INDEX('Typy - wg grup'!$F$2:$DK$145,MATCH($A69,'Typy - wg grup'!$A$2:$A$145,0),MATCH(DA$1,'Typy - wg grup'!$F$1:$DK$1,0))</f>
        <v>3-1</v>
      </c>
      <c r="DB69" s="102" t="str">
        <f>INDEX('Typy - wg grup'!$F$2:$DK$145,MATCH($A69,'Typy - wg grup'!$A$2:$A$145,0),MATCH(DB$1,'Typy - wg grup'!$F$1:$DK$1,0))</f>
        <v>2-2</v>
      </c>
      <c r="DC69" s="102" t="str">
        <f>INDEX('Typy - wg grup'!$F$2:$DK$145,MATCH($A69,'Typy - wg grup'!$A$2:$A$145,0),MATCH(DC$1,'Typy - wg grup'!$F$1:$DK$1,0))</f>
        <v>2-1</v>
      </c>
      <c r="DD69" s="102" t="str">
        <f>INDEX('Typy - wg grup'!$F$2:$DK$145,MATCH($A69,'Typy - wg grup'!$A$2:$A$145,0),MATCH(DD$1,'Typy - wg grup'!$F$1:$DK$1,0))</f>
        <v>1-1</v>
      </c>
      <c r="DE69" s="102" t="str">
        <f>INDEX('Typy - wg grup'!$F$2:$DK$145,MATCH($A69,'Typy - wg grup'!$A$2:$A$145,0),MATCH(DE$1,'Typy - wg grup'!$F$1:$DK$1,0))</f>
        <v>2-0</v>
      </c>
      <c r="DF69" s="102" t="str">
        <f>INDEX('Typy - wg grup'!$F$2:$DK$145,MATCH($A69,'Typy - wg grup'!$A$2:$A$145,0),MATCH(DF$1,'Typy - wg grup'!$F$1:$DK$1,0))</f>
        <v>3-0</v>
      </c>
      <c r="DG69" s="102" t="str">
        <f>INDEX('Typy - wg grup'!$F$2:$DK$145,MATCH($A69,'Typy - wg grup'!$A$2:$A$145,0),MATCH(DG$1,'Typy - wg grup'!$F$1:$DK$1,0))</f>
        <v>23-7</v>
      </c>
      <c r="DH69" s="102" t="str">
        <f>INDEX('Typy - wg grup'!$F$2:$DK$145,MATCH($A69,'Typy - wg grup'!$A$2:$A$145,0),MATCH(DH$1,'Typy - wg grup'!$F$1:$DK$1,0))</f>
        <v>3-0</v>
      </c>
      <c r="DI69" s="102" t="str">
        <f>INDEX('Typy - wg grup'!$F$2:$DK$145,MATCH($A69,'Typy - wg grup'!$A$2:$A$145,0),MATCH(DI$1,'Typy - wg grup'!$F$1:$DK$1,0))</f>
        <v>1-1</v>
      </c>
      <c r="DJ69" s="102" t="str">
        <f>INDEX('Typy - wg grup'!$F$2:$DK$145,MATCH($A69,'Typy - wg grup'!$A$2:$A$145,0),MATCH(DJ$1,'Typy - wg grup'!$F$1:$DK$1,0))</f>
        <v>1-1</v>
      </c>
      <c r="DK69" s="102" t="str">
        <f>INDEX('Typy - wg grup'!$F$2:$DK$145,MATCH($A69,'Typy - wg grup'!$A$2:$A$145,0),MATCH(DK$1,'Typy - wg grup'!$F$1:$DK$1,0))</f>
        <v>2-0</v>
      </c>
      <c r="DL69" s="102" t="str">
        <f>INDEX('Typy - wg grup'!$F$2:$DK$145,MATCH($A69,'Typy - wg grup'!$A$2:$A$145,0),MATCH(DL$1,'Typy - wg grup'!$F$1:$DK$1,0))</f>
        <v>2-2</v>
      </c>
      <c r="DM69" s="106" t="str">
        <f>INDEX('Typy - wg grup'!$F$2:$DK$145,MATCH($A69,'Typy - wg grup'!$A$2:$A$145,0),MATCH(DM$1,'Typy - wg grup'!$F$1:$DK$1,0))</f>
        <v>1-0</v>
      </c>
      <c r="DO69" s="15"/>
      <c r="DQ69" s="14"/>
      <c r="DS69" s="15"/>
      <c r="DU69" s="15"/>
      <c r="DW69" s="14"/>
      <c r="DY69" s="15"/>
      <c r="EA69" s="14"/>
      <c r="EC69" s="15"/>
      <c r="EE69" s="15"/>
      <c r="EG69" s="15"/>
      <c r="EI69" s="15"/>
      <c r="EK69" s="15"/>
      <c r="EM69" s="15"/>
      <c r="EO69" s="16"/>
      <c r="EQ69" s="15"/>
    </row>
    <row r="70" spans="1:147" x14ac:dyDescent="0.25">
      <c r="A70" s="19">
        <v>69</v>
      </c>
      <c r="B70" s="4" t="s">
        <v>118</v>
      </c>
      <c r="C70" s="4" t="str">
        <f>INDEX('Typy - wg grup'!$B$2:$B$145,MATCH($A70,'Typy - wg grup'!$A$2:$A$145,0))</f>
        <v>28.06.</v>
      </c>
      <c r="D70" s="20">
        <v>0.16666666666666666</v>
      </c>
      <c r="E70" s="4" t="str">
        <f>INDEX('Typy - wg grup'!$C$2:$C$145,MATCH($A70,'Typy - wg grup'!$A$2:$A$145,0))</f>
        <v>Algieria - Austria</v>
      </c>
      <c r="F70" s="35" t="s">
        <v>248</v>
      </c>
      <c r="G70" s="144"/>
      <c r="H70" s="105" t="str">
        <f>INDEX('Typy - wg grup'!$F$2:$DK$145,MATCH($A70,'Typy - wg grup'!$A$2:$A$145,0),MATCH(H$1,'Typy - wg grup'!$F$1:$DK$1,0))</f>
        <v>1-4</v>
      </c>
      <c r="I70" s="102" t="str">
        <f>INDEX('Typy - wg grup'!$F$2:$DK$145,MATCH($A70,'Typy - wg grup'!$A$2:$A$145,0),MATCH(I$1,'Typy - wg grup'!$F$1:$DK$1,0))</f>
        <v>3-1</v>
      </c>
      <c r="J70" s="102" t="str">
        <f>INDEX('Typy - wg grup'!$F$2:$DK$145,MATCH($A70,'Typy - wg grup'!$A$2:$A$145,0),MATCH(J$1,'Typy - wg grup'!$F$1:$DK$1,0))</f>
        <v>3-3</v>
      </c>
      <c r="K70" s="102" t="str">
        <f>INDEX('Typy - wg grup'!$F$2:$DK$145,MATCH($A70,'Typy - wg grup'!$A$2:$A$145,0),MATCH(K$1,'Typy - wg grup'!$F$1:$DK$1,0))</f>
        <v>1-1</v>
      </c>
      <c r="L70" s="102" t="str">
        <f>INDEX('Typy - wg grup'!$F$2:$DK$145,MATCH($A70,'Typy - wg grup'!$A$2:$A$145,0),MATCH(L$1,'Typy - wg grup'!$F$1:$DK$1,0))</f>
        <v>0-0</v>
      </c>
      <c r="M70" s="102" t="str">
        <f>INDEX('Typy - wg grup'!$F$2:$DK$145,MATCH($A70,'Typy - wg grup'!$A$2:$A$145,0),MATCH(M$1,'Typy - wg grup'!$F$1:$DK$1,0))</f>
        <v>1-2</v>
      </c>
      <c r="N70" s="102" t="str">
        <f>INDEX('Typy - wg grup'!$F$2:$DK$145,MATCH($A70,'Typy - wg grup'!$A$2:$A$145,0),MATCH(N$1,'Typy - wg grup'!$F$1:$DK$1,0))</f>
        <v>1-1</v>
      </c>
      <c r="O70" s="102" t="str">
        <f>INDEX('Typy - wg grup'!$F$2:$DK$145,MATCH($A70,'Typy - wg grup'!$A$2:$A$145,0),MATCH(O$1,'Typy - wg grup'!$F$1:$DK$1,0))</f>
        <v>5-1</v>
      </c>
      <c r="P70" s="102" t="str">
        <f>INDEX('Typy - wg grup'!$F$2:$DK$145,MATCH($A70,'Typy - wg grup'!$A$2:$A$145,0),MATCH(P$1,'Typy - wg grup'!$F$1:$DK$1,0))</f>
        <v>0-1</v>
      </c>
      <c r="Q70" s="102" t="str">
        <f>INDEX('Typy - wg grup'!$F$2:$DK$145,MATCH($A70,'Typy - wg grup'!$A$2:$A$145,0),MATCH(Q$1,'Typy - wg grup'!$F$1:$DK$1,0))</f>
        <v>0-1</v>
      </c>
      <c r="R70" s="102" t="str">
        <f>INDEX('Typy - wg grup'!$F$2:$DK$145,MATCH($A70,'Typy - wg grup'!$A$2:$A$145,0),MATCH(R$1,'Typy - wg grup'!$F$1:$DK$1,0))</f>
        <v>1-2</v>
      </c>
      <c r="S70" s="102" t="str">
        <f>INDEX('Typy - wg grup'!$F$2:$DK$145,MATCH($A70,'Typy - wg grup'!$A$2:$A$145,0),MATCH(S$1,'Typy - wg grup'!$F$1:$DK$1,0))</f>
        <v>1-1</v>
      </c>
      <c r="T70" s="102" t="str">
        <f>INDEX('Typy - wg grup'!$F$2:$DK$145,MATCH($A70,'Typy - wg grup'!$A$2:$A$145,0),MATCH(T$1,'Typy - wg grup'!$F$1:$DK$1,0))</f>
        <v>1-1</v>
      </c>
      <c r="U70" s="102" t="str">
        <f>INDEX('Typy - wg grup'!$F$2:$DK$145,MATCH($A70,'Typy - wg grup'!$A$2:$A$145,0),MATCH(U$1,'Typy - wg grup'!$F$1:$DK$1,0))</f>
        <v>1-2</v>
      </c>
      <c r="V70" s="102" t="str">
        <f>INDEX('Typy - wg grup'!$F$2:$DK$145,MATCH($A70,'Typy - wg grup'!$A$2:$A$145,0),MATCH(V$1,'Typy - wg grup'!$F$1:$DK$1,0))</f>
        <v>1-1</v>
      </c>
      <c r="W70" s="102" t="str">
        <f>INDEX('Typy - wg grup'!$F$2:$DK$145,MATCH($A70,'Typy - wg grup'!$A$2:$A$145,0),MATCH(W$1,'Typy - wg grup'!$F$1:$DK$1,0))</f>
        <v>1-2</v>
      </c>
      <c r="X70" s="102" t="str">
        <f>INDEX('Typy - wg grup'!$F$2:$DK$145,MATCH($A70,'Typy - wg grup'!$A$2:$A$145,0),MATCH(X$1,'Typy - wg grup'!$F$1:$DK$1,0))</f>
        <v>0-1</v>
      </c>
      <c r="Y70" s="102" t="str">
        <f>INDEX('Typy - wg grup'!$F$2:$DK$145,MATCH($A70,'Typy - wg grup'!$A$2:$A$145,0),MATCH(Y$1,'Typy - wg grup'!$F$1:$DK$1,0))</f>
        <v>1-1</v>
      </c>
      <c r="Z70" s="102" t="str">
        <f>INDEX('Typy - wg grup'!$F$2:$DK$145,MATCH($A70,'Typy - wg grup'!$A$2:$A$145,0),MATCH(Z$1,'Typy - wg grup'!$F$1:$DK$1,0))</f>
        <v>0-1</v>
      </c>
      <c r="AA70" s="102" t="str">
        <f>INDEX('Typy - wg grup'!$F$2:$DK$145,MATCH($A70,'Typy - wg grup'!$A$2:$A$145,0),MATCH(AA$1,'Typy - wg grup'!$F$1:$DK$1,0))</f>
        <v>1-1</v>
      </c>
      <c r="AB70" s="102" t="str">
        <f>INDEX('Typy - wg grup'!$F$2:$DK$145,MATCH($A70,'Typy - wg grup'!$A$2:$A$145,0),MATCH(AB$1,'Typy - wg grup'!$F$1:$DK$1,0))</f>
        <v>3-2</v>
      </c>
      <c r="AC70" s="102" t="str">
        <f>INDEX('Typy - wg grup'!$F$2:$DK$145,MATCH($A70,'Typy - wg grup'!$A$2:$A$145,0),MATCH(AC$1,'Typy - wg grup'!$F$1:$DK$1,0))</f>
        <v>0-1</v>
      </c>
      <c r="AD70" s="102" t="str">
        <f>INDEX('Typy - wg grup'!$F$2:$DK$145,MATCH($A70,'Typy - wg grup'!$A$2:$A$145,0),MATCH(AD$1,'Typy - wg grup'!$F$1:$DK$1,0))</f>
        <v>1-2</v>
      </c>
      <c r="AE70" s="102" t="str">
        <f>INDEX('Typy - wg grup'!$F$2:$DK$145,MATCH($A70,'Typy - wg grup'!$A$2:$A$145,0),MATCH(AE$1,'Typy - wg grup'!$F$1:$DK$1,0))</f>
        <v>1-1</v>
      </c>
      <c r="AF70" s="102" t="str">
        <f>INDEX('Typy - wg grup'!$F$2:$DK$145,MATCH($A70,'Typy - wg grup'!$A$2:$A$145,0),MATCH(AF$1,'Typy - wg grup'!$F$1:$DK$1,0))</f>
        <v>4-0</v>
      </c>
      <c r="AG70" s="102" t="str">
        <f>INDEX('Typy - wg grup'!$F$2:$DK$145,MATCH($A70,'Typy - wg grup'!$A$2:$A$145,0),MATCH(AG$1,'Typy - wg grup'!$F$1:$DK$1,0))</f>
        <v>1-2</v>
      </c>
      <c r="AH70" s="102" t="str">
        <f>INDEX('Typy - wg grup'!$F$2:$DK$145,MATCH($A70,'Typy - wg grup'!$A$2:$A$145,0),MATCH(AH$1,'Typy - wg grup'!$F$1:$DK$1,0))</f>
        <v>0-2</v>
      </c>
      <c r="AI70" s="102" t="str">
        <f>INDEX('Typy - wg grup'!$F$2:$DK$145,MATCH($A70,'Typy - wg grup'!$A$2:$A$145,0),MATCH(AI$1,'Typy - wg grup'!$F$1:$DK$1,0))</f>
        <v>1-1</v>
      </c>
      <c r="AJ70" s="102" t="str">
        <f>INDEX('Typy - wg grup'!$F$2:$DK$145,MATCH($A70,'Typy - wg grup'!$A$2:$A$145,0),MATCH(AJ$1,'Typy - wg grup'!$F$1:$DK$1,0))</f>
        <v>0-1</v>
      </c>
      <c r="AK70" s="102" t="str">
        <f>INDEX('Typy - wg grup'!$F$2:$DK$145,MATCH($A70,'Typy - wg grup'!$A$2:$A$145,0),MATCH(AK$1,'Typy - wg grup'!$F$1:$DK$1,0))</f>
        <v>1-1</v>
      </c>
      <c r="AL70" s="102" t="str">
        <f>INDEX('Typy - wg grup'!$F$2:$DK$145,MATCH($A70,'Typy - wg grup'!$A$2:$A$145,0),MATCH(AL$1,'Typy - wg grup'!$F$1:$DK$1,0))</f>
        <v>2-2</v>
      </c>
      <c r="AM70" s="102" t="str">
        <f>INDEX('Typy - wg grup'!$F$2:$DK$145,MATCH($A70,'Typy - wg grup'!$A$2:$A$145,0),MATCH(AM$1,'Typy - wg grup'!$F$1:$DK$1,0))</f>
        <v>1-2</v>
      </c>
      <c r="AN70" s="102" t="str">
        <f>INDEX('Typy - wg grup'!$F$2:$DK$145,MATCH($A70,'Typy - wg grup'!$A$2:$A$145,0),MATCH(AN$1,'Typy - wg grup'!$F$1:$DK$1,0))</f>
        <v>1-3</v>
      </c>
      <c r="AO70" s="102" t="str">
        <f>INDEX('Typy - wg grup'!$F$2:$DK$145,MATCH($A70,'Typy - wg grup'!$A$2:$A$145,0),MATCH(AO$1,'Typy - wg grup'!$F$1:$DK$1,0))</f>
        <v>1-2</v>
      </c>
      <c r="AP70" s="102" t="str">
        <f>INDEX('Typy - wg grup'!$F$2:$DK$145,MATCH($A70,'Typy - wg grup'!$A$2:$A$145,0),MATCH(AP$1,'Typy - wg grup'!$F$1:$DK$1,0))</f>
        <v>0-1</v>
      </c>
      <c r="AQ70" s="102" t="str">
        <f>INDEX('Typy - wg grup'!$F$2:$DK$145,MATCH($A70,'Typy - wg grup'!$A$2:$A$145,0),MATCH(AQ$1,'Typy - wg grup'!$F$1:$DK$1,0))</f>
        <v>0-1</v>
      </c>
      <c r="AR70" s="102" t="str">
        <f>INDEX('Typy - wg grup'!$F$2:$DK$145,MATCH($A70,'Typy - wg grup'!$A$2:$A$145,0),MATCH(AR$1,'Typy - wg grup'!$F$1:$DK$1,0))</f>
        <v>0-0</v>
      </c>
      <c r="AS70" s="102" t="str">
        <f>INDEX('Typy - wg grup'!$F$2:$DK$145,MATCH($A70,'Typy - wg grup'!$A$2:$A$145,0),MATCH(AS$1,'Typy - wg grup'!$F$1:$DK$1,0))</f>
        <v>0-5</v>
      </c>
      <c r="AT70" s="102" t="str">
        <f>INDEX('Typy - wg grup'!$F$2:$DK$145,MATCH($A70,'Typy - wg grup'!$A$2:$A$145,0),MATCH(AT$1,'Typy - wg grup'!$F$1:$DK$1,0))</f>
        <v>2-0</v>
      </c>
      <c r="AU70" s="102" t="str">
        <f>INDEX('Typy - wg grup'!$F$2:$DK$145,MATCH($A70,'Typy - wg grup'!$A$2:$A$145,0),MATCH(AU$1,'Typy - wg grup'!$F$1:$DK$1,0))</f>
        <v>1-2</v>
      </c>
      <c r="AV70" s="102" t="str">
        <f>INDEX('Typy - wg grup'!$F$2:$DK$145,MATCH($A70,'Typy - wg grup'!$A$2:$A$145,0),MATCH(AV$1,'Typy - wg grup'!$F$1:$DK$1,0))</f>
        <v>1-1</v>
      </c>
      <c r="AW70" s="102" t="str">
        <f>INDEX('Typy - wg grup'!$F$2:$DK$145,MATCH($A70,'Typy - wg grup'!$A$2:$A$145,0),MATCH(AW$1,'Typy - wg grup'!$F$1:$DK$1,0))</f>
        <v>1-2</v>
      </c>
      <c r="AX70" s="102" t="str">
        <f>INDEX('Typy - wg grup'!$F$2:$DK$145,MATCH($A70,'Typy - wg grup'!$A$2:$A$145,0),MATCH(AX$1,'Typy - wg grup'!$F$1:$DK$1,0))</f>
        <v>1-2</v>
      </c>
      <c r="AY70" s="102" t="str">
        <f>INDEX('Typy - wg grup'!$F$2:$DK$145,MATCH($A70,'Typy - wg grup'!$A$2:$A$145,0),MATCH(AY$1,'Typy - wg grup'!$F$1:$DK$1,0))</f>
        <v>2-3</v>
      </c>
      <c r="AZ70" s="102" t="str">
        <f>INDEX('Typy - wg grup'!$F$2:$DK$145,MATCH($A70,'Typy - wg grup'!$A$2:$A$145,0),MATCH(AZ$1,'Typy - wg grup'!$F$1:$DK$1,0))</f>
        <v>0-1</v>
      </c>
      <c r="BA70" s="102" t="str">
        <f>INDEX('Typy - wg grup'!$F$2:$DK$145,MATCH($A70,'Typy - wg grup'!$A$2:$A$145,0),MATCH(BA$1,'Typy - wg grup'!$F$1:$DK$1,0))</f>
        <v>1-1</v>
      </c>
      <c r="BB70" s="102" t="str">
        <f>INDEX('Typy - wg grup'!$F$2:$DK$145,MATCH($A70,'Typy - wg grup'!$A$2:$A$145,0),MATCH(BB$1,'Typy - wg grup'!$F$1:$DK$1,0))</f>
        <v>1-1</v>
      </c>
      <c r="BC70" s="102" t="str">
        <f>INDEX('Typy - wg grup'!$F$2:$DK$145,MATCH($A70,'Typy - wg grup'!$A$2:$A$145,0),MATCH(BC$1,'Typy - wg grup'!$F$1:$DK$1,0))</f>
        <v>1-4</v>
      </c>
      <c r="BD70" s="102" t="str">
        <f>INDEX('Typy - wg grup'!$F$2:$DK$145,MATCH($A70,'Typy - wg grup'!$A$2:$A$145,0),MATCH(BD$1,'Typy - wg grup'!$F$1:$DK$1,0))</f>
        <v>1-2</v>
      </c>
      <c r="BE70" s="102" t="str">
        <f>INDEX('Typy - wg grup'!$F$2:$DK$145,MATCH($A70,'Typy - wg grup'!$A$2:$A$145,0),MATCH(BE$1,'Typy - wg grup'!$F$1:$DK$1,0))</f>
        <v>1-1</v>
      </c>
      <c r="BF70" s="102" t="str">
        <f>INDEX('Typy - wg grup'!$F$2:$DK$145,MATCH($A70,'Typy - wg grup'!$A$2:$A$145,0),MATCH(BF$1,'Typy - wg grup'!$F$1:$DK$1,0))</f>
        <v>2-1</v>
      </c>
      <c r="BG70" s="102" t="str">
        <f>INDEX('Typy - wg grup'!$F$2:$DK$145,MATCH($A70,'Typy - wg grup'!$A$2:$A$145,0),MATCH(BG$1,'Typy - wg grup'!$F$1:$DK$1,0))</f>
        <v>0-1</v>
      </c>
      <c r="BH70" s="102" t="str">
        <f>INDEX('Typy - wg grup'!$F$2:$DK$145,MATCH($A70,'Typy - wg grup'!$A$2:$A$145,0),MATCH(BH$1,'Typy - wg grup'!$F$1:$DK$1,0))</f>
        <v>0-2</v>
      </c>
      <c r="BI70" s="102" t="str">
        <f>INDEX('Typy - wg grup'!$F$2:$DK$145,MATCH($A70,'Typy - wg grup'!$A$2:$A$145,0),MATCH(BI$1,'Typy - wg grup'!$F$1:$DK$1,0))</f>
        <v>0-1</v>
      </c>
      <c r="BJ70" s="102" t="str">
        <f>INDEX('Typy - wg grup'!$F$2:$DK$145,MATCH($A70,'Typy - wg grup'!$A$2:$A$145,0),MATCH(BJ$1,'Typy - wg grup'!$F$1:$DK$1,0))</f>
        <v>0-1</v>
      </c>
      <c r="BK70" s="102" t="str">
        <f>INDEX('Typy - wg grup'!$F$2:$DK$145,MATCH($A70,'Typy - wg grup'!$A$2:$A$145,0),MATCH(BK$1,'Typy - wg grup'!$F$1:$DK$1,0))</f>
        <v>1-3</v>
      </c>
      <c r="BL70" s="102" t="str">
        <f>INDEX('Typy - wg grup'!$F$2:$DK$145,MATCH($A70,'Typy - wg grup'!$A$2:$A$145,0),MATCH(BL$1,'Typy - wg grup'!$F$1:$DK$1,0))</f>
        <v>0-1</v>
      </c>
      <c r="BM70" s="102" t="str">
        <f>INDEX('Typy - wg grup'!$F$2:$DK$145,MATCH($A70,'Typy - wg grup'!$A$2:$A$145,0),MATCH(BM$1,'Typy - wg grup'!$F$1:$DK$1,0))</f>
        <v>1-2</v>
      </c>
      <c r="BN70" s="102" t="str">
        <f>INDEX('Typy - wg grup'!$F$2:$DK$145,MATCH($A70,'Typy - wg grup'!$A$2:$A$145,0),MATCH(BN$1,'Typy - wg grup'!$F$1:$DK$1,0))</f>
        <v>0-1</v>
      </c>
      <c r="BO70" s="102" t="str">
        <f>INDEX('Typy - wg grup'!$F$2:$DK$145,MATCH($A70,'Typy - wg grup'!$A$2:$A$145,0),MATCH(BO$1,'Typy - wg grup'!$F$1:$DK$1,0))</f>
        <v>0-1</v>
      </c>
      <c r="BP70" s="102" t="str">
        <f>INDEX('Typy - wg grup'!$F$2:$DK$145,MATCH($A70,'Typy - wg grup'!$A$2:$A$145,0),MATCH(BP$1,'Typy - wg grup'!$F$1:$DK$1,0))</f>
        <v>1-2</v>
      </c>
      <c r="BQ70" s="102" t="str">
        <f>INDEX('Typy - wg grup'!$F$2:$DK$145,MATCH($A70,'Typy - wg grup'!$A$2:$A$145,0),MATCH(BQ$1,'Typy - wg grup'!$F$1:$DK$1,0))</f>
        <v>0-0</v>
      </c>
      <c r="BR70" s="102" t="str">
        <f>INDEX('Typy - wg grup'!$F$2:$DK$145,MATCH($A70,'Typy - wg grup'!$A$2:$A$145,0),MATCH(BR$1,'Typy - wg grup'!$F$1:$DK$1,0))</f>
        <v>1-1</v>
      </c>
      <c r="BS70" s="102" t="str">
        <f>INDEX('Typy - wg grup'!$F$2:$DK$145,MATCH($A70,'Typy - wg grup'!$A$2:$A$145,0),MATCH(BS$1,'Typy - wg grup'!$F$1:$DK$1,0))</f>
        <v>1-3</v>
      </c>
      <c r="BT70" s="102" t="str">
        <f>INDEX('Typy - wg grup'!$F$2:$DK$145,MATCH($A70,'Typy - wg grup'!$A$2:$A$145,0),MATCH(BT$1,'Typy - wg grup'!$F$1:$DK$1,0))</f>
        <v>1-2</v>
      </c>
      <c r="BU70" s="102" t="str">
        <f>INDEX('Typy - wg grup'!$F$2:$DK$145,MATCH($A70,'Typy - wg grup'!$A$2:$A$145,0),MATCH(BU$1,'Typy - wg grup'!$F$1:$DK$1,0))</f>
        <v>1-2</v>
      </c>
      <c r="BV70" s="102" t="str">
        <f>INDEX('Typy - wg grup'!$F$2:$DK$145,MATCH($A70,'Typy - wg grup'!$A$2:$A$145,0),MATCH(BV$1,'Typy - wg grup'!$F$1:$DK$1,0))</f>
        <v>1-2</v>
      </c>
      <c r="BW70" s="102" t="str">
        <f>INDEX('Typy - wg grup'!$F$2:$DK$145,MATCH($A70,'Typy - wg grup'!$A$2:$A$145,0),MATCH(BW$1,'Typy - wg grup'!$F$1:$DK$1,0))</f>
        <v>1-1</v>
      </c>
      <c r="BX70" s="102" t="str">
        <f>INDEX('Typy - wg grup'!$F$2:$DK$145,MATCH($A70,'Typy - wg grup'!$A$2:$A$145,0),MATCH(BX$1,'Typy - wg grup'!$F$1:$DK$1,0))</f>
        <v>1-1</v>
      </c>
      <c r="BY70" s="102" t="str">
        <f>INDEX('Typy - wg grup'!$F$2:$DK$145,MATCH($A70,'Typy - wg grup'!$A$2:$A$145,0),MATCH(BY$1,'Typy - wg grup'!$F$1:$DK$1,0))</f>
        <v>0-1</v>
      </c>
      <c r="BZ70" s="102" t="str">
        <f>INDEX('Typy - wg grup'!$F$2:$DK$145,MATCH($A70,'Typy - wg grup'!$A$2:$A$145,0),MATCH(BZ$1,'Typy - wg grup'!$F$1:$DK$1,0))</f>
        <v>1-2</v>
      </c>
      <c r="CA70" s="102" t="str">
        <f>INDEX('Typy - wg grup'!$F$2:$DK$145,MATCH($A70,'Typy - wg grup'!$A$2:$A$145,0),MATCH(CA$1,'Typy - wg grup'!$F$1:$DK$1,0))</f>
        <v>1-2</v>
      </c>
      <c r="CB70" s="102" t="str">
        <f>INDEX('Typy - wg grup'!$F$2:$DK$145,MATCH($A70,'Typy - wg grup'!$A$2:$A$145,0),MATCH(CB$1,'Typy - wg grup'!$F$1:$DK$1,0))</f>
        <v>0-1</v>
      </c>
      <c r="CC70" s="102" t="str">
        <f>INDEX('Typy - wg grup'!$F$2:$DK$145,MATCH($A70,'Typy - wg grup'!$A$2:$A$145,0),MATCH(CC$1,'Typy - wg grup'!$F$1:$DK$1,0))</f>
        <v>1-0</v>
      </c>
      <c r="CD70" s="102" t="str">
        <f>INDEX('Typy - wg grup'!$F$2:$DK$145,MATCH($A70,'Typy - wg grup'!$A$2:$A$145,0),MATCH(CD$1,'Typy - wg grup'!$F$1:$DK$1,0))</f>
        <v>1-2</v>
      </c>
      <c r="CE70" s="102" t="str">
        <f>INDEX('Typy - wg grup'!$F$2:$DK$145,MATCH($A70,'Typy - wg grup'!$A$2:$A$145,0),MATCH(CE$1,'Typy - wg grup'!$F$1:$DK$1,0))</f>
        <v>1-0</v>
      </c>
      <c r="CF70" s="102" t="str">
        <f>INDEX('Typy - wg grup'!$F$2:$DK$145,MATCH($A70,'Typy - wg grup'!$A$2:$A$145,0),MATCH(CF$1,'Typy - wg grup'!$F$1:$DK$1,0))</f>
        <v>0-1</v>
      </c>
      <c r="CG70" s="102" t="str">
        <f>INDEX('Typy - wg grup'!$F$2:$DK$145,MATCH($A70,'Typy - wg grup'!$A$2:$A$145,0),MATCH(CG$1,'Typy - wg grup'!$F$1:$DK$1,0))</f>
        <v>0-2</v>
      </c>
      <c r="CH70" s="102" t="str">
        <f>INDEX('Typy - wg grup'!$F$2:$DK$145,MATCH($A70,'Typy - wg grup'!$A$2:$A$145,0),MATCH(CH$1,'Typy - wg grup'!$F$1:$DK$1,0))</f>
        <v>1-2</v>
      </c>
      <c r="CI70" s="102" t="str">
        <f>INDEX('Typy - wg grup'!$F$2:$DK$145,MATCH($A70,'Typy - wg grup'!$A$2:$A$145,0),MATCH(CI$1,'Typy - wg grup'!$F$1:$DK$1,0))</f>
        <v>0-0</v>
      </c>
      <c r="CJ70" s="102" t="str">
        <f>INDEX('Typy - wg grup'!$F$2:$DK$145,MATCH($A70,'Typy - wg grup'!$A$2:$A$145,0),MATCH(CJ$1,'Typy - wg grup'!$F$1:$DK$1,0))</f>
        <v>1-1</v>
      </c>
      <c r="CK70" s="102" t="str">
        <f>INDEX('Typy - wg grup'!$F$2:$DK$145,MATCH($A70,'Typy - wg grup'!$A$2:$A$145,0),MATCH(CK$1,'Typy - wg grup'!$F$1:$DK$1,0))</f>
        <v>1-1</v>
      </c>
      <c r="CL70" s="102" t="str">
        <f>INDEX('Typy - wg grup'!$F$2:$DK$145,MATCH($A70,'Typy - wg grup'!$A$2:$A$145,0),MATCH(CL$1,'Typy - wg grup'!$F$1:$DK$1,0))</f>
        <v>0-2</v>
      </c>
      <c r="CM70" s="102" t="str">
        <f>INDEX('Typy - wg grup'!$F$2:$DK$145,MATCH($A70,'Typy - wg grup'!$A$2:$A$145,0),MATCH(CM$1,'Typy - wg grup'!$F$1:$DK$1,0))</f>
        <v>1-2</v>
      </c>
      <c r="CN70" s="102" t="str">
        <f>INDEX('Typy - wg grup'!$F$2:$DK$145,MATCH($A70,'Typy - wg grup'!$A$2:$A$145,0),MATCH(CN$1,'Typy - wg grup'!$F$1:$DK$1,0))</f>
        <v>0-2</v>
      </c>
      <c r="CO70" s="102" t="str">
        <f>INDEX('Typy - wg grup'!$F$2:$DK$145,MATCH($A70,'Typy - wg grup'!$A$2:$A$145,0),MATCH(CO$1,'Typy - wg grup'!$F$1:$DK$1,0))</f>
        <v>1-2</v>
      </c>
      <c r="CP70" s="102" t="str">
        <f>INDEX('Typy - wg grup'!$F$2:$DK$145,MATCH($A70,'Typy - wg grup'!$A$2:$A$145,0),MATCH(CP$1,'Typy - wg grup'!$F$1:$DK$1,0))</f>
        <v>2-2</v>
      </c>
      <c r="CQ70" s="102" t="str">
        <f>INDEX('Typy - wg grup'!$F$2:$DK$145,MATCH($A70,'Typy - wg grup'!$A$2:$A$145,0),MATCH(CQ$1,'Typy - wg grup'!$F$1:$DK$1,0))</f>
        <v>0-1</v>
      </c>
      <c r="CR70" s="102" t="str">
        <f>INDEX('Typy - wg grup'!$F$2:$DK$145,MATCH($A70,'Typy - wg grup'!$A$2:$A$145,0),MATCH(CR$1,'Typy - wg grup'!$F$1:$DK$1,0))</f>
        <v>1-2</v>
      </c>
      <c r="CS70" s="102" t="str">
        <f>INDEX('Typy - wg grup'!$F$2:$DK$145,MATCH($A70,'Typy - wg grup'!$A$2:$A$145,0),MATCH(CS$1,'Typy - wg grup'!$F$1:$DK$1,0))</f>
        <v>1-1</v>
      </c>
      <c r="CT70" s="102" t="str">
        <f>INDEX('Typy - wg grup'!$F$2:$DK$145,MATCH($A70,'Typy - wg grup'!$A$2:$A$145,0),MATCH(CT$1,'Typy - wg grup'!$F$1:$DK$1,0))</f>
        <v>1-3</v>
      </c>
      <c r="CU70" s="102" t="str">
        <f>INDEX('Typy - wg grup'!$F$2:$DK$145,MATCH($A70,'Typy - wg grup'!$A$2:$A$145,0),MATCH(CU$1,'Typy - wg grup'!$F$1:$DK$1,0))</f>
        <v>1-2</v>
      </c>
      <c r="CV70" s="102" t="str">
        <f>INDEX('Typy - wg grup'!$F$2:$DK$145,MATCH($A70,'Typy - wg grup'!$A$2:$A$145,0),MATCH(CV$1,'Typy - wg grup'!$F$1:$DK$1,0))</f>
        <v>0-1</v>
      </c>
      <c r="CW70" s="102" t="str">
        <f>INDEX('Typy - wg grup'!$F$2:$DK$145,MATCH($A70,'Typy - wg grup'!$A$2:$A$145,0),MATCH(CW$1,'Typy - wg grup'!$F$1:$DK$1,0))</f>
        <v>1-0</v>
      </c>
      <c r="CX70" s="102" t="str">
        <f>INDEX('Typy - wg grup'!$F$2:$DK$145,MATCH($A70,'Typy - wg grup'!$A$2:$A$145,0),MATCH(CX$1,'Typy - wg grup'!$F$1:$DK$1,0))</f>
        <v>1-1</v>
      </c>
      <c r="CY70" s="102" t="str">
        <f>INDEX('Typy - wg grup'!$F$2:$DK$145,MATCH($A70,'Typy - wg grup'!$A$2:$A$145,0),MATCH(CY$1,'Typy - wg grup'!$F$1:$DK$1,0))</f>
        <v>0-2</v>
      </c>
      <c r="CZ70" s="102" t="str">
        <f>INDEX('Typy - wg grup'!$F$2:$DK$145,MATCH($A70,'Typy - wg grup'!$A$2:$A$145,0),MATCH(CZ$1,'Typy - wg grup'!$F$1:$DK$1,0))</f>
        <v>1-3</v>
      </c>
      <c r="DA70" s="102" t="str">
        <f>INDEX('Typy - wg grup'!$F$2:$DK$145,MATCH($A70,'Typy - wg grup'!$A$2:$A$145,0),MATCH(DA$1,'Typy - wg grup'!$F$1:$DK$1,0))</f>
        <v>1-1</v>
      </c>
      <c r="DB70" s="102" t="str">
        <f>INDEX('Typy - wg grup'!$F$2:$DK$145,MATCH($A70,'Typy - wg grup'!$A$2:$A$145,0),MATCH(DB$1,'Typy - wg grup'!$F$1:$DK$1,0))</f>
        <v>0-2</v>
      </c>
      <c r="DC70" s="102" t="str">
        <f>INDEX('Typy - wg grup'!$F$2:$DK$145,MATCH($A70,'Typy - wg grup'!$A$2:$A$145,0),MATCH(DC$1,'Typy - wg grup'!$F$1:$DK$1,0))</f>
        <v>1-1</v>
      </c>
      <c r="DD70" s="102" t="str">
        <f>INDEX('Typy - wg grup'!$F$2:$DK$145,MATCH($A70,'Typy - wg grup'!$A$2:$A$145,0),MATCH(DD$1,'Typy - wg grup'!$F$1:$DK$1,0))</f>
        <v>0-1</v>
      </c>
      <c r="DE70" s="102" t="str">
        <f>INDEX('Typy - wg grup'!$F$2:$DK$145,MATCH($A70,'Typy - wg grup'!$A$2:$A$145,0),MATCH(DE$1,'Typy - wg grup'!$F$1:$DK$1,0))</f>
        <v>1-2</v>
      </c>
      <c r="DF70" s="102" t="str">
        <f>INDEX('Typy - wg grup'!$F$2:$DK$145,MATCH($A70,'Typy - wg grup'!$A$2:$A$145,0),MATCH(DF$1,'Typy - wg grup'!$F$1:$DK$1,0))</f>
        <v>2-0</v>
      </c>
      <c r="DG70" s="102" t="str">
        <f>INDEX('Typy - wg grup'!$F$2:$DK$145,MATCH($A70,'Typy - wg grup'!$A$2:$A$145,0),MATCH(DG$1,'Typy - wg grup'!$F$1:$DK$1,0))</f>
        <v>0-2</v>
      </c>
      <c r="DH70" s="102" t="str">
        <f>INDEX('Typy - wg grup'!$F$2:$DK$145,MATCH($A70,'Typy - wg grup'!$A$2:$A$145,0),MATCH(DH$1,'Typy - wg grup'!$F$1:$DK$1,0))</f>
        <v>3-1</v>
      </c>
      <c r="DI70" s="102" t="str">
        <f>INDEX('Typy - wg grup'!$F$2:$DK$145,MATCH($A70,'Typy - wg grup'!$A$2:$A$145,0),MATCH(DI$1,'Typy - wg grup'!$F$1:$DK$1,0))</f>
        <v>1-1</v>
      </c>
      <c r="DJ70" s="102" t="str">
        <f>INDEX('Typy - wg grup'!$F$2:$DK$145,MATCH($A70,'Typy - wg grup'!$A$2:$A$145,0),MATCH(DJ$1,'Typy - wg grup'!$F$1:$DK$1,0))</f>
        <v>1-1</v>
      </c>
      <c r="DK70" s="102" t="str">
        <f>INDEX('Typy - wg grup'!$F$2:$DK$145,MATCH($A70,'Typy - wg grup'!$A$2:$A$145,0),MATCH(DK$1,'Typy - wg grup'!$F$1:$DK$1,0))</f>
        <v>1-1</v>
      </c>
      <c r="DL70" s="102" t="str">
        <f>INDEX('Typy - wg grup'!$F$2:$DK$145,MATCH($A70,'Typy - wg grup'!$A$2:$A$145,0),MATCH(DL$1,'Typy - wg grup'!$F$1:$DK$1,0))</f>
        <v>1-2</v>
      </c>
      <c r="DM70" s="106" t="str">
        <f>INDEX('Typy - wg grup'!$F$2:$DK$145,MATCH($A70,'Typy - wg grup'!$A$2:$A$145,0),MATCH(DM$1,'Typy - wg grup'!$F$1:$DK$1,0))</f>
        <v>0-1</v>
      </c>
      <c r="DO70" s="15"/>
      <c r="DQ70" s="14"/>
      <c r="DS70" s="15"/>
      <c r="DU70" s="15"/>
      <c r="DW70" s="14"/>
      <c r="DY70" s="15"/>
      <c r="EA70" s="14"/>
      <c r="EC70" s="15"/>
      <c r="EE70" s="15"/>
      <c r="EG70" s="15"/>
      <c r="EI70" s="15"/>
      <c r="EK70" s="15"/>
      <c r="EM70" s="15"/>
      <c r="EO70" s="16"/>
      <c r="EQ70" s="15"/>
    </row>
    <row r="71" spans="1:147" x14ac:dyDescent="0.25">
      <c r="A71" s="19">
        <v>70</v>
      </c>
      <c r="B71" s="4" t="s">
        <v>118</v>
      </c>
      <c r="C71" s="4" t="str">
        <f>INDEX('Typy - wg grup'!$B$2:$B$145,MATCH($A71,'Typy - wg grup'!$A$2:$A$145,0))</f>
        <v>28.06.</v>
      </c>
      <c r="D71" s="20">
        <v>0.16666666666666666</v>
      </c>
      <c r="E71" s="4" t="str">
        <f>INDEX('Typy - wg grup'!$C$2:$C$145,MATCH($A71,'Typy - wg grup'!$A$2:$A$145,0))</f>
        <v>Jordania - Argentyna</v>
      </c>
      <c r="F71" s="35" t="s">
        <v>67</v>
      </c>
      <c r="G71" s="144"/>
      <c r="H71" s="105" t="str">
        <f>INDEX('Typy - wg grup'!$F$2:$DK$145,MATCH($A71,'Typy - wg grup'!$A$2:$A$145,0),MATCH(H$1,'Typy - wg grup'!$F$1:$DK$1,0))</f>
        <v>3-5</v>
      </c>
      <c r="I71" s="102" t="str">
        <f>INDEX('Typy - wg grup'!$F$2:$DK$145,MATCH($A71,'Typy - wg grup'!$A$2:$A$145,0),MATCH(I$1,'Typy - wg grup'!$F$1:$DK$1,0))</f>
        <v>1-3</v>
      </c>
      <c r="J71" s="102" t="str">
        <f>INDEX('Typy - wg grup'!$F$2:$DK$145,MATCH($A71,'Typy - wg grup'!$A$2:$A$145,0),MATCH(J$1,'Typy - wg grup'!$F$1:$DK$1,0))</f>
        <v>1-4</v>
      </c>
      <c r="K71" s="102" t="str">
        <f>INDEX('Typy - wg grup'!$F$2:$DK$145,MATCH($A71,'Typy - wg grup'!$A$2:$A$145,0),MATCH(K$1,'Typy - wg grup'!$F$1:$DK$1,0))</f>
        <v>0-3</v>
      </c>
      <c r="L71" s="102" t="str">
        <f>INDEX('Typy - wg grup'!$F$2:$DK$145,MATCH($A71,'Typy - wg grup'!$A$2:$A$145,0),MATCH(L$1,'Typy - wg grup'!$F$1:$DK$1,0))</f>
        <v>0-5</v>
      </c>
      <c r="M71" s="102" t="str">
        <f>INDEX('Typy - wg grup'!$F$2:$DK$145,MATCH($A71,'Typy - wg grup'!$A$2:$A$145,0),MATCH(M$1,'Typy - wg grup'!$F$1:$DK$1,0))</f>
        <v>0-3</v>
      </c>
      <c r="N71" s="102" t="str">
        <f>INDEX('Typy - wg grup'!$F$2:$DK$145,MATCH($A71,'Typy - wg grup'!$A$2:$A$145,0),MATCH(N$1,'Typy - wg grup'!$F$1:$DK$1,0))</f>
        <v>0-3</v>
      </c>
      <c r="O71" s="102" t="str">
        <f>INDEX('Typy - wg grup'!$F$2:$DK$145,MATCH($A71,'Typy - wg grup'!$A$2:$A$145,0),MATCH(O$1,'Typy - wg grup'!$F$1:$DK$1,0))</f>
        <v>0-3</v>
      </c>
      <c r="P71" s="102" t="str">
        <f>INDEX('Typy - wg grup'!$F$2:$DK$145,MATCH($A71,'Typy - wg grup'!$A$2:$A$145,0),MATCH(P$1,'Typy - wg grup'!$F$1:$DK$1,0))</f>
        <v>0-2</v>
      </c>
      <c r="Q71" s="102" t="str">
        <f>INDEX('Typy - wg grup'!$F$2:$DK$145,MATCH($A71,'Typy - wg grup'!$A$2:$A$145,0),MATCH(Q$1,'Typy - wg grup'!$F$1:$DK$1,0))</f>
        <v>0-3</v>
      </c>
      <c r="R71" s="102" t="str">
        <f>INDEX('Typy - wg grup'!$F$2:$DK$145,MATCH($A71,'Typy - wg grup'!$A$2:$A$145,0),MATCH(R$1,'Typy - wg grup'!$F$1:$DK$1,0))</f>
        <v>0-2</v>
      </c>
      <c r="S71" s="102" t="str">
        <f>INDEX('Typy - wg grup'!$F$2:$DK$145,MATCH($A71,'Typy - wg grup'!$A$2:$A$145,0),MATCH(S$1,'Typy - wg grup'!$F$1:$DK$1,0))</f>
        <v>0-3</v>
      </c>
      <c r="T71" s="102" t="str">
        <f>INDEX('Typy - wg grup'!$F$2:$DK$145,MATCH($A71,'Typy - wg grup'!$A$2:$A$145,0),MATCH(T$1,'Typy - wg grup'!$F$1:$DK$1,0))</f>
        <v>0-2</v>
      </c>
      <c r="U71" s="102" t="str">
        <f>INDEX('Typy - wg grup'!$F$2:$DK$145,MATCH($A71,'Typy - wg grup'!$A$2:$A$145,0),MATCH(U$1,'Typy - wg grup'!$F$1:$DK$1,0))</f>
        <v>0-4</v>
      </c>
      <c r="V71" s="102" t="str">
        <f>INDEX('Typy - wg grup'!$F$2:$DK$145,MATCH($A71,'Typy - wg grup'!$A$2:$A$145,0),MATCH(V$1,'Typy - wg grup'!$F$1:$DK$1,0))</f>
        <v>0-3</v>
      </c>
      <c r="W71" s="102" t="str">
        <f>INDEX('Typy - wg grup'!$F$2:$DK$145,MATCH($A71,'Typy - wg grup'!$A$2:$A$145,0),MATCH(W$1,'Typy - wg grup'!$F$1:$DK$1,0))</f>
        <v>0-4</v>
      </c>
      <c r="X71" s="102" t="str">
        <f>INDEX('Typy - wg grup'!$F$2:$DK$145,MATCH($A71,'Typy - wg grup'!$A$2:$A$145,0),MATCH(X$1,'Typy - wg grup'!$F$1:$DK$1,0))</f>
        <v>0-2</v>
      </c>
      <c r="Y71" s="102" t="str">
        <f>INDEX('Typy - wg grup'!$F$2:$DK$145,MATCH($A71,'Typy - wg grup'!$A$2:$A$145,0),MATCH(Y$1,'Typy - wg grup'!$F$1:$DK$1,0))</f>
        <v>0-4</v>
      </c>
      <c r="Z71" s="102" t="str">
        <f>INDEX('Typy - wg grup'!$F$2:$DK$145,MATCH($A71,'Typy - wg grup'!$A$2:$A$145,0),MATCH(Z$1,'Typy - wg grup'!$F$1:$DK$1,0))</f>
        <v>0-5</v>
      </c>
      <c r="AA71" s="102" t="str">
        <f>INDEX('Typy - wg grup'!$F$2:$DK$145,MATCH($A71,'Typy - wg grup'!$A$2:$A$145,0),MATCH(AA$1,'Typy - wg grup'!$F$1:$DK$1,0))</f>
        <v>0-3</v>
      </c>
      <c r="AB71" s="102" t="str">
        <f>INDEX('Typy - wg grup'!$F$2:$DK$145,MATCH($A71,'Typy - wg grup'!$A$2:$A$145,0),MATCH(AB$1,'Typy - wg grup'!$F$1:$DK$1,0))</f>
        <v>0-3</v>
      </c>
      <c r="AC71" s="102" t="str">
        <f>INDEX('Typy - wg grup'!$F$2:$DK$145,MATCH($A71,'Typy - wg grup'!$A$2:$A$145,0),MATCH(AC$1,'Typy - wg grup'!$F$1:$DK$1,0))</f>
        <v>1-4</v>
      </c>
      <c r="AD71" s="102" t="str">
        <f>INDEX('Typy - wg grup'!$F$2:$DK$145,MATCH($A71,'Typy - wg grup'!$A$2:$A$145,0),MATCH(AD$1,'Typy - wg grup'!$F$1:$DK$1,0))</f>
        <v>0-4</v>
      </c>
      <c r="AE71" s="102" t="str">
        <f>INDEX('Typy - wg grup'!$F$2:$DK$145,MATCH($A71,'Typy - wg grup'!$A$2:$A$145,0),MATCH(AE$1,'Typy - wg grup'!$F$1:$DK$1,0))</f>
        <v>1-4</v>
      </c>
      <c r="AF71" s="102" t="str">
        <f>INDEX('Typy - wg grup'!$F$2:$DK$145,MATCH($A71,'Typy - wg grup'!$A$2:$A$145,0),MATCH(AF$1,'Typy - wg grup'!$F$1:$DK$1,0))</f>
        <v>0-6</v>
      </c>
      <c r="AG71" s="102" t="str">
        <f>INDEX('Typy - wg grup'!$F$2:$DK$145,MATCH($A71,'Typy - wg grup'!$A$2:$A$145,0),MATCH(AG$1,'Typy - wg grup'!$F$1:$DK$1,0))</f>
        <v>0-2</v>
      </c>
      <c r="AH71" s="102" t="str">
        <f>INDEX('Typy - wg grup'!$F$2:$DK$145,MATCH($A71,'Typy - wg grup'!$A$2:$A$145,0),MATCH(AH$1,'Typy - wg grup'!$F$1:$DK$1,0))</f>
        <v>0-3</v>
      </c>
      <c r="AI71" s="102" t="str">
        <f>INDEX('Typy - wg grup'!$F$2:$DK$145,MATCH($A71,'Typy - wg grup'!$A$2:$A$145,0),MATCH(AI$1,'Typy - wg grup'!$F$1:$DK$1,0))</f>
        <v>0-3</v>
      </c>
      <c r="AJ71" s="102" t="str">
        <f>INDEX('Typy - wg grup'!$F$2:$DK$145,MATCH($A71,'Typy - wg grup'!$A$2:$A$145,0),MATCH(AJ$1,'Typy - wg grup'!$F$1:$DK$1,0))</f>
        <v>0-2</v>
      </c>
      <c r="AK71" s="102" t="str">
        <f>INDEX('Typy - wg grup'!$F$2:$DK$145,MATCH($A71,'Typy - wg grup'!$A$2:$A$145,0),MATCH(AK$1,'Typy - wg grup'!$F$1:$DK$1,0))</f>
        <v>1-4</v>
      </c>
      <c r="AL71" s="102" t="str">
        <f>INDEX('Typy - wg grup'!$F$2:$DK$145,MATCH($A71,'Typy - wg grup'!$A$2:$A$145,0),MATCH(AL$1,'Typy - wg grup'!$F$1:$DK$1,0))</f>
        <v>1-3</v>
      </c>
      <c r="AM71" s="102" t="str">
        <f>INDEX('Typy - wg grup'!$F$2:$DK$145,MATCH($A71,'Typy - wg grup'!$A$2:$A$145,0),MATCH(AM$1,'Typy - wg grup'!$F$1:$DK$1,0))</f>
        <v>0-4</v>
      </c>
      <c r="AN71" s="102" t="str">
        <f>INDEX('Typy - wg grup'!$F$2:$DK$145,MATCH($A71,'Typy - wg grup'!$A$2:$A$145,0),MATCH(AN$1,'Typy - wg grup'!$F$1:$DK$1,0))</f>
        <v>0-3</v>
      </c>
      <c r="AO71" s="102" t="str">
        <f>INDEX('Typy - wg grup'!$F$2:$DK$145,MATCH($A71,'Typy - wg grup'!$A$2:$A$145,0),MATCH(AO$1,'Typy - wg grup'!$F$1:$DK$1,0))</f>
        <v>0-3</v>
      </c>
      <c r="AP71" s="102" t="str">
        <f>INDEX('Typy - wg grup'!$F$2:$DK$145,MATCH($A71,'Typy - wg grup'!$A$2:$A$145,0),MATCH(AP$1,'Typy - wg grup'!$F$1:$DK$1,0))</f>
        <v>0-3</v>
      </c>
      <c r="AQ71" s="102" t="str">
        <f>INDEX('Typy - wg grup'!$F$2:$DK$145,MATCH($A71,'Typy - wg grup'!$A$2:$A$145,0),MATCH(AQ$1,'Typy - wg grup'!$F$1:$DK$1,0))</f>
        <v>0-2</v>
      </c>
      <c r="AR71" s="102" t="str">
        <f>INDEX('Typy - wg grup'!$F$2:$DK$145,MATCH($A71,'Typy - wg grup'!$A$2:$A$145,0),MATCH(AR$1,'Typy - wg grup'!$F$1:$DK$1,0))</f>
        <v>1-2</v>
      </c>
      <c r="AS71" s="102" t="str">
        <f>INDEX('Typy - wg grup'!$F$2:$DK$145,MATCH($A71,'Typy - wg grup'!$A$2:$A$145,0),MATCH(AS$1,'Typy - wg grup'!$F$1:$DK$1,0))</f>
        <v>0-4</v>
      </c>
      <c r="AT71" s="102" t="str">
        <f>INDEX('Typy - wg grup'!$F$2:$DK$145,MATCH($A71,'Typy - wg grup'!$A$2:$A$145,0),MATCH(AT$1,'Typy - wg grup'!$F$1:$DK$1,0))</f>
        <v>0-3</v>
      </c>
      <c r="AU71" s="102" t="str">
        <f>INDEX('Typy - wg grup'!$F$2:$DK$145,MATCH($A71,'Typy - wg grup'!$A$2:$A$145,0),MATCH(AU$1,'Typy - wg grup'!$F$1:$DK$1,0))</f>
        <v>0-3</v>
      </c>
      <c r="AV71" s="102" t="str">
        <f>INDEX('Typy - wg grup'!$F$2:$DK$145,MATCH($A71,'Typy - wg grup'!$A$2:$A$145,0),MATCH(AV$1,'Typy - wg grup'!$F$1:$DK$1,0))</f>
        <v>0-3</v>
      </c>
      <c r="AW71" s="102" t="str">
        <f>INDEX('Typy - wg grup'!$F$2:$DK$145,MATCH($A71,'Typy - wg grup'!$A$2:$A$145,0),MATCH(AW$1,'Typy - wg grup'!$F$1:$DK$1,0))</f>
        <v>0-4</v>
      </c>
      <c r="AX71" s="102" t="str">
        <f>INDEX('Typy - wg grup'!$F$2:$DK$145,MATCH($A71,'Typy - wg grup'!$A$2:$A$145,0),MATCH(AX$1,'Typy - wg grup'!$F$1:$DK$1,0))</f>
        <v>0-2</v>
      </c>
      <c r="AY71" s="102" t="str">
        <f>INDEX('Typy - wg grup'!$F$2:$DK$145,MATCH($A71,'Typy - wg grup'!$A$2:$A$145,0),MATCH(AY$1,'Typy - wg grup'!$F$1:$DK$1,0))</f>
        <v>1-1</v>
      </c>
      <c r="AZ71" s="102" t="str">
        <f>INDEX('Typy - wg grup'!$F$2:$DK$145,MATCH($A71,'Typy - wg grup'!$A$2:$A$145,0),MATCH(AZ$1,'Typy - wg grup'!$F$1:$DK$1,0))</f>
        <v>0-2</v>
      </c>
      <c r="BA71" s="102" t="str">
        <f>INDEX('Typy - wg grup'!$F$2:$DK$145,MATCH($A71,'Typy - wg grup'!$A$2:$A$145,0),MATCH(BA$1,'Typy - wg grup'!$F$1:$DK$1,0))</f>
        <v>0-4</v>
      </c>
      <c r="BB71" s="102" t="str">
        <f>INDEX('Typy - wg grup'!$F$2:$DK$145,MATCH($A71,'Typy - wg grup'!$A$2:$A$145,0),MATCH(BB$1,'Typy - wg grup'!$F$1:$DK$1,0))</f>
        <v>1-2</v>
      </c>
      <c r="BC71" s="102" t="str">
        <f>INDEX('Typy - wg grup'!$F$2:$DK$145,MATCH($A71,'Typy - wg grup'!$A$2:$A$145,0),MATCH(BC$1,'Typy - wg grup'!$F$1:$DK$1,0))</f>
        <v>1-4</v>
      </c>
      <c r="BD71" s="102" t="str">
        <f>INDEX('Typy - wg grup'!$F$2:$DK$145,MATCH($A71,'Typy - wg grup'!$A$2:$A$145,0),MATCH(BD$1,'Typy - wg grup'!$F$1:$DK$1,0))</f>
        <v>0-0</v>
      </c>
      <c r="BE71" s="102" t="str">
        <f>INDEX('Typy - wg grup'!$F$2:$DK$145,MATCH($A71,'Typy - wg grup'!$A$2:$A$145,0),MATCH(BE$1,'Typy - wg grup'!$F$1:$DK$1,0))</f>
        <v>3-0</v>
      </c>
      <c r="BF71" s="102" t="str">
        <f>INDEX('Typy - wg grup'!$F$2:$DK$145,MATCH($A71,'Typy - wg grup'!$A$2:$A$145,0),MATCH(BF$1,'Typy - wg grup'!$F$1:$DK$1,0))</f>
        <v>0-1</v>
      </c>
      <c r="BG71" s="102" t="str">
        <f>INDEX('Typy - wg grup'!$F$2:$DK$145,MATCH($A71,'Typy - wg grup'!$A$2:$A$145,0),MATCH(BG$1,'Typy - wg grup'!$F$1:$DK$1,0))</f>
        <v>0-3</v>
      </c>
      <c r="BH71" s="102" t="str">
        <f>INDEX('Typy - wg grup'!$F$2:$DK$145,MATCH($A71,'Typy - wg grup'!$A$2:$A$145,0),MATCH(BH$1,'Typy - wg grup'!$F$1:$DK$1,0))</f>
        <v>0-4</v>
      </c>
      <c r="BI71" s="102" t="str">
        <f>INDEX('Typy - wg grup'!$F$2:$DK$145,MATCH($A71,'Typy - wg grup'!$A$2:$A$145,0),MATCH(BI$1,'Typy - wg grup'!$F$1:$DK$1,0))</f>
        <v>0-4</v>
      </c>
      <c r="BJ71" s="102" t="str">
        <f>INDEX('Typy - wg grup'!$F$2:$DK$145,MATCH($A71,'Typy - wg grup'!$A$2:$A$145,0),MATCH(BJ$1,'Typy - wg grup'!$F$1:$DK$1,0))</f>
        <v>0-4</v>
      </c>
      <c r="BK71" s="102" t="str">
        <f>INDEX('Typy - wg grup'!$F$2:$DK$145,MATCH($A71,'Typy - wg grup'!$A$2:$A$145,0),MATCH(BK$1,'Typy - wg grup'!$F$1:$DK$1,0))</f>
        <v>0-2</v>
      </c>
      <c r="BL71" s="102" t="str">
        <f>INDEX('Typy - wg grup'!$F$2:$DK$145,MATCH($A71,'Typy - wg grup'!$A$2:$A$145,0),MATCH(BL$1,'Typy - wg grup'!$F$1:$DK$1,0))</f>
        <v>0-3</v>
      </c>
      <c r="BM71" s="102" t="str">
        <f>INDEX('Typy - wg grup'!$F$2:$DK$145,MATCH($A71,'Typy - wg grup'!$A$2:$A$145,0),MATCH(BM$1,'Typy - wg grup'!$F$1:$DK$1,0))</f>
        <v>0-2</v>
      </c>
      <c r="BN71" s="102" t="str">
        <f>INDEX('Typy - wg grup'!$F$2:$DK$145,MATCH($A71,'Typy - wg grup'!$A$2:$A$145,0),MATCH(BN$1,'Typy - wg grup'!$F$1:$DK$1,0))</f>
        <v>2-0</v>
      </c>
      <c r="BO71" s="102" t="str">
        <f>INDEX('Typy - wg grup'!$F$2:$DK$145,MATCH($A71,'Typy - wg grup'!$A$2:$A$145,0),MATCH(BO$1,'Typy - wg grup'!$F$1:$DK$1,0))</f>
        <v>0-3</v>
      </c>
      <c r="BP71" s="102" t="str">
        <f>INDEX('Typy - wg grup'!$F$2:$DK$145,MATCH($A71,'Typy - wg grup'!$A$2:$A$145,0),MATCH(BP$1,'Typy - wg grup'!$F$1:$DK$1,0))</f>
        <v>0-4</v>
      </c>
      <c r="BQ71" s="102" t="str">
        <f>INDEX('Typy - wg grup'!$F$2:$DK$145,MATCH($A71,'Typy - wg grup'!$A$2:$A$145,0),MATCH(BQ$1,'Typy - wg grup'!$F$1:$DK$1,0))</f>
        <v>0-3</v>
      </c>
      <c r="BR71" s="102" t="str">
        <f>INDEX('Typy - wg grup'!$F$2:$DK$145,MATCH($A71,'Typy - wg grup'!$A$2:$A$145,0),MATCH(BR$1,'Typy - wg grup'!$F$1:$DK$1,0))</f>
        <v>0-5</v>
      </c>
      <c r="BS71" s="102" t="str">
        <f>INDEX('Typy - wg grup'!$F$2:$DK$145,MATCH($A71,'Typy - wg grup'!$A$2:$A$145,0),MATCH(BS$1,'Typy - wg grup'!$F$1:$DK$1,0))</f>
        <v>1-4</v>
      </c>
      <c r="BT71" s="102" t="str">
        <f>INDEX('Typy - wg grup'!$F$2:$DK$145,MATCH($A71,'Typy - wg grup'!$A$2:$A$145,0),MATCH(BT$1,'Typy - wg grup'!$F$1:$DK$1,0))</f>
        <v>0-3</v>
      </c>
      <c r="BU71" s="102" t="str">
        <f>INDEX('Typy - wg grup'!$F$2:$DK$145,MATCH($A71,'Typy - wg grup'!$A$2:$A$145,0),MATCH(BU$1,'Typy - wg grup'!$F$1:$DK$1,0))</f>
        <v>0-5</v>
      </c>
      <c r="BV71" s="102" t="str">
        <f>INDEX('Typy - wg grup'!$F$2:$DK$145,MATCH($A71,'Typy - wg grup'!$A$2:$A$145,0),MATCH(BV$1,'Typy - wg grup'!$F$1:$DK$1,0))</f>
        <v>0-4</v>
      </c>
      <c r="BW71" s="102" t="str">
        <f>INDEX('Typy - wg grup'!$F$2:$DK$145,MATCH($A71,'Typy - wg grup'!$A$2:$A$145,0),MATCH(BW$1,'Typy - wg grup'!$F$1:$DK$1,0))</f>
        <v>0-2</v>
      </c>
      <c r="BX71" s="102" t="str">
        <f>INDEX('Typy - wg grup'!$F$2:$DK$145,MATCH($A71,'Typy - wg grup'!$A$2:$A$145,0),MATCH(BX$1,'Typy - wg grup'!$F$1:$DK$1,0))</f>
        <v>0-4</v>
      </c>
      <c r="BY71" s="102" t="str">
        <f>INDEX('Typy - wg grup'!$F$2:$DK$145,MATCH($A71,'Typy - wg grup'!$A$2:$A$145,0),MATCH(BY$1,'Typy - wg grup'!$F$1:$DK$1,0))</f>
        <v>0-2</v>
      </c>
      <c r="BZ71" s="102" t="str">
        <f>INDEX('Typy - wg grup'!$F$2:$DK$145,MATCH($A71,'Typy - wg grup'!$A$2:$A$145,0),MATCH(BZ$1,'Typy - wg grup'!$F$1:$DK$1,0))</f>
        <v>0-3</v>
      </c>
      <c r="CA71" s="102" t="str">
        <f>INDEX('Typy - wg grup'!$F$2:$DK$145,MATCH($A71,'Typy - wg grup'!$A$2:$A$145,0),MATCH(CA$1,'Typy - wg grup'!$F$1:$DK$1,0))</f>
        <v>1-2</v>
      </c>
      <c r="CB71" s="102" t="str">
        <f>INDEX('Typy - wg grup'!$F$2:$DK$145,MATCH($A71,'Typy - wg grup'!$A$2:$A$145,0),MATCH(CB$1,'Typy - wg grup'!$F$1:$DK$1,0))</f>
        <v>0-3</v>
      </c>
      <c r="CC71" s="102" t="str">
        <f>INDEX('Typy - wg grup'!$F$2:$DK$145,MATCH($A71,'Typy - wg grup'!$A$2:$A$145,0),MATCH(CC$1,'Typy - wg grup'!$F$1:$DK$1,0))</f>
        <v>0-3</v>
      </c>
      <c r="CD71" s="102" t="str">
        <f>INDEX('Typy - wg grup'!$F$2:$DK$145,MATCH($A71,'Typy - wg grup'!$A$2:$A$145,0),MATCH(CD$1,'Typy - wg grup'!$F$1:$DK$1,0))</f>
        <v>0-3</v>
      </c>
      <c r="CE71" s="102" t="str">
        <f>INDEX('Typy - wg grup'!$F$2:$DK$145,MATCH($A71,'Typy - wg grup'!$A$2:$A$145,0),MATCH(CE$1,'Typy - wg grup'!$F$1:$DK$1,0))</f>
        <v>0-3</v>
      </c>
      <c r="CF71" s="102" t="str">
        <f>INDEX('Typy - wg grup'!$F$2:$DK$145,MATCH($A71,'Typy - wg grup'!$A$2:$A$145,0),MATCH(CF$1,'Typy - wg grup'!$F$1:$DK$1,0))</f>
        <v>0-5</v>
      </c>
      <c r="CG71" s="102" t="str">
        <f>INDEX('Typy - wg grup'!$F$2:$DK$145,MATCH($A71,'Typy - wg grup'!$A$2:$A$145,0),MATCH(CG$1,'Typy - wg grup'!$F$1:$DK$1,0))</f>
        <v>0-4</v>
      </c>
      <c r="CH71" s="102" t="str">
        <f>INDEX('Typy - wg grup'!$F$2:$DK$145,MATCH($A71,'Typy - wg grup'!$A$2:$A$145,0),MATCH(CH$1,'Typy - wg grup'!$F$1:$DK$1,0))</f>
        <v>0-3</v>
      </c>
      <c r="CI71" s="102" t="str">
        <f>INDEX('Typy - wg grup'!$F$2:$DK$145,MATCH($A71,'Typy - wg grup'!$A$2:$A$145,0),MATCH(CI$1,'Typy - wg grup'!$F$1:$DK$1,0))</f>
        <v>0-2</v>
      </c>
      <c r="CJ71" s="102" t="str">
        <f>INDEX('Typy - wg grup'!$F$2:$DK$145,MATCH($A71,'Typy - wg grup'!$A$2:$A$145,0),MATCH(CJ$1,'Typy - wg grup'!$F$1:$DK$1,0))</f>
        <v>0-3</v>
      </c>
      <c r="CK71" s="102" t="str">
        <f>INDEX('Typy - wg grup'!$F$2:$DK$145,MATCH($A71,'Typy - wg grup'!$A$2:$A$145,0),MATCH(CK$1,'Typy - wg grup'!$F$1:$DK$1,0))</f>
        <v>0-2</v>
      </c>
      <c r="CL71" s="102" t="str">
        <f>INDEX('Typy - wg grup'!$F$2:$DK$145,MATCH($A71,'Typy - wg grup'!$A$2:$A$145,0),MATCH(CL$1,'Typy - wg grup'!$F$1:$DK$1,0))</f>
        <v>0-3</v>
      </c>
      <c r="CM71" s="102" t="str">
        <f>INDEX('Typy - wg grup'!$F$2:$DK$145,MATCH($A71,'Typy - wg grup'!$A$2:$A$145,0),MATCH(CM$1,'Typy - wg grup'!$F$1:$DK$1,0))</f>
        <v>0-2</v>
      </c>
      <c r="CN71" s="102" t="str">
        <f>INDEX('Typy - wg grup'!$F$2:$DK$145,MATCH($A71,'Typy - wg grup'!$A$2:$A$145,0),MATCH(CN$1,'Typy - wg grup'!$F$1:$DK$1,0))</f>
        <v>1-2</v>
      </c>
      <c r="CO71" s="102" t="str">
        <f>INDEX('Typy - wg grup'!$F$2:$DK$145,MATCH($A71,'Typy - wg grup'!$A$2:$A$145,0),MATCH(CO$1,'Typy - wg grup'!$F$1:$DK$1,0))</f>
        <v>0-3</v>
      </c>
      <c r="CP71" s="102" t="str">
        <f>INDEX('Typy - wg grup'!$F$2:$DK$145,MATCH($A71,'Typy - wg grup'!$A$2:$A$145,0),MATCH(CP$1,'Typy - wg grup'!$F$1:$DK$1,0))</f>
        <v>0-2</v>
      </c>
      <c r="CQ71" s="102" t="str">
        <f>INDEX('Typy - wg grup'!$F$2:$DK$145,MATCH($A71,'Typy - wg grup'!$A$2:$A$145,0),MATCH(CQ$1,'Typy - wg grup'!$F$1:$DK$1,0))</f>
        <v>0-3</v>
      </c>
      <c r="CR71" s="102" t="str">
        <f>INDEX('Typy - wg grup'!$F$2:$DK$145,MATCH($A71,'Typy - wg grup'!$A$2:$A$145,0),MATCH(CR$1,'Typy - wg grup'!$F$1:$DK$1,0))</f>
        <v>0-4</v>
      </c>
      <c r="CS71" s="102" t="str">
        <f>INDEX('Typy - wg grup'!$F$2:$DK$145,MATCH($A71,'Typy - wg grup'!$A$2:$A$145,0),MATCH(CS$1,'Typy - wg grup'!$F$1:$DK$1,0))</f>
        <v>1-3</v>
      </c>
      <c r="CT71" s="102" t="str">
        <f>INDEX('Typy - wg grup'!$F$2:$DK$145,MATCH($A71,'Typy - wg grup'!$A$2:$A$145,0),MATCH(CT$1,'Typy - wg grup'!$F$1:$DK$1,0))</f>
        <v>1-3</v>
      </c>
      <c r="CU71" s="102" t="str">
        <f>INDEX('Typy - wg grup'!$F$2:$DK$145,MATCH($A71,'Typy - wg grup'!$A$2:$A$145,0),MATCH(CU$1,'Typy - wg grup'!$F$1:$DK$1,0))</f>
        <v>0-3</v>
      </c>
      <c r="CV71" s="102" t="str">
        <f>INDEX('Typy - wg grup'!$F$2:$DK$145,MATCH($A71,'Typy - wg grup'!$A$2:$A$145,0),MATCH(CV$1,'Typy - wg grup'!$F$1:$DK$1,0))</f>
        <v>0-3</v>
      </c>
      <c r="CW71" s="102" t="str">
        <f>INDEX('Typy - wg grup'!$F$2:$DK$145,MATCH($A71,'Typy - wg grup'!$A$2:$A$145,0),MATCH(CW$1,'Typy - wg grup'!$F$1:$DK$1,0))</f>
        <v>0-2</v>
      </c>
      <c r="CX71" s="102" t="str">
        <f>INDEX('Typy - wg grup'!$F$2:$DK$145,MATCH($A71,'Typy - wg grup'!$A$2:$A$145,0),MATCH(CX$1,'Typy - wg grup'!$F$1:$DK$1,0))</f>
        <v>0-2</v>
      </c>
      <c r="CY71" s="102" t="str">
        <f>INDEX('Typy - wg grup'!$F$2:$DK$145,MATCH($A71,'Typy - wg grup'!$A$2:$A$145,0),MATCH(CY$1,'Typy - wg grup'!$F$1:$DK$1,0))</f>
        <v>0-4</v>
      </c>
      <c r="CZ71" s="102" t="str">
        <f>INDEX('Typy - wg grup'!$F$2:$DK$145,MATCH($A71,'Typy - wg grup'!$A$2:$A$145,0),MATCH(CZ$1,'Typy - wg grup'!$F$1:$DK$1,0))</f>
        <v>1-2</v>
      </c>
      <c r="DA71" s="102" t="str">
        <f>INDEX('Typy - wg grup'!$F$2:$DK$145,MATCH($A71,'Typy - wg grup'!$A$2:$A$145,0),MATCH(DA$1,'Typy - wg grup'!$F$1:$DK$1,0))</f>
        <v>0-3</v>
      </c>
      <c r="DB71" s="102" t="str">
        <f>INDEX('Typy - wg grup'!$F$2:$DK$145,MATCH($A71,'Typy - wg grup'!$A$2:$A$145,0),MATCH(DB$1,'Typy - wg grup'!$F$1:$DK$1,0))</f>
        <v>0-3</v>
      </c>
      <c r="DC71" s="102" t="str">
        <f>INDEX('Typy - wg grup'!$F$2:$DK$145,MATCH($A71,'Typy - wg grup'!$A$2:$A$145,0),MATCH(DC$1,'Typy - wg grup'!$F$1:$DK$1,0))</f>
        <v>0-3</v>
      </c>
      <c r="DD71" s="102" t="str">
        <f>INDEX('Typy - wg grup'!$F$2:$DK$145,MATCH($A71,'Typy - wg grup'!$A$2:$A$145,0),MATCH(DD$1,'Typy - wg grup'!$F$1:$DK$1,0))</f>
        <v>0-3</v>
      </c>
      <c r="DE71" s="102" t="str">
        <f>INDEX('Typy - wg grup'!$F$2:$DK$145,MATCH($A71,'Typy - wg grup'!$A$2:$A$145,0),MATCH(DE$1,'Typy - wg grup'!$F$1:$DK$1,0))</f>
        <v>2-0</v>
      </c>
      <c r="DF71" s="102" t="str">
        <f>INDEX('Typy - wg grup'!$F$2:$DK$145,MATCH($A71,'Typy - wg grup'!$A$2:$A$145,0),MATCH(DF$1,'Typy - wg grup'!$F$1:$DK$1,0))</f>
        <v>0-4</v>
      </c>
      <c r="DG71" s="102" t="str">
        <f>INDEX('Typy - wg grup'!$F$2:$DK$145,MATCH($A71,'Typy - wg grup'!$A$2:$A$145,0),MATCH(DG$1,'Typy - wg grup'!$F$1:$DK$1,0))</f>
        <v>1-0</v>
      </c>
      <c r="DH71" s="102" t="str">
        <f>INDEX('Typy - wg grup'!$F$2:$DK$145,MATCH($A71,'Typy - wg grup'!$A$2:$A$145,0),MATCH(DH$1,'Typy - wg grup'!$F$1:$DK$1,0))</f>
        <v>0-4</v>
      </c>
      <c r="DI71" s="102" t="str">
        <f>INDEX('Typy - wg grup'!$F$2:$DK$145,MATCH($A71,'Typy - wg grup'!$A$2:$A$145,0),MATCH(DI$1,'Typy - wg grup'!$F$1:$DK$1,0))</f>
        <v>0-2</v>
      </c>
      <c r="DJ71" s="102" t="str">
        <f>INDEX('Typy - wg grup'!$F$2:$DK$145,MATCH($A71,'Typy - wg grup'!$A$2:$A$145,0),MATCH(DJ$1,'Typy - wg grup'!$F$1:$DK$1,0))</f>
        <v>0-4</v>
      </c>
      <c r="DK71" s="102" t="str">
        <f>INDEX('Typy - wg grup'!$F$2:$DK$145,MATCH($A71,'Typy - wg grup'!$A$2:$A$145,0),MATCH(DK$1,'Typy - wg grup'!$F$1:$DK$1,0))</f>
        <v>0-4</v>
      </c>
      <c r="DL71" s="102" t="str">
        <f>INDEX('Typy - wg grup'!$F$2:$DK$145,MATCH($A71,'Typy - wg grup'!$A$2:$A$145,0),MATCH(DL$1,'Typy - wg grup'!$F$1:$DK$1,0))</f>
        <v>0-4</v>
      </c>
      <c r="DM71" s="106" t="str">
        <f>INDEX('Typy - wg grup'!$F$2:$DK$145,MATCH($A71,'Typy - wg grup'!$A$2:$A$145,0),MATCH(DM$1,'Typy - wg grup'!$F$1:$DK$1,0))</f>
        <v>0-1</v>
      </c>
      <c r="DO71" s="15"/>
      <c r="DQ71" s="14"/>
      <c r="DS71" s="15"/>
      <c r="DU71" s="15"/>
      <c r="DW71" s="14"/>
      <c r="DY71" s="15"/>
      <c r="EA71" s="14"/>
      <c r="EC71" s="15"/>
      <c r="EE71" s="15"/>
      <c r="EG71" s="15"/>
      <c r="EI71" s="15"/>
      <c r="EK71" s="15"/>
      <c r="EM71" s="15"/>
      <c r="EO71" s="16"/>
      <c r="EQ71" s="15"/>
    </row>
    <row r="72" spans="1:147" x14ac:dyDescent="0.25">
      <c r="A72" s="19">
        <v>71</v>
      </c>
      <c r="B72" s="4" t="s">
        <v>119</v>
      </c>
      <c r="C72" s="4" t="str">
        <f>INDEX('Typy - wg grup'!$B$2:$B$145,MATCH($A72,'Typy - wg grup'!$A$2:$A$145,0))</f>
        <v>28.06.</v>
      </c>
      <c r="D72" s="20">
        <v>6.25E-2</v>
      </c>
      <c r="E72" s="4" t="str">
        <f>INDEX('Typy - wg grup'!$C$2:$C$145,MATCH($A72,'Typy - wg grup'!$A$2:$A$145,0))</f>
        <v>Kolumbia - Portugalia</v>
      </c>
      <c r="F72" s="35" t="s">
        <v>196</v>
      </c>
      <c r="G72" s="144"/>
      <c r="H72" s="105" t="str">
        <f>INDEX('Typy - wg grup'!$F$2:$DK$145,MATCH($A72,'Typy - wg grup'!$A$2:$A$145,0),MATCH(H$1,'Typy - wg grup'!$F$1:$DK$1,0))</f>
        <v>1-1</v>
      </c>
      <c r="I72" s="102" t="str">
        <f>INDEX('Typy - wg grup'!$F$2:$DK$145,MATCH($A72,'Typy - wg grup'!$A$2:$A$145,0),MATCH(I$1,'Typy - wg grup'!$F$1:$DK$1,0))</f>
        <v>3-3</v>
      </c>
      <c r="J72" s="102" t="str">
        <f>INDEX('Typy - wg grup'!$F$2:$DK$145,MATCH($A72,'Typy - wg grup'!$A$2:$A$145,0),MATCH(J$1,'Typy - wg grup'!$F$1:$DK$1,0))</f>
        <v>2-3</v>
      </c>
      <c r="K72" s="102" t="str">
        <f>INDEX('Typy - wg grup'!$F$2:$DK$145,MATCH($A72,'Typy - wg grup'!$A$2:$A$145,0),MATCH(K$1,'Typy - wg grup'!$F$1:$DK$1,0))</f>
        <v>2-1</v>
      </c>
      <c r="L72" s="102" t="str">
        <f>INDEX('Typy - wg grup'!$F$2:$DK$145,MATCH($A72,'Typy - wg grup'!$A$2:$A$145,0),MATCH(L$1,'Typy - wg grup'!$F$1:$DK$1,0))</f>
        <v>1-3</v>
      </c>
      <c r="M72" s="102" t="str">
        <f>INDEX('Typy - wg grup'!$F$2:$DK$145,MATCH($A72,'Typy - wg grup'!$A$2:$A$145,0),MATCH(M$1,'Typy - wg grup'!$F$1:$DK$1,0))</f>
        <v>1-2</v>
      </c>
      <c r="N72" s="102" t="str">
        <f>INDEX('Typy - wg grup'!$F$2:$DK$145,MATCH($A72,'Typy - wg grup'!$A$2:$A$145,0),MATCH(N$1,'Typy - wg grup'!$F$1:$DK$1,0))</f>
        <v>1-1</v>
      </c>
      <c r="O72" s="102" t="str">
        <f>INDEX('Typy - wg grup'!$F$2:$DK$145,MATCH($A72,'Typy - wg grup'!$A$2:$A$145,0),MATCH(O$1,'Typy - wg grup'!$F$1:$DK$1,0))</f>
        <v>5-5</v>
      </c>
      <c r="P72" s="102" t="str">
        <f>INDEX('Typy - wg grup'!$F$2:$DK$145,MATCH($A72,'Typy - wg grup'!$A$2:$A$145,0),MATCH(P$1,'Typy - wg grup'!$F$1:$DK$1,0))</f>
        <v>1-3</v>
      </c>
      <c r="Q72" s="102" t="str">
        <f>INDEX('Typy - wg grup'!$F$2:$DK$145,MATCH($A72,'Typy - wg grup'!$A$2:$A$145,0),MATCH(Q$1,'Typy - wg grup'!$F$1:$DK$1,0))</f>
        <v>1-2</v>
      </c>
      <c r="R72" s="102" t="str">
        <f>INDEX('Typy - wg grup'!$F$2:$DK$145,MATCH($A72,'Typy - wg grup'!$A$2:$A$145,0),MATCH(R$1,'Typy - wg grup'!$F$1:$DK$1,0))</f>
        <v>1-2</v>
      </c>
      <c r="S72" s="102" t="str">
        <f>INDEX('Typy - wg grup'!$F$2:$DK$145,MATCH($A72,'Typy - wg grup'!$A$2:$A$145,0),MATCH(S$1,'Typy - wg grup'!$F$1:$DK$1,0))</f>
        <v>0-2</v>
      </c>
      <c r="T72" s="102" t="str">
        <f>INDEX('Typy - wg grup'!$F$2:$DK$145,MATCH($A72,'Typy - wg grup'!$A$2:$A$145,0),MATCH(T$1,'Typy - wg grup'!$F$1:$DK$1,0))</f>
        <v>1-1</v>
      </c>
      <c r="U72" s="102" t="str">
        <f>INDEX('Typy - wg grup'!$F$2:$DK$145,MATCH($A72,'Typy - wg grup'!$A$2:$A$145,0),MATCH(U$1,'Typy - wg grup'!$F$1:$DK$1,0))</f>
        <v>1-1</v>
      </c>
      <c r="V72" s="102" t="str">
        <f>INDEX('Typy - wg grup'!$F$2:$DK$145,MATCH($A72,'Typy - wg grup'!$A$2:$A$145,0),MATCH(V$1,'Typy - wg grup'!$F$1:$DK$1,0))</f>
        <v>1-1</v>
      </c>
      <c r="W72" s="102" t="str">
        <f>INDEX('Typy - wg grup'!$F$2:$DK$145,MATCH($A72,'Typy - wg grup'!$A$2:$A$145,0),MATCH(W$1,'Typy - wg grup'!$F$1:$DK$1,0))</f>
        <v>2-3</v>
      </c>
      <c r="X72" s="102" t="str">
        <f>INDEX('Typy - wg grup'!$F$2:$DK$145,MATCH($A72,'Typy - wg grup'!$A$2:$A$145,0),MATCH(X$1,'Typy - wg grup'!$F$1:$DK$1,0))</f>
        <v>0-2</v>
      </c>
      <c r="Y72" s="102" t="str">
        <f>INDEX('Typy - wg grup'!$F$2:$DK$145,MATCH($A72,'Typy - wg grup'!$A$2:$A$145,0),MATCH(Y$1,'Typy - wg grup'!$F$1:$DK$1,0))</f>
        <v>1-2</v>
      </c>
      <c r="Z72" s="102" t="str">
        <f>INDEX('Typy - wg grup'!$F$2:$DK$145,MATCH($A72,'Typy - wg grup'!$A$2:$A$145,0),MATCH(Z$1,'Typy - wg grup'!$F$1:$DK$1,0))</f>
        <v>1-1</v>
      </c>
      <c r="AA72" s="102" t="str">
        <f>INDEX('Typy - wg grup'!$F$2:$DK$145,MATCH($A72,'Typy - wg grup'!$A$2:$A$145,0),MATCH(AA$1,'Typy - wg grup'!$F$1:$DK$1,0))</f>
        <v>1-2</v>
      </c>
      <c r="AB72" s="102" t="str">
        <f>INDEX('Typy - wg grup'!$F$2:$DK$145,MATCH($A72,'Typy - wg grup'!$A$2:$A$145,0),MATCH(AB$1,'Typy - wg grup'!$F$1:$DK$1,0))</f>
        <v>2-2</v>
      </c>
      <c r="AC72" s="102" t="str">
        <f>INDEX('Typy - wg grup'!$F$2:$DK$145,MATCH($A72,'Typy - wg grup'!$A$2:$A$145,0),MATCH(AC$1,'Typy - wg grup'!$F$1:$DK$1,0))</f>
        <v>0-2</v>
      </c>
      <c r="AD72" s="102" t="str">
        <f>INDEX('Typy - wg grup'!$F$2:$DK$145,MATCH($A72,'Typy - wg grup'!$A$2:$A$145,0),MATCH(AD$1,'Typy - wg grup'!$F$1:$DK$1,0))</f>
        <v>0-2</v>
      </c>
      <c r="AE72" s="102" t="str">
        <f>INDEX('Typy - wg grup'!$F$2:$DK$145,MATCH($A72,'Typy - wg grup'!$A$2:$A$145,0),MATCH(AE$1,'Typy - wg grup'!$F$1:$DK$1,0))</f>
        <v>2-2</v>
      </c>
      <c r="AF72" s="102" t="str">
        <f>INDEX('Typy - wg grup'!$F$2:$DK$145,MATCH($A72,'Typy - wg grup'!$A$2:$A$145,0),MATCH(AF$1,'Typy - wg grup'!$F$1:$DK$1,0))</f>
        <v>1-5</v>
      </c>
      <c r="AG72" s="102" t="str">
        <f>INDEX('Typy - wg grup'!$F$2:$DK$145,MATCH($A72,'Typy - wg grup'!$A$2:$A$145,0),MATCH(AG$1,'Typy - wg grup'!$F$1:$DK$1,0))</f>
        <v>1-1</v>
      </c>
      <c r="AH72" s="102" t="str">
        <f>INDEX('Typy - wg grup'!$F$2:$DK$145,MATCH($A72,'Typy - wg grup'!$A$2:$A$145,0),MATCH(AH$1,'Typy - wg grup'!$F$1:$DK$1,0))</f>
        <v>2-2</v>
      </c>
      <c r="AI72" s="102" t="str">
        <f>INDEX('Typy - wg grup'!$F$2:$DK$145,MATCH($A72,'Typy - wg grup'!$A$2:$A$145,0),MATCH(AI$1,'Typy - wg grup'!$F$1:$DK$1,0))</f>
        <v>1-2</v>
      </c>
      <c r="AJ72" s="102" t="str">
        <f>INDEX('Typy - wg grup'!$F$2:$DK$145,MATCH($A72,'Typy - wg grup'!$A$2:$A$145,0),MATCH(AJ$1,'Typy - wg grup'!$F$1:$DK$1,0))</f>
        <v>1-2</v>
      </c>
      <c r="AK72" s="102" t="str">
        <f>INDEX('Typy - wg grup'!$F$2:$DK$145,MATCH($A72,'Typy - wg grup'!$A$2:$A$145,0),MATCH(AK$1,'Typy - wg grup'!$F$1:$DK$1,0))</f>
        <v>1-2</v>
      </c>
      <c r="AL72" s="102" t="str">
        <f>INDEX('Typy - wg grup'!$F$2:$DK$145,MATCH($A72,'Typy - wg grup'!$A$2:$A$145,0),MATCH(AL$1,'Typy - wg grup'!$F$1:$DK$1,0))</f>
        <v>2-4</v>
      </c>
      <c r="AM72" s="102" t="str">
        <f>INDEX('Typy - wg grup'!$F$2:$DK$145,MATCH($A72,'Typy - wg grup'!$A$2:$A$145,0),MATCH(AM$1,'Typy - wg grup'!$F$1:$DK$1,0))</f>
        <v>1-1</v>
      </c>
      <c r="AN72" s="102" t="str">
        <f>INDEX('Typy - wg grup'!$F$2:$DK$145,MATCH($A72,'Typy - wg grup'!$A$2:$A$145,0),MATCH(AN$1,'Typy - wg grup'!$F$1:$DK$1,0))</f>
        <v>2-3</v>
      </c>
      <c r="AO72" s="102" t="str">
        <f>INDEX('Typy - wg grup'!$F$2:$DK$145,MATCH($A72,'Typy - wg grup'!$A$2:$A$145,0),MATCH(AO$1,'Typy - wg grup'!$F$1:$DK$1,0))</f>
        <v>1-2</v>
      </c>
      <c r="AP72" s="102" t="str">
        <f>INDEX('Typy - wg grup'!$F$2:$DK$145,MATCH($A72,'Typy - wg grup'!$A$2:$A$145,0),MATCH(AP$1,'Typy - wg grup'!$F$1:$DK$1,0))</f>
        <v>1-1</v>
      </c>
      <c r="AQ72" s="102" t="str">
        <f>INDEX('Typy - wg grup'!$F$2:$DK$145,MATCH($A72,'Typy - wg grup'!$A$2:$A$145,0),MATCH(AQ$1,'Typy - wg grup'!$F$1:$DK$1,0))</f>
        <v>1-1</v>
      </c>
      <c r="AR72" s="102" t="str">
        <f>INDEX('Typy - wg grup'!$F$2:$DK$145,MATCH($A72,'Typy - wg grup'!$A$2:$A$145,0),MATCH(AR$1,'Typy - wg grup'!$F$1:$DK$1,0))</f>
        <v>1-1</v>
      </c>
      <c r="AS72" s="102" t="str">
        <f>INDEX('Typy - wg grup'!$F$2:$DK$145,MATCH($A72,'Typy - wg grup'!$A$2:$A$145,0),MATCH(AS$1,'Typy - wg grup'!$F$1:$DK$1,0))</f>
        <v>1-1</v>
      </c>
      <c r="AT72" s="102" t="str">
        <f>INDEX('Typy - wg grup'!$F$2:$DK$145,MATCH($A72,'Typy - wg grup'!$A$2:$A$145,0),MATCH(AT$1,'Typy - wg grup'!$F$1:$DK$1,0))</f>
        <v>2-3</v>
      </c>
      <c r="AU72" s="102" t="str">
        <f>INDEX('Typy - wg grup'!$F$2:$DK$145,MATCH($A72,'Typy - wg grup'!$A$2:$A$145,0),MATCH(AU$1,'Typy - wg grup'!$F$1:$DK$1,0))</f>
        <v>1-4</v>
      </c>
      <c r="AV72" s="102" t="str">
        <f>INDEX('Typy - wg grup'!$F$2:$DK$145,MATCH($A72,'Typy - wg grup'!$A$2:$A$145,0),MATCH(AV$1,'Typy - wg grup'!$F$1:$DK$1,0))</f>
        <v>2-2</v>
      </c>
      <c r="AW72" s="102" t="str">
        <f>INDEX('Typy - wg grup'!$F$2:$DK$145,MATCH($A72,'Typy - wg grup'!$A$2:$A$145,0),MATCH(AW$1,'Typy - wg grup'!$F$1:$DK$1,0))</f>
        <v>3-3</v>
      </c>
      <c r="AX72" s="102" t="str">
        <f>INDEX('Typy - wg grup'!$F$2:$DK$145,MATCH($A72,'Typy - wg grup'!$A$2:$A$145,0),MATCH(AX$1,'Typy - wg grup'!$F$1:$DK$1,0))</f>
        <v>1-2</v>
      </c>
      <c r="AY72" s="102" t="str">
        <f>INDEX('Typy - wg grup'!$F$2:$DK$145,MATCH($A72,'Typy - wg grup'!$A$2:$A$145,0),MATCH(AY$1,'Typy - wg grup'!$F$1:$DK$1,0))</f>
        <v>2-3</v>
      </c>
      <c r="AZ72" s="102" t="str">
        <f>INDEX('Typy - wg grup'!$F$2:$DK$145,MATCH($A72,'Typy - wg grup'!$A$2:$A$145,0),MATCH(AZ$1,'Typy - wg grup'!$F$1:$DK$1,0))</f>
        <v>1-1</v>
      </c>
      <c r="BA72" s="102" t="str">
        <f>INDEX('Typy - wg grup'!$F$2:$DK$145,MATCH($A72,'Typy - wg grup'!$A$2:$A$145,0),MATCH(BA$1,'Typy - wg grup'!$F$1:$DK$1,0))</f>
        <v>3-3</v>
      </c>
      <c r="BB72" s="102" t="str">
        <f>INDEX('Typy - wg grup'!$F$2:$DK$145,MATCH($A72,'Typy - wg grup'!$A$2:$A$145,0),MATCH(BB$1,'Typy - wg grup'!$F$1:$DK$1,0))</f>
        <v>1-3</v>
      </c>
      <c r="BC72" s="102" t="str">
        <f>INDEX('Typy - wg grup'!$F$2:$DK$145,MATCH($A72,'Typy - wg grup'!$A$2:$A$145,0),MATCH(BC$1,'Typy - wg grup'!$F$1:$DK$1,0))</f>
        <v>3-2</v>
      </c>
      <c r="BD72" s="102" t="str">
        <f>INDEX('Typy - wg grup'!$F$2:$DK$145,MATCH($A72,'Typy - wg grup'!$A$2:$A$145,0),MATCH(BD$1,'Typy - wg grup'!$F$1:$DK$1,0))</f>
        <v>0-0</v>
      </c>
      <c r="BE72" s="102" t="str">
        <f>INDEX('Typy - wg grup'!$F$2:$DK$145,MATCH($A72,'Typy - wg grup'!$A$2:$A$145,0),MATCH(BE$1,'Typy - wg grup'!$F$1:$DK$1,0))</f>
        <v>1-1</v>
      </c>
      <c r="BF72" s="102" t="str">
        <f>INDEX('Typy - wg grup'!$F$2:$DK$145,MATCH($A72,'Typy - wg grup'!$A$2:$A$145,0),MATCH(BF$1,'Typy - wg grup'!$F$1:$DK$1,0))</f>
        <v>0-2</v>
      </c>
      <c r="BG72" s="102" t="str">
        <f>INDEX('Typy - wg grup'!$F$2:$DK$145,MATCH($A72,'Typy - wg grup'!$A$2:$A$145,0),MATCH(BG$1,'Typy - wg grup'!$F$1:$DK$1,0))</f>
        <v>0-1</v>
      </c>
      <c r="BH72" s="102" t="str">
        <f>INDEX('Typy - wg grup'!$F$2:$DK$145,MATCH($A72,'Typy - wg grup'!$A$2:$A$145,0),MATCH(BH$1,'Typy - wg grup'!$F$1:$DK$1,0))</f>
        <v>1-2</v>
      </c>
      <c r="BI72" s="102" t="str">
        <f>INDEX('Typy - wg grup'!$F$2:$DK$145,MATCH($A72,'Typy - wg grup'!$A$2:$A$145,0),MATCH(BI$1,'Typy - wg grup'!$F$1:$DK$1,0))</f>
        <v>1-2</v>
      </c>
      <c r="BJ72" s="102" t="str">
        <f>INDEX('Typy - wg grup'!$F$2:$DK$145,MATCH($A72,'Typy - wg grup'!$A$2:$A$145,0),MATCH(BJ$1,'Typy - wg grup'!$F$1:$DK$1,0))</f>
        <v>0-2</v>
      </c>
      <c r="BK72" s="102" t="str">
        <f>INDEX('Typy - wg grup'!$F$2:$DK$145,MATCH($A72,'Typy - wg grup'!$A$2:$A$145,0),MATCH(BK$1,'Typy - wg grup'!$F$1:$DK$1,0))</f>
        <v>3-2</v>
      </c>
      <c r="BL72" s="102" t="str">
        <f>INDEX('Typy - wg grup'!$F$2:$DK$145,MATCH($A72,'Typy - wg grup'!$A$2:$A$145,0),MATCH(BL$1,'Typy - wg grup'!$F$1:$DK$1,0))</f>
        <v>0-1</v>
      </c>
      <c r="BM72" s="102" t="str">
        <f>INDEX('Typy - wg grup'!$F$2:$DK$145,MATCH($A72,'Typy - wg grup'!$A$2:$A$145,0),MATCH(BM$1,'Typy - wg grup'!$F$1:$DK$1,0))</f>
        <v>1-2</v>
      </c>
      <c r="BN72" s="102" t="str">
        <f>INDEX('Typy - wg grup'!$F$2:$DK$145,MATCH($A72,'Typy - wg grup'!$A$2:$A$145,0),MATCH(BN$1,'Typy - wg grup'!$F$1:$DK$1,0))</f>
        <v>1-2</v>
      </c>
      <c r="BO72" s="102" t="str">
        <f>INDEX('Typy - wg grup'!$F$2:$DK$145,MATCH($A72,'Typy - wg grup'!$A$2:$A$145,0),MATCH(BO$1,'Typy - wg grup'!$F$1:$DK$1,0))</f>
        <v>1-1</v>
      </c>
      <c r="BP72" s="102" t="str">
        <f>INDEX('Typy - wg grup'!$F$2:$DK$145,MATCH($A72,'Typy - wg grup'!$A$2:$A$145,0),MATCH(BP$1,'Typy - wg grup'!$F$1:$DK$1,0))</f>
        <v>1-1</v>
      </c>
      <c r="BQ72" s="102" t="str">
        <f>INDEX('Typy - wg grup'!$F$2:$DK$145,MATCH($A72,'Typy - wg grup'!$A$2:$A$145,0),MATCH(BQ$1,'Typy - wg grup'!$F$1:$DK$1,0))</f>
        <v>1-2</v>
      </c>
      <c r="BR72" s="102" t="str">
        <f>INDEX('Typy - wg grup'!$F$2:$DK$145,MATCH($A72,'Typy - wg grup'!$A$2:$A$145,0),MATCH(BR$1,'Typy - wg grup'!$F$1:$DK$1,0))</f>
        <v>1-4</v>
      </c>
      <c r="BS72" s="102" t="str">
        <f>INDEX('Typy - wg grup'!$F$2:$DK$145,MATCH($A72,'Typy - wg grup'!$A$2:$A$145,0),MATCH(BS$1,'Typy - wg grup'!$F$1:$DK$1,0))</f>
        <v>1-1</v>
      </c>
      <c r="BT72" s="102" t="str">
        <f>INDEX('Typy - wg grup'!$F$2:$DK$145,MATCH($A72,'Typy - wg grup'!$A$2:$A$145,0),MATCH(BT$1,'Typy - wg grup'!$F$1:$DK$1,0))</f>
        <v>1-3</v>
      </c>
      <c r="BU72" s="102" t="str">
        <f>INDEX('Typy - wg grup'!$F$2:$DK$145,MATCH($A72,'Typy - wg grup'!$A$2:$A$145,0),MATCH(BU$1,'Typy - wg grup'!$F$1:$DK$1,0))</f>
        <v>1-2</v>
      </c>
      <c r="BV72" s="102" t="str">
        <f>INDEX('Typy - wg grup'!$F$2:$DK$145,MATCH($A72,'Typy - wg grup'!$A$2:$A$145,0),MATCH(BV$1,'Typy - wg grup'!$F$1:$DK$1,0))</f>
        <v>1-2</v>
      </c>
      <c r="BW72" s="102" t="str">
        <f>INDEX('Typy - wg grup'!$F$2:$DK$145,MATCH($A72,'Typy - wg grup'!$A$2:$A$145,0),MATCH(BW$1,'Typy - wg grup'!$F$1:$DK$1,0))</f>
        <v>1-2</v>
      </c>
      <c r="BX72" s="102" t="str">
        <f>INDEX('Typy - wg grup'!$F$2:$DK$145,MATCH($A72,'Typy - wg grup'!$A$2:$A$145,0),MATCH(BX$1,'Typy - wg grup'!$F$1:$DK$1,0))</f>
        <v>0-1</v>
      </c>
      <c r="BY72" s="102" t="str">
        <f>INDEX('Typy - wg grup'!$F$2:$DK$145,MATCH($A72,'Typy - wg grup'!$A$2:$A$145,0),MATCH(BY$1,'Typy - wg grup'!$F$1:$DK$1,0))</f>
        <v>1-2</v>
      </c>
      <c r="BZ72" s="102" t="str">
        <f>INDEX('Typy - wg grup'!$F$2:$DK$145,MATCH($A72,'Typy - wg grup'!$A$2:$A$145,0),MATCH(BZ$1,'Typy - wg grup'!$F$1:$DK$1,0))</f>
        <v>2-3</v>
      </c>
      <c r="CA72" s="102" t="str">
        <f>INDEX('Typy - wg grup'!$F$2:$DK$145,MATCH($A72,'Typy - wg grup'!$A$2:$A$145,0),MATCH(CA$1,'Typy - wg grup'!$F$1:$DK$1,0))</f>
        <v>2-1</v>
      </c>
      <c r="CB72" s="102" t="str">
        <f>INDEX('Typy - wg grup'!$F$2:$DK$145,MATCH($A72,'Typy - wg grup'!$A$2:$A$145,0),MATCH(CB$1,'Typy - wg grup'!$F$1:$DK$1,0))</f>
        <v>1-3</v>
      </c>
      <c r="CC72" s="102" t="str">
        <f>INDEX('Typy - wg grup'!$F$2:$DK$145,MATCH($A72,'Typy - wg grup'!$A$2:$A$145,0),MATCH(CC$1,'Typy - wg grup'!$F$1:$DK$1,0))</f>
        <v>0-0</v>
      </c>
      <c r="CD72" s="102" t="str">
        <f>INDEX('Typy - wg grup'!$F$2:$DK$145,MATCH($A72,'Typy - wg grup'!$A$2:$A$145,0),MATCH(CD$1,'Typy - wg grup'!$F$1:$DK$1,0))</f>
        <v>0-3</v>
      </c>
      <c r="CE72" s="102" t="str">
        <f>INDEX('Typy - wg grup'!$F$2:$DK$145,MATCH($A72,'Typy - wg grup'!$A$2:$A$145,0),MATCH(CE$1,'Typy - wg grup'!$F$1:$DK$1,0))</f>
        <v>2-1</v>
      </c>
      <c r="CF72" s="102" t="str">
        <f>INDEX('Typy - wg grup'!$F$2:$DK$145,MATCH($A72,'Typy - wg grup'!$A$2:$A$145,0),MATCH(CF$1,'Typy - wg grup'!$F$1:$DK$1,0))</f>
        <v>1-3</v>
      </c>
      <c r="CG72" s="102" t="str">
        <f>INDEX('Typy - wg grup'!$F$2:$DK$145,MATCH($A72,'Typy - wg grup'!$A$2:$A$145,0),MATCH(CG$1,'Typy - wg grup'!$F$1:$DK$1,0))</f>
        <v>1-3</v>
      </c>
      <c r="CH72" s="102" t="str">
        <f>INDEX('Typy - wg grup'!$F$2:$DK$145,MATCH($A72,'Typy - wg grup'!$A$2:$A$145,0),MATCH(CH$1,'Typy - wg grup'!$F$1:$DK$1,0))</f>
        <v>1-2</v>
      </c>
      <c r="CI72" s="102" t="str">
        <f>INDEX('Typy - wg grup'!$F$2:$DK$145,MATCH($A72,'Typy - wg grup'!$A$2:$A$145,0),MATCH(CI$1,'Typy - wg grup'!$F$1:$DK$1,0))</f>
        <v>2-3</v>
      </c>
      <c r="CJ72" s="102" t="str">
        <f>INDEX('Typy - wg grup'!$F$2:$DK$145,MATCH($A72,'Typy - wg grup'!$A$2:$A$145,0),MATCH(CJ$1,'Typy - wg grup'!$F$1:$DK$1,0))</f>
        <v>0-1</v>
      </c>
      <c r="CK72" s="102" t="str">
        <f>INDEX('Typy - wg grup'!$F$2:$DK$145,MATCH($A72,'Typy - wg grup'!$A$2:$A$145,0),MATCH(CK$1,'Typy - wg grup'!$F$1:$DK$1,0))</f>
        <v>1-1</v>
      </c>
      <c r="CL72" s="102" t="str">
        <f>INDEX('Typy - wg grup'!$F$2:$DK$145,MATCH($A72,'Typy - wg grup'!$A$2:$A$145,0),MATCH(CL$1,'Typy - wg grup'!$F$1:$DK$1,0))</f>
        <v>1-1</v>
      </c>
      <c r="CM72" s="102" t="str">
        <f>INDEX('Typy - wg grup'!$F$2:$DK$145,MATCH($A72,'Typy - wg grup'!$A$2:$A$145,0),MATCH(CM$1,'Typy - wg grup'!$F$1:$DK$1,0))</f>
        <v>1-3</v>
      </c>
      <c r="CN72" s="102" t="str">
        <f>INDEX('Typy - wg grup'!$F$2:$DK$145,MATCH($A72,'Typy - wg grup'!$A$2:$A$145,0),MATCH(CN$1,'Typy - wg grup'!$F$1:$DK$1,0))</f>
        <v>1-2</v>
      </c>
      <c r="CO72" s="102" t="str">
        <f>INDEX('Typy - wg grup'!$F$2:$DK$145,MATCH($A72,'Typy - wg grup'!$A$2:$A$145,0),MATCH(CO$1,'Typy - wg grup'!$F$1:$DK$1,0))</f>
        <v>0-2</v>
      </c>
      <c r="CP72" s="102" t="str">
        <f>INDEX('Typy - wg grup'!$F$2:$DK$145,MATCH($A72,'Typy - wg grup'!$A$2:$A$145,0),MATCH(CP$1,'Typy - wg grup'!$F$1:$DK$1,0))</f>
        <v>0-1</v>
      </c>
      <c r="CQ72" s="102" t="str">
        <f>INDEX('Typy - wg grup'!$F$2:$DK$145,MATCH($A72,'Typy - wg grup'!$A$2:$A$145,0),MATCH(CQ$1,'Typy - wg grup'!$F$1:$DK$1,0))</f>
        <v>1-2</v>
      </c>
      <c r="CR72" s="102" t="str">
        <f>INDEX('Typy - wg grup'!$F$2:$DK$145,MATCH($A72,'Typy - wg grup'!$A$2:$A$145,0),MATCH(CR$1,'Typy - wg grup'!$F$1:$DK$1,0))</f>
        <v>1-2</v>
      </c>
      <c r="CS72" s="102" t="str">
        <f>INDEX('Typy - wg grup'!$F$2:$DK$145,MATCH($A72,'Typy - wg grup'!$A$2:$A$145,0),MATCH(CS$1,'Typy - wg grup'!$F$1:$DK$1,0))</f>
        <v>1-3</v>
      </c>
      <c r="CT72" s="102" t="str">
        <f>INDEX('Typy - wg grup'!$F$2:$DK$145,MATCH($A72,'Typy - wg grup'!$A$2:$A$145,0),MATCH(CT$1,'Typy - wg grup'!$F$1:$DK$1,0))</f>
        <v>2-3</v>
      </c>
      <c r="CU72" s="102" t="str">
        <f>INDEX('Typy - wg grup'!$F$2:$DK$145,MATCH($A72,'Typy - wg grup'!$A$2:$A$145,0),MATCH(CU$1,'Typy - wg grup'!$F$1:$DK$1,0))</f>
        <v>1-2</v>
      </c>
      <c r="CV72" s="102" t="str">
        <f>INDEX('Typy - wg grup'!$F$2:$DK$145,MATCH($A72,'Typy - wg grup'!$A$2:$A$145,0),MATCH(CV$1,'Typy - wg grup'!$F$1:$DK$1,0))</f>
        <v>2-3</v>
      </c>
      <c r="CW72" s="102" t="str">
        <f>INDEX('Typy - wg grup'!$F$2:$DK$145,MATCH($A72,'Typy - wg grup'!$A$2:$A$145,0),MATCH(CW$1,'Typy - wg grup'!$F$1:$DK$1,0))</f>
        <v>0-1</v>
      </c>
      <c r="CX72" s="102" t="str">
        <f>INDEX('Typy - wg grup'!$F$2:$DK$145,MATCH($A72,'Typy - wg grup'!$A$2:$A$145,0),MATCH(CX$1,'Typy - wg grup'!$F$1:$DK$1,0))</f>
        <v>1-1</v>
      </c>
      <c r="CY72" s="102" t="str">
        <f>INDEX('Typy - wg grup'!$F$2:$DK$145,MATCH($A72,'Typy - wg grup'!$A$2:$A$145,0),MATCH(CY$1,'Typy - wg grup'!$F$1:$DK$1,0))</f>
        <v>1-2</v>
      </c>
      <c r="CZ72" s="102" t="str">
        <f>INDEX('Typy - wg grup'!$F$2:$DK$145,MATCH($A72,'Typy - wg grup'!$A$2:$A$145,0),MATCH(CZ$1,'Typy - wg grup'!$F$1:$DK$1,0))</f>
        <v>0-0</v>
      </c>
      <c r="DA72" s="102" t="str">
        <f>INDEX('Typy - wg grup'!$F$2:$DK$145,MATCH($A72,'Typy - wg grup'!$A$2:$A$145,0),MATCH(DA$1,'Typy - wg grup'!$F$1:$DK$1,0))</f>
        <v>0-1</v>
      </c>
      <c r="DB72" s="102" t="str">
        <f>INDEX('Typy - wg grup'!$F$2:$DK$145,MATCH($A72,'Typy - wg grup'!$A$2:$A$145,0),MATCH(DB$1,'Typy - wg grup'!$F$1:$DK$1,0))</f>
        <v>2-2</v>
      </c>
      <c r="DC72" s="102" t="str">
        <f>INDEX('Typy - wg grup'!$F$2:$DK$145,MATCH($A72,'Typy - wg grup'!$A$2:$A$145,0),MATCH(DC$1,'Typy - wg grup'!$F$1:$DK$1,0))</f>
        <v>1-1</v>
      </c>
      <c r="DD72" s="102" t="str">
        <f>INDEX('Typy - wg grup'!$F$2:$DK$145,MATCH($A72,'Typy - wg grup'!$A$2:$A$145,0),MATCH(DD$1,'Typy - wg grup'!$F$1:$DK$1,0))</f>
        <v>1-2</v>
      </c>
      <c r="DE72" s="102" t="str">
        <f>INDEX('Typy - wg grup'!$F$2:$DK$145,MATCH($A72,'Typy - wg grup'!$A$2:$A$145,0),MATCH(DE$1,'Typy - wg grup'!$F$1:$DK$1,0))</f>
        <v>0-2</v>
      </c>
      <c r="DF72" s="102" t="str">
        <f>INDEX('Typy - wg grup'!$F$2:$DK$145,MATCH($A72,'Typy - wg grup'!$A$2:$A$145,0),MATCH(DF$1,'Typy - wg grup'!$F$1:$DK$1,0))</f>
        <v>2-4</v>
      </c>
      <c r="DG72" s="102" t="str">
        <f>INDEX('Typy - wg grup'!$F$2:$DK$145,MATCH($A72,'Typy - wg grup'!$A$2:$A$145,0),MATCH(DG$1,'Typy - wg grup'!$F$1:$DK$1,0))</f>
        <v>3-3</v>
      </c>
      <c r="DH72" s="102" t="str">
        <f>INDEX('Typy - wg grup'!$F$2:$DK$145,MATCH($A72,'Typy - wg grup'!$A$2:$A$145,0),MATCH(DH$1,'Typy - wg grup'!$F$1:$DK$1,0))</f>
        <v>0-4</v>
      </c>
      <c r="DI72" s="102" t="str">
        <f>INDEX('Typy - wg grup'!$F$2:$DK$145,MATCH($A72,'Typy - wg grup'!$A$2:$A$145,0),MATCH(DI$1,'Typy - wg grup'!$F$1:$DK$1,0))</f>
        <v>1-2</v>
      </c>
      <c r="DJ72" s="102" t="str">
        <f>INDEX('Typy - wg grup'!$F$2:$DK$145,MATCH($A72,'Typy - wg grup'!$A$2:$A$145,0),MATCH(DJ$1,'Typy - wg grup'!$F$1:$DK$1,0))</f>
        <v>1-1</v>
      </c>
      <c r="DK72" s="102" t="str">
        <f>INDEX('Typy - wg grup'!$F$2:$DK$145,MATCH($A72,'Typy - wg grup'!$A$2:$A$145,0),MATCH(DK$1,'Typy - wg grup'!$F$1:$DK$1,0))</f>
        <v>2-2</v>
      </c>
      <c r="DL72" s="102" t="str">
        <f>INDEX('Typy - wg grup'!$F$2:$DK$145,MATCH($A72,'Typy - wg grup'!$A$2:$A$145,0),MATCH(DL$1,'Typy - wg grup'!$F$1:$DK$1,0))</f>
        <v>1-1</v>
      </c>
      <c r="DM72" s="106" t="str">
        <f>INDEX('Typy - wg grup'!$F$2:$DK$145,MATCH($A72,'Typy - wg grup'!$A$2:$A$145,0),MATCH(DM$1,'Typy - wg grup'!$F$1:$DK$1,0))</f>
        <v>0-1</v>
      </c>
      <c r="DO72" s="15"/>
      <c r="DQ72" s="14"/>
      <c r="DS72" s="15"/>
      <c r="DU72" s="15"/>
      <c r="DW72" s="14"/>
      <c r="DY72" s="15"/>
      <c r="EA72" s="14"/>
      <c r="EC72" s="15"/>
      <c r="EE72" s="15"/>
      <c r="EG72" s="15"/>
      <c r="EI72" s="15"/>
      <c r="EK72" s="15"/>
      <c r="EM72" s="15"/>
      <c r="EO72" s="16"/>
      <c r="EQ72" s="15"/>
    </row>
    <row r="73" spans="1:147" ht="18.75" thickBot="1" x14ac:dyDescent="0.3">
      <c r="A73" s="145">
        <v>72</v>
      </c>
      <c r="B73" s="146" t="s">
        <v>119</v>
      </c>
      <c r="C73" s="146" t="str">
        <f>INDEX('Typy - wg grup'!$B$2:$B$145,MATCH($A73,'Typy - wg grup'!$A$2:$A$145,0))</f>
        <v>28.06.</v>
      </c>
      <c r="D73" s="149">
        <v>6.25E-2</v>
      </c>
      <c r="E73" s="146" t="str">
        <f>INDEX('Typy - wg grup'!$C$2:$C$145,MATCH($A73,'Typy - wg grup'!$A$2:$A$145,0))</f>
        <v>DR Konga - Uzbekistan</v>
      </c>
      <c r="F73" s="38" t="s">
        <v>83</v>
      </c>
      <c r="G73" s="147"/>
      <c r="H73" s="107" t="str">
        <f>INDEX('Typy - wg grup'!$F$2:$DK$145,MATCH($A73,'Typy - wg grup'!$A$2:$A$145,0),MATCH(H$1,'Typy - wg grup'!$F$1:$DK$1,0))</f>
        <v>0-0</v>
      </c>
      <c r="I73" s="108" t="str">
        <f>INDEX('Typy - wg grup'!$F$2:$DK$145,MATCH($A73,'Typy - wg grup'!$A$2:$A$145,0),MATCH(I$1,'Typy - wg grup'!$F$1:$DK$1,0))</f>
        <v>0-1</v>
      </c>
      <c r="J73" s="108" t="str">
        <f>INDEX('Typy - wg grup'!$F$2:$DK$145,MATCH($A73,'Typy - wg grup'!$A$2:$A$145,0),MATCH(J$1,'Typy - wg grup'!$F$1:$DK$1,0))</f>
        <v>0-1</v>
      </c>
      <c r="K73" s="108" t="str">
        <f>INDEX('Typy - wg grup'!$F$2:$DK$145,MATCH($A73,'Typy - wg grup'!$A$2:$A$145,0),MATCH(K$1,'Typy - wg grup'!$F$1:$DK$1,0))</f>
        <v>0-0</v>
      </c>
      <c r="L73" s="108" t="str">
        <f>INDEX('Typy - wg grup'!$F$2:$DK$145,MATCH($A73,'Typy - wg grup'!$A$2:$A$145,0),MATCH(L$1,'Typy - wg grup'!$F$1:$DK$1,0))</f>
        <v>0-0</v>
      </c>
      <c r="M73" s="108" t="str">
        <f>INDEX('Typy - wg grup'!$F$2:$DK$145,MATCH($A73,'Typy - wg grup'!$A$2:$A$145,0),MATCH(M$1,'Typy - wg grup'!$F$1:$DK$1,0))</f>
        <v>1-1</v>
      </c>
      <c r="N73" s="108" t="str">
        <f>INDEX('Typy - wg grup'!$F$2:$DK$145,MATCH($A73,'Typy - wg grup'!$A$2:$A$145,0),MATCH(N$1,'Typy - wg grup'!$F$1:$DK$1,0))</f>
        <v>2-0</v>
      </c>
      <c r="O73" s="108" t="str">
        <f>INDEX('Typy - wg grup'!$F$2:$DK$145,MATCH($A73,'Typy - wg grup'!$A$2:$A$145,0),MATCH(O$1,'Typy - wg grup'!$F$1:$DK$1,0))</f>
        <v>1-0</v>
      </c>
      <c r="P73" s="108" t="str">
        <f>INDEX('Typy - wg grup'!$F$2:$DK$145,MATCH($A73,'Typy - wg grup'!$A$2:$A$145,0),MATCH(P$1,'Typy - wg grup'!$F$1:$DK$1,0))</f>
        <v>0-1</v>
      </c>
      <c r="Q73" s="108" t="str">
        <f>INDEX('Typy - wg grup'!$F$2:$DK$145,MATCH($A73,'Typy - wg grup'!$A$2:$A$145,0),MATCH(Q$1,'Typy - wg grup'!$F$1:$DK$1,0))</f>
        <v>1-0</v>
      </c>
      <c r="R73" s="108" t="str">
        <f>INDEX('Typy - wg grup'!$F$2:$DK$145,MATCH($A73,'Typy - wg grup'!$A$2:$A$145,0),MATCH(R$1,'Typy - wg grup'!$F$1:$DK$1,0))</f>
        <v>1-1</v>
      </c>
      <c r="S73" s="108" t="str">
        <f>INDEX('Typy - wg grup'!$F$2:$DK$145,MATCH($A73,'Typy - wg grup'!$A$2:$A$145,0),MATCH(S$1,'Typy - wg grup'!$F$1:$DK$1,0))</f>
        <v>1-0</v>
      </c>
      <c r="T73" s="108" t="str">
        <f>INDEX('Typy - wg grup'!$F$2:$DK$145,MATCH($A73,'Typy - wg grup'!$A$2:$A$145,0),MATCH(T$1,'Typy - wg grup'!$F$1:$DK$1,0))</f>
        <v>1-1</v>
      </c>
      <c r="U73" s="108" t="str">
        <f>INDEX('Typy - wg grup'!$F$2:$DK$145,MATCH($A73,'Typy - wg grup'!$A$2:$A$145,0),MATCH(U$1,'Typy - wg grup'!$F$1:$DK$1,0))</f>
        <v>1-1</v>
      </c>
      <c r="V73" s="108" t="str">
        <f>INDEX('Typy - wg grup'!$F$2:$DK$145,MATCH($A73,'Typy - wg grup'!$A$2:$A$145,0),MATCH(V$1,'Typy - wg grup'!$F$1:$DK$1,0))</f>
        <v>2-2</v>
      </c>
      <c r="W73" s="108" t="str">
        <f>INDEX('Typy - wg grup'!$F$2:$DK$145,MATCH($A73,'Typy - wg grup'!$A$2:$A$145,0),MATCH(W$1,'Typy - wg grup'!$F$1:$DK$1,0))</f>
        <v>2-2</v>
      </c>
      <c r="X73" s="108" t="str">
        <f>INDEX('Typy - wg grup'!$F$2:$DK$145,MATCH($A73,'Typy - wg grup'!$A$2:$A$145,0),MATCH(X$1,'Typy - wg grup'!$F$1:$DK$1,0))</f>
        <v>0-1</v>
      </c>
      <c r="Y73" s="108" t="str">
        <f>INDEX('Typy - wg grup'!$F$2:$DK$145,MATCH($A73,'Typy - wg grup'!$A$2:$A$145,0),MATCH(Y$1,'Typy - wg grup'!$F$1:$DK$1,0))</f>
        <v>0-0</v>
      </c>
      <c r="Z73" s="108" t="str">
        <f>INDEX('Typy - wg grup'!$F$2:$DK$145,MATCH($A73,'Typy - wg grup'!$A$2:$A$145,0),MATCH(Z$1,'Typy - wg grup'!$F$1:$DK$1,0))</f>
        <v>2-0</v>
      </c>
      <c r="AA73" s="108" t="str">
        <f>INDEX('Typy - wg grup'!$F$2:$DK$145,MATCH($A73,'Typy - wg grup'!$A$2:$A$145,0),MATCH(AA$1,'Typy - wg grup'!$F$1:$DK$1,0))</f>
        <v>0-0</v>
      </c>
      <c r="AB73" s="108" t="str">
        <f>INDEX('Typy - wg grup'!$F$2:$DK$145,MATCH($A73,'Typy - wg grup'!$A$2:$A$145,0),MATCH(AB$1,'Typy - wg grup'!$F$1:$DK$1,0))</f>
        <v>1-1</v>
      </c>
      <c r="AC73" s="108" t="str">
        <f>INDEX('Typy - wg grup'!$F$2:$DK$145,MATCH($A73,'Typy - wg grup'!$A$2:$A$145,0),MATCH(AC$1,'Typy - wg grup'!$F$1:$DK$1,0))</f>
        <v>0-0</v>
      </c>
      <c r="AD73" s="108" t="str">
        <f>INDEX('Typy - wg grup'!$F$2:$DK$145,MATCH($A73,'Typy - wg grup'!$A$2:$A$145,0),MATCH(AD$1,'Typy - wg grup'!$F$1:$DK$1,0))</f>
        <v>0-0</v>
      </c>
      <c r="AE73" s="108" t="str">
        <f>INDEX('Typy - wg grup'!$F$2:$DK$145,MATCH($A73,'Typy - wg grup'!$A$2:$A$145,0),MATCH(AE$1,'Typy - wg grup'!$F$1:$DK$1,0))</f>
        <v>1-0</v>
      </c>
      <c r="AF73" s="108" t="str">
        <f>INDEX('Typy - wg grup'!$F$2:$DK$145,MATCH($A73,'Typy - wg grup'!$A$2:$A$145,0),MATCH(AF$1,'Typy - wg grup'!$F$1:$DK$1,0))</f>
        <v>1-1</v>
      </c>
      <c r="AG73" s="108" t="str">
        <f>INDEX('Typy - wg grup'!$F$2:$DK$145,MATCH($A73,'Typy - wg grup'!$A$2:$A$145,0),MATCH(AG$1,'Typy - wg grup'!$F$1:$DK$1,0))</f>
        <v>1-1</v>
      </c>
      <c r="AH73" s="108" t="str">
        <f>INDEX('Typy - wg grup'!$F$2:$DK$145,MATCH($A73,'Typy - wg grup'!$A$2:$A$145,0),MATCH(AH$1,'Typy - wg grup'!$F$1:$DK$1,0))</f>
        <v>0-1</v>
      </c>
      <c r="AI73" s="108" t="str">
        <f>INDEX('Typy - wg grup'!$F$2:$DK$145,MATCH($A73,'Typy - wg grup'!$A$2:$A$145,0),MATCH(AI$1,'Typy - wg grup'!$F$1:$DK$1,0))</f>
        <v>1-0</v>
      </c>
      <c r="AJ73" s="108" t="str">
        <f>INDEX('Typy - wg grup'!$F$2:$DK$145,MATCH($A73,'Typy - wg grup'!$A$2:$A$145,0),MATCH(AJ$1,'Typy - wg grup'!$F$1:$DK$1,0))</f>
        <v>2-2</v>
      </c>
      <c r="AK73" s="108" t="str">
        <f>INDEX('Typy - wg grup'!$F$2:$DK$145,MATCH($A73,'Typy - wg grup'!$A$2:$A$145,0),MATCH(AK$1,'Typy - wg grup'!$F$1:$DK$1,0))</f>
        <v>1-1</v>
      </c>
      <c r="AL73" s="108" t="str">
        <f>INDEX('Typy - wg grup'!$F$2:$DK$145,MATCH($A73,'Typy - wg grup'!$A$2:$A$145,0),MATCH(AL$1,'Typy - wg grup'!$F$1:$DK$1,0))</f>
        <v>1-0</v>
      </c>
      <c r="AM73" s="108" t="str">
        <f>INDEX('Typy - wg grup'!$F$2:$DK$145,MATCH($A73,'Typy - wg grup'!$A$2:$A$145,0),MATCH(AM$1,'Typy - wg grup'!$F$1:$DK$1,0))</f>
        <v>1-1</v>
      </c>
      <c r="AN73" s="108" t="str">
        <f>INDEX('Typy - wg grup'!$F$2:$DK$145,MATCH($A73,'Typy - wg grup'!$A$2:$A$145,0),MATCH(AN$1,'Typy - wg grup'!$F$1:$DK$1,0))</f>
        <v>1-2</v>
      </c>
      <c r="AO73" s="108" t="str">
        <f>INDEX('Typy - wg grup'!$F$2:$DK$145,MATCH($A73,'Typy - wg grup'!$A$2:$A$145,0),MATCH(AO$1,'Typy - wg grup'!$F$1:$DK$1,0))</f>
        <v>2-0</v>
      </c>
      <c r="AP73" s="108" t="str">
        <f>INDEX('Typy - wg grup'!$F$2:$DK$145,MATCH($A73,'Typy - wg grup'!$A$2:$A$145,0),MATCH(AP$1,'Typy - wg grup'!$F$1:$DK$1,0))</f>
        <v>1-1</v>
      </c>
      <c r="AQ73" s="108" t="str">
        <f>INDEX('Typy - wg grup'!$F$2:$DK$145,MATCH($A73,'Typy - wg grup'!$A$2:$A$145,0),MATCH(AQ$1,'Typy - wg grup'!$F$1:$DK$1,0))</f>
        <v>2-0</v>
      </c>
      <c r="AR73" s="108" t="str">
        <f>INDEX('Typy - wg grup'!$F$2:$DK$145,MATCH($A73,'Typy - wg grup'!$A$2:$A$145,0),MATCH(AR$1,'Typy - wg grup'!$F$1:$DK$1,0))</f>
        <v>2-0</v>
      </c>
      <c r="AS73" s="108" t="str">
        <f>INDEX('Typy - wg grup'!$F$2:$DK$145,MATCH($A73,'Typy - wg grup'!$A$2:$A$145,0),MATCH(AS$1,'Typy - wg grup'!$F$1:$DK$1,0))</f>
        <v>0-1</v>
      </c>
      <c r="AT73" s="108" t="str">
        <f>INDEX('Typy - wg grup'!$F$2:$DK$145,MATCH($A73,'Typy - wg grup'!$A$2:$A$145,0),MATCH(AT$1,'Typy - wg grup'!$F$1:$DK$1,0))</f>
        <v>3-1</v>
      </c>
      <c r="AU73" s="108" t="str">
        <f>INDEX('Typy - wg grup'!$F$2:$DK$145,MATCH($A73,'Typy - wg grup'!$A$2:$A$145,0),MATCH(AU$1,'Typy - wg grup'!$F$1:$DK$1,0))</f>
        <v>3-1</v>
      </c>
      <c r="AV73" s="108" t="str">
        <f>INDEX('Typy - wg grup'!$F$2:$DK$145,MATCH($A73,'Typy - wg grup'!$A$2:$A$145,0),MATCH(AV$1,'Typy - wg grup'!$F$1:$DK$1,0))</f>
        <v>1-0</v>
      </c>
      <c r="AW73" s="108" t="str">
        <f>INDEX('Typy - wg grup'!$F$2:$DK$145,MATCH($A73,'Typy - wg grup'!$A$2:$A$145,0),MATCH(AW$1,'Typy - wg grup'!$F$1:$DK$1,0))</f>
        <v>2-1</v>
      </c>
      <c r="AX73" s="108" t="str">
        <f>INDEX('Typy - wg grup'!$F$2:$DK$145,MATCH($A73,'Typy - wg grup'!$A$2:$A$145,0),MATCH(AX$1,'Typy - wg grup'!$F$1:$DK$1,0))</f>
        <v>0-0</v>
      </c>
      <c r="AY73" s="108" t="str">
        <f>INDEX('Typy - wg grup'!$F$2:$DK$145,MATCH($A73,'Typy - wg grup'!$A$2:$A$145,0),MATCH(AY$1,'Typy - wg grup'!$F$1:$DK$1,0))</f>
        <v>3-3</v>
      </c>
      <c r="AZ73" s="108" t="str">
        <f>INDEX('Typy - wg grup'!$F$2:$DK$145,MATCH($A73,'Typy - wg grup'!$A$2:$A$145,0),MATCH(AZ$1,'Typy - wg grup'!$F$1:$DK$1,0))</f>
        <v>1-1</v>
      </c>
      <c r="BA73" s="108" t="str">
        <f>INDEX('Typy - wg grup'!$F$2:$DK$145,MATCH($A73,'Typy - wg grup'!$A$2:$A$145,0),MATCH(BA$1,'Typy - wg grup'!$F$1:$DK$1,0))</f>
        <v>1-0</v>
      </c>
      <c r="BB73" s="108" t="str">
        <f>INDEX('Typy - wg grup'!$F$2:$DK$145,MATCH($A73,'Typy - wg grup'!$A$2:$A$145,0),MATCH(BB$1,'Typy - wg grup'!$F$1:$DK$1,0))</f>
        <v>3-1</v>
      </c>
      <c r="BC73" s="108" t="str">
        <f>INDEX('Typy - wg grup'!$F$2:$DK$145,MATCH($A73,'Typy - wg grup'!$A$2:$A$145,0),MATCH(BC$1,'Typy - wg grup'!$F$1:$DK$1,0))</f>
        <v>1-1</v>
      </c>
      <c r="BD73" s="108" t="str">
        <f>INDEX('Typy - wg grup'!$F$2:$DK$145,MATCH($A73,'Typy - wg grup'!$A$2:$A$145,0),MATCH(BD$1,'Typy - wg grup'!$F$1:$DK$1,0))</f>
        <v>3-1</v>
      </c>
      <c r="BE73" s="108" t="str">
        <f>INDEX('Typy - wg grup'!$F$2:$DK$145,MATCH($A73,'Typy - wg grup'!$A$2:$A$145,0),MATCH(BE$1,'Typy - wg grup'!$F$1:$DK$1,0))</f>
        <v>1-0</v>
      </c>
      <c r="BF73" s="108" t="str">
        <f>INDEX('Typy - wg grup'!$F$2:$DK$145,MATCH($A73,'Typy - wg grup'!$A$2:$A$145,0),MATCH(BF$1,'Typy - wg grup'!$F$1:$DK$1,0))</f>
        <v>1-1</v>
      </c>
      <c r="BG73" s="108" t="str">
        <f>INDEX('Typy - wg grup'!$F$2:$DK$145,MATCH($A73,'Typy - wg grup'!$A$2:$A$145,0),MATCH(BG$1,'Typy - wg grup'!$F$1:$DK$1,0))</f>
        <v>1-1</v>
      </c>
      <c r="BH73" s="108" t="str">
        <f>INDEX('Typy - wg grup'!$F$2:$DK$145,MATCH($A73,'Typy - wg grup'!$A$2:$A$145,0),MATCH(BH$1,'Typy - wg grup'!$F$1:$DK$1,0))</f>
        <v>2-1</v>
      </c>
      <c r="BI73" s="108" t="str">
        <f>INDEX('Typy - wg grup'!$F$2:$DK$145,MATCH($A73,'Typy - wg grup'!$A$2:$A$145,0),MATCH(BI$1,'Typy - wg grup'!$F$1:$DK$1,0))</f>
        <v>0-2</v>
      </c>
      <c r="BJ73" s="108" t="str">
        <f>INDEX('Typy - wg grup'!$F$2:$DK$145,MATCH($A73,'Typy - wg grup'!$A$2:$A$145,0),MATCH(BJ$1,'Typy - wg grup'!$F$1:$DK$1,0))</f>
        <v>0-1</v>
      </c>
      <c r="BK73" s="108" t="str">
        <f>INDEX('Typy - wg grup'!$F$2:$DK$145,MATCH($A73,'Typy - wg grup'!$A$2:$A$145,0),MATCH(BK$1,'Typy - wg grup'!$F$1:$DK$1,0))</f>
        <v>1-1</v>
      </c>
      <c r="BL73" s="108" t="str">
        <f>INDEX('Typy - wg grup'!$F$2:$DK$145,MATCH($A73,'Typy - wg grup'!$A$2:$A$145,0),MATCH(BL$1,'Typy - wg grup'!$F$1:$DK$1,0))</f>
        <v>0-0</v>
      </c>
      <c r="BM73" s="108" t="str">
        <f>INDEX('Typy - wg grup'!$F$2:$DK$145,MATCH($A73,'Typy - wg grup'!$A$2:$A$145,0),MATCH(BM$1,'Typy - wg grup'!$F$1:$DK$1,0))</f>
        <v>0-1</v>
      </c>
      <c r="BN73" s="108" t="str">
        <f>INDEX('Typy - wg grup'!$F$2:$DK$145,MATCH($A73,'Typy - wg grup'!$A$2:$A$145,0),MATCH(BN$1,'Typy - wg grup'!$F$1:$DK$1,0))</f>
        <v>0-1</v>
      </c>
      <c r="BO73" s="108" t="str">
        <f>INDEX('Typy - wg grup'!$F$2:$DK$145,MATCH($A73,'Typy - wg grup'!$A$2:$A$145,0),MATCH(BO$1,'Typy - wg grup'!$F$1:$DK$1,0))</f>
        <v>2-1</v>
      </c>
      <c r="BP73" s="108" t="str">
        <f>INDEX('Typy - wg grup'!$F$2:$DK$145,MATCH($A73,'Typy - wg grup'!$A$2:$A$145,0),MATCH(BP$1,'Typy - wg grup'!$F$1:$DK$1,0))</f>
        <v>1-1</v>
      </c>
      <c r="BQ73" s="108" t="str">
        <f>INDEX('Typy - wg grup'!$F$2:$DK$145,MATCH($A73,'Typy - wg grup'!$A$2:$A$145,0),MATCH(BQ$1,'Typy - wg grup'!$F$1:$DK$1,0))</f>
        <v>2-0</v>
      </c>
      <c r="BR73" s="108" t="str">
        <f>INDEX('Typy - wg grup'!$F$2:$DK$145,MATCH($A73,'Typy - wg grup'!$A$2:$A$145,0),MATCH(BR$1,'Typy - wg grup'!$F$1:$DK$1,0))</f>
        <v>0-1</v>
      </c>
      <c r="BS73" s="108" t="str">
        <f>INDEX('Typy - wg grup'!$F$2:$DK$145,MATCH($A73,'Typy - wg grup'!$A$2:$A$145,0),MATCH(BS$1,'Typy - wg grup'!$F$1:$DK$1,0))</f>
        <v>2-2</v>
      </c>
      <c r="BT73" s="108" t="str">
        <f>INDEX('Typy - wg grup'!$F$2:$DK$145,MATCH($A73,'Typy - wg grup'!$A$2:$A$145,0),MATCH(BT$1,'Typy - wg grup'!$F$1:$DK$1,0))</f>
        <v>1-1</v>
      </c>
      <c r="BU73" s="108" t="str">
        <f>INDEX('Typy - wg grup'!$F$2:$DK$145,MATCH($A73,'Typy - wg grup'!$A$2:$A$145,0),MATCH(BU$1,'Typy - wg grup'!$F$1:$DK$1,0))</f>
        <v>0-0</v>
      </c>
      <c r="BV73" s="108" t="str">
        <f>INDEX('Typy - wg grup'!$F$2:$DK$145,MATCH($A73,'Typy - wg grup'!$A$2:$A$145,0),MATCH(BV$1,'Typy - wg grup'!$F$1:$DK$1,0))</f>
        <v>1-1</v>
      </c>
      <c r="BW73" s="108" t="str">
        <f>INDEX('Typy - wg grup'!$F$2:$DK$145,MATCH($A73,'Typy - wg grup'!$A$2:$A$145,0),MATCH(BW$1,'Typy - wg grup'!$F$1:$DK$1,0))</f>
        <v>1-1</v>
      </c>
      <c r="BX73" s="108" t="str">
        <f>INDEX('Typy - wg grup'!$F$2:$DK$145,MATCH($A73,'Typy - wg grup'!$A$2:$A$145,0),MATCH(BX$1,'Typy - wg grup'!$F$1:$DK$1,0))</f>
        <v>1-0</v>
      </c>
      <c r="BY73" s="108" t="str">
        <f>INDEX('Typy - wg grup'!$F$2:$DK$145,MATCH($A73,'Typy - wg grup'!$A$2:$A$145,0),MATCH(BY$1,'Typy - wg grup'!$F$1:$DK$1,0))</f>
        <v>0-0</v>
      </c>
      <c r="BZ73" s="108" t="str">
        <f>INDEX('Typy - wg grup'!$F$2:$DK$145,MATCH($A73,'Typy - wg grup'!$A$2:$A$145,0),MATCH(BZ$1,'Typy - wg grup'!$F$1:$DK$1,0))</f>
        <v>2-2</v>
      </c>
      <c r="CA73" s="108" t="str">
        <f>INDEX('Typy - wg grup'!$F$2:$DK$145,MATCH($A73,'Typy - wg grup'!$A$2:$A$145,0),MATCH(CA$1,'Typy - wg grup'!$F$1:$DK$1,0))</f>
        <v>1-1</v>
      </c>
      <c r="CB73" s="108" t="str">
        <f>INDEX('Typy - wg grup'!$F$2:$DK$145,MATCH($A73,'Typy - wg grup'!$A$2:$A$145,0),MATCH(CB$1,'Typy - wg grup'!$F$1:$DK$1,0))</f>
        <v>0-0</v>
      </c>
      <c r="CC73" s="108" t="str">
        <f>INDEX('Typy - wg grup'!$F$2:$DK$145,MATCH($A73,'Typy - wg grup'!$A$2:$A$145,0),MATCH(CC$1,'Typy - wg grup'!$F$1:$DK$1,0))</f>
        <v>3-0</v>
      </c>
      <c r="CD73" s="108" t="str">
        <f>INDEX('Typy - wg grup'!$F$2:$DK$145,MATCH($A73,'Typy - wg grup'!$A$2:$A$145,0),MATCH(CD$1,'Typy - wg grup'!$F$1:$DK$1,0))</f>
        <v>1-0</v>
      </c>
      <c r="CE73" s="108" t="str">
        <f>INDEX('Typy - wg grup'!$F$2:$DK$145,MATCH($A73,'Typy - wg grup'!$A$2:$A$145,0),MATCH(CE$1,'Typy - wg grup'!$F$1:$DK$1,0))</f>
        <v>2-1</v>
      </c>
      <c r="CF73" s="108" t="str">
        <f>INDEX('Typy - wg grup'!$F$2:$DK$145,MATCH($A73,'Typy - wg grup'!$A$2:$A$145,0),MATCH(CF$1,'Typy - wg grup'!$F$1:$DK$1,0))</f>
        <v>1-1</v>
      </c>
      <c r="CG73" s="108" t="str">
        <f>INDEX('Typy - wg grup'!$F$2:$DK$145,MATCH($A73,'Typy - wg grup'!$A$2:$A$145,0),MATCH(CG$1,'Typy - wg grup'!$F$1:$DK$1,0))</f>
        <v>1-1</v>
      </c>
      <c r="CH73" s="108" t="str">
        <f>INDEX('Typy - wg grup'!$F$2:$DK$145,MATCH($A73,'Typy - wg grup'!$A$2:$A$145,0),MATCH(CH$1,'Typy - wg grup'!$F$1:$DK$1,0))</f>
        <v>0-0</v>
      </c>
      <c r="CI73" s="108" t="str">
        <f>INDEX('Typy - wg grup'!$F$2:$DK$145,MATCH($A73,'Typy - wg grup'!$A$2:$A$145,0),MATCH(CI$1,'Typy - wg grup'!$F$1:$DK$1,0))</f>
        <v>0-1</v>
      </c>
      <c r="CJ73" s="108" t="str">
        <f>INDEX('Typy - wg grup'!$F$2:$DK$145,MATCH($A73,'Typy - wg grup'!$A$2:$A$145,0),MATCH(CJ$1,'Typy - wg grup'!$F$1:$DK$1,0))</f>
        <v>2-1</v>
      </c>
      <c r="CK73" s="108" t="str">
        <f>INDEX('Typy - wg grup'!$F$2:$DK$145,MATCH($A73,'Typy - wg grup'!$A$2:$A$145,0),MATCH(CK$1,'Typy - wg grup'!$F$1:$DK$1,0))</f>
        <v>1-1</v>
      </c>
      <c r="CL73" s="108" t="str">
        <f>INDEX('Typy - wg grup'!$F$2:$DK$145,MATCH($A73,'Typy - wg grup'!$A$2:$A$145,0),MATCH(CL$1,'Typy - wg grup'!$F$1:$DK$1,0))</f>
        <v>1-1</v>
      </c>
      <c r="CM73" s="108" t="str">
        <f>INDEX('Typy - wg grup'!$F$2:$DK$145,MATCH($A73,'Typy - wg grup'!$A$2:$A$145,0),MATCH(CM$1,'Typy - wg grup'!$F$1:$DK$1,0))</f>
        <v>1-2</v>
      </c>
      <c r="CN73" s="108" t="str">
        <f>INDEX('Typy - wg grup'!$F$2:$DK$145,MATCH($A73,'Typy - wg grup'!$A$2:$A$145,0),MATCH(CN$1,'Typy - wg grup'!$F$1:$DK$1,0))</f>
        <v>2-2</v>
      </c>
      <c r="CO73" s="108" t="str">
        <f>INDEX('Typy - wg grup'!$F$2:$DK$145,MATCH($A73,'Typy - wg grup'!$A$2:$A$145,0),MATCH(CO$1,'Typy - wg grup'!$F$1:$DK$1,0))</f>
        <v>1-1</v>
      </c>
      <c r="CP73" s="108" t="str">
        <f>INDEX('Typy - wg grup'!$F$2:$DK$145,MATCH($A73,'Typy - wg grup'!$A$2:$A$145,0),MATCH(CP$1,'Typy - wg grup'!$F$1:$DK$1,0))</f>
        <v>0-0</v>
      </c>
      <c r="CQ73" s="108" t="str">
        <f>INDEX('Typy - wg grup'!$F$2:$DK$145,MATCH($A73,'Typy - wg grup'!$A$2:$A$145,0),MATCH(CQ$1,'Typy - wg grup'!$F$1:$DK$1,0))</f>
        <v>0-1</v>
      </c>
      <c r="CR73" s="108" t="str">
        <f>INDEX('Typy - wg grup'!$F$2:$DK$145,MATCH($A73,'Typy - wg grup'!$A$2:$A$145,0),MATCH(CR$1,'Typy - wg grup'!$F$1:$DK$1,0))</f>
        <v>2-0</v>
      </c>
      <c r="CS73" s="108" t="str">
        <f>INDEX('Typy - wg grup'!$F$2:$DK$145,MATCH($A73,'Typy - wg grup'!$A$2:$A$145,0),MATCH(CS$1,'Typy - wg grup'!$F$1:$DK$1,0))</f>
        <v>1-2</v>
      </c>
      <c r="CT73" s="108" t="str">
        <f>INDEX('Typy - wg grup'!$F$2:$DK$145,MATCH($A73,'Typy - wg grup'!$A$2:$A$145,0),MATCH(CT$1,'Typy - wg grup'!$F$1:$DK$1,0))</f>
        <v>1-1</v>
      </c>
      <c r="CU73" s="108" t="str">
        <f>INDEX('Typy - wg grup'!$F$2:$DK$145,MATCH($A73,'Typy - wg grup'!$A$2:$A$145,0),MATCH(CU$1,'Typy - wg grup'!$F$1:$DK$1,0))</f>
        <v>2-2</v>
      </c>
      <c r="CV73" s="108" t="str">
        <f>INDEX('Typy - wg grup'!$F$2:$DK$145,MATCH($A73,'Typy - wg grup'!$A$2:$A$145,0),MATCH(CV$1,'Typy - wg grup'!$F$1:$DK$1,0))</f>
        <v>0-0</v>
      </c>
      <c r="CW73" s="108" t="str">
        <f>INDEX('Typy - wg grup'!$F$2:$DK$145,MATCH($A73,'Typy - wg grup'!$A$2:$A$145,0),MATCH(CW$1,'Typy - wg grup'!$F$1:$DK$1,0))</f>
        <v>1-1</v>
      </c>
      <c r="CX73" s="108" t="str">
        <f>INDEX('Typy - wg grup'!$F$2:$DK$145,MATCH($A73,'Typy - wg grup'!$A$2:$A$145,0),MATCH(CX$1,'Typy - wg grup'!$F$1:$DK$1,0))</f>
        <v>1-1</v>
      </c>
      <c r="CY73" s="108" t="str">
        <f>INDEX('Typy - wg grup'!$F$2:$DK$145,MATCH($A73,'Typy - wg grup'!$A$2:$A$145,0),MATCH(CY$1,'Typy - wg grup'!$F$1:$DK$1,0))</f>
        <v>1-1</v>
      </c>
      <c r="CZ73" s="108" t="str">
        <f>INDEX('Typy - wg grup'!$F$2:$DK$145,MATCH($A73,'Typy - wg grup'!$A$2:$A$145,0),MATCH(CZ$1,'Typy - wg grup'!$F$1:$DK$1,0))</f>
        <v>1-0</v>
      </c>
      <c r="DA73" s="108" t="str">
        <f>INDEX('Typy - wg grup'!$F$2:$DK$145,MATCH($A73,'Typy - wg grup'!$A$2:$A$145,0),MATCH(DA$1,'Typy - wg grup'!$F$1:$DK$1,0))</f>
        <v>1-1</v>
      </c>
      <c r="DB73" s="108" t="str">
        <f>INDEX('Typy - wg grup'!$F$2:$DK$145,MATCH($A73,'Typy - wg grup'!$A$2:$A$145,0),MATCH(DB$1,'Typy - wg grup'!$F$1:$DK$1,0))</f>
        <v>0-1</v>
      </c>
      <c r="DC73" s="108" t="str">
        <f>INDEX('Typy - wg grup'!$F$2:$DK$145,MATCH($A73,'Typy - wg grup'!$A$2:$A$145,0),MATCH(DC$1,'Typy - wg grup'!$F$1:$DK$1,0))</f>
        <v>1-0</v>
      </c>
      <c r="DD73" s="108" t="str">
        <f>INDEX('Typy - wg grup'!$F$2:$DK$145,MATCH($A73,'Typy - wg grup'!$A$2:$A$145,0),MATCH(DD$1,'Typy - wg grup'!$F$1:$DK$1,0))</f>
        <v>0-2</v>
      </c>
      <c r="DE73" s="108" t="str">
        <f>INDEX('Typy - wg grup'!$F$2:$DK$145,MATCH($A73,'Typy - wg grup'!$A$2:$A$145,0),MATCH(DE$1,'Typy - wg grup'!$F$1:$DK$1,0))</f>
        <v>1-0</v>
      </c>
      <c r="DF73" s="108" t="str">
        <f>INDEX('Typy - wg grup'!$F$2:$DK$145,MATCH($A73,'Typy - wg grup'!$A$2:$A$145,0),MATCH(DF$1,'Typy - wg grup'!$F$1:$DK$1,0))</f>
        <v>1-3</v>
      </c>
      <c r="DG73" s="108" t="str">
        <f>INDEX('Typy - wg grup'!$F$2:$DK$145,MATCH($A73,'Typy - wg grup'!$A$2:$A$145,0),MATCH(DG$1,'Typy - wg grup'!$F$1:$DK$1,0))</f>
        <v>3-2</v>
      </c>
      <c r="DH73" s="108" t="str">
        <f>INDEX('Typy - wg grup'!$F$2:$DK$145,MATCH($A73,'Typy - wg grup'!$A$2:$A$145,0),MATCH(DH$1,'Typy - wg grup'!$F$1:$DK$1,0))</f>
        <v>0-0</v>
      </c>
      <c r="DI73" s="108" t="str">
        <f>INDEX('Typy - wg grup'!$F$2:$DK$145,MATCH($A73,'Typy - wg grup'!$A$2:$A$145,0),MATCH(DI$1,'Typy - wg grup'!$F$1:$DK$1,0))</f>
        <v>2-0</v>
      </c>
      <c r="DJ73" s="108" t="str">
        <f>INDEX('Typy - wg grup'!$F$2:$DK$145,MATCH($A73,'Typy - wg grup'!$A$2:$A$145,0),MATCH(DJ$1,'Typy - wg grup'!$F$1:$DK$1,0))</f>
        <v>1-1</v>
      </c>
      <c r="DK73" s="108" t="str">
        <f>INDEX('Typy - wg grup'!$F$2:$DK$145,MATCH($A73,'Typy - wg grup'!$A$2:$A$145,0),MATCH(DK$1,'Typy - wg grup'!$F$1:$DK$1,0))</f>
        <v>1-0</v>
      </c>
      <c r="DL73" s="108" t="str">
        <f>INDEX('Typy - wg grup'!$F$2:$DK$145,MATCH($A73,'Typy - wg grup'!$A$2:$A$145,0),MATCH(DL$1,'Typy - wg grup'!$F$1:$DK$1,0))</f>
        <v>1-1</v>
      </c>
      <c r="DM73" s="109" t="str">
        <f>INDEX('Typy - wg grup'!$F$2:$DK$145,MATCH($A73,'Typy - wg grup'!$A$2:$A$145,0),MATCH(DM$1,'Typy - wg grup'!$F$1:$DK$1,0))</f>
        <v>0-0</v>
      </c>
      <c r="DO73" s="15"/>
      <c r="DQ73" s="14"/>
      <c r="DS73" s="15"/>
      <c r="DU73" s="15"/>
      <c r="DW73" s="14"/>
      <c r="DY73" s="15"/>
      <c r="EA73" s="14"/>
      <c r="EC73" s="15"/>
      <c r="EE73" s="15"/>
      <c r="EG73" s="15"/>
      <c r="EI73" s="15"/>
      <c r="EK73" s="15"/>
      <c r="EM73" s="15"/>
      <c r="EO73" s="16"/>
      <c r="EQ73" s="15"/>
    </row>
    <row r="74" spans="1:147" ht="18.75" thickBot="1" x14ac:dyDescent="0.3">
      <c r="A74" s="176" t="s">
        <v>19</v>
      </c>
      <c r="B74" s="177"/>
      <c r="C74" s="177"/>
      <c r="D74" s="177"/>
      <c r="E74" s="177"/>
      <c r="F74" s="38"/>
      <c r="G74" s="147"/>
      <c r="H74" s="111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M74" s="168"/>
      <c r="DO74" s="15"/>
      <c r="DQ74" s="14"/>
      <c r="DS74" s="15"/>
      <c r="DU74" s="15"/>
      <c r="DW74" s="14"/>
      <c r="DY74" s="15"/>
      <c r="EA74" s="14"/>
      <c r="EC74" s="15"/>
      <c r="EE74" s="15"/>
      <c r="EG74" s="15"/>
      <c r="EI74" s="15"/>
      <c r="EK74" s="15"/>
      <c r="EM74" s="15"/>
      <c r="EO74" s="16"/>
      <c r="EQ74" s="15"/>
    </row>
    <row r="75" spans="1:147" x14ac:dyDescent="0.25">
      <c r="A75" s="22" t="s">
        <v>29</v>
      </c>
      <c r="B75" s="23" t="s">
        <v>10</v>
      </c>
      <c r="C75" s="23"/>
      <c r="D75" s="23"/>
      <c r="E75" s="23" t="s">
        <v>21</v>
      </c>
      <c r="F75" s="37" t="s">
        <v>194</v>
      </c>
      <c r="G75" s="152"/>
      <c r="H75" s="101" t="str">
        <f>IF(INDEX('Typy - wg grup'!$F$2:$DK$145,MATCH($A75,'Typy - wg grup'!$A$2:$A$145,0),MATCH(H$1,'Typy - wg grup'!$F$1:$DK$1,0))="","",INDEX('Typy - wg grup'!$F$2:$DK$145,MATCH($A75,'Typy - wg grup'!$A$2:$A$145,0),MATCH(H$1,'Typy - wg grup'!$F$1:$DK$1,0)))</f>
        <v>MEX</v>
      </c>
      <c r="I75" s="103" t="str">
        <f>IF(INDEX('Typy - wg grup'!$F$2:$DK$145,MATCH($A75,'Typy - wg grup'!$A$2:$A$145,0),MATCH(I$1,'Typy - wg grup'!$F$1:$DK$1,0))="","",INDEX('Typy - wg grup'!$F$2:$DK$145,MATCH($A75,'Typy - wg grup'!$A$2:$A$145,0),MATCH(I$1,'Typy - wg grup'!$F$1:$DK$1,0)))</f>
        <v>MEX</v>
      </c>
      <c r="J75" s="103" t="str">
        <f>IF(INDEX('Typy - wg grup'!$F$2:$DK$145,MATCH($A75,'Typy - wg grup'!$A$2:$A$145,0),MATCH(J$1,'Typy - wg grup'!$F$1:$DK$1,0))="","",INDEX('Typy - wg grup'!$F$2:$DK$145,MATCH($A75,'Typy - wg grup'!$A$2:$A$145,0),MATCH(J$1,'Typy - wg grup'!$F$1:$DK$1,0)))</f>
        <v>MEX</v>
      </c>
      <c r="K75" s="103" t="str">
        <f>IF(INDEX('Typy - wg grup'!$F$2:$DK$145,MATCH($A75,'Typy - wg grup'!$A$2:$A$145,0),MATCH(K$1,'Typy - wg grup'!$F$1:$DK$1,0))="","",INDEX('Typy - wg grup'!$F$2:$DK$145,MATCH($A75,'Typy - wg grup'!$A$2:$A$145,0),MATCH(K$1,'Typy - wg grup'!$F$1:$DK$1,0)))</f>
        <v>MEX</v>
      </c>
      <c r="L75" s="103" t="str">
        <f>IF(INDEX('Typy - wg grup'!$F$2:$DK$145,MATCH($A75,'Typy - wg grup'!$A$2:$A$145,0),MATCH(L$1,'Typy - wg grup'!$F$1:$DK$1,0))="","",INDEX('Typy - wg grup'!$F$2:$DK$145,MATCH($A75,'Typy - wg grup'!$A$2:$A$145,0),MATCH(L$1,'Typy - wg grup'!$F$1:$DK$1,0)))</f>
        <v>MEX</v>
      </c>
      <c r="M75" s="103" t="str">
        <f>IF(INDEX('Typy - wg grup'!$F$2:$DK$145,MATCH($A75,'Typy - wg grup'!$A$2:$A$145,0),MATCH(M$1,'Typy - wg grup'!$F$1:$DK$1,0))="","",INDEX('Typy - wg grup'!$F$2:$DK$145,MATCH($A75,'Typy - wg grup'!$A$2:$A$145,0),MATCH(M$1,'Typy - wg grup'!$F$1:$DK$1,0)))</f>
        <v>CZE</v>
      </c>
      <c r="N75" s="103" t="str">
        <f>IF(INDEX('Typy - wg grup'!$F$2:$DK$145,MATCH($A75,'Typy - wg grup'!$A$2:$A$145,0),MATCH(N$1,'Typy - wg grup'!$F$1:$DK$1,0))="","",INDEX('Typy - wg grup'!$F$2:$DK$145,MATCH($A75,'Typy - wg grup'!$A$2:$A$145,0),MATCH(N$1,'Typy - wg grup'!$F$1:$DK$1,0)))</f>
        <v>MEX</v>
      </c>
      <c r="O75" s="103" t="str">
        <f>IF(INDEX('Typy - wg grup'!$F$2:$DK$145,MATCH($A75,'Typy - wg grup'!$A$2:$A$145,0),MATCH(O$1,'Typy - wg grup'!$F$1:$DK$1,0))="","",INDEX('Typy - wg grup'!$F$2:$DK$145,MATCH($A75,'Typy - wg grup'!$A$2:$A$145,0),MATCH(O$1,'Typy - wg grup'!$F$1:$DK$1,0)))</f>
        <v>CZE</v>
      </c>
      <c r="P75" s="103" t="str">
        <f>IF(INDEX('Typy - wg grup'!$F$2:$DK$145,MATCH($A75,'Typy - wg grup'!$A$2:$A$145,0),MATCH(P$1,'Typy - wg grup'!$F$1:$DK$1,0))="","",INDEX('Typy - wg grup'!$F$2:$DK$145,MATCH($A75,'Typy - wg grup'!$A$2:$A$145,0),MATCH(P$1,'Typy - wg grup'!$F$1:$DK$1,0)))</f>
        <v>MEX</v>
      </c>
      <c r="Q75" s="103" t="str">
        <f>IF(INDEX('Typy - wg grup'!$F$2:$DK$145,MATCH($A75,'Typy - wg grup'!$A$2:$A$145,0),MATCH(Q$1,'Typy - wg grup'!$F$1:$DK$1,0))="","",INDEX('Typy - wg grup'!$F$2:$DK$145,MATCH($A75,'Typy - wg grup'!$A$2:$A$145,0),MATCH(Q$1,'Typy - wg grup'!$F$1:$DK$1,0)))</f>
        <v>KOR</v>
      </c>
      <c r="R75" s="103" t="str">
        <f>IF(INDEX('Typy - wg grup'!$F$2:$DK$145,MATCH($A75,'Typy - wg grup'!$A$2:$A$145,0),MATCH(R$1,'Typy - wg grup'!$F$1:$DK$1,0))="","",INDEX('Typy - wg grup'!$F$2:$DK$145,MATCH($A75,'Typy - wg grup'!$A$2:$A$145,0),MATCH(R$1,'Typy - wg grup'!$F$1:$DK$1,0)))</f>
        <v>CZE</v>
      </c>
      <c r="S75" s="103" t="str">
        <f>IF(INDEX('Typy - wg grup'!$F$2:$DK$145,MATCH($A75,'Typy - wg grup'!$A$2:$A$145,0),MATCH(S$1,'Typy - wg grup'!$F$1:$DK$1,0))="","",INDEX('Typy - wg grup'!$F$2:$DK$145,MATCH($A75,'Typy - wg grup'!$A$2:$A$145,0),MATCH(S$1,'Typy - wg grup'!$F$1:$DK$1,0)))</f>
        <v>MEX</v>
      </c>
      <c r="T75" s="103" t="str">
        <f>IF(INDEX('Typy - wg grup'!$F$2:$DK$145,MATCH($A75,'Typy - wg grup'!$A$2:$A$145,0),MATCH(T$1,'Typy - wg grup'!$F$1:$DK$1,0))="","",INDEX('Typy - wg grup'!$F$2:$DK$145,MATCH($A75,'Typy - wg grup'!$A$2:$A$145,0),MATCH(T$1,'Typy - wg grup'!$F$1:$DK$1,0)))</f>
        <v>MEX</v>
      </c>
      <c r="U75" s="103" t="str">
        <f>IF(INDEX('Typy - wg grup'!$F$2:$DK$145,MATCH($A75,'Typy - wg grup'!$A$2:$A$145,0),MATCH(U$1,'Typy - wg grup'!$F$1:$DK$1,0))="","",INDEX('Typy - wg grup'!$F$2:$DK$145,MATCH($A75,'Typy - wg grup'!$A$2:$A$145,0),MATCH(U$1,'Typy - wg grup'!$F$1:$DK$1,0)))</f>
        <v>MEX</v>
      </c>
      <c r="V75" s="103" t="str">
        <f>IF(INDEX('Typy - wg grup'!$F$2:$DK$145,MATCH($A75,'Typy - wg grup'!$A$2:$A$145,0),MATCH(V$1,'Typy - wg grup'!$F$1:$DK$1,0))="","",INDEX('Typy - wg grup'!$F$2:$DK$145,MATCH($A75,'Typy - wg grup'!$A$2:$A$145,0),MATCH(V$1,'Typy - wg grup'!$F$1:$DK$1,0)))</f>
        <v>MEX</v>
      </c>
      <c r="W75" s="103" t="str">
        <f>IF(INDEX('Typy - wg grup'!$F$2:$DK$145,MATCH($A75,'Typy - wg grup'!$A$2:$A$145,0),MATCH(W$1,'Typy - wg grup'!$F$1:$DK$1,0))="","",INDEX('Typy - wg grup'!$F$2:$DK$145,MATCH($A75,'Typy - wg grup'!$A$2:$A$145,0),MATCH(W$1,'Typy - wg grup'!$F$1:$DK$1,0)))</f>
        <v>MEX</v>
      </c>
      <c r="X75" s="103" t="str">
        <f>IF(INDEX('Typy - wg grup'!$F$2:$DK$145,MATCH($A75,'Typy - wg grup'!$A$2:$A$145,0),MATCH(X$1,'Typy - wg grup'!$F$1:$DK$1,0))="","",INDEX('Typy - wg grup'!$F$2:$DK$145,MATCH($A75,'Typy - wg grup'!$A$2:$A$145,0),MATCH(X$1,'Typy - wg grup'!$F$1:$DK$1,0)))</f>
        <v>MEX</v>
      </c>
      <c r="Y75" s="103" t="str">
        <f>IF(INDEX('Typy - wg grup'!$F$2:$DK$145,MATCH($A75,'Typy - wg grup'!$A$2:$A$145,0),MATCH(Y$1,'Typy - wg grup'!$F$1:$DK$1,0))="","",INDEX('Typy - wg grup'!$F$2:$DK$145,MATCH($A75,'Typy - wg grup'!$A$2:$A$145,0),MATCH(Y$1,'Typy - wg grup'!$F$1:$DK$1,0)))</f>
        <v>MEX</v>
      </c>
      <c r="Z75" s="103" t="str">
        <f>IF(INDEX('Typy - wg grup'!$F$2:$DK$145,MATCH($A75,'Typy - wg grup'!$A$2:$A$145,0),MATCH(Z$1,'Typy - wg grup'!$F$1:$DK$1,0))="","",INDEX('Typy - wg grup'!$F$2:$DK$145,MATCH($A75,'Typy - wg grup'!$A$2:$A$145,0),MATCH(Z$1,'Typy - wg grup'!$F$1:$DK$1,0)))</f>
        <v>MEX</v>
      </c>
      <c r="AA75" s="103" t="str">
        <f>IF(INDEX('Typy - wg grup'!$F$2:$DK$145,MATCH($A75,'Typy - wg grup'!$A$2:$A$145,0),MATCH(AA$1,'Typy - wg grup'!$F$1:$DK$1,0))="","",INDEX('Typy - wg grup'!$F$2:$DK$145,MATCH($A75,'Typy - wg grup'!$A$2:$A$145,0),MATCH(AA$1,'Typy - wg grup'!$F$1:$DK$1,0)))</f>
        <v>MEX</v>
      </c>
      <c r="AB75" s="103" t="str">
        <f>IF(INDEX('Typy - wg grup'!$F$2:$DK$145,MATCH($A75,'Typy - wg grup'!$A$2:$A$145,0),MATCH(AB$1,'Typy - wg grup'!$F$1:$DK$1,0))="","",INDEX('Typy - wg grup'!$F$2:$DK$145,MATCH($A75,'Typy - wg grup'!$A$2:$A$145,0),MATCH(AB$1,'Typy - wg grup'!$F$1:$DK$1,0)))</f>
        <v>MEX</v>
      </c>
      <c r="AC75" s="103" t="str">
        <f>IF(INDEX('Typy - wg grup'!$F$2:$DK$145,MATCH($A75,'Typy - wg grup'!$A$2:$A$145,0),MATCH(AC$1,'Typy - wg grup'!$F$1:$DK$1,0))="","",INDEX('Typy - wg grup'!$F$2:$DK$145,MATCH($A75,'Typy - wg grup'!$A$2:$A$145,0),MATCH(AC$1,'Typy - wg grup'!$F$1:$DK$1,0)))</f>
        <v>CZE</v>
      </c>
      <c r="AD75" s="103" t="str">
        <f>IF(INDEX('Typy - wg grup'!$F$2:$DK$145,MATCH($A75,'Typy - wg grup'!$A$2:$A$145,0),MATCH(AD$1,'Typy - wg grup'!$F$1:$DK$1,0))="","",INDEX('Typy - wg grup'!$F$2:$DK$145,MATCH($A75,'Typy - wg grup'!$A$2:$A$145,0),MATCH(AD$1,'Typy - wg grup'!$F$1:$DK$1,0)))</f>
        <v>MEX</v>
      </c>
      <c r="AE75" s="103" t="str">
        <f>IF(INDEX('Typy - wg grup'!$F$2:$DK$145,MATCH($A75,'Typy - wg grup'!$A$2:$A$145,0),MATCH(AE$1,'Typy - wg grup'!$F$1:$DK$1,0))="","",INDEX('Typy - wg grup'!$F$2:$DK$145,MATCH($A75,'Typy - wg grup'!$A$2:$A$145,0),MATCH(AE$1,'Typy - wg grup'!$F$1:$DK$1,0)))</f>
        <v>RSA</v>
      </c>
      <c r="AF75" s="103" t="str">
        <f>IF(INDEX('Typy - wg grup'!$F$2:$DK$145,MATCH($A75,'Typy - wg grup'!$A$2:$A$145,0),MATCH(AF$1,'Typy - wg grup'!$F$1:$DK$1,0))="","",INDEX('Typy - wg grup'!$F$2:$DK$145,MATCH($A75,'Typy - wg grup'!$A$2:$A$145,0),MATCH(AF$1,'Typy - wg grup'!$F$1:$DK$1,0)))</f>
        <v>MEX</v>
      </c>
      <c r="AG75" s="103" t="str">
        <f>IF(INDEX('Typy - wg grup'!$F$2:$DK$145,MATCH($A75,'Typy - wg grup'!$A$2:$A$145,0),MATCH(AG$1,'Typy - wg grup'!$F$1:$DK$1,0))="","",INDEX('Typy - wg grup'!$F$2:$DK$145,MATCH($A75,'Typy - wg grup'!$A$2:$A$145,0),MATCH(AG$1,'Typy - wg grup'!$F$1:$DK$1,0)))</f>
        <v>MEX</v>
      </c>
      <c r="AH75" s="103" t="str">
        <f>IF(INDEX('Typy - wg grup'!$F$2:$DK$145,MATCH($A75,'Typy - wg grup'!$A$2:$A$145,0),MATCH(AH$1,'Typy - wg grup'!$F$1:$DK$1,0))="","",INDEX('Typy - wg grup'!$F$2:$DK$145,MATCH($A75,'Typy - wg grup'!$A$2:$A$145,0),MATCH(AH$1,'Typy - wg grup'!$F$1:$DK$1,0)))</f>
        <v>MEX</v>
      </c>
      <c r="AI75" s="103" t="str">
        <f>IF(INDEX('Typy - wg grup'!$F$2:$DK$145,MATCH($A75,'Typy - wg grup'!$A$2:$A$145,0),MATCH(AI$1,'Typy - wg grup'!$F$1:$DK$1,0))="","",INDEX('Typy - wg grup'!$F$2:$DK$145,MATCH($A75,'Typy - wg grup'!$A$2:$A$145,0),MATCH(AI$1,'Typy - wg grup'!$F$1:$DK$1,0)))</f>
        <v>MEX</v>
      </c>
      <c r="AJ75" s="103" t="str">
        <f>IF(INDEX('Typy - wg grup'!$F$2:$DK$145,MATCH($A75,'Typy - wg grup'!$A$2:$A$145,0),MATCH(AJ$1,'Typy - wg grup'!$F$1:$DK$1,0))="","",INDEX('Typy - wg grup'!$F$2:$DK$145,MATCH($A75,'Typy - wg grup'!$A$2:$A$145,0),MATCH(AJ$1,'Typy - wg grup'!$F$1:$DK$1,0)))</f>
        <v>CZE</v>
      </c>
      <c r="AK75" s="103" t="str">
        <f>IF(INDEX('Typy - wg grup'!$F$2:$DK$145,MATCH($A75,'Typy - wg grup'!$A$2:$A$145,0),MATCH(AK$1,'Typy - wg grup'!$F$1:$DK$1,0))="","",INDEX('Typy - wg grup'!$F$2:$DK$145,MATCH($A75,'Typy - wg grup'!$A$2:$A$145,0),MATCH(AK$1,'Typy - wg grup'!$F$1:$DK$1,0)))</f>
        <v>RSA</v>
      </c>
      <c r="AL75" s="103" t="str">
        <f>IF(INDEX('Typy - wg grup'!$F$2:$DK$145,MATCH($A75,'Typy - wg grup'!$A$2:$A$145,0),MATCH(AL$1,'Typy - wg grup'!$F$1:$DK$1,0))="","",INDEX('Typy - wg grup'!$F$2:$DK$145,MATCH($A75,'Typy - wg grup'!$A$2:$A$145,0),MATCH(AL$1,'Typy - wg grup'!$F$1:$DK$1,0)))</f>
        <v>KOR</v>
      </c>
      <c r="AM75" s="103" t="str">
        <f>IF(INDEX('Typy - wg grup'!$F$2:$DK$145,MATCH($A75,'Typy - wg grup'!$A$2:$A$145,0),MATCH(AM$1,'Typy - wg grup'!$F$1:$DK$1,0))="","",INDEX('Typy - wg grup'!$F$2:$DK$145,MATCH($A75,'Typy - wg grup'!$A$2:$A$145,0),MATCH(AM$1,'Typy - wg grup'!$F$1:$DK$1,0)))</f>
        <v>MEX</v>
      </c>
      <c r="AN75" s="103" t="str">
        <f>IF(INDEX('Typy - wg grup'!$F$2:$DK$145,MATCH($A75,'Typy - wg grup'!$A$2:$A$145,0),MATCH(AN$1,'Typy - wg grup'!$F$1:$DK$1,0))="","",INDEX('Typy - wg grup'!$F$2:$DK$145,MATCH($A75,'Typy - wg grup'!$A$2:$A$145,0),MATCH(AN$1,'Typy - wg grup'!$F$1:$DK$1,0)))</f>
        <v>KOR</v>
      </c>
      <c r="AO75" s="103" t="str">
        <f>IF(INDEX('Typy - wg grup'!$F$2:$DK$145,MATCH($A75,'Typy - wg grup'!$A$2:$A$145,0),MATCH(AO$1,'Typy - wg grup'!$F$1:$DK$1,0))="","",INDEX('Typy - wg grup'!$F$2:$DK$145,MATCH($A75,'Typy - wg grup'!$A$2:$A$145,0),MATCH(AO$1,'Typy - wg grup'!$F$1:$DK$1,0)))</f>
        <v>MEX</v>
      </c>
      <c r="AP75" s="103" t="str">
        <f>IF(INDEX('Typy - wg grup'!$F$2:$DK$145,MATCH($A75,'Typy - wg grup'!$A$2:$A$145,0),MATCH(AP$1,'Typy - wg grup'!$F$1:$DK$1,0))="","",INDEX('Typy - wg grup'!$F$2:$DK$145,MATCH($A75,'Typy - wg grup'!$A$2:$A$145,0),MATCH(AP$1,'Typy - wg grup'!$F$1:$DK$1,0)))</f>
        <v>MEX</v>
      </c>
      <c r="AQ75" s="103" t="str">
        <f>IF(INDEX('Typy - wg grup'!$F$2:$DK$145,MATCH($A75,'Typy - wg grup'!$A$2:$A$145,0),MATCH(AQ$1,'Typy - wg grup'!$F$1:$DK$1,0))="","",INDEX('Typy - wg grup'!$F$2:$DK$145,MATCH($A75,'Typy - wg grup'!$A$2:$A$145,0),MATCH(AQ$1,'Typy - wg grup'!$F$1:$DK$1,0)))</f>
        <v>MEX</v>
      </c>
      <c r="AR75" s="103" t="str">
        <f>IF(INDEX('Typy - wg grup'!$F$2:$DK$145,MATCH($A75,'Typy - wg grup'!$A$2:$A$145,0),MATCH(AR$1,'Typy - wg grup'!$F$1:$DK$1,0))="","",INDEX('Typy - wg grup'!$F$2:$DK$145,MATCH($A75,'Typy - wg grup'!$A$2:$A$145,0),MATCH(AR$1,'Typy - wg grup'!$F$1:$DK$1,0)))</f>
        <v>KOR</v>
      </c>
      <c r="AS75" s="103" t="str">
        <f>IF(INDEX('Typy - wg grup'!$F$2:$DK$145,MATCH($A75,'Typy - wg grup'!$A$2:$A$145,0),MATCH(AS$1,'Typy - wg grup'!$F$1:$DK$1,0))="","",INDEX('Typy - wg grup'!$F$2:$DK$145,MATCH($A75,'Typy - wg grup'!$A$2:$A$145,0),MATCH(AS$1,'Typy - wg grup'!$F$1:$DK$1,0)))</f>
        <v>MEX</v>
      </c>
      <c r="AT75" s="103" t="str">
        <f>IF(INDEX('Typy - wg grup'!$F$2:$DK$145,MATCH($A75,'Typy - wg grup'!$A$2:$A$145,0),MATCH(AT$1,'Typy - wg grup'!$F$1:$DK$1,0))="","",INDEX('Typy - wg grup'!$F$2:$DK$145,MATCH($A75,'Typy - wg grup'!$A$2:$A$145,0),MATCH(AT$1,'Typy - wg grup'!$F$1:$DK$1,0)))</f>
        <v>MEX</v>
      </c>
      <c r="AU75" s="103" t="str">
        <f>IF(INDEX('Typy - wg grup'!$F$2:$DK$145,MATCH($A75,'Typy - wg grup'!$A$2:$A$145,0),MATCH(AU$1,'Typy - wg grup'!$F$1:$DK$1,0))="","",INDEX('Typy - wg grup'!$F$2:$DK$145,MATCH($A75,'Typy - wg grup'!$A$2:$A$145,0),MATCH(AU$1,'Typy - wg grup'!$F$1:$DK$1,0)))</f>
        <v>MEX</v>
      </c>
      <c r="AV75" s="103" t="str">
        <f>IF(INDEX('Typy - wg grup'!$F$2:$DK$145,MATCH($A75,'Typy - wg grup'!$A$2:$A$145,0),MATCH(AV$1,'Typy - wg grup'!$F$1:$DK$1,0))="","",INDEX('Typy - wg grup'!$F$2:$DK$145,MATCH($A75,'Typy - wg grup'!$A$2:$A$145,0),MATCH(AV$1,'Typy - wg grup'!$F$1:$DK$1,0)))</f>
        <v>MEX</v>
      </c>
      <c r="AW75" s="103" t="str">
        <f>IF(INDEX('Typy - wg grup'!$F$2:$DK$145,MATCH($A75,'Typy - wg grup'!$A$2:$A$145,0),MATCH(AW$1,'Typy - wg grup'!$F$1:$DK$1,0))="","",INDEX('Typy - wg grup'!$F$2:$DK$145,MATCH($A75,'Typy - wg grup'!$A$2:$A$145,0),MATCH(AW$1,'Typy - wg grup'!$F$1:$DK$1,0)))</f>
        <v>CZE</v>
      </c>
      <c r="AX75" s="103" t="str">
        <f>IF(INDEX('Typy - wg grup'!$F$2:$DK$145,MATCH($A75,'Typy - wg grup'!$A$2:$A$145,0),MATCH(AX$1,'Typy - wg grup'!$F$1:$DK$1,0))="","",INDEX('Typy - wg grup'!$F$2:$DK$145,MATCH($A75,'Typy - wg grup'!$A$2:$A$145,0),MATCH(AX$1,'Typy - wg grup'!$F$1:$DK$1,0)))</f>
        <v>CZE</v>
      </c>
      <c r="AY75" s="103" t="str">
        <f>IF(INDEX('Typy - wg grup'!$F$2:$DK$145,MATCH($A75,'Typy - wg grup'!$A$2:$A$145,0),MATCH(AY$1,'Typy - wg grup'!$F$1:$DK$1,0))="","",INDEX('Typy - wg grup'!$F$2:$DK$145,MATCH($A75,'Typy - wg grup'!$A$2:$A$145,0),MATCH(AY$1,'Typy - wg grup'!$F$1:$DK$1,0)))</f>
        <v>CZE</v>
      </c>
      <c r="AZ75" s="103" t="str">
        <f>IF(INDEX('Typy - wg grup'!$F$2:$DK$145,MATCH($A75,'Typy - wg grup'!$A$2:$A$145,0),MATCH(AZ$1,'Typy - wg grup'!$F$1:$DK$1,0))="","",INDEX('Typy - wg grup'!$F$2:$DK$145,MATCH($A75,'Typy - wg grup'!$A$2:$A$145,0),MATCH(AZ$1,'Typy - wg grup'!$F$1:$DK$1,0)))</f>
        <v>MEX</v>
      </c>
      <c r="BA75" s="103" t="str">
        <f>IF(INDEX('Typy - wg grup'!$F$2:$DK$145,MATCH($A75,'Typy - wg grup'!$A$2:$A$145,0),MATCH(BA$1,'Typy - wg grup'!$F$1:$DK$1,0))="","",INDEX('Typy - wg grup'!$F$2:$DK$145,MATCH($A75,'Typy - wg grup'!$A$2:$A$145,0),MATCH(BA$1,'Typy - wg grup'!$F$1:$DK$1,0)))</f>
        <v>KOR</v>
      </c>
      <c r="BB75" s="103" t="str">
        <f>IF(INDEX('Typy - wg grup'!$F$2:$DK$145,MATCH($A75,'Typy - wg grup'!$A$2:$A$145,0),MATCH(BB$1,'Typy - wg grup'!$F$1:$DK$1,0))="","",INDEX('Typy - wg grup'!$F$2:$DK$145,MATCH($A75,'Typy - wg grup'!$A$2:$A$145,0),MATCH(BB$1,'Typy - wg grup'!$F$1:$DK$1,0)))</f>
        <v>MEX</v>
      </c>
      <c r="BC75" s="103" t="str">
        <f>IF(INDEX('Typy - wg grup'!$F$2:$DK$145,MATCH($A75,'Typy - wg grup'!$A$2:$A$145,0),MATCH(BC$1,'Typy - wg grup'!$F$1:$DK$1,0))="","",INDEX('Typy - wg grup'!$F$2:$DK$145,MATCH($A75,'Typy - wg grup'!$A$2:$A$145,0),MATCH(BC$1,'Typy - wg grup'!$F$1:$DK$1,0)))</f>
        <v>MEX</v>
      </c>
      <c r="BD75" s="103" t="str">
        <f>IF(INDEX('Typy - wg grup'!$F$2:$DK$145,MATCH($A75,'Typy - wg grup'!$A$2:$A$145,0),MATCH(BD$1,'Typy - wg grup'!$F$1:$DK$1,0))="","",INDEX('Typy - wg grup'!$F$2:$DK$145,MATCH($A75,'Typy - wg grup'!$A$2:$A$145,0),MATCH(BD$1,'Typy - wg grup'!$F$1:$DK$1,0)))</f>
        <v>MEX</v>
      </c>
      <c r="BE75" s="103" t="str">
        <f>IF(INDEX('Typy - wg grup'!$F$2:$DK$145,MATCH($A75,'Typy - wg grup'!$A$2:$A$145,0),MATCH(BE$1,'Typy - wg grup'!$F$1:$DK$1,0))="","",INDEX('Typy - wg grup'!$F$2:$DK$145,MATCH($A75,'Typy - wg grup'!$A$2:$A$145,0),MATCH(BE$1,'Typy - wg grup'!$F$1:$DK$1,0)))</f>
        <v>MEX</v>
      </c>
      <c r="BF75" s="103" t="str">
        <f>IF(INDEX('Typy - wg grup'!$F$2:$DK$145,MATCH($A75,'Typy - wg grup'!$A$2:$A$145,0),MATCH(BF$1,'Typy - wg grup'!$F$1:$DK$1,0))="","",INDEX('Typy - wg grup'!$F$2:$DK$145,MATCH($A75,'Typy - wg grup'!$A$2:$A$145,0),MATCH(BF$1,'Typy - wg grup'!$F$1:$DK$1,0)))</f>
        <v>MEX</v>
      </c>
      <c r="BG75" s="103" t="str">
        <f>IF(INDEX('Typy - wg grup'!$F$2:$DK$145,MATCH($A75,'Typy - wg grup'!$A$2:$A$145,0),MATCH(BG$1,'Typy - wg grup'!$F$1:$DK$1,0))="","",INDEX('Typy - wg grup'!$F$2:$DK$145,MATCH($A75,'Typy - wg grup'!$A$2:$A$145,0),MATCH(BG$1,'Typy - wg grup'!$F$1:$DK$1,0)))</f>
        <v>MEX</v>
      </c>
      <c r="BH75" s="103" t="str">
        <f>IF(INDEX('Typy - wg grup'!$F$2:$DK$145,MATCH($A75,'Typy - wg grup'!$A$2:$A$145,0),MATCH(BH$1,'Typy - wg grup'!$F$1:$DK$1,0))="","",INDEX('Typy - wg grup'!$F$2:$DK$145,MATCH($A75,'Typy - wg grup'!$A$2:$A$145,0),MATCH(BH$1,'Typy - wg grup'!$F$1:$DK$1,0)))</f>
        <v>MEX</v>
      </c>
      <c r="BI75" s="103" t="str">
        <f>IF(INDEX('Typy - wg grup'!$F$2:$DK$145,MATCH($A75,'Typy - wg grup'!$A$2:$A$145,0),MATCH(BI$1,'Typy - wg grup'!$F$1:$DK$1,0))="","",INDEX('Typy - wg grup'!$F$2:$DK$145,MATCH($A75,'Typy - wg grup'!$A$2:$A$145,0),MATCH(BI$1,'Typy - wg grup'!$F$1:$DK$1,0)))</f>
        <v>MEX</v>
      </c>
      <c r="BJ75" s="103" t="str">
        <f>IF(INDEX('Typy - wg grup'!$F$2:$DK$145,MATCH($A75,'Typy - wg grup'!$A$2:$A$145,0),MATCH(BJ$1,'Typy - wg grup'!$F$1:$DK$1,0))="","",INDEX('Typy - wg grup'!$F$2:$DK$145,MATCH($A75,'Typy - wg grup'!$A$2:$A$145,0),MATCH(BJ$1,'Typy - wg grup'!$F$1:$DK$1,0)))</f>
        <v>MEX</v>
      </c>
      <c r="BK75" s="103" t="str">
        <f>IF(INDEX('Typy - wg grup'!$F$2:$DK$145,MATCH($A75,'Typy - wg grup'!$A$2:$A$145,0),MATCH(BK$1,'Typy - wg grup'!$F$1:$DK$1,0))="","",INDEX('Typy - wg grup'!$F$2:$DK$145,MATCH($A75,'Typy - wg grup'!$A$2:$A$145,0),MATCH(BK$1,'Typy - wg grup'!$F$1:$DK$1,0)))</f>
        <v>MEX</v>
      </c>
      <c r="BL75" s="103" t="str">
        <f>IF(INDEX('Typy - wg grup'!$F$2:$DK$145,MATCH($A75,'Typy - wg grup'!$A$2:$A$145,0),MATCH(BL$1,'Typy - wg grup'!$F$1:$DK$1,0))="","",INDEX('Typy - wg grup'!$F$2:$DK$145,MATCH($A75,'Typy - wg grup'!$A$2:$A$145,0),MATCH(BL$1,'Typy - wg grup'!$F$1:$DK$1,0)))</f>
        <v>MEX</v>
      </c>
      <c r="BM75" s="103" t="str">
        <f>IF(INDEX('Typy - wg grup'!$F$2:$DK$145,MATCH($A75,'Typy - wg grup'!$A$2:$A$145,0),MATCH(BM$1,'Typy - wg grup'!$F$1:$DK$1,0))="","",INDEX('Typy - wg grup'!$F$2:$DK$145,MATCH($A75,'Typy - wg grup'!$A$2:$A$145,0),MATCH(BM$1,'Typy - wg grup'!$F$1:$DK$1,0)))</f>
        <v>MEX</v>
      </c>
      <c r="BN75" s="103" t="str">
        <f>IF(INDEX('Typy - wg grup'!$F$2:$DK$145,MATCH($A75,'Typy - wg grup'!$A$2:$A$145,0),MATCH(BN$1,'Typy - wg grup'!$F$1:$DK$1,0))="","",INDEX('Typy - wg grup'!$F$2:$DK$145,MATCH($A75,'Typy - wg grup'!$A$2:$A$145,0),MATCH(BN$1,'Typy - wg grup'!$F$1:$DK$1,0)))</f>
        <v>MEX</v>
      </c>
      <c r="BO75" s="103" t="str">
        <f>IF(INDEX('Typy - wg grup'!$F$2:$DK$145,MATCH($A75,'Typy - wg grup'!$A$2:$A$145,0),MATCH(BO$1,'Typy - wg grup'!$F$1:$DK$1,0))="","",INDEX('Typy - wg grup'!$F$2:$DK$145,MATCH($A75,'Typy - wg grup'!$A$2:$A$145,0),MATCH(BO$1,'Typy - wg grup'!$F$1:$DK$1,0)))</f>
        <v>MEX</v>
      </c>
      <c r="BP75" s="103" t="str">
        <f>IF(INDEX('Typy - wg grup'!$F$2:$DK$145,MATCH($A75,'Typy - wg grup'!$A$2:$A$145,0),MATCH(BP$1,'Typy - wg grup'!$F$1:$DK$1,0))="","",INDEX('Typy - wg grup'!$F$2:$DK$145,MATCH($A75,'Typy - wg grup'!$A$2:$A$145,0),MATCH(BP$1,'Typy - wg grup'!$F$1:$DK$1,0)))</f>
        <v>MEX</v>
      </c>
      <c r="BQ75" s="103" t="str">
        <f>IF(INDEX('Typy - wg grup'!$F$2:$DK$145,MATCH($A75,'Typy - wg grup'!$A$2:$A$145,0),MATCH(BQ$1,'Typy - wg grup'!$F$1:$DK$1,0))="","",INDEX('Typy - wg grup'!$F$2:$DK$145,MATCH($A75,'Typy - wg grup'!$A$2:$A$145,0),MATCH(BQ$1,'Typy - wg grup'!$F$1:$DK$1,0)))</f>
        <v>KOR</v>
      </c>
      <c r="BR75" s="103" t="str">
        <f>IF(INDEX('Typy - wg grup'!$F$2:$DK$145,MATCH($A75,'Typy - wg grup'!$A$2:$A$145,0),MATCH(BR$1,'Typy - wg grup'!$F$1:$DK$1,0))="","",INDEX('Typy - wg grup'!$F$2:$DK$145,MATCH($A75,'Typy - wg grup'!$A$2:$A$145,0),MATCH(BR$1,'Typy - wg grup'!$F$1:$DK$1,0)))</f>
        <v>KOR</v>
      </c>
      <c r="BS75" s="103" t="str">
        <f>IF(INDEX('Typy - wg grup'!$F$2:$DK$145,MATCH($A75,'Typy - wg grup'!$A$2:$A$145,0),MATCH(BS$1,'Typy - wg grup'!$F$1:$DK$1,0))="","",INDEX('Typy - wg grup'!$F$2:$DK$145,MATCH($A75,'Typy - wg grup'!$A$2:$A$145,0),MATCH(BS$1,'Typy - wg grup'!$F$1:$DK$1,0)))</f>
        <v>MEX</v>
      </c>
      <c r="BT75" s="103" t="str">
        <f>IF(INDEX('Typy - wg grup'!$F$2:$DK$145,MATCH($A75,'Typy - wg grup'!$A$2:$A$145,0),MATCH(BT$1,'Typy - wg grup'!$F$1:$DK$1,0))="","",INDEX('Typy - wg grup'!$F$2:$DK$145,MATCH($A75,'Typy - wg grup'!$A$2:$A$145,0),MATCH(BT$1,'Typy - wg grup'!$F$1:$DK$1,0)))</f>
        <v>KOR</v>
      </c>
      <c r="BU75" s="103" t="str">
        <f>IF(INDEX('Typy - wg grup'!$F$2:$DK$145,MATCH($A75,'Typy - wg grup'!$A$2:$A$145,0),MATCH(BU$1,'Typy - wg grup'!$F$1:$DK$1,0))="","",INDEX('Typy - wg grup'!$F$2:$DK$145,MATCH($A75,'Typy - wg grup'!$A$2:$A$145,0),MATCH(BU$1,'Typy - wg grup'!$F$1:$DK$1,0)))</f>
        <v>MEX</v>
      </c>
      <c r="BV75" s="103" t="str">
        <f>IF(INDEX('Typy - wg grup'!$F$2:$DK$145,MATCH($A75,'Typy - wg grup'!$A$2:$A$145,0),MATCH(BV$1,'Typy - wg grup'!$F$1:$DK$1,0))="","",INDEX('Typy - wg grup'!$F$2:$DK$145,MATCH($A75,'Typy - wg grup'!$A$2:$A$145,0),MATCH(BV$1,'Typy - wg grup'!$F$1:$DK$1,0)))</f>
        <v>MEX</v>
      </c>
      <c r="BW75" s="103" t="str">
        <f>IF(INDEX('Typy - wg grup'!$F$2:$DK$145,MATCH($A75,'Typy - wg grup'!$A$2:$A$145,0),MATCH(BW$1,'Typy - wg grup'!$F$1:$DK$1,0))="","",INDEX('Typy - wg grup'!$F$2:$DK$145,MATCH($A75,'Typy - wg grup'!$A$2:$A$145,0),MATCH(BW$1,'Typy - wg grup'!$F$1:$DK$1,0)))</f>
        <v>MEX</v>
      </c>
      <c r="BX75" s="103" t="str">
        <f>IF(INDEX('Typy - wg grup'!$F$2:$DK$145,MATCH($A75,'Typy - wg grup'!$A$2:$A$145,0),MATCH(BX$1,'Typy - wg grup'!$F$1:$DK$1,0))="","",INDEX('Typy - wg grup'!$F$2:$DK$145,MATCH($A75,'Typy - wg grup'!$A$2:$A$145,0),MATCH(BX$1,'Typy - wg grup'!$F$1:$DK$1,0)))</f>
        <v>KOR</v>
      </c>
      <c r="BY75" s="103" t="str">
        <f>IF(INDEX('Typy - wg grup'!$F$2:$DK$145,MATCH($A75,'Typy - wg grup'!$A$2:$A$145,0),MATCH(BY$1,'Typy - wg grup'!$F$1:$DK$1,0))="","",INDEX('Typy - wg grup'!$F$2:$DK$145,MATCH($A75,'Typy - wg grup'!$A$2:$A$145,0),MATCH(BY$1,'Typy - wg grup'!$F$1:$DK$1,0)))</f>
        <v>CZE</v>
      </c>
      <c r="BZ75" s="103" t="str">
        <f>IF(INDEX('Typy - wg grup'!$F$2:$DK$145,MATCH($A75,'Typy - wg grup'!$A$2:$A$145,0),MATCH(BZ$1,'Typy - wg grup'!$F$1:$DK$1,0))="","",INDEX('Typy - wg grup'!$F$2:$DK$145,MATCH($A75,'Typy - wg grup'!$A$2:$A$145,0),MATCH(BZ$1,'Typy - wg grup'!$F$1:$DK$1,0)))</f>
        <v>CZE</v>
      </c>
      <c r="CA75" s="103" t="str">
        <f>IF(INDEX('Typy - wg grup'!$F$2:$DK$145,MATCH($A75,'Typy - wg grup'!$A$2:$A$145,0),MATCH(CA$1,'Typy - wg grup'!$F$1:$DK$1,0))="","",INDEX('Typy - wg grup'!$F$2:$DK$145,MATCH($A75,'Typy - wg grup'!$A$2:$A$145,0),MATCH(CA$1,'Typy - wg grup'!$F$1:$DK$1,0)))</f>
        <v>MEX</v>
      </c>
      <c r="CB75" s="103" t="str">
        <f>IF(INDEX('Typy - wg grup'!$F$2:$DK$145,MATCH($A75,'Typy - wg grup'!$A$2:$A$145,0),MATCH(CB$1,'Typy - wg grup'!$F$1:$DK$1,0))="","",INDEX('Typy - wg grup'!$F$2:$DK$145,MATCH($A75,'Typy - wg grup'!$A$2:$A$145,0),MATCH(CB$1,'Typy - wg grup'!$F$1:$DK$1,0)))</f>
        <v>CZE</v>
      </c>
      <c r="CC75" s="103" t="str">
        <f>IF(INDEX('Typy - wg grup'!$F$2:$DK$145,MATCH($A75,'Typy - wg grup'!$A$2:$A$145,0),MATCH(CC$1,'Typy - wg grup'!$F$1:$DK$1,0))="","",INDEX('Typy - wg grup'!$F$2:$DK$145,MATCH($A75,'Typy - wg grup'!$A$2:$A$145,0),MATCH(CC$1,'Typy - wg grup'!$F$1:$DK$1,0)))</f>
        <v>MEX</v>
      </c>
      <c r="CD75" s="103" t="str">
        <f>IF(INDEX('Typy - wg grup'!$F$2:$DK$145,MATCH($A75,'Typy - wg grup'!$A$2:$A$145,0),MATCH(CD$1,'Typy - wg grup'!$F$1:$DK$1,0))="","",INDEX('Typy - wg grup'!$F$2:$DK$145,MATCH($A75,'Typy - wg grup'!$A$2:$A$145,0),MATCH(CD$1,'Typy - wg grup'!$F$1:$DK$1,0)))</f>
        <v>MEX</v>
      </c>
      <c r="CE75" s="103" t="str">
        <f>IF(INDEX('Typy - wg grup'!$F$2:$DK$145,MATCH($A75,'Typy - wg grup'!$A$2:$A$145,0),MATCH(CE$1,'Typy - wg grup'!$F$1:$DK$1,0))="","",INDEX('Typy - wg grup'!$F$2:$DK$145,MATCH($A75,'Typy - wg grup'!$A$2:$A$145,0),MATCH(CE$1,'Typy - wg grup'!$F$1:$DK$1,0)))</f>
        <v>MEX</v>
      </c>
      <c r="CF75" s="103" t="str">
        <f>IF(INDEX('Typy - wg grup'!$F$2:$DK$145,MATCH($A75,'Typy - wg grup'!$A$2:$A$145,0),MATCH(CF$1,'Typy - wg grup'!$F$1:$DK$1,0))="","",INDEX('Typy - wg grup'!$F$2:$DK$145,MATCH($A75,'Typy - wg grup'!$A$2:$A$145,0),MATCH(CF$1,'Typy - wg grup'!$F$1:$DK$1,0)))</f>
        <v>MEX</v>
      </c>
      <c r="CG75" s="103" t="str">
        <f>IF(INDEX('Typy - wg grup'!$F$2:$DK$145,MATCH($A75,'Typy - wg grup'!$A$2:$A$145,0),MATCH(CG$1,'Typy - wg grup'!$F$1:$DK$1,0))="","",INDEX('Typy - wg grup'!$F$2:$DK$145,MATCH($A75,'Typy - wg grup'!$A$2:$A$145,0),MATCH(CG$1,'Typy - wg grup'!$F$1:$DK$1,0)))</f>
        <v>MEX</v>
      </c>
      <c r="CH75" s="103" t="str">
        <f>IF(INDEX('Typy - wg grup'!$F$2:$DK$145,MATCH($A75,'Typy - wg grup'!$A$2:$A$145,0),MATCH(CH$1,'Typy - wg grup'!$F$1:$DK$1,0))="","",INDEX('Typy - wg grup'!$F$2:$DK$145,MATCH($A75,'Typy - wg grup'!$A$2:$A$145,0),MATCH(CH$1,'Typy - wg grup'!$F$1:$DK$1,0)))</f>
        <v>MEX</v>
      </c>
      <c r="CI75" s="103" t="str">
        <f>IF(INDEX('Typy - wg grup'!$F$2:$DK$145,MATCH($A75,'Typy - wg grup'!$A$2:$A$145,0),MATCH(CI$1,'Typy - wg grup'!$F$1:$DK$1,0))="","",INDEX('Typy - wg grup'!$F$2:$DK$145,MATCH($A75,'Typy - wg grup'!$A$2:$A$145,0),MATCH(CI$1,'Typy - wg grup'!$F$1:$DK$1,0)))</f>
        <v>KOR</v>
      </c>
      <c r="CJ75" s="103" t="str">
        <f>IF(INDEX('Typy - wg grup'!$F$2:$DK$145,MATCH($A75,'Typy - wg grup'!$A$2:$A$145,0),MATCH(CJ$1,'Typy - wg grup'!$F$1:$DK$1,0))="","",INDEX('Typy - wg grup'!$F$2:$DK$145,MATCH($A75,'Typy - wg grup'!$A$2:$A$145,0),MATCH(CJ$1,'Typy - wg grup'!$F$1:$DK$1,0)))</f>
        <v>CZE</v>
      </c>
      <c r="CK75" s="103" t="str">
        <f>IF(INDEX('Typy - wg grup'!$F$2:$DK$145,MATCH($A75,'Typy - wg grup'!$A$2:$A$145,0),MATCH(CK$1,'Typy - wg grup'!$F$1:$DK$1,0))="","",INDEX('Typy - wg grup'!$F$2:$DK$145,MATCH($A75,'Typy - wg grup'!$A$2:$A$145,0),MATCH(CK$1,'Typy - wg grup'!$F$1:$DK$1,0)))</f>
        <v>MEX</v>
      </c>
      <c r="CL75" s="103" t="str">
        <f>IF(INDEX('Typy - wg grup'!$F$2:$DK$145,MATCH($A75,'Typy - wg grup'!$A$2:$A$145,0),MATCH(CL$1,'Typy - wg grup'!$F$1:$DK$1,0))="","",INDEX('Typy - wg grup'!$F$2:$DK$145,MATCH($A75,'Typy - wg grup'!$A$2:$A$145,0),MATCH(CL$1,'Typy - wg grup'!$F$1:$DK$1,0)))</f>
        <v>MEX</v>
      </c>
      <c r="CM75" s="103" t="str">
        <f>IF(INDEX('Typy - wg grup'!$F$2:$DK$145,MATCH($A75,'Typy - wg grup'!$A$2:$A$145,0),MATCH(CM$1,'Typy - wg grup'!$F$1:$DK$1,0))="","",INDEX('Typy - wg grup'!$F$2:$DK$145,MATCH($A75,'Typy - wg grup'!$A$2:$A$145,0),MATCH(CM$1,'Typy - wg grup'!$F$1:$DK$1,0)))</f>
        <v>MEX</v>
      </c>
      <c r="CN75" s="103" t="str">
        <f>IF(INDEX('Typy - wg grup'!$F$2:$DK$145,MATCH($A75,'Typy - wg grup'!$A$2:$A$145,0),MATCH(CN$1,'Typy - wg grup'!$F$1:$DK$1,0))="","",INDEX('Typy - wg grup'!$F$2:$DK$145,MATCH($A75,'Typy - wg grup'!$A$2:$A$145,0),MATCH(CN$1,'Typy - wg grup'!$F$1:$DK$1,0)))</f>
        <v>CZE</v>
      </c>
      <c r="CO75" s="103" t="str">
        <f>IF(INDEX('Typy - wg grup'!$F$2:$DK$145,MATCH($A75,'Typy - wg grup'!$A$2:$A$145,0),MATCH(CO$1,'Typy - wg grup'!$F$1:$DK$1,0))="","",INDEX('Typy - wg grup'!$F$2:$DK$145,MATCH($A75,'Typy - wg grup'!$A$2:$A$145,0),MATCH(CO$1,'Typy - wg grup'!$F$1:$DK$1,0)))</f>
        <v>MEX</v>
      </c>
      <c r="CP75" s="103" t="str">
        <f>IF(INDEX('Typy - wg grup'!$F$2:$DK$145,MATCH($A75,'Typy - wg grup'!$A$2:$A$145,0),MATCH(CP$1,'Typy - wg grup'!$F$1:$DK$1,0))="","",INDEX('Typy - wg grup'!$F$2:$DK$145,MATCH($A75,'Typy - wg grup'!$A$2:$A$145,0),MATCH(CP$1,'Typy - wg grup'!$F$1:$DK$1,0)))</f>
        <v>MEX</v>
      </c>
      <c r="CQ75" s="103" t="str">
        <f>IF(INDEX('Typy - wg grup'!$F$2:$DK$145,MATCH($A75,'Typy - wg grup'!$A$2:$A$145,0),MATCH(CQ$1,'Typy - wg grup'!$F$1:$DK$1,0))="","",INDEX('Typy - wg grup'!$F$2:$DK$145,MATCH($A75,'Typy - wg grup'!$A$2:$A$145,0),MATCH(CQ$1,'Typy - wg grup'!$F$1:$DK$1,0)))</f>
        <v>MEX</v>
      </c>
      <c r="CR75" s="103" t="str">
        <f>IF(INDEX('Typy - wg grup'!$F$2:$DK$145,MATCH($A75,'Typy - wg grup'!$A$2:$A$145,0),MATCH(CR$1,'Typy - wg grup'!$F$1:$DK$1,0))="","",INDEX('Typy - wg grup'!$F$2:$DK$145,MATCH($A75,'Typy - wg grup'!$A$2:$A$145,0),MATCH(CR$1,'Typy - wg grup'!$F$1:$DK$1,0)))</f>
        <v>RSA</v>
      </c>
      <c r="CS75" s="103" t="str">
        <f>IF(INDEX('Typy - wg grup'!$F$2:$DK$145,MATCH($A75,'Typy - wg grup'!$A$2:$A$145,0),MATCH(CS$1,'Typy - wg grup'!$F$1:$DK$1,0))="","",INDEX('Typy - wg grup'!$F$2:$DK$145,MATCH($A75,'Typy - wg grup'!$A$2:$A$145,0),MATCH(CS$1,'Typy - wg grup'!$F$1:$DK$1,0)))</f>
        <v>MEX</v>
      </c>
      <c r="CT75" s="103" t="str">
        <f>IF(INDEX('Typy - wg grup'!$F$2:$DK$145,MATCH($A75,'Typy - wg grup'!$A$2:$A$145,0),MATCH(CT$1,'Typy - wg grup'!$F$1:$DK$1,0))="","",INDEX('Typy - wg grup'!$F$2:$DK$145,MATCH($A75,'Typy - wg grup'!$A$2:$A$145,0),MATCH(CT$1,'Typy - wg grup'!$F$1:$DK$1,0)))</f>
        <v>MEX</v>
      </c>
      <c r="CU75" s="103" t="str">
        <f>IF(INDEX('Typy - wg grup'!$F$2:$DK$145,MATCH($A75,'Typy - wg grup'!$A$2:$A$145,0),MATCH(CU$1,'Typy - wg grup'!$F$1:$DK$1,0))="","",INDEX('Typy - wg grup'!$F$2:$DK$145,MATCH($A75,'Typy - wg grup'!$A$2:$A$145,0),MATCH(CU$1,'Typy - wg grup'!$F$1:$DK$1,0)))</f>
        <v>MEX</v>
      </c>
      <c r="CV75" s="103" t="str">
        <f>IF(INDEX('Typy - wg grup'!$F$2:$DK$145,MATCH($A75,'Typy - wg grup'!$A$2:$A$145,0),MATCH(CV$1,'Typy - wg grup'!$F$1:$DK$1,0))="","",INDEX('Typy - wg grup'!$F$2:$DK$145,MATCH($A75,'Typy - wg grup'!$A$2:$A$145,0),MATCH(CV$1,'Typy - wg grup'!$F$1:$DK$1,0)))</f>
        <v>MEX</v>
      </c>
      <c r="CW75" s="103" t="str">
        <f>IF(INDEX('Typy - wg grup'!$F$2:$DK$145,MATCH($A75,'Typy - wg grup'!$A$2:$A$145,0),MATCH(CW$1,'Typy - wg grup'!$F$1:$DK$1,0))="","",INDEX('Typy - wg grup'!$F$2:$DK$145,MATCH($A75,'Typy - wg grup'!$A$2:$A$145,0),MATCH(CW$1,'Typy - wg grup'!$F$1:$DK$1,0)))</f>
        <v>CZE</v>
      </c>
      <c r="CX75" s="103" t="str">
        <f>IF(INDEX('Typy - wg grup'!$F$2:$DK$145,MATCH($A75,'Typy - wg grup'!$A$2:$A$145,0),MATCH(CX$1,'Typy - wg grup'!$F$1:$DK$1,0))="","",INDEX('Typy - wg grup'!$F$2:$DK$145,MATCH($A75,'Typy - wg grup'!$A$2:$A$145,0),MATCH(CX$1,'Typy - wg grup'!$F$1:$DK$1,0)))</f>
        <v>MEX</v>
      </c>
      <c r="CY75" s="103" t="str">
        <f>IF(INDEX('Typy - wg grup'!$F$2:$DK$145,MATCH($A75,'Typy - wg grup'!$A$2:$A$145,0),MATCH(CY$1,'Typy - wg grup'!$F$1:$DK$1,0))="","",INDEX('Typy - wg grup'!$F$2:$DK$145,MATCH($A75,'Typy - wg grup'!$A$2:$A$145,0),MATCH(CY$1,'Typy - wg grup'!$F$1:$DK$1,0)))</f>
        <v>MEX</v>
      </c>
      <c r="CZ75" s="103" t="str">
        <f>IF(INDEX('Typy - wg grup'!$F$2:$DK$145,MATCH($A75,'Typy - wg grup'!$A$2:$A$145,0),MATCH(CZ$1,'Typy - wg grup'!$F$1:$DK$1,0))="","",INDEX('Typy - wg grup'!$F$2:$DK$145,MATCH($A75,'Typy - wg grup'!$A$2:$A$145,0),MATCH(CZ$1,'Typy - wg grup'!$F$1:$DK$1,0)))</f>
        <v>MEX</v>
      </c>
      <c r="DA75" s="103" t="str">
        <f>IF(INDEX('Typy - wg grup'!$F$2:$DK$145,MATCH($A75,'Typy - wg grup'!$A$2:$A$145,0),MATCH(DA$1,'Typy - wg grup'!$F$1:$DK$1,0))="","",INDEX('Typy - wg grup'!$F$2:$DK$145,MATCH($A75,'Typy - wg grup'!$A$2:$A$145,0),MATCH(DA$1,'Typy - wg grup'!$F$1:$DK$1,0)))</f>
        <v>MEX</v>
      </c>
      <c r="DB75" s="103" t="str">
        <f>IF(INDEX('Typy - wg grup'!$F$2:$DK$145,MATCH($A75,'Typy - wg grup'!$A$2:$A$145,0),MATCH(DB$1,'Typy - wg grup'!$F$1:$DK$1,0))="","",INDEX('Typy - wg grup'!$F$2:$DK$145,MATCH($A75,'Typy - wg grup'!$A$2:$A$145,0),MATCH(DB$1,'Typy - wg grup'!$F$1:$DK$1,0)))</f>
        <v>MEX</v>
      </c>
      <c r="DC75" s="103" t="str">
        <f>IF(INDEX('Typy - wg grup'!$F$2:$DK$145,MATCH($A75,'Typy - wg grup'!$A$2:$A$145,0),MATCH(DC$1,'Typy - wg grup'!$F$1:$DK$1,0))="","",INDEX('Typy - wg grup'!$F$2:$DK$145,MATCH($A75,'Typy - wg grup'!$A$2:$A$145,0),MATCH(DC$1,'Typy - wg grup'!$F$1:$DK$1,0)))</f>
        <v>MEX</v>
      </c>
      <c r="DD75" s="103" t="str">
        <f>IF(INDEX('Typy - wg grup'!$F$2:$DK$145,MATCH($A75,'Typy - wg grup'!$A$2:$A$145,0),MATCH(DD$1,'Typy - wg grup'!$F$1:$DK$1,0))="","",INDEX('Typy - wg grup'!$F$2:$DK$145,MATCH($A75,'Typy - wg grup'!$A$2:$A$145,0),MATCH(DD$1,'Typy - wg grup'!$F$1:$DK$1,0)))</f>
        <v>MEX</v>
      </c>
      <c r="DE75" s="103" t="str">
        <f>IF(INDEX('Typy - wg grup'!$F$2:$DK$145,MATCH($A75,'Typy - wg grup'!$A$2:$A$145,0),MATCH(DE$1,'Typy - wg grup'!$F$1:$DK$1,0))="","",INDEX('Typy - wg grup'!$F$2:$DK$145,MATCH($A75,'Typy - wg grup'!$A$2:$A$145,0),MATCH(DE$1,'Typy - wg grup'!$F$1:$DK$1,0)))</f>
        <v>MEX</v>
      </c>
      <c r="DF75" s="103" t="str">
        <f>IF(INDEX('Typy - wg grup'!$F$2:$DK$145,MATCH($A75,'Typy - wg grup'!$A$2:$A$145,0),MATCH(DF$1,'Typy - wg grup'!$F$1:$DK$1,0))="","",INDEX('Typy - wg grup'!$F$2:$DK$145,MATCH($A75,'Typy - wg grup'!$A$2:$A$145,0),MATCH(DF$1,'Typy - wg grup'!$F$1:$DK$1,0)))</f>
        <v>CZE</v>
      </c>
      <c r="DG75" s="103" t="str">
        <f>IF(INDEX('Typy - wg grup'!$F$2:$DK$145,MATCH($A75,'Typy - wg grup'!$A$2:$A$145,0),MATCH(DG$1,'Typy - wg grup'!$F$1:$DK$1,0))="","",INDEX('Typy - wg grup'!$F$2:$DK$145,MATCH($A75,'Typy - wg grup'!$A$2:$A$145,0),MATCH(DG$1,'Typy - wg grup'!$F$1:$DK$1,0)))</f>
        <v>MEX</v>
      </c>
      <c r="DH75" s="103" t="str">
        <f>IF(INDEX('Typy - wg grup'!$F$2:$DK$145,MATCH($A75,'Typy - wg grup'!$A$2:$A$145,0),MATCH(DH$1,'Typy - wg grup'!$F$1:$DK$1,0))="","",INDEX('Typy - wg grup'!$F$2:$DK$145,MATCH($A75,'Typy - wg grup'!$A$2:$A$145,0),MATCH(DH$1,'Typy - wg grup'!$F$1:$DK$1,0)))</f>
        <v>CZE</v>
      </c>
      <c r="DI75" s="103" t="str">
        <f>IF(INDEX('Typy - wg grup'!$F$2:$DK$145,MATCH($A75,'Typy - wg grup'!$A$2:$A$145,0),MATCH(DI$1,'Typy - wg grup'!$F$1:$DK$1,0))="","",INDEX('Typy - wg grup'!$F$2:$DK$145,MATCH($A75,'Typy - wg grup'!$A$2:$A$145,0),MATCH(DI$1,'Typy - wg grup'!$F$1:$DK$1,0)))</f>
        <v>MEX</v>
      </c>
      <c r="DJ75" s="103" t="str">
        <f>IF(INDEX('Typy - wg grup'!$F$2:$DK$145,MATCH($A75,'Typy - wg grup'!$A$2:$A$145,0),MATCH(DJ$1,'Typy - wg grup'!$F$1:$DK$1,0))="","",INDEX('Typy - wg grup'!$F$2:$DK$145,MATCH($A75,'Typy - wg grup'!$A$2:$A$145,0),MATCH(DJ$1,'Typy - wg grup'!$F$1:$DK$1,0)))</f>
        <v>MEX</v>
      </c>
      <c r="DK75" s="103" t="str">
        <f>IF(INDEX('Typy - wg grup'!$F$2:$DK$145,MATCH($A75,'Typy - wg grup'!$A$2:$A$145,0),MATCH(DK$1,'Typy - wg grup'!$F$1:$DK$1,0))="","",INDEX('Typy - wg grup'!$F$2:$DK$145,MATCH($A75,'Typy - wg grup'!$A$2:$A$145,0),MATCH(DK$1,'Typy - wg grup'!$F$1:$DK$1,0)))</f>
        <v>MEX</v>
      </c>
      <c r="DL75" s="103" t="str">
        <f>IF(INDEX('Typy - wg grup'!$F$2:$DK$145,MATCH($A75,'Typy - wg grup'!$A$2:$A$145,0),MATCH(DL$1,'Typy - wg grup'!$F$1:$DK$1,0))="","",INDEX('Typy - wg grup'!$F$2:$DK$145,MATCH($A75,'Typy - wg grup'!$A$2:$A$145,0),MATCH(DL$1,'Typy - wg grup'!$F$1:$DK$1,0)))</f>
        <v>MEX</v>
      </c>
      <c r="DM75" s="104" t="str">
        <f>IF(INDEX('Typy - wg grup'!$F$2:$DK$145,MATCH($A75,'Typy - wg grup'!$A$2:$A$145,0),MATCH(DM$1,'Typy - wg grup'!$F$1:$DK$1,0))="","",INDEX('Typy - wg grup'!$F$2:$DK$145,MATCH($A75,'Typy - wg grup'!$A$2:$A$145,0),MATCH(DM$1,'Typy - wg grup'!$F$1:$DK$1,0)))</f>
        <v>MEX</v>
      </c>
      <c r="DO75" s="15"/>
      <c r="DQ75" s="14"/>
      <c r="DS75" s="15"/>
      <c r="DU75" s="15"/>
      <c r="DW75" s="14"/>
      <c r="DY75" s="15"/>
      <c r="EA75" s="14"/>
      <c r="EC75" s="15"/>
      <c r="EE75" s="15"/>
      <c r="EG75" s="15"/>
      <c r="EI75" s="15"/>
      <c r="EK75" s="15"/>
      <c r="EM75" s="15"/>
      <c r="EO75" s="16"/>
      <c r="EQ75" s="15"/>
    </row>
    <row r="76" spans="1:147" x14ac:dyDescent="0.25">
      <c r="A76" s="19" t="s">
        <v>30</v>
      </c>
      <c r="B76" s="4" t="s">
        <v>10</v>
      </c>
      <c r="E76" s="4" t="s">
        <v>20</v>
      </c>
      <c r="F76" s="35" t="s">
        <v>235</v>
      </c>
      <c r="G76" s="153"/>
      <c r="H76" s="105" t="str">
        <f>IF(INDEX('Typy - wg grup'!$F$2:$DK$145,MATCH($A76,'Typy - wg grup'!$A$2:$A$145,0),MATCH(H$1,'Typy - wg grup'!$F$1:$DK$1,0))="","",INDEX('Typy - wg grup'!$F$2:$DK$145,MATCH($A76,'Typy - wg grup'!$A$2:$A$145,0),MATCH(H$1,'Typy - wg grup'!$F$1:$DK$1,0)))</f>
        <v>CZE</v>
      </c>
      <c r="I76" s="102" t="str">
        <f>IF(INDEX('Typy - wg grup'!$F$2:$DK$145,MATCH($A76,'Typy - wg grup'!$A$2:$A$145,0),MATCH(I$1,'Typy - wg grup'!$F$1:$DK$1,0))="","",INDEX('Typy - wg grup'!$F$2:$DK$145,MATCH($A76,'Typy - wg grup'!$A$2:$A$145,0),MATCH(I$1,'Typy - wg grup'!$F$1:$DK$1,0)))</f>
        <v>CZE</v>
      </c>
      <c r="J76" s="102" t="str">
        <f>IF(INDEX('Typy - wg grup'!$F$2:$DK$145,MATCH($A76,'Typy - wg grup'!$A$2:$A$145,0),MATCH(J$1,'Typy - wg grup'!$F$1:$DK$1,0))="","",INDEX('Typy - wg grup'!$F$2:$DK$145,MATCH($A76,'Typy - wg grup'!$A$2:$A$145,0),MATCH(J$1,'Typy - wg grup'!$F$1:$DK$1,0)))</f>
        <v>CZE</v>
      </c>
      <c r="K76" s="102" t="str">
        <f>IF(INDEX('Typy - wg grup'!$F$2:$DK$145,MATCH($A76,'Typy - wg grup'!$A$2:$A$145,0),MATCH(K$1,'Typy - wg grup'!$F$1:$DK$1,0))="","",INDEX('Typy - wg grup'!$F$2:$DK$145,MATCH($A76,'Typy - wg grup'!$A$2:$A$145,0),MATCH(K$1,'Typy - wg grup'!$F$1:$DK$1,0)))</f>
        <v>KOR</v>
      </c>
      <c r="L76" s="102" t="str">
        <f>IF(INDEX('Typy - wg grup'!$F$2:$DK$145,MATCH($A76,'Typy - wg grup'!$A$2:$A$145,0),MATCH(L$1,'Typy - wg grup'!$F$1:$DK$1,0))="","",INDEX('Typy - wg grup'!$F$2:$DK$145,MATCH($A76,'Typy - wg grup'!$A$2:$A$145,0),MATCH(L$1,'Typy - wg grup'!$F$1:$DK$1,0)))</f>
        <v>KOR</v>
      </c>
      <c r="M76" s="102" t="str">
        <f>IF(INDEX('Typy - wg grup'!$F$2:$DK$145,MATCH($A76,'Typy - wg grup'!$A$2:$A$145,0),MATCH(M$1,'Typy - wg grup'!$F$1:$DK$1,0))="","",INDEX('Typy - wg grup'!$F$2:$DK$145,MATCH($A76,'Typy - wg grup'!$A$2:$A$145,0),MATCH(M$1,'Typy - wg grup'!$F$1:$DK$1,0)))</f>
        <v>MEX</v>
      </c>
      <c r="N76" s="102" t="str">
        <f>IF(INDEX('Typy - wg grup'!$F$2:$DK$145,MATCH($A76,'Typy - wg grup'!$A$2:$A$145,0),MATCH(N$1,'Typy - wg grup'!$F$1:$DK$1,0))="","",INDEX('Typy - wg grup'!$F$2:$DK$145,MATCH($A76,'Typy - wg grup'!$A$2:$A$145,0),MATCH(N$1,'Typy - wg grup'!$F$1:$DK$1,0)))</f>
        <v>RSA</v>
      </c>
      <c r="O76" s="102" t="str">
        <f>IF(INDEX('Typy - wg grup'!$F$2:$DK$145,MATCH($A76,'Typy - wg grup'!$A$2:$A$145,0),MATCH(O$1,'Typy - wg grup'!$F$1:$DK$1,0))="","",INDEX('Typy - wg grup'!$F$2:$DK$145,MATCH($A76,'Typy - wg grup'!$A$2:$A$145,0),MATCH(O$1,'Typy - wg grup'!$F$1:$DK$1,0)))</f>
        <v>MEX</v>
      </c>
      <c r="P76" s="102" t="str">
        <f>IF(INDEX('Typy - wg grup'!$F$2:$DK$145,MATCH($A76,'Typy - wg grup'!$A$2:$A$145,0),MATCH(P$1,'Typy - wg grup'!$F$1:$DK$1,0))="","",INDEX('Typy - wg grup'!$F$2:$DK$145,MATCH($A76,'Typy - wg grup'!$A$2:$A$145,0),MATCH(P$1,'Typy - wg grup'!$F$1:$DK$1,0)))</f>
        <v>CZE</v>
      </c>
      <c r="Q76" s="102" t="str">
        <f>IF(INDEX('Typy - wg grup'!$F$2:$DK$145,MATCH($A76,'Typy - wg grup'!$A$2:$A$145,0),MATCH(Q$1,'Typy - wg grup'!$F$1:$DK$1,0))="","",INDEX('Typy - wg grup'!$F$2:$DK$145,MATCH($A76,'Typy - wg grup'!$A$2:$A$145,0),MATCH(Q$1,'Typy - wg grup'!$F$1:$DK$1,0)))</f>
        <v>MEX</v>
      </c>
      <c r="R76" s="102" t="str">
        <f>IF(INDEX('Typy - wg grup'!$F$2:$DK$145,MATCH($A76,'Typy - wg grup'!$A$2:$A$145,0),MATCH(R$1,'Typy - wg grup'!$F$1:$DK$1,0))="","",INDEX('Typy - wg grup'!$F$2:$DK$145,MATCH($A76,'Typy - wg grup'!$A$2:$A$145,0),MATCH(R$1,'Typy - wg grup'!$F$1:$DK$1,0)))</f>
        <v>MEX</v>
      </c>
      <c r="S76" s="102" t="str">
        <f>IF(INDEX('Typy - wg grup'!$F$2:$DK$145,MATCH($A76,'Typy - wg grup'!$A$2:$A$145,0),MATCH(S$1,'Typy - wg grup'!$F$1:$DK$1,0))="","",INDEX('Typy - wg grup'!$F$2:$DK$145,MATCH($A76,'Typy - wg grup'!$A$2:$A$145,0),MATCH(S$1,'Typy - wg grup'!$F$1:$DK$1,0)))</f>
        <v>CZE</v>
      </c>
      <c r="T76" s="102" t="str">
        <f>IF(INDEX('Typy - wg grup'!$F$2:$DK$145,MATCH($A76,'Typy - wg grup'!$A$2:$A$145,0),MATCH(T$1,'Typy - wg grup'!$F$1:$DK$1,0))="","",INDEX('Typy - wg grup'!$F$2:$DK$145,MATCH($A76,'Typy - wg grup'!$A$2:$A$145,0),MATCH(T$1,'Typy - wg grup'!$F$1:$DK$1,0)))</f>
        <v>KOR</v>
      </c>
      <c r="U76" s="102" t="str">
        <f>IF(INDEX('Typy - wg grup'!$F$2:$DK$145,MATCH($A76,'Typy - wg grup'!$A$2:$A$145,0),MATCH(U$1,'Typy - wg grup'!$F$1:$DK$1,0))="","",INDEX('Typy - wg grup'!$F$2:$DK$145,MATCH($A76,'Typy - wg grup'!$A$2:$A$145,0),MATCH(U$1,'Typy - wg grup'!$F$1:$DK$1,0)))</f>
        <v>RSA</v>
      </c>
      <c r="V76" s="102" t="str">
        <f>IF(INDEX('Typy - wg grup'!$F$2:$DK$145,MATCH($A76,'Typy - wg grup'!$A$2:$A$145,0),MATCH(V$1,'Typy - wg grup'!$F$1:$DK$1,0))="","",INDEX('Typy - wg grup'!$F$2:$DK$145,MATCH($A76,'Typy - wg grup'!$A$2:$A$145,0),MATCH(V$1,'Typy - wg grup'!$F$1:$DK$1,0)))</f>
        <v>CZE</v>
      </c>
      <c r="W76" s="102" t="str">
        <f>IF(INDEX('Typy - wg grup'!$F$2:$DK$145,MATCH($A76,'Typy - wg grup'!$A$2:$A$145,0),MATCH(W$1,'Typy - wg grup'!$F$1:$DK$1,0))="","",INDEX('Typy - wg grup'!$F$2:$DK$145,MATCH($A76,'Typy - wg grup'!$A$2:$A$145,0),MATCH(W$1,'Typy - wg grup'!$F$1:$DK$1,0)))</f>
        <v>RSA</v>
      </c>
      <c r="X76" s="102" t="str">
        <f>IF(INDEX('Typy - wg grup'!$F$2:$DK$145,MATCH($A76,'Typy - wg grup'!$A$2:$A$145,0),MATCH(X$1,'Typy - wg grup'!$F$1:$DK$1,0))="","",INDEX('Typy - wg grup'!$F$2:$DK$145,MATCH($A76,'Typy - wg grup'!$A$2:$A$145,0),MATCH(X$1,'Typy - wg grup'!$F$1:$DK$1,0)))</f>
        <v>CZE</v>
      </c>
      <c r="Y76" s="102" t="str">
        <f>IF(INDEX('Typy - wg grup'!$F$2:$DK$145,MATCH($A76,'Typy - wg grup'!$A$2:$A$145,0),MATCH(Y$1,'Typy - wg grup'!$F$1:$DK$1,0))="","",INDEX('Typy - wg grup'!$F$2:$DK$145,MATCH($A76,'Typy - wg grup'!$A$2:$A$145,0),MATCH(Y$1,'Typy - wg grup'!$F$1:$DK$1,0)))</f>
        <v>KOR</v>
      </c>
      <c r="Z76" s="102" t="str">
        <f>IF(INDEX('Typy - wg grup'!$F$2:$DK$145,MATCH($A76,'Typy - wg grup'!$A$2:$A$145,0),MATCH(Z$1,'Typy - wg grup'!$F$1:$DK$1,0))="","",INDEX('Typy - wg grup'!$F$2:$DK$145,MATCH($A76,'Typy - wg grup'!$A$2:$A$145,0),MATCH(Z$1,'Typy - wg grup'!$F$1:$DK$1,0)))</f>
        <v>KOR</v>
      </c>
      <c r="AA76" s="102" t="str">
        <f>IF(INDEX('Typy - wg grup'!$F$2:$DK$145,MATCH($A76,'Typy - wg grup'!$A$2:$A$145,0),MATCH(AA$1,'Typy - wg grup'!$F$1:$DK$1,0))="","",INDEX('Typy - wg grup'!$F$2:$DK$145,MATCH($A76,'Typy - wg grup'!$A$2:$A$145,0),MATCH(AA$1,'Typy - wg grup'!$F$1:$DK$1,0)))</f>
        <v>KOR</v>
      </c>
      <c r="AB76" s="102" t="str">
        <f>IF(INDEX('Typy - wg grup'!$F$2:$DK$145,MATCH($A76,'Typy - wg grup'!$A$2:$A$145,0),MATCH(AB$1,'Typy - wg grup'!$F$1:$DK$1,0))="","",INDEX('Typy - wg grup'!$F$2:$DK$145,MATCH($A76,'Typy - wg grup'!$A$2:$A$145,0),MATCH(AB$1,'Typy - wg grup'!$F$1:$DK$1,0)))</f>
        <v>CZE</v>
      </c>
      <c r="AC76" s="102" t="str">
        <f>IF(INDEX('Typy - wg grup'!$F$2:$DK$145,MATCH($A76,'Typy - wg grup'!$A$2:$A$145,0),MATCH(AC$1,'Typy - wg grup'!$F$1:$DK$1,0))="","",INDEX('Typy - wg grup'!$F$2:$DK$145,MATCH($A76,'Typy - wg grup'!$A$2:$A$145,0),MATCH(AC$1,'Typy - wg grup'!$F$1:$DK$1,0)))</f>
        <v>RSA</v>
      </c>
      <c r="AD76" s="102" t="str">
        <f>IF(INDEX('Typy - wg grup'!$F$2:$DK$145,MATCH($A76,'Typy - wg grup'!$A$2:$A$145,0),MATCH(AD$1,'Typy - wg grup'!$F$1:$DK$1,0))="","",INDEX('Typy - wg grup'!$F$2:$DK$145,MATCH($A76,'Typy - wg grup'!$A$2:$A$145,0),MATCH(AD$1,'Typy - wg grup'!$F$1:$DK$1,0)))</f>
        <v>CZE</v>
      </c>
      <c r="AE76" s="102" t="str">
        <f>IF(INDEX('Typy - wg grup'!$F$2:$DK$145,MATCH($A76,'Typy - wg grup'!$A$2:$A$145,0),MATCH(AE$1,'Typy - wg grup'!$F$1:$DK$1,0))="","",INDEX('Typy - wg grup'!$F$2:$DK$145,MATCH($A76,'Typy - wg grup'!$A$2:$A$145,0),MATCH(AE$1,'Typy - wg grup'!$F$1:$DK$1,0)))</f>
        <v>MEX</v>
      </c>
      <c r="AF76" s="102" t="str">
        <f>IF(INDEX('Typy - wg grup'!$F$2:$DK$145,MATCH($A76,'Typy - wg grup'!$A$2:$A$145,0),MATCH(AF$1,'Typy - wg grup'!$F$1:$DK$1,0))="","",INDEX('Typy - wg grup'!$F$2:$DK$145,MATCH($A76,'Typy - wg grup'!$A$2:$A$145,0),MATCH(AF$1,'Typy - wg grup'!$F$1:$DK$1,0)))</f>
        <v>RSA</v>
      </c>
      <c r="AG76" s="102" t="str">
        <f>IF(INDEX('Typy - wg grup'!$F$2:$DK$145,MATCH($A76,'Typy - wg grup'!$A$2:$A$145,0),MATCH(AG$1,'Typy - wg grup'!$F$1:$DK$1,0))="","",INDEX('Typy - wg grup'!$F$2:$DK$145,MATCH($A76,'Typy - wg grup'!$A$2:$A$145,0),MATCH(AG$1,'Typy - wg grup'!$F$1:$DK$1,0)))</f>
        <v>CZE</v>
      </c>
      <c r="AH76" s="102" t="str">
        <f>IF(INDEX('Typy - wg grup'!$F$2:$DK$145,MATCH($A76,'Typy - wg grup'!$A$2:$A$145,0),MATCH(AH$1,'Typy - wg grup'!$F$1:$DK$1,0))="","",INDEX('Typy - wg grup'!$F$2:$DK$145,MATCH($A76,'Typy - wg grup'!$A$2:$A$145,0),MATCH(AH$1,'Typy - wg grup'!$F$1:$DK$1,0)))</f>
        <v>CZE</v>
      </c>
      <c r="AI76" s="102" t="str">
        <f>IF(INDEX('Typy - wg grup'!$F$2:$DK$145,MATCH($A76,'Typy - wg grup'!$A$2:$A$145,0),MATCH(AI$1,'Typy - wg grup'!$F$1:$DK$1,0))="","",INDEX('Typy - wg grup'!$F$2:$DK$145,MATCH($A76,'Typy - wg grup'!$A$2:$A$145,0),MATCH(AI$1,'Typy - wg grup'!$F$1:$DK$1,0)))</f>
        <v>CZE</v>
      </c>
      <c r="AJ76" s="102" t="str">
        <f>IF(INDEX('Typy - wg grup'!$F$2:$DK$145,MATCH($A76,'Typy - wg grup'!$A$2:$A$145,0),MATCH(AJ$1,'Typy - wg grup'!$F$1:$DK$1,0))="","",INDEX('Typy - wg grup'!$F$2:$DK$145,MATCH($A76,'Typy - wg grup'!$A$2:$A$145,0),MATCH(AJ$1,'Typy - wg grup'!$F$1:$DK$1,0)))</f>
        <v>MEX</v>
      </c>
      <c r="AK76" s="102" t="str">
        <f>IF(INDEX('Typy - wg grup'!$F$2:$DK$145,MATCH($A76,'Typy - wg grup'!$A$2:$A$145,0),MATCH(AK$1,'Typy - wg grup'!$F$1:$DK$1,0))="","",INDEX('Typy - wg grup'!$F$2:$DK$145,MATCH($A76,'Typy - wg grup'!$A$2:$A$145,0),MATCH(AK$1,'Typy - wg grup'!$F$1:$DK$1,0)))</f>
        <v>CZE</v>
      </c>
      <c r="AL76" s="102" t="str">
        <f>IF(INDEX('Typy - wg grup'!$F$2:$DK$145,MATCH($A76,'Typy - wg grup'!$A$2:$A$145,0),MATCH(AL$1,'Typy - wg grup'!$F$1:$DK$1,0))="","",INDEX('Typy - wg grup'!$F$2:$DK$145,MATCH($A76,'Typy - wg grup'!$A$2:$A$145,0),MATCH(AL$1,'Typy - wg grup'!$F$1:$DK$1,0)))</f>
        <v>MEX</v>
      </c>
      <c r="AM76" s="102" t="str">
        <f>IF(INDEX('Typy - wg grup'!$F$2:$DK$145,MATCH($A76,'Typy - wg grup'!$A$2:$A$145,0),MATCH(AM$1,'Typy - wg grup'!$F$1:$DK$1,0))="","",INDEX('Typy - wg grup'!$F$2:$DK$145,MATCH($A76,'Typy - wg grup'!$A$2:$A$145,0),MATCH(AM$1,'Typy - wg grup'!$F$1:$DK$1,0)))</f>
        <v>KOR</v>
      </c>
      <c r="AN76" s="102" t="str">
        <f>IF(INDEX('Typy - wg grup'!$F$2:$DK$145,MATCH($A76,'Typy - wg grup'!$A$2:$A$145,0),MATCH(AN$1,'Typy - wg grup'!$F$1:$DK$1,0))="","",INDEX('Typy - wg grup'!$F$2:$DK$145,MATCH($A76,'Typy - wg grup'!$A$2:$A$145,0),MATCH(AN$1,'Typy - wg grup'!$F$1:$DK$1,0)))</f>
        <v>CZE</v>
      </c>
      <c r="AO76" s="102" t="str">
        <f>IF(INDEX('Typy - wg grup'!$F$2:$DK$145,MATCH($A76,'Typy - wg grup'!$A$2:$A$145,0),MATCH(AO$1,'Typy - wg grup'!$F$1:$DK$1,0))="","",INDEX('Typy - wg grup'!$F$2:$DK$145,MATCH($A76,'Typy - wg grup'!$A$2:$A$145,0),MATCH(AO$1,'Typy - wg grup'!$F$1:$DK$1,0)))</f>
        <v>RSA</v>
      </c>
      <c r="AP76" s="102" t="str">
        <f>IF(INDEX('Typy - wg grup'!$F$2:$DK$145,MATCH($A76,'Typy - wg grup'!$A$2:$A$145,0),MATCH(AP$1,'Typy - wg grup'!$F$1:$DK$1,0))="","",INDEX('Typy - wg grup'!$F$2:$DK$145,MATCH($A76,'Typy - wg grup'!$A$2:$A$145,0),MATCH(AP$1,'Typy - wg grup'!$F$1:$DK$1,0)))</f>
        <v>CZE</v>
      </c>
      <c r="AQ76" s="102" t="str">
        <f>IF(INDEX('Typy - wg grup'!$F$2:$DK$145,MATCH($A76,'Typy - wg grup'!$A$2:$A$145,0),MATCH(AQ$1,'Typy - wg grup'!$F$1:$DK$1,0))="","",INDEX('Typy - wg grup'!$F$2:$DK$145,MATCH($A76,'Typy - wg grup'!$A$2:$A$145,0),MATCH(AQ$1,'Typy - wg grup'!$F$1:$DK$1,0)))</f>
        <v>RSA</v>
      </c>
      <c r="AR76" s="102" t="str">
        <f>IF(INDEX('Typy - wg grup'!$F$2:$DK$145,MATCH($A76,'Typy - wg grup'!$A$2:$A$145,0),MATCH(AR$1,'Typy - wg grup'!$F$1:$DK$1,0))="","",INDEX('Typy - wg grup'!$F$2:$DK$145,MATCH($A76,'Typy - wg grup'!$A$2:$A$145,0),MATCH(AR$1,'Typy - wg grup'!$F$1:$DK$1,0)))</f>
        <v>RSA</v>
      </c>
      <c r="AS76" s="102" t="str">
        <f>IF(INDEX('Typy - wg grup'!$F$2:$DK$145,MATCH($A76,'Typy - wg grup'!$A$2:$A$145,0),MATCH(AS$1,'Typy - wg grup'!$F$1:$DK$1,0))="","",INDEX('Typy - wg grup'!$F$2:$DK$145,MATCH($A76,'Typy - wg grup'!$A$2:$A$145,0),MATCH(AS$1,'Typy - wg grup'!$F$1:$DK$1,0)))</f>
        <v>CZE</v>
      </c>
      <c r="AT76" s="102" t="str">
        <f>IF(INDEX('Typy - wg grup'!$F$2:$DK$145,MATCH($A76,'Typy - wg grup'!$A$2:$A$145,0),MATCH(AT$1,'Typy - wg grup'!$F$1:$DK$1,0))="","",INDEX('Typy - wg grup'!$F$2:$DK$145,MATCH($A76,'Typy - wg grup'!$A$2:$A$145,0),MATCH(AT$1,'Typy - wg grup'!$F$1:$DK$1,0)))</f>
        <v>CZE</v>
      </c>
      <c r="AU76" s="102" t="str">
        <f>IF(INDEX('Typy - wg grup'!$F$2:$DK$145,MATCH($A76,'Typy - wg grup'!$A$2:$A$145,0),MATCH(AU$1,'Typy - wg grup'!$F$1:$DK$1,0))="","",INDEX('Typy - wg grup'!$F$2:$DK$145,MATCH($A76,'Typy - wg grup'!$A$2:$A$145,0),MATCH(AU$1,'Typy - wg grup'!$F$1:$DK$1,0)))</f>
        <v>CZE</v>
      </c>
      <c r="AV76" s="102" t="str">
        <f>IF(INDEX('Typy - wg grup'!$F$2:$DK$145,MATCH($A76,'Typy - wg grup'!$A$2:$A$145,0),MATCH(AV$1,'Typy - wg grup'!$F$1:$DK$1,0))="","",INDEX('Typy - wg grup'!$F$2:$DK$145,MATCH($A76,'Typy - wg grup'!$A$2:$A$145,0),MATCH(AV$1,'Typy - wg grup'!$F$1:$DK$1,0)))</f>
        <v>CZE</v>
      </c>
      <c r="AW76" s="102" t="str">
        <f>IF(INDEX('Typy - wg grup'!$F$2:$DK$145,MATCH($A76,'Typy - wg grup'!$A$2:$A$145,0),MATCH(AW$1,'Typy - wg grup'!$F$1:$DK$1,0))="","",INDEX('Typy - wg grup'!$F$2:$DK$145,MATCH($A76,'Typy - wg grup'!$A$2:$A$145,0),MATCH(AW$1,'Typy - wg grup'!$F$1:$DK$1,0)))</f>
        <v>MEX</v>
      </c>
      <c r="AX76" s="102" t="str">
        <f>IF(INDEX('Typy - wg grup'!$F$2:$DK$145,MATCH($A76,'Typy - wg grup'!$A$2:$A$145,0),MATCH(AX$1,'Typy - wg grup'!$F$1:$DK$1,0))="","",INDEX('Typy - wg grup'!$F$2:$DK$145,MATCH($A76,'Typy - wg grup'!$A$2:$A$145,0),MATCH(AX$1,'Typy - wg grup'!$F$1:$DK$1,0)))</f>
        <v>KOR</v>
      </c>
      <c r="AY76" s="102" t="str">
        <f>IF(INDEX('Typy - wg grup'!$F$2:$DK$145,MATCH($A76,'Typy - wg grup'!$A$2:$A$145,0),MATCH(AY$1,'Typy - wg grup'!$F$1:$DK$1,0))="","",INDEX('Typy - wg grup'!$F$2:$DK$145,MATCH($A76,'Typy - wg grup'!$A$2:$A$145,0),MATCH(AY$1,'Typy - wg grup'!$F$1:$DK$1,0)))</f>
        <v>MEX</v>
      </c>
      <c r="AZ76" s="102" t="str">
        <f>IF(INDEX('Typy - wg grup'!$F$2:$DK$145,MATCH($A76,'Typy - wg grup'!$A$2:$A$145,0),MATCH(AZ$1,'Typy - wg grup'!$F$1:$DK$1,0))="","",INDEX('Typy - wg grup'!$F$2:$DK$145,MATCH($A76,'Typy - wg grup'!$A$2:$A$145,0),MATCH(AZ$1,'Typy - wg grup'!$F$1:$DK$1,0)))</f>
        <v>KOR</v>
      </c>
      <c r="BA76" s="102" t="str">
        <f>IF(INDEX('Typy - wg grup'!$F$2:$DK$145,MATCH($A76,'Typy - wg grup'!$A$2:$A$145,0),MATCH(BA$1,'Typy - wg grup'!$F$1:$DK$1,0))="","",INDEX('Typy - wg grup'!$F$2:$DK$145,MATCH($A76,'Typy - wg grup'!$A$2:$A$145,0),MATCH(BA$1,'Typy - wg grup'!$F$1:$DK$1,0)))</f>
        <v>MEX</v>
      </c>
      <c r="BB76" s="102" t="str">
        <f>IF(INDEX('Typy - wg grup'!$F$2:$DK$145,MATCH($A76,'Typy - wg grup'!$A$2:$A$145,0),MATCH(BB$1,'Typy - wg grup'!$F$1:$DK$1,0))="","",INDEX('Typy - wg grup'!$F$2:$DK$145,MATCH($A76,'Typy - wg grup'!$A$2:$A$145,0),MATCH(BB$1,'Typy - wg grup'!$F$1:$DK$1,0)))</f>
        <v>CZE</v>
      </c>
      <c r="BC76" s="102" t="str">
        <f>IF(INDEX('Typy - wg grup'!$F$2:$DK$145,MATCH($A76,'Typy - wg grup'!$A$2:$A$145,0),MATCH(BC$1,'Typy - wg grup'!$F$1:$DK$1,0))="","",INDEX('Typy - wg grup'!$F$2:$DK$145,MATCH($A76,'Typy - wg grup'!$A$2:$A$145,0),MATCH(BC$1,'Typy - wg grup'!$F$1:$DK$1,0)))</f>
        <v>CZE</v>
      </c>
      <c r="BD76" s="102" t="str">
        <f>IF(INDEX('Typy - wg grup'!$F$2:$DK$145,MATCH($A76,'Typy - wg grup'!$A$2:$A$145,0),MATCH(BD$1,'Typy - wg grup'!$F$1:$DK$1,0))="","",INDEX('Typy - wg grup'!$F$2:$DK$145,MATCH($A76,'Typy - wg grup'!$A$2:$A$145,0),MATCH(BD$1,'Typy - wg grup'!$F$1:$DK$1,0)))</f>
        <v>KOR</v>
      </c>
      <c r="BE76" s="102" t="str">
        <f>IF(INDEX('Typy - wg grup'!$F$2:$DK$145,MATCH($A76,'Typy - wg grup'!$A$2:$A$145,0),MATCH(BE$1,'Typy - wg grup'!$F$1:$DK$1,0))="","",INDEX('Typy - wg grup'!$F$2:$DK$145,MATCH($A76,'Typy - wg grup'!$A$2:$A$145,0),MATCH(BE$1,'Typy - wg grup'!$F$1:$DK$1,0)))</f>
        <v>KOR</v>
      </c>
      <c r="BF76" s="102" t="str">
        <f>IF(INDEX('Typy - wg grup'!$F$2:$DK$145,MATCH($A76,'Typy - wg grup'!$A$2:$A$145,0),MATCH(BF$1,'Typy - wg grup'!$F$1:$DK$1,0))="","",INDEX('Typy - wg grup'!$F$2:$DK$145,MATCH($A76,'Typy - wg grup'!$A$2:$A$145,0),MATCH(BF$1,'Typy - wg grup'!$F$1:$DK$1,0)))</f>
        <v>CZE</v>
      </c>
      <c r="BG76" s="102" t="str">
        <f>IF(INDEX('Typy - wg grup'!$F$2:$DK$145,MATCH($A76,'Typy - wg grup'!$A$2:$A$145,0),MATCH(BG$1,'Typy - wg grup'!$F$1:$DK$1,0))="","",INDEX('Typy - wg grup'!$F$2:$DK$145,MATCH($A76,'Typy - wg grup'!$A$2:$A$145,0),MATCH(BG$1,'Typy - wg grup'!$F$1:$DK$1,0)))</f>
        <v>KOR</v>
      </c>
      <c r="BH76" s="102" t="str">
        <f>IF(INDEX('Typy - wg grup'!$F$2:$DK$145,MATCH($A76,'Typy - wg grup'!$A$2:$A$145,0),MATCH(BH$1,'Typy - wg grup'!$F$1:$DK$1,0))="","",INDEX('Typy - wg grup'!$F$2:$DK$145,MATCH($A76,'Typy - wg grup'!$A$2:$A$145,0),MATCH(BH$1,'Typy - wg grup'!$F$1:$DK$1,0)))</f>
        <v>RSA</v>
      </c>
      <c r="BI76" s="102" t="str">
        <f>IF(INDEX('Typy - wg grup'!$F$2:$DK$145,MATCH($A76,'Typy - wg grup'!$A$2:$A$145,0),MATCH(BI$1,'Typy - wg grup'!$F$1:$DK$1,0))="","",INDEX('Typy - wg grup'!$F$2:$DK$145,MATCH($A76,'Typy - wg grup'!$A$2:$A$145,0),MATCH(BI$1,'Typy - wg grup'!$F$1:$DK$1,0)))</f>
        <v>KOR</v>
      </c>
      <c r="BJ76" s="102" t="str">
        <f>IF(INDEX('Typy - wg grup'!$F$2:$DK$145,MATCH($A76,'Typy - wg grup'!$A$2:$A$145,0),MATCH(BJ$1,'Typy - wg grup'!$F$1:$DK$1,0))="","",INDEX('Typy - wg grup'!$F$2:$DK$145,MATCH($A76,'Typy - wg grup'!$A$2:$A$145,0),MATCH(BJ$1,'Typy - wg grup'!$F$1:$DK$1,0)))</f>
        <v>KOR</v>
      </c>
      <c r="BK76" s="102" t="str">
        <f>IF(INDEX('Typy - wg grup'!$F$2:$DK$145,MATCH($A76,'Typy - wg grup'!$A$2:$A$145,0),MATCH(BK$1,'Typy - wg grup'!$F$1:$DK$1,0))="","",INDEX('Typy - wg grup'!$F$2:$DK$145,MATCH($A76,'Typy - wg grup'!$A$2:$A$145,0),MATCH(BK$1,'Typy - wg grup'!$F$1:$DK$1,0)))</f>
        <v>KOR</v>
      </c>
      <c r="BL76" s="102" t="str">
        <f>IF(INDEX('Typy - wg grup'!$F$2:$DK$145,MATCH($A76,'Typy - wg grup'!$A$2:$A$145,0),MATCH(BL$1,'Typy - wg grup'!$F$1:$DK$1,0))="","",INDEX('Typy - wg grup'!$F$2:$DK$145,MATCH($A76,'Typy - wg grup'!$A$2:$A$145,0),MATCH(BL$1,'Typy - wg grup'!$F$1:$DK$1,0)))</f>
        <v>KOR</v>
      </c>
      <c r="BM76" s="102" t="str">
        <f>IF(INDEX('Typy - wg grup'!$F$2:$DK$145,MATCH($A76,'Typy - wg grup'!$A$2:$A$145,0),MATCH(BM$1,'Typy - wg grup'!$F$1:$DK$1,0))="","",INDEX('Typy - wg grup'!$F$2:$DK$145,MATCH($A76,'Typy - wg grup'!$A$2:$A$145,0),MATCH(BM$1,'Typy - wg grup'!$F$1:$DK$1,0)))</f>
        <v>KOR</v>
      </c>
      <c r="BN76" s="102" t="str">
        <f>IF(INDEX('Typy - wg grup'!$F$2:$DK$145,MATCH($A76,'Typy - wg grup'!$A$2:$A$145,0),MATCH(BN$1,'Typy - wg grup'!$F$1:$DK$1,0))="","",INDEX('Typy - wg grup'!$F$2:$DK$145,MATCH($A76,'Typy - wg grup'!$A$2:$A$145,0),MATCH(BN$1,'Typy - wg grup'!$F$1:$DK$1,0)))</f>
        <v>CZE</v>
      </c>
      <c r="BO76" s="102" t="str">
        <f>IF(INDEX('Typy - wg grup'!$F$2:$DK$145,MATCH($A76,'Typy - wg grup'!$A$2:$A$145,0),MATCH(BO$1,'Typy - wg grup'!$F$1:$DK$1,0))="","",INDEX('Typy - wg grup'!$F$2:$DK$145,MATCH($A76,'Typy - wg grup'!$A$2:$A$145,0),MATCH(BO$1,'Typy - wg grup'!$F$1:$DK$1,0)))</f>
        <v>CZE</v>
      </c>
      <c r="BP76" s="102" t="str">
        <f>IF(INDEX('Typy - wg grup'!$F$2:$DK$145,MATCH($A76,'Typy - wg grup'!$A$2:$A$145,0),MATCH(BP$1,'Typy - wg grup'!$F$1:$DK$1,0))="","",INDEX('Typy - wg grup'!$F$2:$DK$145,MATCH($A76,'Typy - wg grup'!$A$2:$A$145,0),MATCH(BP$1,'Typy - wg grup'!$F$1:$DK$1,0)))</f>
        <v>CZE</v>
      </c>
      <c r="BQ76" s="102" t="str">
        <f>IF(INDEX('Typy - wg grup'!$F$2:$DK$145,MATCH($A76,'Typy - wg grup'!$A$2:$A$145,0),MATCH(BQ$1,'Typy - wg grup'!$F$1:$DK$1,0))="","",INDEX('Typy - wg grup'!$F$2:$DK$145,MATCH($A76,'Typy - wg grup'!$A$2:$A$145,0),MATCH(BQ$1,'Typy - wg grup'!$F$1:$DK$1,0)))</f>
        <v>CZE</v>
      </c>
      <c r="BR76" s="102" t="str">
        <f>IF(INDEX('Typy - wg grup'!$F$2:$DK$145,MATCH($A76,'Typy - wg grup'!$A$2:$A$145,0),MATCH(BR$1,'Typy - wg grup'!$F$1:$DK$1,0))="","",INDEX('Typy - wg grup'!$F$2:$DK$145,MATCH($A76,'Typy - wg grup'!$A$2:$A$145,0),MATCH(BR$1,'Typy - wg grup'!$F$1:$DK$1,0)))</f>
        <v>CZE</v>
      </c>
      <c r="BS76" s="102" t="str">
        <f>IF(INDEX('Typy - wg grup'!$F$2:$DK$145,MATCH($A76,'Typy - wg grup'!$A$2:$A$145,0),MATCH(BS$1,'Typy - wg grup'!$F$1:$DK$1,0))="","",INDEX('Typy - wg grup'!$F$2:$DK$145,MATCH($A76,'Typy - wg grup'!$A$2:$A$145,0),MATCH(BS$1,'Typy - wg grup'!$F$1:$DK$1,0)))</f>
        <v>CZE</v>
      </c>
      <c r="BT76" s="102" t="str">
        <f>IF(INDEX('Typy - wg grup'!$F$2:$DK$145,MATCH($A76,'Typy - wg grup'!$A$2:$A$145,0),MATCH(BT$1,'Typy - wg grup'!$F$1:$DK$1,0))="","",INDEX('Typy - wg grup'!$F$2:$DK$145,MATCH($A76,'Typy - wg grup'!$A$2:$A$145,0),MATCH(BT$1,'Typy - wg grup'!$F$1:$DK$1,0)))</f>
        <v>CZE</v>
      </c>
      <c r="BU76" s="102" t="str">
        <f>IF(INDEX('Typy - wg grup'!$F$2:$DK$145,MATCH($A76,'Typy - wg grup'!$A$2:$A$145,0),MATCH(BU$1,'Typy - wg grup'!$F$1:$DK$1,0))="","",INDEX('Typy - wg grup'!$F$2:$DK$145,MATCH($A76,'Typy - wg grup'!$A$2:$A$145,0),MATCH(BU$1,'Typy - wg grup'!$F$1:$DK$1,0)))</f>
        <v>KOR</v>
      </c>
      <c r="BV76" s="102" t="str">
        <f>IF(INDEX('Typy - wg grup'!$F$2:$DK$145,MATCH($A76,'Typy - wg grup'!$A$2:$A$145,0),MATCH(BV$1,'Typy - wg grup'!$F$1:$DK$1,0))="","",INDEX('Typy - wg grup'!$F$2:$DK$145,MATCH($A76,'Typy - wg grup'!$A$2:$A$145,0),MATCH(BV$1,'Typy - wg grup'!$F$1:$DK$1,0)))</f>
        <v>KOR</v>
      </c>
      <c r="BW76" s="102" t="str">
        <f>IF(INDEX('Typy - wg grup'!$F$2:$DK$145,MATCH($A76,'Typy - wg grup'!$A$2:$A$145,0),MATCH(BW$1,'Typy - wg grup'!$F$1:$DK$1,0))="","",INDEX('Typy - wg grup'!$F$2:$DK$145,MATCH($A76,'Typy - wg grup'!$A$2:$A$145,0),MATCH(BW$1,'Typy - wg grup'!$F$1:$DK$1,0)))</f>
        <v>RSA</v>
      </c>
      <c r="BX76" s="102" t="str">
        <f>IF(INDEX('Typy - wg grup'!$F$2:$DK$145,MATCH($A76,'Typy - wg grup'!$A$2:$A$145,0),MATCH(BX$1,'Typy - wg grup'!$F$1:$DK$1,0))="","",INDEX('Typy - wg grup'!$F$2:$DK$145,MATCH($A76,'Typy - wg grup'!$A$2:$A$145,0),MATCH(BX$1,'Typy - wg grup'!$F$1:$DK$1,0)))</f>
        <v>MEX</v>
      </c>
      <c r="BY76" s="102" t="str">
        <f>IF(INDEX('Typy - wg grup'!$F$2:$DK$145,MATCH($A76,'Typy - wg grup'!$A$2:$A$145,0),MATCH(BY$1,'Typy - wg grup'!$F$1:$DK$1,0))="","",INDEX('Typy - wg grup'!$F$2:$DK$145,MATCH($A76,'Typy - wg grup'!$A$2:$A$145,0),MATCH(BY$1,'Typy - wg grup'!$F$1:$DK$1,0)))</f>
        <v>MEX</v>
      </c>
      <c r="BZ76" s="102" t="str">
        <f>IF(INDEX('Typy - wg grup'!$F$2:$DK$145,MATCH($A76,'Typy - wg grup'!$A$2:$A$145,0),MATCH(BZ$1,'Typy - wg grup'!$F$1:$DK$1,0))="","",INDEX('Typy - wg grup'!$F$2:$DK$145,MATCH($A76,'Typy - wg grup'!$A$2:$A$145,0),MATCH(BZ$1,'Typy - wg grup'!$F$1:$DK$1,0)))</f>
        <v>MEX</v>
      </c>
      <c r="CA76" s="102" t="str">
        <f>IF(INDEX('Typy - wg grup'!$F$2:$DK$145,MATCH($A76,'Typy - wg grup'!$A$2:$A$145,0),MATCH(CA$1,'Typy - wg grup'!$F$1:$DK$1,0))="","",INDEX('Typy - wg grup'!$F$2:$DK$145,MATCH($A76,'Typy - wg grup'!$A$2:$A$145,0),MATCH(CA$1,'Typy - wg grup'!$F$1:$DK$1,0)))</f>
        <v>KOR</v>
      </c>
      <c r="CB76" s="102" t="str">
        <f>IF(INDEX('Typy - wg grup'!$F$2:$DK$145,MATCH($A76,'Typy - wg grup'!$A$2:$A$145,0),MATCH(CB$1,'Typy - wg grup'!$F$1:$DK$1,0))="","",INDEX('Typy - wg grup'!$F$2:$DK$145,MATCH($A76,'Typy - wg grup'!$A$2:$A$145,0),MATCH(CB$1,'Typy - wg grup'!$F$1:$DK$1,0)))</f>
        <v>MEX</v>
      </c>
      <c r="CC76" s="102" t="str">
        <f>IF(INDEX('Typy - wg grup'!$F$2:$DK$145,MATCH($A76,'Typy - wg grup'!$A$2:$A$145,0),MATCH(CC$1,'Typy - wg grup'!$F$1:$DK$1,0))="","",INDEX('Typy - wg grup'!$F$2:$DK$145,MATCH($A76,'Typy - wg grup'!$A$2:$A$145,0),MATCH(CC$1,'Typy - wg grup'!$F$1:$DK$1,0)))</f>
        <v>KOR</v>
      </c>
      <c r="CD76" s="102" t="str">
        <f>IF(INDEX('Typy - wg grup'!$F$2:$DK$145,MATCH($A76,'Typy - wg grup'!$A$2:$A$145,0),MATCH(CD$1,'Typy - wg grup'!$F$1:$DK$1,0))="","",INDEX('Typy - wg grup'!$F$2:$DK$145,MATCH($A76,'Typy - wg grup'!$A$2:$A$145,0),MATCH(CD$1,'Typy - wg grup'!$F$1:$DK$1,0)))</f>
        <v>CZE</v>
      </c>
      <c r="CE76" s="102" t="str">
        <f>IF(INDEX('Typy - wg grup'!$F$2:$DK$145,MATCH($A76,'Typy - wg grup'!$A$2:$A$145,0),MATCH(CE$1,'Typy - wg grup'!$F$1:$DK$1,0))="","",INDEX('Typy - wg grup'!$F$2:$DK$145,MATCH($A76,'Typy - wg grup'!$A$2:$A$145,0),MATCH(CE$1,'Typy - wg grup'!$F$1:$DK$1,0)))</f>
        <v>KOR</v>
      </c>
      <c r="CF76" s="102" t="str">
        <f>IF(INDEX('Typy - wg grup'!$F$2:$DK$145,MATCH($A76,'Typy - wg grup'!$A$2:$A$145,0),MATCH(CF$1,'Typy - wg grup'!$F$1:$DK$1,0))="","",INDEX('Typy - wg grup'!$F$2:$DK$145,MATCH($A76,'Typy - wg grup'!$A$2:$A$145,0),MATCH(CF$1,'Typy - wg grup'!$F$1:$DK$1,0)))</f>
        <v>CZE</v>
      </c>
      <c r="CG76" s="102" t="str">
        <f>IF(INDEX('Typy - wg grup'!$F$2:$DK$145,MATCH($A76,'Typy - wg grup'!$A$2:$A$145,0),MATCH(CG$1,'Typy - wg grup'!$F$1:$DK$1,0))="","",INDEX('Typy - wg grup'!$F$2:$DK$145,MATCH($A76,'Typy - wg grup'!$A$2:$A$145,0),MATCH(CG$1,'Typy - wg grup'!$F$1:$DK$1,0)))</f>
        <v>CZE</v>
      </c>
      <c r="CH76" s="102" t="str">
        <f>IF(INDEX('Typy - wg grup'!$F$2:$DK$145,MATCH($A76,'Typy - wg grup'!$A$2:$A$145,0),MATCH(CH$1,'Typy - wg grup'!$F$1:$DK$1,0))="","",INDEX('Typy - wg grup'!$F$2:$DK$145,MATCH($A76,'Typy - wg grup'!$A$2:$A$145,0),MATCH(CH$1,'Typy - wg grup'!$F$1:$DK$1,0)))</f>
        <v>KOR</v>
      </c>
      <c r="CI76" s="102" t="str">
        <f>IF(INDEX('Typy - wg grup'!$F$2:$DK$145,MATCH($A76,'Typy - wg grup'!$A$2:$A$145,0),MATCH(CI$1,'Typy - wg grup'!$F$1:$DK$1,0))="","",INDEX('Typy - wg grup'!$F$2:$DK$145,MATCH($A76,'Typy - wg grup'!$A$2:$A$145,0),MATCH(CI$1,'Typy - wg grup'!$F$1:$DK$1,0)))</f>
        <v>MEX</v>
      </c>
      <c r="CJ76" s="102" t="str">
        <f>IF(INDEX('Typy - wg grup'!$F$2:$DK$145,MATCH($A76,'Typy - wg grup'!$A$2:$A$145,0),MATCH(CJ$1,'Typy - wg grup'!$F$1:$DK$1,0))="","",INDEX('Typy - wg grup'!$F$2:$DK$145,MATCH($A76,'Typy - wg grup'!$A$2:$A$145,0),MATCH(CJ$1,'Typy - wg grup'!$F$1:$DK$1,0)))</f>
        <v>MEX</v>
      </c>
      <c r="CK76" s="102" t="str">
        <f>IF(INDEX('Typy - wg grup'!$F$2:$DK$145,MATCH($A76,'Typy - wg grup'!$A$2:$A$145,0),MATCH(CK$1,'Typy - wg grup'!$F$1:$DK$1,0))="","",INDEX('Typy - wg grup'!$F$2:$DK$145,MATCH($A76,'Typy - wg grup'!$A$2:$A$145,0),MATCH(CK$1,'Typy - wg grup'!$F$1:$DK$1,0)))</f>
        <v>KOR</v>
      </c>
      <c r="CL76" s="102" t="str">
        <f>IF(INDEX('Typy - wg grup'!$F$2:$DK$145,MATCH($A76,'Typy - wg grup'!$A$2:$A$145,0),MATCH(CL$1,'Typy - wg grup'!$F$1:$DK$1,0))="","",INDEX('Typy - wg grup'!$F$2:$DK$145,MATCH($A76,'Typy - wg grup'!$A$2:$A$145,0),MATCH(CL$1,'Typy - wg grup'!$F$1:$DK$1,0)))</f>
        <v>KOR</v>
      </c>
      <c r="CM76" s="102" t="str">
        <f>IF(INDEX('Typy - wg grup'!$F$2:$DK$145,MATCH($A76,'Typy - wg grup'!$A$2:$A$145,0),MATCH(CM$1,'Typy - wg grup'!$F$1:$DK$1,0))="","",INDEX('Typy - wg grup'!$F$2:$DK$145,MATCH($A76,'Typy - wg grup'!$A$2:$A$145,0),MATCH(CM$1,'Typy - wg grup'!$F$1:$DK$1,0)))</f>
        <v>CZE</v>
      </c>
      <c r="CN76" s="102" t="str">
        <f>IF(INDEX('Typy - wg grup'!$F$2:$DK$145,MATCH($A76,'Typy - wg grup'!$A$2:$A$145,0),MATCH(CN$1,'Typy - wg grup'!$F$1:$DK$1,0))="","",INDEX('Typy - wg grup'!$F$2:$DK$145,MATCH($A76,'Typy - wg grup'!$A$2:$A$145,0),MATCH(CN$1,'Typy - wg grup'!$F$1:$DK$1,0)))</f>
        <v>KOR</v>
      </c>
      <c r="CO76" s="102" t="str">
        <f>IF(INDEX('Typy - wg grup'!$F$2:$DK$145,MATCH($A76,'Typy - wg grup'!$A$2:$A$145,0),MATCH(CO$1,'Typy - wg grup'!$F$1:$DK$1,0))="","",INDEX('Typy - wg grup'!$F$2:$DK$145,MATCH($A76,'Typy - wg grup'!$A$2:$A$145,0),MATCH(CO$1,'Typy - wg grup'!$F$1:$DK$1,0)))</f>
        <v>KOR</v>
      </c>
      <c r="CP76" s="102" t="str">
        <f>IF(INDEX('Typy - wg grup'!$F$2:$DK$145,MATCH($A76,'Typy - wg grup'!$A$2:$A$145,0),MATCH(CP$1,'Typy - wg grup'!$F$1:$DK$1,0))="","",INDEX('Typy - wg grup'!$F$2:$DK$145,MATCH($A76,'Typy - wg grup'!$A$2:$A$145,0),MATCH(CP$1,'Typy - wg grup'!$F$1:$DK$1,0)))</f>
        <v>KOR</v>
      </c>
      <c r="CQ76" s="102" t="str">
        <f>IF(INDEX('Typy - wg grup'!$F$2:$DK$145,MATCH($A76,'Typy - wg grup'!$A$2:$A$145,0),MATCH(CQ$1,'Typy - wg grup'!$F$1:$DK$1,0))="","",INDEX('Typy - wg grup'!$F$2:$DK$145,MATCH($A76,'Typy - wg grup'!$A$2:$A$145,0),MATCH(CQ$1,'Typy - wg grup'!$F$1:$DK$1,0)))</f>
        <v>CZE</v>
      </c>
      <c r="CR76" s="102" t="str">
        <f>IF(INDEX('Typy - wg grup'!$F$2:$DK$145,MATCH($A76,'Typy - wg grup'!$A$2:$A$145,0),MATCH(CR$1,'Typy - wg grup'!$F$1:$DK$1,0))="","",INDEX('Typy - wg grup'!$F$2:$DK$145,MATCH($A76,'Typy - wg grup'!$A$2:$A$145,0),MATCH(CR$1,'Typy - wg grup'!$F$1:$DK$1,0)))</f>
        <v>MEX</v>
      </c>
      <c r="CS76" s="102" t="str">
        <f>IF(INDEX('Typy - wg grup'!$F$2:$DK$145,MATCH($A76,'Typy - wg grup'!$A$2:$A$145,0),MATCH(CS$1,'Typy - wg grup'!$F$1:$DK$1,0))="","",INDEX('Typy - wg grup'!$F$2:$DK$145,MATCH($A76,'Typy - wg grup'!$A$2:$A$145,0),MATCH(CS$1,'Typy - wg grup'!$F$1:$DK$1,0)))</f>
        <v>CZE</v>
      </c>
      <c r="CT76" s="102" t="str">
        <f>IF(INDEX('Typy - wg grup'!$F$2:$DK$145,MATCH($A76,'Typy - wg grup'!$A$2:$A$145,0),MATCH(CT$1,'Typy - wg grup'!$F$1:$DK$1,0))="","",INDEX('Typy - wg grup'!$F$2:$DK$145,MATCH($A76,'Typy - wg grup'!$A$2:$A$145,0),MATCH(CT$1,'Typy - wg grup'!$F$1:$DK$1,0)))</f>
        <v>CZE</v>
      </c>
      <c r="CU76" s="102" t="str">
        <f>IF(INDEX('Typy - wg grup'!$F$2:$DK$145,MATCH($A76,'Typy - wg grup'!$A$2:$A$145,0),MATCH(CU$1,'Typy - wg grup'!$F$1:$DK$1,0))="","",INDEX('Typy - wg grup'!$F$2:$DK$145,MATCH($A76,'Typy - wg grup'!$A$2:$A$145,0),MATCH(CU$1,'Typy - wg grup'!$F$1:$DK$1,0)))</f>
        <v>CZE</v>
      </c>
      <c r="CV76" s="102" t="str">
        <f>IF(INDEX('Typy - wg grup'!$F$2:$DK$145,MATCH($A76,'Typy - wg grup'!$A$2:$A$145,0),MATCH(CV$1,'Typy - wg grup'!$F$1:$DK$1,0))="","",INDEX('Typy - wg grup'!$F$2:$DK$145,MATCH($A76,'Typy - wg grup'!$A$2:$A$145,0),MATCH(CV$1,'Typy - wg grup'!$F$1:$DK$1,0)))</f>
        <v>CZE</v>
      </c>
      <c r="CW76" s="102" t="str">
        <f>IF(INDEX('Typy - wg grup'!$F$2:$DK$145,MATCH($A76,'Typy - wg grup'!$A$2:$A$145,0),MATCH(CW$1,'Typy - wg grup'!$F$1:$DK$1,0))="","",INDEX('Typy - wg grup'!$F$2:$DK$145,MATCH($A76,'Typy - wg grup'!$A$2:$A$145,0),MATCH(CW$1,'Typy - wg grup'!$F$1:$DK$1,0)))</f>
        <v>KOR</v>
      </c>
      <c r="CX76" s="102" t="str">
        <f>IF(INDEX('Typy - wg grup'!$F$2:$DK$145,MATCH($A76,'Typy - wg grup'!$A$2:$A$145,0),MATCH(CX$1,'Typy - wg grup'!$F$1:$DK$1,0))="","",INDEX('Typy - wg grup'!$F$2:$DK$145,MATCH($A76,'Typy - wg grup'!$A$2:$A$145,0),MATCH(CX$1,'Typy - wg grup'!$F$1:$DK$1,0)))</f>
        <v>KOR</v>
      </c>
      <c r="CY76" s="102" t="str">
        <f>IF(INDEX('Typy - wg grup'!$F$2:$DK$145,MATCH($A76,'Typy - wg grup'!$A$2:$A$145,0),MATCH(CY$1,'Typy - wg grup'!$F$1:$DK$1,0))="","",INDEX('Typy - wg grup'!$F$2:$DK$145,MATCH($A76,'Typy - wg grup'!$A$2:$A$145,0),MATCH(CY$1,'Typy - wg grup'!$F$1:$DK$1,0)))</f>
        <v>KOR</v>
      </c>
      <c r="CZ76" s="102" t="str">
        <f>IF(INDEX('Typy - wg grup'!$F$2:$DK$145,MATCH($A76,'Typy - wg grup'!$A$2:$A$145,0),MATCH(CZ$1,'Typy - wg grup'!$F$1:$DK$1,0))="","",INDEX('Typy - wg grup'!$F$2:$DK$145,MATCH($A76,'Typy - wg grup'!$A$2:$A$145,0),MATCH(CZ$1,'Typy - wg grup'!$F$1:$DK$1,0)))</f>
        <v>CZE</v>
      </c>
      <c r="DA76" s="102" t="str">
        <f>IF(INDEX('Typy - wg grup'!$F$2:$DK$145,MATCH($A76,'Typy - wg grup'!$A$2:$A$145,0),MATCH(DA$1,'Typy - wg grup'!$F$1:$DK$1,0))="","",INDEX('Typy - wg grup'!$F$2:$DK$145,MATCH($A76,'Typy - wg grup'!$A$2:$A$145,0),MATCH(DA$1,'Typy - wg grup'!$F$1:$DK$1,0)))</f>
        <v>CZE</v>
      </c>
      <c r="DB76" s="102" t="str">
        <f>IF(INDEX('Typy - wg grup'!$F$2:$DK$145,MATCH($A76,'Typy - wg grup'!$A$2:$A$145,0),MATCH(DB$1,'Typy - wg grup'!$F$1:$DK$1,0))="","",INDEX('Typy - wg grup'!$F$2:$DK$145,MATCH($A76,'Typy - wg grup'!$A$2:$A$145,0),MATCH(DB$1,'Typy - wg grup'!$F$1:$DK$1,0)))</f>
        <v>CZE</v>
      </c>
      <c r="DC76" s="102" t="str">
        <f>IF(INDEX('Typy - wg grup'!$F$2:$DK$145,MATCH($A76,'Typy - wg grup'!$A$2:$A$145,0),MATCH(DC$1,'Typy - wg grup'!$F$1:$DK$1,0))="","",INDEX('Typy - wg grup'!$F$2:$DK$145,MATCH($A76,'Typy - wg grup'!$A$2:$A$145,0),MATCH(DC$1,'Typy - wg grup'!$F$1:$DK$1,0)))</f>
        <v>KOR</v>
      </c>
      <c r="DD76" s="102" t="str">
        <f>IF(INDEX('Typy - wg grup'!$F$2:$DK$145,MATCH($A76,'Typy - wg grup'!$A$2:$A$145,0),MATCH(DD$1,'Typy - wg grup'!$F$1:$DK$1,0))="","",INDEX('Typy - wg grup'!$F$2:$DK$145,MATCH($A76,'Typy - wg grup'!$A$2:$A$145,0),MATCH(DD$1,'Typy - wg grup'!$F$1:$DK$1,0)))</f>
        <v>CZE</v>
      </c>
      <c r="DE76" s="102" t="str">
        <f>IF(INDEX('Typy - wg grup'!$F$2:$DK$145,MATCH($A76,'Typy - wg grup'!$A$2:$A$145,0),MATCH(DE$1,'Typy - wg grup'!$F$1:$DK$1,0))="","",INDEX('Typy - wg grup'!$F$2:$DK$145,MATCH($A76,'Typy - wg grup'!$A$2:$A$145,0),MATCH(DE$1,'Typy - wg grup'!$F$1:$DK$1,0)))</f>
        <v>KOR</v>
      </c>
      <c r="DF76" s="102" t="str">
        <f>IF(INDEX('Typy - wg grup'!$F$2:$DK$145,MATCH($A76,'Typy - wg grup'!$A$2:$A$145,0),MATCH(DF$1,'Typy - wg grup'!$F$1:$DK$1,0))="","",INDEX('Typy - wg grup'!$F$2:$DK$145,MATCH($A76,'Typy - wg grup'!$A$2:$A$145,0),MATCH(DF$1,'Typy - wg grup'!$F$1:$DK$1,0)))</f>
        <v>MEX</v>
      </c>
      <c r="DG76" s="102" t="str">
        <f>IF(INDEX('Typy - wg grup'!$F$2:$DK$145,MATCH($A76,'Typy - wg grup'!$A$2:$A$145,0),MATCH(DG$1,'Typy - wg grup'!$F$1:$DK$1,0))="","",INDEX('Typy - wg grup'!$F$2:$DK$145,MATCH($A76,'Typy - wg grup'!$A$2:$A$145,0),MATCH(DG$1,'Typy - wg grup'!$F$1:$DK$1,0)))</f>
        <v>CZE</v>
      </c>
      <c r="DH76" s="102" t="str">
        <f>IF(INDEX('Typy - wg grup'!$F$2:$DK$145,MATCH($A76,'Typy - wg grup'!$A$2:$A$145,0),MATCH(DH$1,'Typy - wg grup'!$F$1:$DK$1,0))="","",INDEX('Typy - wg grup'!$F$2:$DK$145,MATCH($A76,'Typy - wg grup'!$A$2:$A$145,0),MATCH(DH$1,'Typy - wg grup'!$F$1:$DK$1,0)))</f>
        <v>KOR</v>
      </c>
      <c r="DI76" s="102" t="str">
        <f>IF(INDEX('Typy - wg grup'!$F$2:$DK$145,MATCH($A76,'Typy - wg grup'!$A$2:$A$145,0),MATCH(DI$1,'Typy - wg grup'!$F$1:$DK$1,0))="","",INDEX('Typy - wg grup'!$F$2:$DK$145,MATCH($A76,'Typy - wg grup'!$A$2:$A$145,0),MATCH(DI$1,'Typy - wg grup'!$F$1:$DK$1,0)))</f>
        <v>CZE</v>
      </c>
      <c r="DJ76" s="102" t="str">
        <f>IF(INDEX('Typy - wg grup'!$F$2:$DK$145,MATCH($A76,'Typy - wg grup'!$A$2:$A$145,0),MATCH(DJ$1,'Typy - wg grup'!$F$1:$DK$1,0))="","",INDEX('Typy - wg grup'!$F$2:$DK$145,MATCH($A76,'Typy - wg grup'!$A$2:$A$145,0),MATCH(DJ$1,'Typy - wg grup'!$F$1:$DK$1,0)))</f>
        <v>KOR</v>
      </c>
      <c r="DK76" s="102" t="str">
        <f>IF(INDEX('Typy - wg grup'!$F$2:$DK$145,MATCH($A76,'Typy - wg grup'!$A$2:$A$145,0),MATCH(DK$1,'Typy - wg grup'!$F$1:$DK$1,0))="","",INDEX('Typy - wg grup'!$F$2:$DK$145,MATCH($A76,'Typy - wg grup'!$A$2:$A$145,0),MATCH(DK$1,'Typy - wg grup'!$F$1:$DK$1,0)))</f>
        <v>RSA</v>
      </c>
      <c r="DL76" s="102" t="str">
        <f>IF(INDEX('Typy - wg grup'!$F$2:$DK$145,MATCH($A76,'Typy - wg grup'!$A$2:$A$145,0),MATCH(DL$1,'Typy - wg grup'!$F$1:$DK$1,0))="","",INDEX('Typy - wg grup'!$F$2:$DK$145,MATCH($A76,'Typy - wg grup'!$A$2:$A$145,0),MATCH(DL$1,'Typy - wg grup'!$F$1:$DK$1,0)))</f>
        <v>CZE</v>
      </c>
      <c r="DM76" s="106" t="str">
        <f>IF(INDEX('Typy - wg grup'!$F$2:$DK$145,MATCH($A76,'Typy - wg grup'!$A$2:$A$145,0),MATCH(DM$1,'Typy - wg grup'!$F$1:$DK$1,0))="","",INDEX('Typy - wg grup'!$F$2:$DK$145,MATCH($A76,'Typy - wg grup'!$A$2:$A$145,0),MATCH(DM$1,'Typy - wg grup'!$F$1:$DK$1,0)))</f>
        <v>CZE</v>
      </c>
      <c r="DO76" s="15"/>
      <c r="DQ76" s="14"/>
      <c r="DS76" s="15"/>
      <c r="DU76" s="15"/>
      <c r="DW76" s="14"/>
      <c r="DY76" s="15"/>
      <c r="EA76" s="14"/>
      <c r="EC76" s="15"/>
      <c r="EE76" s="15"/>
      <c r="EG76" s="15"/>
      <c r="EI76" s="15"/>
      <c r="EK76" s="15"/>
      <c r="EM76" s="15"/>
      <c r="EO76" s="16"/>
      <c r="EQ76" s="15"/>
    </row>
    <row r="77" spans="1:147" x14ac:dyDescent="0.25">
      <c r="A77" s="19" t="s">
        <v>53</v>
      </c>
      <c r="B77" s="4" t="s">
        <v>10</v>
      </c>
      <c r="E77" s="4" t="s">
        <v>54</v>
      </c>
      <c r="F77" s="35"/>
      <c r="G77" s="153"/>
      <c r="H77" s="105" t="str">
        <f>IF(INDEX('Typy - wg grup'!$F$2:$DK$145,MATCH($A77,'Typy - wg grup'!$A$2:$A$145,0),MATCH(H$1,'Typy - wg grup'!$F$1:$DK$1,0))="","",INDEX('Typy - wg grup'!$F$2:$DK$145,MATCH($A77,'Typy - wg grup'!$A$2:$A$145,0),MATCH(H$1,'Typy - wg grup'!$F$1:$DK$1,0)))</f>
        <v>KOR</v>
      </c>
      <c r="I77" s="102" t="str">
        <f>IF(INDEX('Typy - wg grup'!$F$2:$DK$145,MATCH($A77,'Typy - wg grup'!$A$2:$A$145,0),MATCH(I$1,'Typy - wg grup'!$F$1:$DK$1,0))="","",INDEX('Typy - wg grup'!$F$2:$DK$145,MATCH($A77,'Typy - wg grup'!$A$2:$A$145,0),MATCH(I$1,'Typy - wg grup'!$F$1:$DK$1,0)))</f>
        <v>RSA</v>
      </c>
      <c r="J77" s="102" t="str">
        <f>IF(INDEX('Typy - wg grup'!$F$2:$DK$145,MATCH($A77,'Typy - wg grup'!$A$2:$A$145,0),MATCH(J$1,'Typy - wg grup'!$F$1:$DK$1,0))="","",INDEX('Typy - wg grup'!$F$2:$DK$145,MATCH($A77,'Typy - wg grup'!$A$2:$A$145,0),MATCH(J$1,'Typy - wg grup'!$F$1:$DK$1,0)))</f>
        <v/>
      </c>
      <c r="K77" s="102" t="str">
        <f>IF(INDEX('Typy - wg grup'!$F$2:$DK$145,MATCH($A77,'Typy - wg grup'!$A$2:$A$145,0),MATCH(K$1,'Typy - wg grup'!$F$1:$DK$1,0))="","",INDEX('Typy - wg grup'!$F$2:$DK$145,MATCH($A77,'Typy - wg grup'!$A$2:$A$145,0),MATCH(K$1,'Typy - wg grup'!$F$1:$DK$1,0)))</f>
        <v>CZE</v>
      </c>
      <c r="L77" s="102" t="str">
        <f>IF(INDEX('Typy - wg grup'!$F$2:$DK$145,MATCH($A77,'Typy - wg grup'!$A$2:$A$145,0),MATCH(L$1,'Typy - wg grup'!$F$1:$DK$1,0))="","",INDEX('Typy - wg grup'!$F$2:$DK$145,MATCH($A77,'Typy - wg grup'!$A$2:$A$145,0),MATCH(L$1,'Typy - wg grup'!$F$1:$DK$1,0)))</f>
        <v>CZE</v>
      </c>
      <c r="M77" s="102" t="str">
        <f>IF(INDEX('Typy - wg grup'!$F$2:$DK$145,MATCH($A77,'Typy - wg grup'!$A$2:$A$145,0),MATCH(M$1,'Typy - wg grup'!$F$1:$DK$1,0))="","",INDEX('Typy - wg grup'!$F$2:$DK$145,MATCH($A77,'Typy - wg grup'!$A$2:$A$145,0),MATCH(M$1,'Typy - wg grup'!$F$1:$DK$1,0)))</f>
        <v>KOR</v>
      </c>
      <c r="N77" s="102" t="str">
        <f>IF(INDEX('Typy - wg grup'!$F$2:$DK$145,MATCH($A77,'Typy - wg grup'!$A$2:$A$145,0),MATCH(N$1,'Typy - wg grup'!$F$1:$DK$1,0))="","",INDEX('Typy - wg grup'!$F$2:$DK$145,MATCH($A77,'Typy - wg grup'!$A$2:$A$145,0),MATCH(N$1,'Typy - wg grup'!$F$1:$DK$1,0)))</f>
        <v>KOR</v>
      </c>
      <c r="O77" s="102" t="str">
        <f>IF(INDEX('Typy - wg grup'!$F$2:$DK$145,MATCH($A77,'Typy - wg grup'!$A$2:$A$145,0),MATCH(O$1,'Typy - wg grup'!$F$1:$DK$1,0))="","",INDEX('Typy - wg grup'!$F$2:$DK$145,MATCH($A77,'Typy - wg grup'!$A$2:$A$145,0),MATCH(O$1,'Typy - wg grup'!$F$1:$DK$1,0)))</f>
        <v>KOR</v>
      </c>
      <c r="P77" s="102" t="str">
        <f>IF(INDEX('Typy - wg grup'!$F$2:$DK$145,MATCH($A77,'Typy - wg grup'!$A$2:$A$145,0),MATCH(P$1,'Typy - wg grup'!$F$1:$DK$1,0))="","",INDEX('Typy - wg grup'!$F$2:$DK$145,MATCH($A77,'Typy - wg grup'!$A$2:$A$145,0),MATCH(P$1,'Typy - wg grup'!$F$1:$DK$1,0)))</f>
        <v>KOR</v>
      </c>
      <c r="Q77" s="102" t="str">
        <f>IF(INDEX('Typy - wg grup'!$F$2:$DK$145,MATCH($A77,'Typy - wg grup'!$A$2:$A$145,0),MATCH(Q$1,'Typy - wg grup'!$F$1:$DK$1,0))="","",INDEX('Typy - wg grup'!$F$2:$DK$145,MATCH($A77,'Typy - wg grup'!$A$2:$A$145,0),MATCH(Q$1,'Typy - wg grup'!$F$1:$DK$1,0)))</f>
        <v>CZE</v>
      </c>
      <c r="R77" s="102" t="str">
        <f>IF(INDEX('Typy - wg grup'!$F$2:$DK$145,MATCH($A77,'Typy - wg grup'!$A$2:$A$145,0),MATCH(R$1,'Typy - wg grup'!$F$1:$DK$1,0))="","",INDEX('Typy - wg grup'!$F$2:$DK$145,MATCH($A77,'Typy - wg grup'!$A$2:$A$145,0),MATCH(R$1,'Typy - wg grup'!$F$1:$DK$1,0)))</f>
        <v>KOR</v>
      </c>
      <c r="S77" s="102" t="str">
        <f>IF(INDEX('Typy - wg grup'!$F$2:$DK$145,MATCH($A77,'Typy - wg grup'!$A$2:$A$145,0),MATCH(S$1,'Typy - wg grup'!$F$1:$DK$1,0))="","",INDEX('Typy - wg grup'!$F$2:$DK$145,MATCH($A77,'Typy - wg grup'!$A$2:$A$145,0),MATCH(S$1,'Typy - wg grup'!$F$1:$DK$1,0)))</f>
        <v>KOR</v>
      </c>
      <c r="T77" s="102" t="str">
        <f>IF(INDEX('Typy - wg grup'!$F$2:$DK$145,MATCH($A77,'Typy - wg grup'!$A$2:$A$145,0),MATCH(T$1,'Typy - wg grup'!$F$1:$DK$1,0))="","",INDEX('Typy - wg grup'!$F$2:$DK$145,MATCH($A77,'Typy - wg grup'!$A$2:$A$145,0),MATCH(T$1,'Typy - wg grup'!$F$1:$DK$1,0)))</f>
        <v>CZE</v>
      </c>
      <c r="U77" s="102" t="str">
        <f>IF(INDEX('Typy - wg grup'!$F$2:$DK$145,MATCH($A77,'Typy - wg grup'!$A$2:$A$145,0),MATCH(U$1,'Typy - wg grup'!$F$1:$DK$1,0))="","",INDEX('Typy - wg grup'!$F$2:$DK$145,MATCH($A77,'Typy - wg grup'!$A$2:$A$145,0),MATCH(U$1,'Typy - wg grup'!$F$1:$DK$1,0)))</f>
        <v/>
      </c>
      <c r="V77" s="102" t="str">
        <f>IF(INDEX('Typy - wg grup'!$F$2:$DK$145,MATCH($A77,'Typy - wg grup'!$A$2:$A$145,0),MATCH(V$1,'Typy - wg grup'!$F$1:$DK$1,0))="","",INDEX('Typy - wg grup'!$F$2:$DK$145,MATCH($A77,'Typy - wg grup'!$A$2:$A$145,0),MATCH(V$1,'Typy - wg grup'!$F$1:$DK$1,0)))</f>
        <v/>
      </c>
      <c r="W77" s="102" t="str">
        <f>IF(INDEX('Typy - wg grup'!$F$2:$DK$145,MATCH($A77,'Typy - wg grup'!$A$2:$A$145,0),MATCH(W$1,'Typy - wg grup'!$F$1:$DK$1,0))="","",INDEX('Typy - wg grup'!$F$2:$DK$145,MATCH($A77,'Typy - wg grup'!$A$2:$A$145,0),MATCH(W$1,'Typy - wg grup'!$F$1:$DK$1,0)))</f>
        <v/>
      </c>
      <c r="X77" s="102" t="str">
        <f>IF(INDEX('Typy - wg grup'!$F$2:$DK$145,MATCH($A77,'Typy - wg grup'!$A$2:$A$145,0),MATCH(X$1,'Typy - wg grup'!$F$1:$DK$1,0))="","",INDEX('Typy - wg grup'!$F$2:$DK$145,MATCH($A77,'Typy - wg grup'!$A$2:$A$145,0),MATCH(X$1,'Typy - wg grup'!$F$1:$DK$1,0)))</f>
        <v>KOR</v>
      </c>
      <c r="Y77" s="102" t="str">
        <f>IF(INDEX('Typy - wg grup'!$F$2:$DK$145,MATCH($A77,'Typy - wg grup'!$A$2:$A$145,0),MATCH(Y$1,'Typy - wg grup'!$F$1:$DK$1,0))="","",INDEX('Typy - wg grup'!$F$2:$DK$145,MATCH($A77,'Typy - wg grup'!$A$2:$A$145,0),MATCH(Y$1,'Typy - wg grup'!$F$1:$DK$1,0)))</f>
        <v>CZE</v>
      </c>
      <c r="Z77" s="102" t="str">
        <f>IF(INDEX('Typy - wg grup'!$F$2:$DK$145,MATCH($A77,'Typy - wg grup'!$A$2:$A$145,0),MATCH(Z$1,'Typy - wg grup'!$F$1:$DK$1,0))="","",INDEX('Typy - wg grup'!$F$2:$DK$145,MATCH($A77,'Typy - wg grup'!$A$2:$A$145,0),MATCH(Z$1,'Typy - wg grup'!$F$1:$DK$1,0)))</f>
        <v/>
      </c>
      <c r="AA77" s="102" t="str">
        <f>IF(INDEX('Typy - wg grup'!$F$2:$DK$145,MATCH($A77,'Typy - wg grup'!$A$2:$A$145,0),MATCH(AA$1,'Typy - wg grup'!$F$1:$DK$1,0))="","",INDEX('Typy - wg grup'!$F$2:$DK$145,MATCH($A77,'Typy - wg grup'!$A$2:$A$145,0),MATCH(AA$1,'Typy - wg grup'!$F$1:$DK$1,0)))</f>
        <v>CZE</v>
      </c>
      <c r="AB77" s="102" t="str">
        <f>IF(INDEX('Typy - wg grup'!$F$2:$DK$145,MATCH($A77,'Typy - wg grup'!$A$2:$A$145,0),MATCH(AB$1,'Typy - wg grup'!$F$1:$DK$1,0))="","",INDEX('Typy - wg grup'!$F$2:$DK$145,MATCH($A77,'Typy - wg grup'!$A$2:$A$145,0),MATCH(AB$1,'Typy - wg grup'!$F$1:$DK$1,0)))</f>
        <v>KOR</v>
      </c>
      <c r="AC77" s="102" t="str">
        <f>IF(INDEX('Typy - wg grup'!$F$2:$DK$145,MATCH($A77,'Typy - wg grup'!$A$2:$A$145,0),MATCH(AC$1,'Typy - wg grup'!$F$1:$DK$1,0))="","",INDEX('Typy - wg grup'!$F$2:$DK$145,MATCH($A77,'Typy - wg grup'!$A$2:$A$145,0),MATCH(AC$1,'Typy - wg grup'!$F$1:$DK$1,0)))</f>
        <v>MEX</v>
      </c>
      <c r="AD77" s="102" t="str">
        <f>IF(INDEX('Typy - wg grup'!$F$2:$DK$145,MATCH($A77,'Typy - wg grup'!$A$2:$A$145,0),MATCH(AD$1,'Typy - wg grup'!$F$1:$DK$1,0))="","",INDEX('Typy - wg grup'!$F$2:$DK$145,MATCH($A77,'Typy - wg grup'!$A$2:$A$145,0),MATCH(AD$1,'Typy - wg grup'!$F$1:$DK$1,0)))</f>
        <v>KOR</v>
      </c>
      <c r="AE77" s="102" t="str">
        <f>IF(INDEX('Typy - wg grup'!$F$2:$DK$145,MATCH($A77,'Typy - wg grup'!$A$2:$A$145,0),MATCH(AE$1,'Typy - wg grup'!$F$1:$DK$1,0))="","",INDEX('Typy - wg grup'!$F$2:$DK$145,MATCH($A77,'Typy - wg grup'!$A$2:$A$145,0),MATCH(AE$1,'Typy - wg grup'!$F$1:$DK$1,0)))</f>
        <v>CZE</v>
      </c>
      <c r="AF77" s="102" t="str">
        <f>IF(INDEX('Typy - wg grup'!$F$2:$DK$145,MATCH($A77,'Typy - wg grup'!$A$2:$A$145,0),MATCH(AF$1,'Typy - wg grup'!$F$1:$DK$1,0))="","",INDEX('Typy - wg grup'!$F$2:$DK$145,MATCH($A77,'Typy - wg grup'!$A$2:$A$145,0),MATCH(AF$1,'Typy - wg grup'!$F$1:$DK$1,0)))</f>
        <v>CZE</v>
      </c>
      <c r="AG77" s="102" t="str">
        <f>IF(INDEX('Typy - wg grup'!$F$2:$DK$145,MATCH($A77,'Typy - wg grup'!$A$2:$A$145,0),MATCH(AG$1,'Typy - wg grup'!$F$1:$DK$1,0))="","",INDEX('Typy - wg grup'!$F$2:$DK$145,MATCH($A77,'Typy - wg grup'!$A$2:$A$145,0),MATCH(AG$1,'Typy - wg grup'!$F$1:$DK$1,0)))</f>
        <v/>
      </c>
      <c r="AH77" s="102" t="str">
        <f>IF(INDEX('Typy - wg grup'!$F$2:$DK$145,MATCH($A77,'Typy - wg grup'!$A$2:$A$145,0),MATCH(AH$1,'Typy - wg grup'!$F$1:$DK$1,0))="","",INDEX('Typy - wg grup'!$F$2:$DK$145,MATCH($A77,'Typy - wg grup'!$A$2:$A$145,0),MATCH(AH$1,'Typy - wg grup'!$F$1:$DK$1,0)))</f>
        <v>KOR</v>
      </c>
      <c r="AI77" s="102" t="str">
        <f>IF(INDEX('Typy - wg grup'!$F$2:$DK$145,MATCH($A77,'Typy - wg grup'!$A$2:$A$145,0),MATCH(AI$1,'Typy - wg grup'!$F$1:$DK$1,0))="","",INDEX('Typy - wg grup'!$F$2:$DK$145,MATCH($A77,'Typy - wg grup'!$A$2:$A$145,0),MATCH(AI$1,'Typy - wg grup'!$F$1:$DK$1,0)))</f>
        <v/>
      </c>
      <c r="AJ77" s="102" t="str">
        <f>IF(INDEX('Typy - wg grup'!$F$2:$DK$145,MATCH($A77,'Typy - wg grup'!$A$2:$A$145,0),MATCH(AJ$1,'Typy - wg grup'!$F$1:$DK$1,0))="","",INDEX('Typy - wg grup'!$F$2:$DK$145,MATCH($A77,'Typy - wg grup'!$A$2:$A$145,0),MATCH(AJ$1,'Typy - wg grup'!$F$1:$DK$1,0)))</f>
        <v>KOR</v>
      </c>
      <c r="AK77" s="102" t="str">
        <f>IF(INDEX('Typy - wg grup'!$F$2:$DK$145,MATCH($A77,'Typy - wg grup'!$A$2:$A$145,0),MATCH(AK$1,'Typy - wg grup'!$F$1:$DK$1,0))="","",INDEX('Typy - wg grup'!$F$2:$DK$145,MATCH($A77,'Typy - wg grup'!$A$2:$A$145,0),MATCH(AK$1,'Typy - wg grup'!$F$1:$DK$1,0)))</f>
        <v>MEX</v>
      </c>
      <c r="AL77" s="102" t="str">
        <f>IF(INDEX('Typy - wg grup'!$F$2:$DK$145,MATCH($A77,'Typy - wg grup'!$A$2:$A$145,0),MATCH(AL$1,'Typy - wg grup'!$F$1:$DK$1,0))="","",INDEX('Typy - wg grup'!$F$2:$DK$145,MATCH($A77,'Typy - wg grup'!$A$2:$A$145,0),MATCH(AL$1,'Typy - wg grup'!$F$1:$DK$1,0)))</f>
        <v/>
      </c>
      <c r="AM77" s="102" t="str">
        <f>IF(INDEX('Typy - wg grup'!$F$2:$DK$145,MATCH($A77,'Typy - wg grup'!$A$2:$A$145,0),MATCH(AM$1,'Typy - wg grup'!$F$1:$DK$1,0))="","",INDEX('Typy - wg grup'!$F$2:$DK$145,MATCH($A77,'Typy - wg grup'!$A$2:$A$145,0),MATCH(AM$1,'Typy - wg grup'!$F$1:$DK$1,0)))</f>
        <v>CZE</v>
      </c>
      <c r="AN77" s="102" t="str">
        <f>IF(INDEX('Typy - wg grup'!$F$2:$DK$145,MATCH($A77,'Typy - wg grup'!$A$2:$A$145,0),MATCH(AN$1,'Typy - wg grup'!$F$1:$DK$1,0))="","",INDEX('Typy - wg grup'!$F$2:$DK$145,MATCH($A77,'Typy - wg grup'!$A$2:$A$145,0),MATCH(AN$1,'Typy - wg grup'!$F$1:$DK$1,0)))</f>
        <v>MEX</v>
      </c>
      <c r="AO77" s="102" t="str">
        <f>IF(INDEX('Typy - wg grup'!$F$2:$DK$145,MATCH($A77,'Typy - wg grup'!$A$2:$A$145,0),MATCH(AO$1,'Typy - wg grup'!$F$1:$DK$1,0))="","",INDEX('Typy - wg grup'!$F$2:$DK$145,MATCH($A77,'Typy - wg grup'!$A$2:$A$145,0),MATCH(AO$1,'Typy - wg grup'!$F$1:$DK$1,0)))</f>
        <v/>
      </c>
      <c r="AP77" s="102" t="str">
        <f>IF(INDEX('Typy - wg grup'!$F$2:$DK$145,MATCH($A77,'Typy - wg grup'!$A$2:$A$145,0),MATCH(AP$1,'Typy - wg grup'!$F$1:$DK$1,0))="","",INDEX('Typy - wg grup'!$F$2:$DK$145,MATCH($A77,'Typy - wg grup'!$A$2:$A$145,0),MATCH(AP$1,'Typy - wg grup'!$F$1:$DK$1,0)))</f>
        <v>KOR</v>
      </c>
      <c r="AQ77" s="102" t="str">
        <f>IF(INDEX('Typy - wg grup'!$F$2:$DK$145,MATCH($A77,'Typy - wg grup'!$A$2:$A$145,0),MATCH(AQ$1,'Typy - wg grup'!$F$1:$DK$1,0))="","",INDEX('Typy - wg grup'!$F$2:$DK$145,MATCH($A77,'Typy - wg grup'!$A$2:$A$145,0),MATCH(AQ$1,'Typy - wg grup'!$F$1:$DK$1,0)))</f>
        <v>KOR</v>
      </c>
      <c r="AR77" s="102" t="str">
        <f>IF(INDEX('Typy - wg grup'!$F$2:$DK$145,MATCH($A77,'Typy - wg grup'!$A$2:$A$145,0),MATCH(AR$1,'Typy - wg grup'!$F$1:$DK$1,0))="","",INDEX('Typy - wg grup'!$F$2:$DK$145,MATCH($A77,'Typy - wg grup'!$A$2:$A$145,0),MATCH(AR$1,'Typy - wg grup'!$F$1:$DK$1,0)))</f>
        <v/>
      </c>
      <c r="AS77" s="102" t="str">
        <f>IF(INDEX('Typy - wg grup'!$F$2:$DK$145,MATCH($A77,'Typy - wg grup'!$A$2:$A$145,0),MATCH(AS$1,'Typy - wg grup'!$F$1:$DK$1,0))="","",INDEX('Typy - wg grup'!$F$2:$DK$145,MATCH($A77,'Typy - wg grup'!$A$2:$A$145,0),MATCH(AS$1,'Typy - wg grup'!$F$1:$DK$1,0)))</f>
        <v>RSA</v>
      </c>
      <c r="AT77" s="102" t="str">
        <f>IF(INDEX('Typy - wg grup'!$F$2:$DK$145,MATCH($A77,'Typy - wg grup'!$A$2:$A$145,0),MATCH(AT$1,'Typy - wg grup'!$F$1:$DK$1,0))="","",INDEX('Typy - wg grup'!$F$2:$DK$145,MATCH($A77,'Typy - wg grup'!$A$2:$A$145,0),MATCH(AT$1,'Typy - wg grup'!$F$1:$DK$1,0)))</f>
        <v/>
      </c>
      <c r="AU77" s="102" t="str">
        <f>IF(INDEX('Typy - wg grup'!$F$2:$DK$145,MATCH($A77,'Typy - wg grup'!$A$2:$A$145,0),MATCH(AU$1,'Typy - wg grup'!$F$1:$DK$1,0))="","",INDEX('Typy - wg grup'!$F$2:$DK$145,MATCH($A77,'Typy - wg grup'!$A$2:$A$145,0),MATCH(AU$1,'Typy - wg grup'!$F$1:$DK$1,0)))</f>
        <v/>
      </c>
      <c r="AV77" s="102" t="str">
        <f>IF(INDEX('Typy - wg grup'!$F$2:$DK$145,MATCH($A77,'Typy - wg grup'!$A$2:$A$145,0),MATCH(AV$1,'Typy - wg grup'!$F$1:$DK$1,0))="","",INDEX('Typy - wg grup'!$F$2:$DK$145,MATCH($A77,'Typy - wg grup'!$A$2:$A$145,0),MATCH(AV$1,'Typy - wg grup'!$F$1:$DK$1,0)))</f>
        <v>RSA</v>
      </c>
      <c r="AW77" s="102" t="str">
        <f>IF(INDEX('Typy - wg grup'!$F$2:$DK$145,MATCH($A77,'Typy - wg grup'!$A$2:$A$145,0),MATCH(AW$1,'Typy - wg grup'!$F$1:$DK$1,0))="","",INDEX('Typy - wg grup'!$F$2:$DK$145,MATCH($A77,'Typy - wg grup'!$A$2:$A$145,0),MATCH(AW$1,'Typy - wg grup'!$F$1:$DK$1,0)))</f>
        <v>RSA</v>
      </c>
      <c r="AX77" s="102" t="str">
        <f>IF(INDEX('Typy - wg grup'!$F$2:$DK$145,MATCH($A77,'Typy - wg grup'!$A$2:$A$145,0),MATCH(AX$1,'Typy - wg grup'!$F$1:$DK$1,0))="","",INDEX('Typy - wg grup'!$F$2:$DK$145,MATCH($A77,'Typy - wg grup'!$A$2:$A$145,0),MATCH(AX$1,'Typy - wg grup'!$F$1:$DK$1,0)))</f>
        <v>MEX</v>
      </c>
      <c r="AY77" s="102" t="str">
        <f>IF(INDEX('Typy - wg grup'!$F$2:$DK$145,MATCH($A77,'Typy - wg grup'!$A$2:$A$145,0),MATCH(AY$1,'Typy - wg grup'!$F$1:$DK$1,0))="","",INDEX('Typy - wg grup'!$F$2:$DK$145,MATCH($A77,'Typy - wg grup'!$A$2:$A$145,0),MATCH(AY$1,'Typy - wg grup'!$F$1:$DK$1,0)))</f>
        <v>KOR</v>
      </c>
      <c r="AZ77" s="102" t="str">
        <f>IF(INDEX('Typy - wg grup'!$F$2:$DK$145,MATCH($A77,'Typy - wg grup'!$A$2:$A$145,0),MATCH(AZ$1,'Typy - wg grup'!$F$1:$DK$1,0))="","",INDEX('Typy - wg grup'!$F$2:$DK$145,MATCH($A77,'Typy - wg grup'!$A$2:$A$145,0),MATCH(AZ$1,'Typy - wg grup'!$F$1:$DK$1,0)))</f>
        <v>CZE</v>
      </c>
      <c r="BA77" s="102" t="str">
        <f>IF(INDEX('Typy - wg grup'!$F$2:$DK$145,MATCH($A77,'Typy - wg grup'!$A$2:$A$145,0),MATCH(BA$1,'Typy - wg grup'!$F$1:$DK$1,0))="","",INDEX('Typy - wg grup'!$F$2:$DK$145,MATCH($A77,'Typy - wg grup'!$A$2:$A$145,0),MATCH(BA$1,'Typy - wg grup'!$F$1:$DK$1,0)))</f>
        <v>RSA</v>
      </c>
      <c r="BB77" s="102" t="str">
        <f>IF(INDEX('Typy - wg grup'!$F$2:$DK$145,MATCH($A77,'Typy - wg grup'!$A$2:$A$145,0),MATCH(BB$1,'Typy - wg grup'!$F$1:$DK$1,0))="","",INDEX('Typy - wg grup'!$F$2:$DK$145,MATCH($A77,'Typy - wg grup'!$A$2:$A$145,0),MATCH(BB$1,'Typy - wg grup'!$F$1:$DK$1,0)))</f>
        <v/>
      </c>
      <c r="BC77" s="102" t="str">
        <f>IF(INDEX('Typy - wg grup'!$F$2:$DK$145,MATCH($A77,'Typy - wg grup'!$A$2:$A$145,0),MATCH(BC$1,'Typy - wg grup'!$F$1:$DK$1,0))="","",INDEX('Typy - wg grup'!$F$2:$DK$145,MATCH($A77,'Typy - wg grup'!$A$2:$A$145,0),MATCH(BC$1,'Typy - wg grup'!$F$1:$DK$1,0)))</f>
        <v>RSA</v>
      </c>
      <c r="BD77" s="102" t="str">
        <f>IF(INDEX('Typy - wg grup'!$F$2:$DK$145,MATCH($A77,'Typy - wg grup'!$A$2:$A$145,0),MATCH(BD$1,'Typy - wg grup'!$F$1:$DK$1,0))="","",INDEX('Typy - wg grup'!$F$2:$DK$145,MATCH($A77,'Typy - wg grup'!$A$2:$A$145,0),MATCH(BD$1,'Typy - wg grup'!$F$1:$DK$1,0)))</f>
        <v>CZE</v>
      </c>
      <c r="BE77" s="102" t="str">
        <f>IF(INDEX('Typy - wg grup'!$F$2:$DK$145,MATCH($A77,'Typy - wg grup'!$A$2:$A$145,0),MATCH(BE$1,'Typy - wg grup'!$F$1:$DK$1,0))="","",INDEX('Typy - wg grup'!$F$2:$DK$145,MATCH($A77,'Typy - wg grup'!$A$2:$A$145,0),MATCH(BE$1,'Typy - wg grup'!$F$1:$DK$1,0)))</f>
        <v>CZE</v>
      </c>
      <c r="BF77" s="102" t="str">
        <f>IF(INDEX('Typy - wg grup'!$F$2:$DK$145,MATCH($A77,'Typy - wg grup'!$A$2:$A$145,0),MATCH(BF$1,'Typy - wg grup'!$F$1:$DK$1,0))="","",INDEX('Typy - wg grup'!$F$2:$DK$145,MATCH($A77,'Typy - wg grup'!$A$2:$A$145,0),MATCH(BF$1,'Typy - wg grup'!$F$1:$DK$1,0)))</f>
        <v>KOR</v>
      </c>
      <c r="BG77" s="102" t="str">
        <f>IF(INDEX('Typy - wg grup'!$F$2:$DK$145,MATCH($A77,'Typy - wg grup'!$A$2:$A$145,0),MATCH(BG$1,'Typy - wg grup'!$F$1:$DK$1,0))="","",INDEX('Typy - wg grup'!$F$2:$DK$145,MATCH($A77,'Typy - wg grup'!$A$2:$A$145,0),MATCH(BG$1,'Typy - wg grup'!$F$1:$DK$1,0)))</f>
        <v>RSA</v>
      </c>
      <c r="BH77" s="102" t="str">
        <f>IF(INDEX('Typy - wg grup'!$F$2:$DK$145,MATCH($A77,'Typy - wg grup'!$A$2:$A$145,0),MATCH(BH$1,'Typy - wg grup'!$F$1:$DK$1,0))="","",INDEX('Typy - wg grup'!$F$2:$DK$145,MATCH($A77,'Typy - wg grup'!$A$2:$A$145,0),MATCH(BH$1,'Typy - wg grup'!$F$1:$DK$1,0)))</f>
        <v>CZE</v>
      </c>
      <c r="BI77" s="102" t="str">
        <f>IF(INDEX('Typy - wg grup'!$F$2:$DK$145,MATCH($A77,'Typy - wg grup'!$A$2:$A$145,0),MATCH(BI$1,'Typy - wg grup'!$F$1:$DK$1,0))="","",INDEX('Typy - wg grup'!$F$2:$DK$145,MATCH($A77,'Typy - wg grup'!$A$2:$A$145,0),MATCH(BI$1,'Typy - wg grup'!$F$1:$DK$1,0)))</f>
        <v/>
      </c>
      <c r="BJ77" s="102" t="str">
        <f>IF(INDEX('Typy - wg grup'!$F$2:$DK$145,MATCH($A77,'Typy - wg grup'!$A$2:$A$145,0),MATCH(BJ$1,'Typy - wg grup'!$F$1:$DK$1,0))="","",INDEX('Typy - wg grup'!$F$2:$DK$145,MATCH($A77,'Typy - wg grup'!$A$2:$A$145,0),MATCH(BJ$1,'Typy - wg grup'!$F$1:$DK$1,0)))</f>
        <v>CZE</v>
      </c>
      <c r="BK77" s="102" t="str">
        <f>IF(INDEX('Typy - wg grup'!$F$2:$DK$145,MATCH($A77,'Typy - wg grup'!$A$2:$A$145,0),MATCH(BK$1,'Typy - wg grup'!$F$1:$DK$1,0))="","",INDEX('Typy - wg grup'!$F$2:$DK$145,MATCH($A77,'Typy - wg grup'!$A$2:$A$145,0),MATCH(BK$1,'Typy - wg grup'!$F$1:$DK$1,0)))</f>
        <v>RSA</v>
      </c>
      <c r="BL77" s="102" t="str">
        <f>IF(INDEX('Typy - wg grup'!$F$2:$DK$145,MATCH($A77,'Typy - wg grup'!$A$2:$A$145,0),MATCH(BL$1,'Typy - wg grup'!$F$1:$DK$1,0))="","",INDEX('Typy - wg grup'!$F$2:$DK$145,MATCH($A77,'Typy - wg grup'!$A$2:$A$145,0),MATCH(BL$1,'Typy - wg grup'!$F$1:$DK$1,0)))</f>
        <v>RSA</v>
      </c>
      <c r="BM77" s="102" t="str">
        <f>IF(INDEX('Typy - wg grup'!$F$2:$DK$145,MATCH($A77,'Typy - wg grup'!$A$2:$A$145,0),MATCH(BM$1,'Typy - wg grup'!$F$1:$DK$1,0))="","",INDEX('Typy - wg grup'!$F$2:$DK$145,MATCH($A77,'Typy - wg grup'!$A$2:$A$145,0),MATCH(BM$1,'Typy - wg grup'!$F$1:$DK$1,0)))</f>
        <v>CZE</v>
      </c>
      <c r="BN77" s="102" t="str">
        <f>IF(INDEX('Typy - wg grup'!$F$2:$DK$145,MATCH($A77,'Typy - wg grup'!$A$2:$A$145,0),MATCH(BN$1,'Typy - wg grup'!$F$1:$DK$1,0))="","",INDEX('Typy - wg grup'!$F$2:$DK$145,MATCH($A77,'Typy - wg grup'!$A$2:$A$145,0),MATCH(BN$1,'Typy - wg grup'!$F$1:$DK$1,0)))</f>
        <v>KOR</v>
      </c>
      <c r="BO77" s="102" t="str">
        <f>IF(INDEX('Typy - wg grup'!$F$2:$DK$145,MATCH($A77,'Typy - wg grup'!$A$2:$A$145,0),MATCH(BO$1,'Typy - wg grup'!$F$1:$DK$1,0))="","",INDEX('Typy - wg grup'!$F$2:$DK$145,MATCH($A77,'Typy - wg grup'!$A$2:$A$145,0),MATCH(BO$1,'Typy - wg grup'!$F$1:$DK$1,0)))</f>
        <v>KOR</v>
      </c>
      <c r="BP77" s="102" t="str">
        <f>IF(INDEX('Typy - wg grup'!$F$2:$DK$145,MATCH($A77,'Typy - wg grup'!$A$2:$A$145,0),MATCH(BP$1,'Typy - wg grup'!$F$1:$DK$1,0))="","",INDEX('Typy - wg grup'!$F$2:$DK$145,MATCH($A77,'Typy - wg grup'!$A$2:$A$145,0),MATCH(BP$1,'Typy - wg grup'!$F$1:$DK$1,0)))</f>
        <v>KOR</v>
      </c>
      <c r="BQ77" s="102" t="str">
        <f>IF(INDEX('Typy - wg grup'!$F$2:$DK$145,MATCH($A77,'Typy - wg grup'!$A$2:$A$145,0),MATCH(BQ$1,'Typy - wg grup'!$F$1:$DK$1,0))="","",INDEX('Typy - wg grup'!$F$2:$DK$145,MATCH($A77,'Typy - wg grup'!$A$2:$A$145,0),MATCH(BQ$1,'Typy - wg grup'!$F$1:$DK$1,0)))</f>
        <v>MEX</v>
      </c>
      <c r="BR77" s="102" t="str">
        <f>IF(INDEX('Typy - wg grup'!$F$2:$DK$145,MATCH($A77,'Typy - wg grup'!$A$2:$A$145,0),MATCH(BR$1,'Typy - wg grup'!$F$1:$DK$1,0))="","",INDEX('Typy - wg grup'!$F$2:$DK$145,MATCH($A77,'Typy - wg grup'!$A$2:$A$145,0),MATCH(BR$1,'Typy - wg grup'!$F$1:$DK$1,0)))</f>
        <v>MEX</v>
      </c>
      <c r="BS77" s="102" t="str">
        <f>IF(INDEX('Typy - wg grup'!$F$2:$DK$145,MATCH($A77,'Typy - wg grup'!$A$2:$A$145,0),MATCH(BS$1,'Typy - wg grup'!$F$1:$DK$1,0))="","",INDEX('Typy - wg grup'!$F$2:$DK$145,MATCH($A77,'Typy - wg grup'!$A$2:$A$145,0),MATCH(BS$1,'Typy - wg grup'!$F$1:$DK$1,0)))</f>
        <v>RSA</v>
      </c>
      <c r="BT77" s="102" t="str">
        <f>IF(INDEX('Typy - wg grup'!$F$2:$DK$145,MATCH($A77,'Typy - wg grup'!$A$2:$A$145,0),MATCH(BT$1,'Typy - wg grup'!$F$1:$DK$1,0))="","",INDEX('Typy - wg grup'!$F$2:$DK$145,MATCH($A77,'Typy - wg grup'!$A$2:$A$145,0),MATCH(BT$1,'Typy - wg grup'!$F$1:$DK$1,0)))</f>
        <v>MEX</v>
      </c>
      <c r="BU77" s="102" t="str">
        <f>IF(INDEX('Typy - wg grup'!$F$2:$DK$145,MATCH($A77,'Typy - wg grup'!$A$2:$A$145,0),MATCH(BU$1,'Typy - wg grup'!$F$1:$DK$1,0))="","",INDEX('Typy - wg grup'!$F$2:$DK$145,MATCH($A77,'Typy - wg grup'!$A$2:$A$145,0),MATCH(BU$1,'Typy - wg grup'!$F$1:$DK$1,0)))</f>
        <v>CZE</v>
      </c>
      <c r="BV77" s="102" t="str">
        <f>IF(INDEX('Typy - wg grup'!$F$2:$DK$145,MATCH($A77,'Typy - wg grup'!$A$2:$A$145,0),MATCH(BV$1,'Typy - wg grup'!$F$1:$DK$1,0))="","",INDEX('Typy - wg grup'!$F$2:$DK$145,MATCH($A77,'Typy - wg grup'!$A$2:$A$145,0),MATCH(BV$1,'Typy - wg grup'!$F$1:$DK$1,0)))</f>
        <v>CZE</v>
      </c>
      <c r="BW77" s="102" t="str">
        <f>IF(INDEX('Typy - wg grup'!$F$2:$DK$145,MATCH($A77,'Typy - wg grup'!$A$2:$A$145,0),MATCH(BW$1,'Typy - wg grup'!$F$1:$DK$1,0))="","",INDEX('Typy - wg grup'!$F$2:$DK$145,MATCH($A77,'Typy - wg grup'!$A$2:$A$145,0),MATCH(BW$1,'Typy - wg grup'!$F$1:$DK$1,0)))</f>
        <v>KOR</v>
      </c>
      <c r="BX77" s="102" t="str">
        <f>IF(INDEX('Typy - wg grup'!$F$2:$DK$145,MATCH($A77,'Typy - wg grup'!$A$2:$A$145,0),MATCH(BX$1,'Typy - wg grup'!$F$1:$DK$1,0))="","",INDEX('Typy - wg grup'!$F$2:$DK$145,MATCH($A77,'Typy - wg grup'!$A$2:$A$145,0),MATCH(BX$1,'Typy - wg grup'!$F$1:$DK$1,0)))</f>
        <v>CZE</v>
      </c>
      <c r="BY77" s="102" t="str">
        <f>IF(INDEX('Typy - wg grup'!$F$2:$DK$145,MATCH($A77,'Typy - wg grup'!$A$2:$A$145,0),MATCH(BY$1,'Typy - wg grup'!$F$1:$DK$1,0))="","",INDEX('Typy - wg grup'!$F$2:$DK$145,MATCH($A77,'Typy - wg grup'!$A$2:$A$145,0),MATCH(BY$1,'Typy - wg grup'!$F$1:$DK$1,0)))</f>
        <v>KOR</v>
      </c>
      <c r="BZ77" s="102" t="str">
        <f>IF(INDEX('Typy - wg grup'!$F$2:$DK$145,MATCH($A77,'Typy - wg grup'!$A$2:$A$145,0),MATCH(BZ$1,'Typy - wg grup'!$F$1:$DK$1,0))="","",INDEX('Typy - wg grup'!$F$2:$DK$145,MATCH($A77,'Typy - wg grup'!$A$2:$A$145,0),MATCH(BZ$1,'Typy - wg grup'!$F$1:$DK$1,0)))</f>
        <v>KOR</v>
      </c>
      <c r="CA77" s="102" t="str">
        <f>IF(INDEX('Typy - wg grup'!$F$2:$DK$145,MATCH($A77,'Typy - wg grup'!$A$2:$A$145,0),MATCH(CA$1,'Typy - wg grup'!$F$1:$DK$1,0))="","",INDEX('Typy - wg grup'!$F$2:$DK$145,MATCH($A77,'Typy - wg grup'!$A$2:$A$145,0),MATCH(CA$1,'Typy - wg grup'!$F$1:$DK$1,0)))</f>
        <v>CZE</v>
      </c>
      <c r="CB77" s="102" t="str">
        <f>IF(INDEX('Typy - wg grup'!$F$2:$DK$145,MATCH($A77,'Typy - wg grup'!$A$2:$A$145,0),MATCH(CB$1,'Typy - wg grup'!$F$1:$DK$1,0))="","",INDEX('Typy - wg grup'!$F$2:$DK$145,MATCH($A77,'Typy - wg grup'!$A$2:$A$145,0),MATCH(CB$1,'Typy - wg grup'!$F$1:$DK$1,0)))</f>
        <v>RSA</v>
      </c>
      <c r="CC77" s="102" t="str">
        <f>IF(INDEX('Typy - wg grup'!$F$2:$DK$145,MATCH($A77,'Typy - wg grup'!$A$2:$A$145,0),MATCH(CC$1,'Typy - wg grup'!$F$1:$DK$1,0))="","",INDEX('Typy - wg grup'!$F$2:$DK$145,MATCH($A77,'Typy - wg grup'!$A$2:$A$145,0),MATCH(CC$1,'Typy - wg grup'!$F$1:$DK$1,0)))</f>
        <v>CZE</v>
      </c>
      <c r="CD77" s="102" t="str">
        <f>IF(INDEX('Typy - wg grup'!$F$2:$DK$145,MATCH($A77,'Typy - wg grup'!$A$2:$A$145,0),MATCH(CD$1,'Typy - wg grup'!$F$1:$DK$1,0))="","",INDEX('Typy - wg grup'!$F$2:$DK$145,MATCH($A77,'Typy - wg grup'!$A$2:$A$145,0),MATCH(CD$1,'Typy - wg grup'!$F$1:$DK$1,0)))</f>
        <v/>
      </c>
      <c r="CE77" s="102" t="str">
        <f>IF(INDEX('Typy - wg grup'!$F$2:$DK$145,MATCH($A77,'Typy - wg grup'!$A$2:$A$145,0),MATCH(CE$1,'Typy - wg grup'!$F$1:$DK$1,0))="","",INDEX('Typy - wg grup'!$F$2:$DK$145,MATCH($A77,'Typy - wg grup'!$A$2:$A$145,0),MATCH(CE$1,'Typy - wg grup'!$F$1:$DK$1,0)))</f>
        <v>RSA</v>
      </c>
      <c r="CF77" s="102" t="str">
        <f>IF(INDEX('Typy - wg grup'!$F$2:$DK$145,MATCH($A77,'Typy - wg grup'!$A$2:$A$145,0),MATCH(CF$1,'Typy - wg grup'!$F$1:$DK$1,0))="","",INDEX('Typy - wg grup'!$F$2:$DK$145,MATCH($A77,'Typy - wg grup'!$A$2:$A$145,0),MATCH(CF$1,'Typy - wg grup'!$F$1:$DK$1,0)))</f>
        <v/>
      </c>
      <c r="CG77" s="102" t="str">
        <f>IF(INDEX('Typy - wg grup'!$F$2:$DK$145,MATCH($A77,'Typy - wg grup'!$A$2:$A$145,0),MATCH(CG$1,'Typy - wg grup'!$F$1:$DK$1,0))="","",INDEX('Typy - wg grup'!$F$2:$DK$145,MATCH($A77,'Typy - wg grup'!$A$2:$A$145,0),MATCH(CG$1,'Typy - wg grup'!$F$1:$DK$1,0)))</f>
        <v>KOR</v>
      </c>
      <c r="CH77" s="102" t="str">
        <f>IF(INDEX('Typy - wg grup'!$F$2:$DK$145,MATCH($A77,'Typy - wg grup'!$A$2:$A$145,0),MATCH(CH$1,'Typy - wg grup'!$F$1:$DK$1,0))="","",INDEX('Typy - wg grup'!$F$2:$DK$145,MATCH($A77,'Typy - wg grup'!$A$2:$A$145,0),MATCH(CH$1,'Typy - wg grup'!$F$1:$DK$1,0)))</f>
        <v>CZE</v>
      </c>
      <c r="CI77" s="102" t="str">
        <f>IF(INDEX('Typy - wg grup'!$F$2:$DK$145,MATCH($A77,'Typy - wg grup'!$A$2:$A$145,0),MATCH(CI$1,'Typy - wg grup'!$F$1:$DK$1,0))="","",INDEX('Typy - wg grup'!$F$2:$DK$145,MATCH($A77,'Typy - wg grup'!$A$2:$A$145,0),MATCH(CI$1,'Typy - wg grup'!$F$1:$DK$1,0)))</f>
        <v>CZE</v>
      </c>
      <c r="CJ77" s="102" t="str">
        <f>IF(INDEX('Typy - wg grup'!$F$2:$DK$145,MATCH($A77,'Typy - wg grup'!$A$2:$A$145,0),MATCH(CJ$1,'Typy - wg grup'!$F$1:$DK$1,0))="","",INDEX('Typy - wg grup'!$F$2:$DK$145,MATCH($A77,'Typy - wg grup'!$A$2:$A$145,0),MATCH(CJ$1,'Typy - wg grup'!$F$1:$DK$1,0)))</f>
        <v>KOR</v>
      </c>
      <c r="CK77" s="102" t="str">
        <f>IF(INDEX('Typy - wg grup'!$F$2:$DK$145,MATCH($A77,'Typy - wg grup'!$A$2:$A$145,0),MATCH(CK$1,'Typy - wg grup'!$F$1:$DK$1,0))="","",INDEX('Typy - wg grup'!$F$2:$DK$145,MATCH($A77,'Typy - wg grup'!$A$2:$A$145,0),MATCH(CK$1,'Typy - wg grup'!$F$1:$DK$1,0)))</f>
        <v>CZE</v>
      </c>
      <c r="CL77" s="102" t="str">
        <f>IF(INDEX('Typy - wg grup'!$F$2:$DK$145,MATCH($A77,'Typy - wg grup'!$A$2:$A$145,0),MATCH(CL$1,'Typy - wg grup'!$F$1:$DK$1,0))="","",INDEX('Typy - wg grup'!$F$2:$DK$145,MATCH($A77,'Typy - wg grup'!$A$2:$A$145,0),MATCH(CL$1,'Typy - wg grup'!$F$1:$DK$1,0)))</f>
        <v>CZE</v>
      </c>
      <c r="CM77" s="102" t="str">
        <f>IF(INDEX('Typy - wg grup'!$F$2:$DK$145,MATCH($A77,'Typy - wg grup'!$A$2:$A$145,0),MATCH(CM$1,'Typy - wg grup'!$F$1:$DK$1,0))="","",INDEX('Typy - wg grup'!$F$2:$DK$145,MATCH($A77,'Typy - wg grup'!$A$2:$A$145,0),MATCH(CM$1,'Typy - wg grup'!$F$1:$DK$1,0)))</f>
        <v>KOR</v>
      </c>
      <c r="CN77" s="102" t="str">
        <f>IF(INDEX('Typy - wg grup'!$F$2:$DK$145,MATCH($A77,'Typy - wg grup'!$A$2:$A$145,0),MATCH(CN$1,'Typy - wg grup'!$F$1:$DK$1,0))="","",INDEX('Typy - wg grup'!$F$2:$DK$145,MATCH($A77,'Typy - wg grup'!$A$2:$A$145,0),MATCH(CN$1,'Typy - wg grup'!$F$1:$DK$1,0)))</f>
        <v>RSA</v>
      </c>
      <c r="CO77" s="102" t="str">
        <f>IF(INDEX('Typy - wg grup'!$F$2:$DK$145,MATCH($A77,'Typy - wg grup'!$A$2:$A$145,0),MATCH(CO$1,'Typy - wg grup'!$F$1:$DK$1,0))="","",INDEX('Typy - wg grup'!$F$2:$DK$145,MATCH($A77,'Typy - wg grup'!$A$2:$A$145,0),MATCH(CO$1,'Typy - wg grup'!$F$1:$DK$1,0)))</f>
        <v>CZE</v>
      </c>
      <c r="CP77" s="102" t="str">
        <f>IF(INDEX('Typy - wg grup'!$F$2:$DK$145,MATCH($A77,'Typy - wg grup'!$A$2:$A$145,0),MATCH(CP$1,'Typy - wg grup'!$F$1:$DK$1,0))="","",INDEX('Typy - wg grup'!$F$2:$DK$145,MATCH($A77,'Typy - wg grup'!$A$2:$A$145,0),MATCH(CP$1,'Typy - wg grup'!$F$1:$DK$1,0)))</f>
        <v>CZE</v>
      </c>
      <c r="CQ77" s="102" t="str">
        <f>IF(INDEX('Typy - wg grup'!$F$2:$DK$145,MATCH($A77,'Typy - wg grup'!$A$2:$A$145,0),MATCH(CQ$1,'Typy - wg grup'!$F$1:$DK$1,0))="","",INDEX('Typy - wg grup'!$F$2:$DK$145,MATCH($A77,'Typy - wg grup'!$A$2:$A$145,0),MATCH(CQ$1,'Typy - wg grup'!$F$1:$DK$1,0)))</f>
        <v>KOR</v>
      </c>
      <c r="CR77" s="102" t="str">
        <f>IF(INDEX('Typy - wg grup'!$F$2:$DK$145,MATCH($A77,'Typy - wg grup'!$A$2:$A$145,0),MATCH(CR$1,'Typy - wg grup'!$F$1:$DK$1,0))="","",INDEX('Typy - wg grup'!$F$2:$DK$145,MATCH($A77,'Typy - wg grup'!$A$2:$A$145,0),MATCH(CR$1,'Typy - wg grup'!$F$1:$DK$1,0)))</f>
        <v/>
      </c>
      <c r="CS77" s="102" t="str">
        <f>IF(INDEX('Typy - wg grup'!$F$2:$DK$145,MATCH($A77,'Typy - wg grup'!$A$2:$A$145,0),MATCH(CS$1,'Typy - wg grup'!$F$1:$DK$1,0))="","",INDEX('Typy - wg grup'!$F$2:$DK$145,MATCH($A77,'Typy - wg grup'!$A$2:$A$145,0),MATCH(CS$1,'Typy - wg grup'!$F$1:$DK$1,0)))</f>
        <v>KOR</v>
      </c>
      <c r="CT77" s="102" t="str">
        <f>IF(INDEX('Typy - wg grup'!$F$2:$DK$145,MATCH($A77,'Typy - wg grup'!$A$2:$A$145,0),MATCH(CT$1,'Typy - wg grup'!$F$1:$DK$1,0))="","",INDEX('Typy - wg grup'!$F$2:$DK$145,MATCH($A77,'Typy - wg grup'!$A$2:$A$145,0),MATCH(CT$1,'Typy - wg grup'!$F$1:$DK$1,0)))</f>
        <v>RSA</v>
      </c>
      <c r="CU77" s="102" t="str">
        <f>IF(INDEX('Typy - wg grup'!$F$2:$DK$145,MATCH($A77,'Typy - wg grup'!$A$2:$A$145,0),MATCH(CU$1,'Typy - wg grup'!$F$1:$DK$1,0))="","",INDEX('Typy - wg grup'!$F$2:$DK$145,MATCH($A77,'Typy - wg grup'!$A$2:$A$145,0),MATCH(CU$1,'Typy - wg grup'!$F$1:$DK$1,0)))</f>
        <v>RSA</v>
      </c>
      <c r="CV77" s="102" t="str">
        <f>IF(INDEX('Typy - wg grup'!$F$2:$DK$145,MATCH($A77,'Typy - wg grup'!$A$2:$A$145,0),MATCH(CV$1,'Typy - wg grup'!$F$1:$DK$1,0))="","",INDEX('Typy - wg grup'!$F$2:$DK$145,MATCH($A77,'Typy - wg grup'!$A$2:$A$145,0),MATCH(CV$1,'Typy - wg grup'!$F$1:$DK$1,0)))</f>
        <v>RSA</v>
      </c>
      <c r="CW77" s="102" t="str">
        <f>IF(INDEX('Typy - wg grup'!$F$2:$DK$145,MATCH($A77,'Typy - wg grup'!$A$2:$A$145,0),MATCH(CW$1,'Typy - wg grup'!$F$1:$DK$1,0))="","",INDEX('Typy - wg grup'!$F$2:$DK$145,MATCH($A77,'Typy - wg grup'!$A$2:$A$145,0),MATCH(CW$1,'Typy - wg grup'!$F$1:$DK$1,0)))</f>
        <v>MEX</v>
      </c>
      <c r="CX77" s="102" t="str">
        <f>IF(INDEX('Typy - wg grup'!$F$2:$DK$145,MATCH($A77,'Typy - wg grup'!$A$2:$A$145,0),MATCH(CX$1,'Typy - wg grup'!$F$1:$DK$1,0))="","",INDEX('Typy - wg grup'!$F$2:$DK$145,MATCH($A77,'Typy - wg grup'!$A$2:$A$145,0),MATCH(CX$1,'Typy - wg grup'!$F$1:$DK$1,0)))</f>
        <v>CZE</v>
      </c>
      <c r="CY77" s="102" t="str">
        <f>IF(INDEX('Typy - wg grup'!$F$2:$DK$145,MATCH($A77,'Typy - wg grup'!$A$2:$A$145,0),MATCH(CY$1,'Typy - wg grup'!$F$1:$DK$1,0))="","",INDEX('Typy - wg grup'!$F$2:$DK$145,MATCH($A77,'Typy - wg grup'!$A$2:$A$145,0),MATCH(CY$1,'Typy - wg grup'!$F$1:$DK$1,0)))</f>
        <v>CZE</v>
      </c>
      <c r="CZ77" s="102" t="str">
        <f>IF(INDEX('Typy - wg grup'!$F$2:$DK$145,MATCH($A77,'Typy - wg grup'!$A$2:$A$145,0),MATCH(CZ$1,'Typy - wg grup'!$F$1:$DK$1,0))="","",INDEX('Typy - wg grup'!$F$2:$DK$145,MATCH($A77,'Typy - wg grup'!$A$2:$A$145,0),MATCH(CZ$1,'Typy - wg grup'!$F$1:$DK$1,0)))</f>
        <v/>
      </c>
      <c r="DA77" s="102" t="str">
        <f>IF(INDEX('Typy - wg grup'!$F$2:$DK$145,MATCH($A77,'Typy - wg grup'!$A$2:$A$145,0),MATCH(DA$1,'Typy - wg grup'!$F$1:$DK$1,0))="","",INDEX('Typy - wg grup'!$F$2:$DK$145,MATCH($A77,'Typy - wg grup'!$A$2:$A$145,0),MATCH(DA$1,'Typy - wg grup'!$F$1:$DK$1,0)))</f>
        <v>KOR</v>
      </c>
      <c r="DB77" s="102" t="str">
        <f>IF(INDEX('Typy - wg grup'!$F$2:$DK$145,MATCH($A77,'Typy - wg grup'!$A$2:$A$145,0),MATCH(DB$1,'Typy - wg grup'!$F$1:$DK$1,0))="","",INDEX('Typy - wg grup'!$F$2:$DK$145,MATCH($A77,'Typy - wg grup'!$A$2:$A$145,0),MATCH(DB$1,'Typy - wg grup'!$F$1:$DK$1,0)))</f>
        <v>RSA</v>
      </c>
      <c r="DC77" s="102" t="str">
        <f>IF(INDEX('Typy - wg grup'!$F$2:$DK$145,MATCH($A77,'Typy - wg grup'!$A$2:$A$145,0),MATCH(DC$1,'Typy - wg grup'!$F$1:$DK$1,0))="","",INDEX('Typy - wg grup'!$F$2:$DK$145,MATCH($A77,'Typy - wg grup'!$A$2:$A$145,0),MATCH(DC$1,'Typy - wg grup'!$F$1:$DK$1,0)))</f>
        <v>CZE</v>
      </c>
      <c r="DD77" s="102" t="str">
        <f>IF(INDEX('Typy - wg grup'!$F$2:$DK$145,MATCH($A77,'Typy - wg grup'!$A$2:$A$145,0),MATCH(DD$1,'Typy - wg grup'!$F$1:$DK$1,0))="","",INDEX('Typy - wg grup'!$F$2:$DK$145,MATCH($A77,'Typy - wg grup'!$A$2:$A$145,0),MATCH(DD$1,'Typy - wg grup'!$F$1:$DK$1,0)))</f>
        <v>KOR</v>
      </c>
      <c r="DE77" s="102" t="str">
        <f>IF(INDEX('Typy - wg grup'!$F$2:$DK$145,MATCH($A77,'Typy - wg grup'!$A$2:$A$145,0),MATCH(DE$1,'Typy - wg grup'!$F$1:$DK$1,0))="","",INDEX('Typy - wg grup'!$F$2:$DK$145,MATCH($A77,'Typy - wg grup'!$A$2:$A$145,0),MATCH(DE$1,'Typy - wg grup'!$F$1:$DK$1,0)))</f>
        <v>CZE</v>
      </c>
      <c r="DF77" s="102" t="str">
        <f>IF(INDEX('Typy - wg grup'!$F$2:$DK$145,MATCH($A77,'Typy - wg grup'!$A$2:$A$145,0),MATCH(DF$1,'Typy - wg grup'!$F$1:$DK$1,0))="","",INDEX('Typy - wg grup'!$F$2:$DK$145,MATCH($A77,'Typy - wg grup'!$A$2:$A$145,0),MATCH(DF$1,'Typy - wg grup'!$F$1:$DK$1,0)))</f>
        <v/>
      </c>
      <c r="DG77" s="102" t="str">
        <f>IF(INDEX('Typy - wg grup'!$F$2:$DK$145,MATCH($A77,'Typy - wg grup'!$A$2:$A$145,0),MATCH(DG$1,'Typy - wg grup'!$F$1:$DK$1,0))="","",INDEX('Typy - wg grup'!$F$2:$DK$145,MATCH($A77,'Typy - wg grup'!$A$2:$A$145,0),MATCH(DG$1,'Typy - wg grup'!$F$1:$DK$1,0)))</f>
        <v>RSA</v>
      </c>
      <c r="DH77" s="102" t="str">
        <f>IF(INDEX('Typy - wg grup'!$F$2:$DK$145,MATCH($A77,'Typy - wg grup'!$A$2:$A$145,0),MATCH(DH$1,'Typy - wg grup'!$F$1:$DK$1,0))="","",INDEX('Typy - wg grup'!$F$2:$DK$145,MATCH($A77,'Typy - wg grup'!$A$2:$A$145,0),MATCH(DH$1,'Typy - wg grup'!$F$1:$DK$1,0)))</f>
        <v>MEX</v>
      </c>
      <c r="DI77" s="102" t="str">
        <f>IF(INDEX('Typy - wg grup'!$F$2:$DK$145,MATCH($A77,'Typy - wg grup'!$A$2:$A$145,0),MATCH(DI$1,'Typy - wg grup'!$F$1:$DK$1,0))="","",INDEX('Typy - wg grup'!$F$2:$DK$145,MATCH($A77,'Typy - wg grup'!$A$2:$A$145,0),MATCH(DI$1,'Typy - wg grup'!$F$1:$DK$1,0)))</f>
        <v>KOR</v>
      </c>
      <c r="DJ77" s="102" t="str">
        <f>IF(INDEX('Typy - wg grup'!$F$2:$DK$145,MATCH($A77,'Typy - wg grup'!$A$2:$A$145,0),MATCH(DJ$1,'Typy - wg grup'!$F$1:$DK$1,0))="","",INDEX('Typy - wg grup'!$F$2:$DK$145,MATCH($A77,'Typy - wg grup'!$A$2:$A$145,0),MATCH(DJ$1,'Typy - wg grup'!$F$1:$DK$1,0)))</f>
        <v>CZE</v>
      </c>
      <c r="DK77" s="102" t="str">
        <f>IF(INDEX('Typy - wg grup'!$F$2:$DK$145,MATCH($A77,'Typy - wg grup'!$A$2:$A$145,0),MATCH(DK$1,'Typy - wg grup'!$F$1:$DK$1,0))="","",INDEX('Typy - wg grup'!$F$2:$DK$145,MATCH($A77,'Typy - wg grup'!$A$2:$A$145,0),MATCH(DK$1,'Typy - wg grup'!$F$1:$DK$1,0)))</f>
        <v>KOR</v>
      </c>
      <c r="DL77" s="102" t="str">
        <f>IF(INDEX('Typy - wg grup'!$F$2:$DK$145,MATCH($A77,'Typy - wg grup'!$A$2:$A$145,0),MATCH(DL$1,'Typy - wg grup'!$F$1:$DK$1,0))="","",INDEX('Typy - wg grup'!$F$2:$DK$145,MATCH($A77,'Typy - wg grup'!$A$2:$A$145,0),MATCH(DL$1,'Typy - wg grup'!$F$1:$DK$1,0)))</f>
        <v/>
      </c>
      <c r="DM77" s="106" t="str">
        <f>IF(INDEX('Typy - wg grup'!$F$2:$DK$145,MATCH($A77,'Typy - wg grup'!$A$2:$A$145,0),MATCH(DM$1,'Typy - wg grup'!$F$1:$DK$1,0))="","",INDEX('Typy - wg grup'!$F$2:$DK$145,MATCH($A77,'Typy - wg grup'!$A$2:$A$145,0),MATCH(DM$1,'Typy - wg grup'!$F$1:$DK$1,0)))</f>
        <v>RSA</v>
      </c>
      <c r="DO77" s="15"/>
      <c r="DQ77" s="14"/>
      <c r="DS77" s="15"/>
      <c r="DU77" s="15"/>
      <c r="DW77" s="14"/>
      <c r="DY77" s="15"/>
      <c r="EA77" s="14"/>
      <c r="EC77" s="15"/>
      <c r="EE77" s="15"/>
      <c r="EG77" s="15"/>
      <c r="EI77" s="15"/>
      <c r="EK77" s="15"/>
      <c r="EM77" s="15"/>
      <c r="EO77" s="16"/>
      <c r="EQ77" s="15"/>
    </row>
    <row r="78" spans="1:147" x14ac:dyDescent="0.25">
      <c r="A78" s="19"/>
      <c r="F78" s="35"/>
      <c r="G78" s="153"/>
      <c r="H78" s="110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  <c r="BW78" s="77"/>
      <c r="BX78" s="77"/>
      <c r="BY78" s="77"/>
      <c r="BZ78" s="77"/>
      <c r="CA78" s="77"/>
      <c r="CB78" s="77"/>
      <c r="CC78" s="77"/>
      <c r="CD78" s="77"/>
      <c r="CE78" s="77"/>
      <c r="CF78" s="77"/>
      <c r="CG78" s="77"/>
      <c r="CH78" s="77"/>
      <c r="CI78" s="77"/>
      <c r="CJ78" s="77"/>
      <c r="CK78" s="77"/>
      <c r="CL78" s="77"/>
      <c r="CM78" s="77"/>
      <c r="CN78" s="77"/>
      <c r="CO78" s="77"/>
      <c r="CP78" s="77"/>
      <c r="CQ78" s="77"/>
      <c r="CR78" s="77"/>
      <c r="CS78" s="77"/>
      <c r="CT78" s="77"/>
      <c r="CU78" s="77"/>
      <c r="CV78" s="77"/>
      <c r="CW78" s="77"/>
      <c r="CX78" s="77"/>
      <c r="CY78" s="77"/>
      <c r="CZ78" s="77"/>
      <c r="DA78" s="77"/>
      <c r="DB78" s="77"/>
      <c r="DC78" s="77"/>
      <c r="DD78" s="77"/>
      <c r="DE78" s="77"/>
      <c r="DF78" s="77"/>
      <c r="DG78" s="77"/>
      <c r="DH78" s="77"/>
      <c r="DI78" s="77"/>
      <c r="DJ78" s="77"/>
      <c r="DK78" s="77"/>
      <c r="DL78" s="77"/>
      <c r="DM78" s="171"/>
      <c r="DO78" s="15"/>
      <c r="DQ78" s="14"/>
      <c r="DS78" s="15"/>
      <c r="DU78" s="15"/>
      <c r="DW78" s="14"/>
      <c r="DY78" s="15"/>
      <c r="EA78" s="14"/>
      <c r="EC78" s="15"/>
      <c r="EE78" s="15"/>
      <c r="EG78" s="15"/>
      <c r="EI78" s="15"/>
      <c r="EK78" s="15"/>
      <c r="EM78" s="15"/>
      <c r="EO78" s="16"/>
      <c r="EQ78" s="15"/>
    </row>
    <row r="79" spans="1:147" x14ac:dyDescent="0.25">
      <c r="A79" s="19" t="s">
        <v>31</v>
      </c>
      <c r="B79" s="4" t="s">
        <v>11</v>
      </c>
      <c r="E79" s="4" t="s">
        <v>21</v>
      </c>
      <c r="F79" s="35" t="s">
        <v>71</v>
      </c>
      <c r="G79" s="153"/>
      <c r="H79" s="105" t="str">
        <f>IF(INDEX('Typy - wg grup'!$F$2:$DK$145,MATCH($A79,'Typy - wg grup'!$A$2:$A$145,0),MATCH(H$1,'Typy - wg grup'!$F$1:$DK$1,0))="","",INDEX('Typy - wg grup'!$F$2:$DK$145,MATCH($A79,'Typy - wg grup'!$A$2:$A$145,0),MATCH(H$1,'Typy - wg grup'!$F$1:$DK$1,0)))</f>
        <v>CAN</v>
      </c>
      <c r="I79" s="102" t="str">
        <f>IF(INDEX('Typy - wg grup'!$F$2:$DK$145,MATCH($A79,'Typy - wg grup'!$A$2:$A$145,0),MATCH(I$1,'Typy - wg grup'!$F$1:$DK$1,0))="","",INDEX('Typy - wg grup'!$F$2:$DK$145,MATCH($A79,'Typy - wg grup'!$A$2:$A$145,0),MATCH(I$1,'Typy - wg grup'!$F$1:$DK$1,0)))</f>
        <v>BIH</v>
      </c>
      <c r="J79" s="102" t="str">
        <f>IF(INDEX('Typy - wg grup'!$F$2:$DK$145,MATCH($A79,'Typy - wg grup'!$A$2:$A$145,0),MATCH(J$1,'Typy - wg grup'!$F$1:$DK$1,0))="","",INDEX('Typy - wg grup'!$F$2:$DK$145,MATCH($A79,'Typy - wg grup'!$A$2:$A$145,0),MATCH(J$1,'Typy - wg grup'!$F$1:$DK$1,0)))</f>
        <v>SUI</v>
      </c>
      <c r="K79" s="102" t="str">
        <f>IF(INDEX('Typy - wg grup'!$F$2:$DK$145,MATCH($A79,'Typy - wg grup'!$A$2:$A$145,0),MATCH(K$1,'Typy - wg grup'!$F$1:$DK$1,0))="","",INDEX('Typy - wg grup'!$F$2:$DK$145,MATCH($A79,'Typy - wg grup'!$A$2:$A$145,0),MATCH(K$1,'Typy - wg grup'!$F$1:$DK$1,0)))</f>
        <v>SUI</v>
      </c>
      <c r="L79" s="102" t="str">
        <f>IF(INDEX('Typy - wg grup'!$F$2:$DK$145,MATCH($A79,'Typy - wg grup'!$A$2:$A$145,0),MATCH(L$1,'Typy - wg grup'!$F$1:$DK$1,0))="","",INDEX('Typy - wg grup'!$F$2:$DK$145,MATCH($A79,'Typy - wg grup'!$A$2:$A$145,0),MATCH(L$1,'Typy - wg grup'!$F$1:$DK$1,0)))</f>
        <v>SUI</v>
      </c>
      <c r="M79" s="102" t="str">
        <f>IF(INDEX('Typy - wg grup'!$F$2:$DK$145,MATCH($A79,'Typy - wg grup'!$A$2:$A$145,0),MATCH(M$1,'Typy - wg grup'!$F$1:$DK$1,0))="","",INDEX('Typy - wg grup'!$F$2:$DK$145,MATCH($A79,'Typy - wg grup'!$A$2:$A$145,0),MATCH(M$1,'Typy - wg grup'!$F$1:$DK$1,0)))</f>
        <v>SUI</v>
      </c>
      <c r="N79" s="102" t="str">
        <f>IF(INDEX('Typy - wg grup'!$F$2:$DK$145,MATCH($A79,'Typy - wg grup'!$A$2:$A$145,0),MATCH(N$1,'Typy - wg grup'!$F$1:$DK$1,0))="","",INDEX('Typy - wg grup'!$F$2:$DK$145,MATCH($A79,'Typy - wg grup'!$A$2:$A$145,0),MATCH(N$1,'Typy - wg grup'!$F$1:$DK$1,0)))</f>
        <v>SUI</v>
      </c>
      <c r="O79" s="102" t="str">
        <f>IF(INDEX('Typy - wg grup'!$F$2:$DK$145,MATCH($A79,'Typy - wg grup'!$A$2:$A$145,0),MATCH(O$1,'Typy - wg grup'!$F$1:$DK$1,0))="","",INDEX('Typy - wg grup'!$F$2:$DK$145,MATCH($A79,'Typy - wg grup'!$A$2:$A$145,0),MATCH(O$1,'Typy - wg grup'!$F$1:$DK$1,0)))</f>
        <v>SUI</v>
      </c>
      <c r="P79" s="102" t="str">
        <f>IF(INDEX('Typy - wg grup'!$F$2:$DK$145,MATCH($A79,'Typy - wg grup'!$A$2:$A$145,0),MATCH(P$1,'Typy - wg grup'!$F$1:$DK$1,0))="","",INDEX('Typy - wg grup'!$F$2:$DK$145,MATCH($A79,'Typy - wg grup'!$A$2:$A$145,0),MATCH(P$1,'Typy - wg grup'!$F$1:$DK$1,0)))</f>
        <v>SUI</v>
      </c>
      <c r="Q79" s="102" t="str">
        <f>IF(INDEX('Typy - wg grup'!$F$2:$DK$145,MATCH($A79,'Typy - wg grup'!$A$2:$A$145,0),MATCH(Q$1,'Typy - wg grup'!$F$1:$DK$1,0))="","",INDEX('Typy - wg grup'!$F$2:$DK$145,MATCH($A79,'Typy - wg grup'!$A$2:$A$145,0),MATCH(Q$1,'Typy - wg grup'!$F$1:$DK$1,0)))</f>
        <v>CAN</v>
      </c>
      <c r="R79" s="102" t="str">
        <f>IF(INDEX('Typy - wg grup'!$F$2:$DK$145,MATCH($A79,'Typy - wg grup'!$A$2:$A$145,0),MATCH(R$1,'Typy - wg grup'!$F$1:$DK$1,0))="","",INDEX('Typy - wg grup'!$F$2:$DK$145,MATCH($A79,'Typy - wg grup'!$A$2:$A$145,0),MATCH(R$1,'Typy - wg grup'!$F$1:$DK$1,0)))</f>
        <v>BIH</v>
      </c>
      <c r="S79" s="102" t="str">
        <f>IF(INDEX('Typy - wg grup'!$F$2:$DK$145,MATCH($A79,'Typy - wg grup'!$A$2:$A$145,0),MATCH(S$1,'Typy - wg grup'!$F$1:$DK$1,0))="","",INDEX('Typy - wg grup'!$F$2:$DK$145,MATCH($A79,'Typy - wg grup'!$A$2:$A$145,0),MATCH(S$1,'Typy - wg grup'!$F$1:$DK$1,0)))</f>
        <v>SUI</v>
      </c>
      <c r="T79" s="102" t="str">
        <f>IF(INDEX('Typy - wg grup'!$F$2:$DK$145,MATCH($A79,'Typy - wg grup'!$A$2:$A$145,0),MATCH(T$1,'Typy - wg grup'!$F$1:$DK$1,0))="","",INDEX('Typy - wg grup'!$F$2:$DK$145,MATCH($A79,'Typy - wg grup'!$A$2:$A$145,0),MATCH(T$1,'Typy - wg grup'!$F$1:$DK$1,0)))</f>
        <v>SUI</v>
      </c>
      <c r="U79" s="102" t="str">
        <f>IF(INDEX('Typy - wg grup'!$F$2:$DK$145,MATCH($A79,'Typy - wg grup'!$A$2:$A$145,0),MATCH(U$1,'Typy - wg grup'!$F$1:$DK$1,0))="","",INDEX('Typy - wg grup'!$F$2:$DK$145,MATCH($A79,'Typy - wg grup'!$A$2:$A$145,0),MATCH(U$1,'Typy - wg grup'!$F$1:$DK$1,0)))</f>
        <v>SUI</v>
      </c>
      <c r="V79" s="102" t="str">
        <f>IF(INDEX('Typy - wg grup'!$F$2:$DK$145,MATCH($A79,'Typy - wg grup'!$A$2:$A$145,0),MATCH(V$1,'Typy - wg grup'!$F$1:$DK$1,0))="","",INDEX('Typy - wg grup'!$F$2:$DK$145,MATCH($A79,'Typy - wg grup'!$A$2:$A$145,0),MATCH(V$1,'Typy - wg grup'!$F$1:$DK$1,0)))</f>
        <v>SUI</v>
      </c>
      <c r="W79" s="102" t="str">
        <f>IF(INDEX('Typy - wg grup'!$F$2:$DK$145,MATCH($A79,'Typy - wg grup'!$A$2:$A$145,0),MATCH(W$1,'Typy - wg grup'!$F$1:$DK$1,0))="","",INDEX('Typy - wg grup'!$F$2:$DK$145,MATCH($A79,'Typy - wg grup'!$A$2:$A$145,0),MATCH(W$1,'Typy - wg grup'!$F$1:$DK$1,0)))</f>
        <v>SUI</v>
      </c>
      <c r="X79" s="102" t="str">
        <f>IF(INDEX('Typy - wg grup'!$F$2:$DK$145,MATCH($A79,'Typy - wg grup'!$A$2:$A$145,0),MATCH(X$1,'Typy - wg grup'!$F$1:$DK$1,0))="","",INDEX('Typy - wg grup'!$F$2:$DK$145,MATCH($A79,'Typy - wg grup'!$A$2:$A$145,0),MATCH(X$1,'Typy - wg grup'!$F$1:$DK$1,0)))</f>
        <v>SUI</v>
      </c>
      <c r="Y79" s="102" t="str">
        <f>IF(INDEX('Typy - wg grup'!$F$2:$DK$145,MATCH($A79,'Typy - wg grup'!$A$2:$A$145,0),MATCH(Y$1,'Typy - wg grup'!$F$1:$DK$1,0))="","",INDEX('Typy - wg grup'!$F$2:$DK$145,MATCH($A79,'Typy - wg grup'!$A$2:$A$145,0),MATCH(Y$1,'Typy - wg grup'!$F$1:$DK$1,0)))</f>
        <v>SUI</v>
      </c>
      <c r="Z79" s="102" t="str">
        <f>IF(INDEX('Typy - wg grup'!$F$2:$DK$145,MATCH($A79,'Typy - wg grup'!$A$2:$A$145,0),MATCH(Z$1,'Typy - wg grup'!$F$1:$DK$1,0))="","",INDEX('Typy - wg grup'!$F$2:$DK$145,MATCH($A79,'Typy - wg grup'!$A$2:$A$145,0),MATCH(Z$1,'Typy - wg grup'!$F$1:$DK$1,0)))</f>
        <v>SUI</v>
      </c>
      <c r="AA79" s="102" t="str">
        <f>IF(INDEX('Typy - wg grup'!$F$2:$DK$145,MATCH($A79,'Typy - wg grup'!$A$2:$A$145,0),MATCH(AA$1,'Typy - wg grup'!$F$1:$DK$1,0))="","",INDEX('Typy - wg grup'!$F$2:$DK$145,MATCH($A79,'Typy - wg grup'!$A$2:$A$145,0),MATCH(AA$1,'Typy - wg grup'!$F$1:$DK$1,0)))</f>
        <v>BIH</v>
      </c>
      <c r="AB79" s="102" t="str">
        <f>IF(INDEX('Typy - wg grup'!$F$2:$DK$145,MATCH($A79,'Typy - wg grup'!$A$2:$A$145,0),MATCH(AB$1,'Typy - wg grup'!$F$1:$DK$1,0))="","",INDEX('Typy - wg grup'!$F$2:$DK$145,MATCH($A79,'Typy - wg grup'!$A$2:$A$145,0),MATCH(AB$1,'Typy - wg grup'!$F$1:$DK$1,0)))</f>
        <v>SUI</v>
      </c>
      <c r="AC79" s="102" t="str">
        <f>IF(INDEX('Typy - wg grup'!$F$2:$DK$145,MATCH($A79,'Typy - wg grup'!$A$2:$A$145,0),MATCH(AC$1,'Typy - wg grup'!$F$1:$DK$1,0))="","",INDEX('Typy - wg grup'!$F$2:$DK$145,MATCH($A79,'Typy - wg grup'!$A$2:$A$145,0),MATCH(AC$1,'Typy - wg grup'!$F$1:$DK$1,0)))</f>
        <v>SUI</v>
      </c>
      <c r="AD79" s="102" t="str">
        <f>IF(INDEX('Typy - wg grup'!$F$2:$DK$145,MATCH($A79,'Typy - wg grup'!$A$2:$A$145,0),MATCH(AD$1,'Typy - wg grup'!$F$1:$DK$1,0))="","",INDEX('Typy - wg grup'!$F$2:$DK$145,MATCH($A79,'Typy - wg grup'!$A$2:$A$145,0),MATCH(AD$1,'Typy - wg grup'!$F$1:$DK$1,0)))</f>
        <v>SUI</v>
      </c>
      <c r="AE79" s="102" t="str">
        <f>IF(INDEX('Typy - wg grup'!$F$2:$DK$145,MATCH($A79,'Typy - wg grup'!$A$2:$A$145,0),MATCH(AE$1,'Typy - wg grup'!$F$1:$DK$1,0))="","",INDEX('Typy - wg grup'!$F$2:$DK$145,MATCH($A79,'Typy - wg grup'!$A$2:$A$145,0),MATCH(AE$1,'Typy - wg grup'!$F$1:$DK$1,0)))</f>
        <v>QAT</v>
      </c>
      <c r="AF79" s="102" t="str">
        <f>IF(INDEX('Typy - wg grup'!$F$2:$DK$145,MATCH($A79,'Typy - wg grup'!$A$2:$A$145,0),MATCH(AF$1,'Typy - wg grup'!$F$1:$DK$1,0))="","",INDEX('Typy - wg grup'!$F$2:$DK$145,MATCH($A79,'Typy - wg grup'!$A$2:$A$145,0),MATCH(AF$1,'Typy - wg grup'!$F$1:$DK$1,0)))</f>
        <v>CAN</v>
      </c>
      <c r="AG79" s="102" t="str">
        <f>IF(INDEX('Typy - wg grup'!$F$2:$DK$145,MATCH($A79,'Typy - wg grup'!$A$2:$A$145,0),MATCH(AG$1,'Typy - wg grup'!$F$1:$DK$1,0))="","",INDEX('Typy - wg grup'!$F$2:$DK$145,MATCH($A79,'Typy - wg grup'!$A$2:$A$145,0),MATCH(AG$1,'Typy - wg grup'!$F$1:$DK$1,0)))</f>
        <v>SUI</v>
      </c>
      <c r="AH79" s="102" t="str">
        <f>IF(INDEX('Typy - wg grup'!$F$2:$DK$145,MATCH($A79,'Typy - wg grup'!$A$2:$A$145,0),MATCH(AH$1,'Typy - wg grup'!$F$1:$DK$1,0))="","",INDEX('Typy - wg grup'!$F$2:$DK$145,MATCH($A79,'Typy - wg grup'!$A$2:$A$145,0),MATCH(AH$1,'Typy - wg grup'!$F$1:$DK$1,0)))</f>
        <v>BIH</v>
      </c>
      <c r="AI79" s="102" t="str">
        <f>IF(INDEX('Typy - wg grup'!$F$2:$DK$145,MATCH($A79,'Typy - wg grup'!$A$2:$A$145,0),MATCH(AI$1,'Typy - wg grup'!$F$1:$DK$1,0))="","",INDEX('Typy - wg grup'!$F$2:$DK$145,MATCH($A79,'Typy - wg grup'!$A$2:$A$145,0),MATCH(AI$1,'Typy - wg grup'!$F$1:$DK$1,0)))</f>
        <v>SUI</v>
      </c>
      <c r="AJ79" s="102" t="str">
        <f>IF(INDEX('Typy - wg grup'!$F$2:$DK$145,MATCH($A79,'Typy - wg grup'!$A$2:$A$145,0),MATCH(AJ$1,'Typy - wg grup'!$F$1:$DK$1,0))="","",INDEX('Typy - wg grup'!$F$2:$DK$145,MATCH($A79,'Typy - wg grup'!$A$2:$A$145,0),MATCH(AJ$1,'Typy - wg grup'!$F$1:$DK$1,0)))</f>
        <v>SUI</v>
      </c>
      <c r="AK79" s="102" t="str">
        <f>IF(INDEX('Typy - wg grup'!$F$2:$DK$145,MATCH($A79,'Typy - wg grup'!$A$2:$A$145,0),MATCH(AK$1,'Typy - wg grup'!$F$1:$DK$1,0))="","",INDEX('Typy - wg grup'!$F$2:$DK$145,MATCH($A79,'Typy - wg grup'!$A$2:$A$145,0),MATCH(AK$1,'Typy - wg grup'!$F$1:$DK$1,0)))</f>
        <v>QAT</v>
      </c>
      <c r="AL79" s="102" t="str">
        <f>IF(INDEX('Typy - wg grup'!$F$2:$DK$145,MATCH($A79,'Typy - wg grup'!$A$2:$A$145,0),MATCH(AL$1,'Typy - wg grup'!$F$1:$DK$1,0))="","",INDEX('Typy - wg grup'!$F$2:$DK$145,MATCH($A79,'Typy - wg grup'!$A$2:$A$145,0),MATCH(AL$1,'Typy - wg grup'!$F$1:$DK$1,0)))</f>
        <v>SUI</v>
      </c>
      <c r="AM79" s="102" t="str">
        <f>IF(INDEX('Typy - wg grup'!$F$2:$DK$145,MATCH($A79,'Typy - wg grup'!$A$2:$A$145,0),MATCH(AM$1,'Typy - wg grup'!$F$1:$DK$1,0))="","",INDEX('Typy - wg grup'!$F$2:$DK$145,MATCH($A79,'Typy - wg grup'!$A$2:$A$145,0),MATCH(AM$1,'Typy - wg grup'!$F$1:$DK$1,0)))</f>
        <v>SUI</v>
      </c>
      <c r="AN79" s="102" t="str">
        <f>IF(INDEX('Typy - wg grup'!$F$2:$DK$145,MATCH($A79,'Typy - wg grup'!$A$2:$A$145,0),MATCH(AN$1,'Typy - wg grup'!$F$1:$DK$1,0))="","",INDEX('Typy - wg grup'!$F$2:$DK$145,MATCH($A79,'Typy - wg grup'!$A$2:$A$145,0),MATCH(AN$1,'Typy - wg grup'!$F$1:$DK$1,0)))</f>
        <v>SUI</v>
      </c>
      <c r="AO79" s="102" t="str">
        <f>IF(INDEX('Typy - wg grup'!$F$2:$DK$145,MATCH($A79,'Typy - wg grup'!$A$2:$A$145,0),MATCH(AO$1,'Typy - wg grup'!$F$1:$DK$1,0))="","",INDEX('Typy - wg grup'!$F$2:$DK$145,MATCH($A79,'Typy - wg grup'!$A$2:$A$145,0),MATCH(AO$1,'Typy - wg grup'!$F$1:$DK$1,0)))</f>
        <v>SUI</v>
      </c>
      <c r="AP79" s="102" t="str">
        <f>IF(INDEX('Typy - wg grup'!$F$2:$DK$145,MATCH($A79,'Typy - wg grup'!$A$2:$A$145,0),MATCH(AP$1,'Typy - wg grup'!$F$1:$DK$1,0))="","",INDEX('Typy - wg grup'!$F$2:$DK$145,MATCH($A79,'Typy - wg grup'!$A$2:$A$145,0),MATCH(AP$1,'Typy - wg grup'!$F$1:$DK$1,0)))</f>
        <v>SUI</v>
      </c>
      <c r="AQ79" s="102" t="str">
        <f>IF(INDEX('Typy - wg grup'!$F$2:$DK$145,MATCH($A79,'Typy - wg grup'!$A$2:$A$145,0),MATCH(AQ$1,'Typy - wg grup'!$F$1:$DK$1,0))="","",INDEX('Typy - wg grup'!$F$2:$DK$145,MATCH($A79,'Typy - wg grup'!$A$2:$A$145,0),MATCH(AQ$1,'Typy - wg grup'!$F$1:$DK$1,0)))</f>
        <v>SUI</v>
      </c>
      <c r="AR79" s="102" t="str">
        <f>IF(INDEX('Typy - wg grup'!$F$2:$DK$145,MATCH($A79,'Typy - wg grup'!$A$2:$A$145,0),MATCH(AR$1,'Typy - wg grup'!$F$1:$DK$1,0))="","",INDEX('Typy - wg grup'!$F$2:$DK$145,MATCH($A79,'Typy - wg grup'!$A$2:$A$145,0),MATCH(AR$1,'Typy - wg grup'!$F$1:$DK$1,0)))</f>
        <v>SUI</v>
      </c>
      <c r="AS79" s="102" t="str">
        <f>IF(INDEX('Typy - wg grup'!$F$2:$DK$145,MATCH($A79,'Typy - wg grup'!$A$2:$A$145,0),MATCH(AS$1,'Typy - wg grup'!$F$1:$DK$1,0))="","",INDEX('Typy - wg grup'!$F$2:$DK$145,MATCH($A79,'Typy - wg grup'!$A$2:$A$145,0),MATCH(AS$1,'Typy - wg grup'!$F$1:$DK$1,0)))</f>
        <v>SUI</v>
      </c>
      <c r="AT79" s="102" t="str">
        <f>IF(INDEX('Typy - wg grup'!$F$2:$DK$145,MATCH($A79,'Typy - wg grup'!$A$2:$A$145,0),MATCH(AT$1,'Typy - wg grup'!$F$1:$DK$1,0))="","",INDEX('Typy - wg grup'!$F$2:$DK$145,MATCH($A79,'Typy - wg grup'!$A$2:$A$145,0),MATCH(AT$1,'Typy - wg grup'!$F$1:$DK$1,0)))</f>
        <v>SUI</v>
      </c>
      <c r="AU79" s="102" t="str">
        <f>IF(INDEX('Typy - wg grup'!$F$2:$DK$145,MATCH($A79,'Typy - wg grup'!$A$2:$A$145,0),MATCH(AU$1,'Typy - wg grup'!$F$1:$DK$1,0))="","",INDEX('Typy - wg grup'!$F$2:$DK$145,MATCH($A79,'Typy - wg grup'!$A$2:$A$145,0),MATCH(AU$1,'Typy - wg grup'!$F$1:$DK$1,0)))</f>
        <v>SUI</v>
      </c>
      <c r="AV79" s="102" t="str">
        <f>IF(INDEX('Typy - wg grup'!$F$2:$DK$145,MATCH($A79,'Typy - wg grup'!$A$2:$A$145,0),MATCH(AV$1,'Typy - wg grup'!$F$1:$DK$1,0))="","",INDEX('Typy - wg grup'!$F$2:$DK$145,MATCH($A79,'Typy - wg grup'!$A$2:$A$145,0),MATCH(AV$1,'Typy - wg grup'!$F$1:$DK$1,0)))</f>
        <v>BIH</v>
      </c>
      <c r="AW79" s="102" t="str">
        <f>IF(INDEX('Typy - wg grup'!$F$2:$DK$145,MATCH($A79,'Typy - wg grup'!$A$2:$A$145,0),MATCH(AW$1,'Typy - wg grup'!$F$1:$DK$1,0))="","",INDEX('Typy - wg grup'!$F$2:$DK$145,MATCH($A79,'Typy - wg grup'!$A$2:$A$145,0),MATCH(AW$1,'Typy - wg grup'!$F$1:$DK$1,0)))</f>
        <v>SUI</v>
      </c>
      <c r="AX79" s="102" t="str">
        <f>IF(INDEX('Typy - wg grup'!$F$2:$DK$145,MATCH($A79,'Typy - wg grup'!$A$2:$A$145,0),MATCH(AX$1,'Typy - wg grup'!$F$1:$DK$1,0))="","",INDEX('Typy - wg grup'!$F$2:$DK$145,MATCH($A79,'Typy - wg grup'!$A$2:$A$145,0),MATCH(AX$1,'Typy - wg grup'!$F$1:$DK$1,0)))</f>
        <v>SUI</v>
      </c>
      <c r="AY79" s="102" t="str">
        <f>IF(INDEX('Typy - wg grup'!$F$2:$DK$145,MATCH($A79,'Typy - wg grup'!$A$2:$A$145,0),MATCH(AY$1,'Typy - wg grup'!$F$1:$DK$1,0))="","",INDEX('Typy - wg grup'!$F$2:$DK$145,MATCH($A79,'Typy - wg grup'!$A$2:$A$145,0),MATCH(AY$1,'Typy - wg grup'!$F$1:$DK$1,0)))</f>
        <v>SUI</v>
      </c>
      <c r="AZ79" s="102" t="str">
        <f>IF(INDEX('Typy - wg grup'!$F$2:$DK$145,MATCH($A79,'Typy - wg grup'!$A$2:$A$145,0),MATCH(AZ$1,'Typy - wg grup'!$F$1:$DK$1,0))="","",INDEX('Typy - wg grup'!$F$2:$DK$145,MATCH($A79,'Typy - wg grup'!$A$2:$A$145,0),MATCH(AZ$1,'Typy - wg grup'!$F$1:$DK$1,0)))</f>
        <v>SUI</v>
      </c>
      <c r="BA79" s="102" t="str">
        <f>IF(INDEX('Typy - wg grup'!$F$2:$DK$145,MATCH($A79,'Typy - wg grup'!$A$2:$A$145,0),MATCH(BA$1,'Typy - wg grup'!$F$1:$DK$1,0))="","",INDEX('Typy - wg grup'!$F$2:$DK$145,MATCH($A79,'Typy - wg grup'!$A$2:$A$145,0),MATCH(BA$1,'Typy - wg grup'!$F$1:$DK$1,0)))</f>
        <v>CAN</v>
      </c>
      <c r="BB79" s="102" t="str">
        <f>IF(INDEX('Typy - wg grup'!$F$2:$DK$145,MATCH($A79,'Typy - wg grup'!$A$2:$A$145,0),MATCH(BB$1,'Typy - wg grup'!$F$1:$DK$1,0))="","",INDEX('Typy - wg grup'!$F$2:$DK$145,MATCH($A79,'Typy - wg grup'!$A$2:$A$145,0),MATCH(BB$1,'Typy - wg grup'!$F$1:$DK$1,0)))</f>
        <v>SUI</v>
      </c>
      <c r="BC79" s="102" t="str">
        <f>IF(INDEX('Typy - wg grup'!$F$2:$DK$145,MATCH($A79,'Typy - wg grup'!$A$2:$A$145,0),MATCH(BC$1,'Typy - wg grup'!$F$1:$DK$1,0))="","",INDEX('Typy - wg grup'!$F$2:$DK$145,MATCH($A79,'Typy - wg grup'!$A$2:$A$145,0),MATCH(BC$1,'Typy - wg grup'!$F$1:$DK$1,0)))</f>
        <v>SUI</v>
      </c>
      <c r="BD79" s="102" t="str">
        <f>IF(INDEX('Typy - wg grup'!$F$2:$DK$145,MATCH($A79,'Typy - wg grup'!$A$2:$A$145,0),MATCH(BD$1,'Typy - wg grup'!$F$1:$DK$1,0))="","",INDEX('Typy - wg grup'!$F$2:$DK$145,MATCH($A79,'Typy - wg grup'!$A$2:$A$145,0),MATCH(BD$1,'Typy - wg grup'!$F$1:$DK$1,0)))</f>
        <v>CAN</v>
      </c>
      <c r="BE79" s="102" t="str">
        <f>IF(INDEX('Typy - wg grup'!$F$2:$DK$145,MATCH($A79,'Typy - wg grup'!$A$2:$A$145,0),MATCH(BE$1,'Typy - wg grup'!$F$1:$DK$1,0))="","",INDEX('Typy - wg grup'!$F$2:$DK$145,MATCH($A79,'Typy - wg grup'!$A$2:$A$145,0),MATCH(BE$1,'Typy - wg grup'!$F$1:$DK$1,0)))</f>
        <v>SUI</v>
      </c>
      <c r="BF79" s="102" t="str">
        <f>IF(INDEX('Typy - wg grup'!$F$2:$DK$145,MATCH($A79,'Typy - wg grup'!$A$2:$A$145,0),MATCH(BF$1,'Typy - wg grup'!$F$1:$DK$1,0))="","",INDEX('Typy - wg grup'!$F$2:$DK$145,MATCH($A79,'Typy - wg grup'!$A$2:$A$145,0),MATCH(BF$1,'Typy - wg grup'!$F$1:$DK$1,0)))</f>
        <v>SUI</v>
      </c>
      <c r="BG79" s="102" t="str">
        <f>IF(INDEX('Typy - wg grup'!$F$2:$DK$145,MATCH($A79,'Typy - wg grup'!$A$2:$A$145,0),MATCH(BG$1,'Typy - wg grup'!$F$1:$DK$1,0))="","",INDEX('Typy - wg grup'!$F$2:$DK$145,MATCH($A79,'Typy - wg grup'!$A$2:$A$145,0),MATCH(BG$1,'Typy - wg grup'!$F$1:$DK$1,0)))</f>
        <v>SUI</v>
      </c>
      <c r="BH79" s="102" t="str">
        <f>IF(INDEX('Typy - wg grup'!$F$2:$DK$145,MATCH($A79,'Typy - wg grup'!$A$2:$A$145,0),MATCH(BH$1,'Typy - wg grup'!$F$1:$DK$1,0))="","",INDEX('Typy - wg grup'!$F$2:$DK$145,MATCH($A79,'Typy - wg grup'!$A$2:$A$145,0),MATCH(BH$1,'Typy - wg grup'!$F$1:$DK$1,0)))</f>
        <v>SUI</v>
      </c>
      <c r="BI79" s="102" t="str">
        <f>IF(INDEX('Typy - wg grup'!$F$2:$DK$145,MATCH($A79,'Typy - wg grup'!$A$2:$A$145,0),MATCH(BI$1,'Typy - wg grup'!$F$1:$DK$1,0))="","",INDEX('Typy - wg grup'!$F$2:$DK$145,MATCH($A79,'Typy - wg grup'!$A$2:$A$145,0),MATCH(BI$1,'Typy - wg grup'!$F$1:$DK$1,0)))</f>
        <v>SUI</v>
      </c>
      <c r="BJ79" s="102" t="str">
        <f>IF(INDEX('Typy - wg grup'!$F$2:$DK$145,MATCH($A79,'Typy - wg grup'!$A$2:$A$145,0),MATCH(BJ$1,'Typy - wg grup'!$F$1:$DK$1,0))="","",INDEX('Typy - wg grup'!$F$2:$DK$145,MATCH($A79,'Typy - wg grup'!$A$2:$A$145,0),MATCH(BJ$1,'Typy - wg grup'!$F$1:$DK$1,0)))</f>
        <v>SUI</v>
      </c>
      <c r="BK79" s="102" t="str">
        <f>IF(INDEX('Typy - wg grup'!$F$2:$DK$145,MATCH($A79,'Typy - wg grup'!$A$2:$A$145,0),MATCH(BK$1,'Typy - wg grup'!$F$1:$DK$1,0))="","",INDEX('Typy - wg grup'!$F$2:$DK$145,MATCH($A79,'Typy - wg grup'!$A$2:$A$145,0),MATCH(BK$1,'Typy - wg grup'!$F$1:$DK$1,0)))</f>
        <v>SUI</v>
      </c>
      <c r="BL79" s="102" t="str">
        <f>IF(INDEX('Typy - wg grup'!$F$2:$DK$145,MATCH($A79,'Typy - wg grup'!$A$2:$A$145,0),MATCH(BL$1,'Typy - wg grup'!$F$1:$DK$1,0))="","",INDEX('Typy - wg grup'!$F$2:$DK$145,MATCH($A79,'Typy - wg grup'!$A$2:$A$145,0),MATCH(BL$1,'Typy - wg grup'!$F$1:$DK$1,0)))</f>
        <v>CAN</v>
      </c>
      <c r="BM79" s="102" t="str">
        <f>IF(INDEX('Typy - wg grup'!$F$2:$DK$145,MATCH($A79,'Typy - wg grup'!$A$2:$A$145,0),MATCH(BM$1,'Typy - wg grup'!$F$1:$DK$1,0))="","",INDEX('Typy - wg grup'!$F$2:$DK$145,MATCH($A79,'Typy - wg grup'!$A$2:$A$145,0),MATCH(BM$1,'Typy - wg grup'!$F$1:$DK$1,0)))</f>
        <v>SUI</v>
      </c>
      <c r="BN79" s="102" t="str">
        <f>IF(INDEX('Typy - wg grup'!$F$2:$DK$145,MATCH($A79,'Typy - wg grup'!$A$2:$A$145,0),MATCH(BN$1,'Typy - wg grup'!$F$1:$DK$1,0))="","",INDEX('Typy - wg grup'!$F$2:$DK$145,MATCH($A79,'Typy - wg grup'!$A$2:$A$145,0),MATCH(BN$1,'Typy - wg grup'!$F$1:$DK$1,0)))</f>
        <v>SUI</v>
      </c>
      <c r="BO79" s="102" t="str">
        <f>IF(INDEX('Typy - wg grup'!$F$2:$DK$145,MATCH($A79,'Typy - wg grup'!$A$2:$A$145,0),MATCH(BO$1,'Typy - wg grup'!$F$1:$DK$1,0))="","",INDEX('Typy - wg grup'!$F$2:$DK$145,MATCH($A79,'Typy - wg grup'!$A$2:$A$145,0),MATCH(BO$1,'Typy - wg grup'!$F$1:$DK$1,0)))</f>
        <v>SUI</v>
      </c>
      <c r="BP79" s="102" t="str">
        <f>IF(INDEX('Typy - wg grup'!$F$2:$DK$145,MATCH($A79,'Typy - wg grup'!$A$2:$A$145,0),MATCH(BP$1,'Typy - wg grup'!$F$1:$DK$1,0))="","",INDEX('Typy - wg grup'!$F$2:$DK$145,MATCH($A79,'Typy - wg grup'!$A$2:$A$145,0),MATCH(BP$1,'Typy - wg grup'!$F$1:$DK$1,0)))</f>
        <v>SUI</v>
      </c>
      <c r="BQ79" s="102" t="str">
        <f>IF(INDEX('Typy - wg grup'!$F$2:$DK$145,MATCH($A79,'Typy - wg grup'!$A$2:$A$145,0),MATCH(BQ$1,'Typy - wg grup'!$F$1:$DK$1,0))="","",INDEX('Typy - wg grup'!$F$2:$DK$145,MATCH($A79,'Typy - wg grup'!$A$2:$A$145,0),MATCH(BQ$1,'Typy - wg grup'!$F$1:$DK$1,0)))</f>
        <v>CAN</v>
      </c>
      <c r="BR79" s="102" t="str">
        <f>IF(INDEX('Typy - wg grup'!$F$2:$DK$145,MATCH($A79,'Typy - wg grup'!$A$2:$A$145,0),MATCH(BR$1,'Typy - wg grup'!$F$1:$DK$1,0))="","",INDEX('Typy - wg grup'!$F$2:$DK$145,MATCH($A79,'Typy - wg grup'!$A$2:$A$145,0),MATCH(BR$1,'Typy - wg grup'!$F$1:$DK$1,0)))</f>
        <v>SUI</v>
      </c>
      <c r="BS79" s="102" t="str">
        <f>IF(INDEX('Typy - wg grup'!$F$2:$DK$145,MATCH($A79,'Typy - wg grup'!$A$2:$A$145,0),MATCH(BS$1,'Typy - wg grup'!$F$1:$DK$1,0))="","",INDEX('Typy - wg grup'!$F$2:$DK$145,MATCH($A79,'Typy - wg grup'!$A$2:$A$145,0),MATCH(BS$1,'Typy - wg grup'!$F$1:$DK$1,0)))</f>
        <v>SUI</v>
      </c>
      <c r="BT79" s="102" t="str">
        <f>IF(INDEX('Typy - wg grup'!$F$2:$DK$145,MATCH($A79,'Typy - wg grup'!$A$2:$A$145,0),MATCH(BT$1,'Typy - wg grup'!$F$1:$DK$1,0))="","",INDEX('Typy - wg grup'!$F$2:$DK$145,MATCH($A79,'Typy - wg grup'!$A$2:$A$145,0),MATCH(BT$1,'Typy - wg grup'!$F$1:$DK$1,0)))</f>
        <v>SUI</v>
      </c>
      <c r="BU79" s="102" t="str">
        <f>IF(INDEX('Typy - wg grup'!$F$2:$DK$145,MATCH($A79,'Typy - wg grup'!$A$2:$A$145,0),MATCH(BU$1,'Typy - wg grup'!$F$1:$DK$1,0))="","",INDEX('Typy - wg grup'!$F$2:$DK$145,MATCH($A79,'Typy - wg grup'!$A$2:$A$145,0),MATCH(BU$1,'Typy - wg grup'!$F$1:$DK$1,0)))</f>
        <v>SUI</v>
      </c>
      <c r="BV79" s="102" t="str">
        <f>IF(INDEX('Typy - wg grup'!$F$2:$DK$145,MATCH($A79,'Typy - wg grup'!$A$2:$A$145,0),MATCH(BV$1,'Typy - wg grup'!$F$1:$DK$1,0))="","",INDEX('Typy - wg grup'!$F$2:$DK$145,MATCH($A79,'Typy - wg grup'!$A$2:$A$145,0),MATCH(BV$1,'Typy - wg grup'!$F$1:$DK$1,0)))</f>
        <v>CAN</v>
      </c>
      <c r="BW79" s="102" t="str">
        <f>IF(INDEX('Typy - wg grup'!$F$2:$DK$145,MATCH($A79,'Typy - wg grup'!$A$2:$A$145,0),MATCH(BW$1,'Typy - wg grup'!$F$1:$DK$1,0))="","",INDEX('Typy - wg grup'!$F$2:$DK$145,MATCH($A79,'Typy - wg grup'!$A$2:$A$145,0),MATCH(BW$1,'Typy - wg grup'!$F$1:$DK$1,0)))</f>
        <v>SUI</v>
      </c>
      <c r="BX79" s="102" t="str">
        <f>IF(INDEX('Typy - wg grup'!$F$2:$DK$145,MATCH($A79,'Typy - wg grup'!$A$2:$A$145,0),MATCH(BX$1,'Typy - wg grup'!$F$1:$DK$1,0))="","",INDEX('Typy - wg grup'!$F$2:$DK$145,MATCH($A79,'Typy - wg grup'!$A$2:$A$145,0),MATCH(BX$1,'Typy - wg grup'!$F$1:$DK$1,0)))</f>
        <v>SUI</v>
      </c>
      <c r="BY79" s="102" t="str">
        <f>IF(INDEX('Typy - wg grup'!$F$2:$DK$145,MATCH($A79,'Typy - wg grup'!$A$2:$A$145,0),MATCH(BY$1,'Typy - wg grup'!$F$1:$DK$1,0))="","",INDEX('Typy - wg grup'!$F$2:$DK$145,MATCH($A79,'Typy - wg grup'!$A$2:$A$145,0),MATCH(BY$1,'Typy - wg grup'!$F$1:$DK$1,0)))</f>
        <v>SUI</v>
      </c>
      <c r="BZ79" s="102" t="str">
        <f>IF(INDEX('Typy - wg grup'!$F$2:$DK$145,MATCH($A79,'Typy - wg grup'!$A$2:$A$145,0),MATCH(BZ$1,'Typy - wg grup'!$F$1:$DK$1,0))="","",INDEX('Typy - wg grup'!$F$2:$DK$145,MATCH($A79,'Typy - wg grup'!$A$2:$A$145,0),MATCH(BZ$1,'Typy - wg grup'!$F$1:$DK$1,0)))</f>
        <v>SUI</v>
      </c>
      <c r="CA79" s="102" t="str">
        <f>IF(INDEX('Typy - wg grup'!$F$2:$DK$145,MATCH($A79,'Typy - wg grup'!$A$2:$A$145,0),MATCH(CA$1,'Typy - wg grup'!$F$1:$DK$1,0))="","",INDEX('Typy - wg grup'!$F$2:$DK$145,MATCH($A79,'Typy - wg grup'!$A$2:$A$145,0),MATCH(CA$1,'Typy - wg grup'!$F$1:$DK$1,0)))</f>
        <v>SUI</v>
      </c>
      <c r="CB79" s="102" t="str">
        <f>IF(INDEX('Typy - wg grup'!$F$2:$DK$145,MATCH($A79,'Typy - wg grup'!$A$2:$A$145,0),MATCH(CB$1,'Typy - wg grup'!$F$1:$DK$1,0))="","",INDEX('Typy - wg grup'!$F$2:$DK$145,MATCH($A79,'Typy - wg grup'!$A$2:$A$145,0),MATCH(CB$1,'Typy - wg grup'!$F$1:$DK$1,0)))</f>
        <v>SUI</v>
      </c>
      <c r="CC79" s="102" t="str">
        <f>IF(INDEX('Typy - wg grup'!$F$2:$DK$145,MATCH($A79,'Typy - wg grup'!$A$2:$A$145,0),MATCH(CC$1,'Typy - wg grup'!$F$1:$DK$1,0))="","",INDEX('Typy - wg grup'!$F$2:$DK$145,MATCH($A79,'Typy - wg grup'!$A$2:$A$145,0),MATCH(CC$1,'Typy - wg grup'!$F$1:$DK$1,0)))</f>
        <v>SUI</v>
      </c>
      <c r="CD79" s="102" t="str">
        <f>IF(INDEX('Typy - wg grup'!$F$2:$DK$145,MATCH($A79,'Typy - wg grup'!$A$2:$A$145,0),MATCH(CD$1,'Typy - wg grup'!$F$1:$DK$1,0))="","",INDEX('Typy - wg grup'!$F$2:$DK$145,MATCH($A79,'Typy - wg grup'!$A$2:$A$145,0),MATCH(CD$1,'Typy - wg grup'!$F$1:$DK$1,0)))</f>
        <v>CAN</v>
      </c>
      <c r="CE79" s="102" t="str">
        <f>IF(INDEX('Typy - wg grup'!$F$2:$DK$145,MATCH($A79,'Typy - wg grup'!$A$2:$A$145,0),MATCH(CE$1,'Typy - wg grup'!$F$1:$DK$1,0))="","",INDEX('Typy - wg grup'!$F$2:$DK$145,MATCH($A79,'Typy - wg grup'!$A$2:$A$145,0),MATCH(CE$1,'Typy - wg grup'!$F$1:$DK$1,0)))</f>
        <v>SUI</v>
      </c>
      <c r="CF79" s="102" t="str">
        <f>IF(INDEX('Typy - wg grup'!$F$2:$DK$145,MATCH($A79,'Typy - wg grup'!$A$2:$A$145,0),MATCH(CF$1,'Typy - wg grup'!$F$1:$DK$1,0))="","",INDEX('Typy - wg grup'!$F$2:$DK$145,MATCH($A79,'Typy - wg grup'!$A$2:$A$145,0),MATCH(CF$1,'Typy - wg grup'!$F$1:$DK$1,0)))</f>
        <v>SUI</v>
      </c>
      <c r="CG79" s="102" t="str">
        <f>IF(INDEX('Typy - wg grup'!$F$2:$DK$145,MATCH($A79,'Typy - wg grup'!$A$2:$A$145,0),MATCH(CG$1,'Typy - wg grup'!$F$1:$DK$1,0))="","",INDEX('Typy - wg grup'!$F$2:$DK$145,MATCH($A79,'Typy - wg grup'!$A$2:$A$145,0),MATCH(CG$1,'Typy - wg grup'!$F$1:$DK$1,0)))</f>
        <v>SUI</v>
      </c>
      <c r="CH79" s="102" t="str">
        <f>IF(INDEX('Typy - wg grup'!$F$2:$DK$145,MATCH($A79,'Typy - wg grup'!$A$2:$A$145,0),MATCH(CH$1,'Typy - wg grup'!$F$1:$DK$1,0))="","",INDEX('Typy - wg grup'!$F$2:$DK$145,MATCH($A79,'Typy - wg grup'!$A$2:$A$145,0),MATCH(CH$1,'Typy - wg grup'!$F$1:$DK$1,0)))</f>
        <v>SUI</v>
      </c>
      <c r="CI79" s="102" t="str">
        <f>IF(INDEX('Typy - wg grup'!$F$2:$DK$145,MATCH($A79,'Typy - wg grup'!$A$2:$A$145,0),MATCH(CI$1,'Typy - wg grup'!$F$1:$DK$1,0))="","",INDEX('Typy - wg grup'!$F$2:$DK$145,MATCH($A79,'Typy - wg grup'!$A$2:$A$145,0),MATCH(CI$1,'Typy - wg grup'!$F$1:$DK$1,0)))</f>
        <v>SUI</v>
      </c>
      <c r="CJ79" s="102" t="str">
        <f>IF(INDEX('Typy - wg grup'!$F$2:$DK$145,MATCH($A79,'Typy - wg grup'!$A$2:$A$145,0),MATCH(CJ$1,'Typy - wg grup'!$F$1:$DK$1,0))="","",INDEX('Typy - wg grup'!$F$2:$DK$145,MATCH($A79,'Typy - wg grup'!$A$2:$A$145,0),MATCH(CJ$1,'Typy - wg grup'!$F$1:$DK$1,0)))</f>
        <v>SUI</v>
      </c>
      <c r="CK79" s="102" t="str">
        <f>IF(INDEX('Typy - wg grup'!$F$2:$DK$145,MATCH($A79,'Typy - wg grup'!$A$2:$A$145,0),MATCH(CK$1,'Typy - wg grup'!$F$1:$DK$1,0))="","",INDEX('Typy - wg grup'!$F$2:$DK$145,MATCH($A79,'Typy - wg grup'!$A$2:$A$145,0),MATCH(CK$1,'Typy - wg grup'!$F$1:$DK$1,0)))</f>
        <v>SUI</v>
      </c>
      <c r="CL79" s="102" t="str">
        <f>IF(INDEX('Typy - wg grup'!$F$2:$DK$145,MATCH($A79,'Typy - wg grup'!$A$2:$A$145,0),MATCH(CL$1,'Typy - wg grup'!$F$1:$DK$1,0))="","",INDEX('Typy - wg grup'!$F$2:$DK$145,MATCH($A79,'Typy - wg grup'!$A$2:$A$145,0),MATCH(CL$1,'Typy - wg grup'!$F$1:$DK$1,0)))</f>
        <v>SUI</v>
      </c>
      <c r="CM79" s="102" t="str">
        <f>IF(INDEX('Typy - wg grup'!$F$2:$DK$145,MATCH($A79,'Typy - wg grup'!$A$2:$A$145,0),MATCH(CM$1,'Typy - wg grup'!$F$1:$DK$1,0))="","",INDEX('Typy - wg grup'!$F$2:$DK$145,MATCH($A79,'Typy - wg grup'!$A$2:$A$145,0),MATCH(CM$1,'Typy - wg grup'!$F$1:$DK$1,0)))</f>
        <v>SUI</v>
      </c>
      <c r="CN79" s="102" t="str">
        <f>IF(INDEX('Typy - wg grup'!$F$2:$DK$145,MATCH($A79,'Typy - wg grup'!$A$2:$A$145,0),MATCH(CN$1,'Typy - wg grup'!$F$1:$DK$1,0))="","",INDEX('Typy - wg grup'!$F$2:$DK$145,MATCH($A79,'Typy - wg grup'!$A$2:$A$145,0),MATCH(CN$1,'Typy - wg grup'!$F$1:$DK$1,0)))</f>
        <v>CAN</v>
      </c>
      <c r="CO79" s="102" t="str">
        <f>IF(INDEX('Typy - wg grup'!$F$2:$DK$145,MATCH($A79,'Typy - wg grup'!$A$2:$A$145,0),MATCH(CO$1,'Typy - wg grup'!$F$1:$DK$1,0))="","",INDEX('Typy - wg grup'!$F$2:$DK$145,MATCH($A79,'Typy - wg grup'!$A$2:$A$145,0),MATCH(CO$1,'Typy - wg grup'!$F$1:$DK$1,0)))</f>
        <v>CAN</v>
      </c>
      <c r="CP79" s="102" t="str">
        <f>IF(INDEX('Typy - wg grup'!$F$2:$DK$145,MATCH($A79,'Typy - wg grup'!$A$2:$A$145,0),MATCH(CP$1,'Typy - wg grup'!$F$1:$DK$1,0))="","",INDEX('Typy - wg grup'!$F$2:$DK$145,MATCH($A79,'Typy - wg grup'!$A$2:$A$145,0),MATCH(CP$1,'Typy - wg grup'!$F$1:$DK$1,0)))</f>
        <v>CAN</v>
      </c>
      <c r="CQ79" s="102" t="str">
        <f>IF(INDEX('Typy - wg grup'!$F$2:$DK$145,MATCH($A79,'Typy - wg grup'!$A$2:$A$145,0),MATCH(CQ$1,'Typy - wg grup'!$F$1:$DK$1,0))="","",INDEX('Typy - wg grup'!$F$2:$DK$145,MATCH($A79,'Typy - wg grup'!$A$2:$A$145,0),MATCH(CQ$1,'Typy - wg grup'!$F$1:$DK$1,0)))</f>
        <v>SUI</v>
      </c>
      <c r="CR79" s="102" t="str">
        <f>IF(INDEX('Typy - wg grup'!$F$2:$DK$145,MATCH($A79,'Typy - wg grup'!$A$2:$A$145,0),MATCH(CR$1,'Typy - wg grup'!$F$1:$DK$1,0))="","",INDEX('Typy - wg grup'!$F$2:$DK$145,MATCH($A79,'Typy - wg grup'!$A$2:$A$145,0),MATCH(CR$1,'Typy - wg grup'!$F$1:$DK$1,0)))</f>
        <v>CAN</v>
      </c>
      <c r="CS79" s="102" t="str">
        <f>IF(INDEX('Typy - wg grup'!$F$2:$DK$145,MATCH($A79,'Typy - wg grup'!$A$2:$A$145,0),MATCH(CS$1,'Typy - wg grup'!$F$1:$DK$1,0))="","",INDEX('Typy - wg grup'!$F$2:$DK$145,MATCH($A79,'Typy - wg grup'!$A$2:$A$145,0),MATCH(CS$1,'Typy - wg grup'!$F$1:$DK$1,0)))</f>
        <v>SUI</v>
      </c>
      <c r="CT79" s="102" t="str">
        <f>IF(INDEX('Typy - wg grup'!$F$2:$DK$145,MATCH($A79,'Typy - wg grup'!$A$2:$A$145,0),MATCH(CT$1,'Typy - wg grup'!$F$1:$DK$1,0))="","",INDEX('Typy - wg grup'!$F$2:$DK$145,MATCH($A79,'Typy - wg grup'!$A$2:$A$145,0),MATCH(CT$1,'Typy - wg grup'!$F$1:$DK$1,0)))</f>
        <v>CAN</v>
      </c>
      <c r="CU79" s="102" t="str">
        <f>IF(INDEX('Typy - wg grup'!$F$2:$DK$145,MATCH($A79,'Typy - wg grup'!$A$2:$A$145,0),MATCH(CU$1,'Typy - wg grup'!$F$1:$DK$1,0))="","",INDEX('Typy - wg grup'!$F$2:$DK$145,MATCH($A79,'Typy - wg grup'!$A$2:$A$145,0),MATCH(CU$1,'Typy - wg grup'!$F$1:$DK$1,0)))</f>
        <v>SUI</v>
      </c>
      <c r="CV79" s="102" t="str">
        <f>IF(INDEX('Typy - wg grup'!$F$2:$DK$145,MATCH($A79,'Typy - wg grup'!$A$2:$A$145,0),MATCH(CV$1,'Typy - wg grup'!$F$1:$DK$1,0))="","",INDEX('Typy - wg grup'!$F$2:$DK$145,MATCH($A79,'Typy - wg grup'!$A$2:$A$145,0),MATCH(CV$1,'Typy - wg grup'!$F$1:$DK$1,0)))</f>
        <v>SUI</v>
      </c>
      <c r="CW79" s="102" t="str">
        <f>IF(INDEX('Typy - wg grup'!$F$2:$DK$145,MATCH($A79,'Typy - wg grup'!$A$2:$A$145,0),MATCH(CW$1,'Typy - wg grup'!$F$1:$DK$1,0))="","",INDEX('Typy - wg grup'!$F$2:$DK$145,MATCH($A79,'Typy - wg grup'!$A$2:$A$145,0),MATCH(CW$1,'Typy - wg grup'!$F$1:$DK$1,0)))</f>
        <v>SUI</v>
      </c>
      <c r="CX79" s="102" t="str">
        <f>IF(INDEX('Typy - wg grup'!$F$2:$DK$145,MATCH($A79,'Typy - wg grup'!$A$2:$A$145,0),MATCH(CX$1,'Typy - wg grup'!$F$1:$DK$1,0))="","",INDEX('Typy - wg grup'!$F$2:$DK$145,MATCH($A79,'Typy - wg grup'!$A$2:$A$145,0),MATCH(CX$1,'Typy - wg grup'!$F$1:$DK$1,0)))</f>
        <v>SUI</v>
      </c>
      <c r="CY79" s="102" t="str">
        <f>IF(INDEX('Typy - wg grup'!$F$2:$DK$145,MATCH($A79,'Typy - wg grup'!$A$2:$A$145,0),MATCH(CY$1,'Typy - wg grup'!$F$1:$DK$1,0))="","",INDEX('Typy - wg grup'!$F$2:$DK$145,MATCH($A79,'Typy - wg grup'!$A$2:$A$145,0),MATCH(CY$1,'Typy - wg grup'!$F$1:$DK$1,0)))</f>
        <v>SUI</v>
      </c>
      <c r="CZ79" s="102" t="str">
        <f>IF(INDEX('Typy - wg grup'!$F$2:$DK$145,MATCH($A79,'Typy - wg grup'!$A$2:$A$145,0),MATCH(CZ$1,'Typy - wg grup'!$F$1:$DK$1,0))="","",INDEX('Typy - wg grup'!$F$2:$DK$145,MATCH($A79,'Typy - wg grup'!$A$2:$A$145,0),MATCH(CZ$1,'Typy - wg grup'!$F$1:$DK$1,0)))</f>
        <v>SUI</v>
      </c>
      <c r="DA79" s="102" t="str">
        <f>IF(INDEX('Typy - wg grup'!$F$2:$DK$145,MATCH($A79,'Typy - wg grup'!$A$2:$A$145,0),MATCH(DA$1,'Typy - wg grup'!$F$1:$DK$1,0))="","",INDEX('Typy - wg grup'!$F$2:$DK$145,MATCH($A79,'Typy - wg grup'!$A$2:$A$145,0),MATCH(DA$1,'Typy - wg grup'!$F$1:$DK$1,0)))</f>
        <v>SUI</v>
      </c>
      <c r="DB79" s="102" t="str">
        <f>IF(INDEX('Typy - wg grup'!$F$2:$DK$145,MATCH($A79,'Typy - wg grup'!$A$2:$A$145,0),MATCH(DB$1,'Typy - wg grup'!$F$1:$DK$1,0))="","",INDEX('Typy - wg grup'!$F$2:$DK$145,MATCH($A79,'Typy - wg grup'!$A$2:$A$145,0),MATCH(DB$1,'Typy - wg grup'!$F$1:$DK$1,0)))</f>
        <v>BIH</v>
      </c>
      <c r="DC79" s="102" t="str">
        <f>IF(INDEX('Typy - wg grup'!$F$2:$DK$145,MATCH($A79,'Typy - wg grup'!$A$2:$A$145,0),MATCH(DC$1,'Typy - wg grup'!$F$1:$DK$1,0))="","",INDEX('Typy - wg grup'!$F$2:$DK$145,MATCH($A79,'Typy - wg grup'!$A$2:$A$145,0),MATCH(DC$1,'Typy - wg grup'!$F$1:$DK$1,0)))</f>
        <v>SUI</v>
      </c>
      <c r="DD79" s="102" t="str">
        <f>IF(INDEX('Typy - wg grup'!$F$2:$DK$145,MATCH($A79,'Typy - wg grup'!$A$2:$A$145,0),MATCH(DD$1,'Typy - wg grup'!$F$1:$DK$1,0))="","",INDEX('Typy - wg grup'!$F$2:$DK$145,MATCH($A79,'Typy - wg grup'!$A$2:$A$145,0),MATCH(DD$1,'Typy - wg grup'!$F$1:$DK$1,0)))</f>
        <v>SUI</v>
      </c>
      <c r="DE79" s="102" t="str">
        <f>IF(INDEX('Typy - wg grup'!$F$2:$DK$145,MATCH($A79,'Typy - wg grup'!$A$2:$A$145,0),MATCH(DE$1,'Typy - wg grup'!$F$1:$DK$1,0))="","",INDEX('Typy - wg grup'!$F$2:$DK$145,MATCH($A79,'Typy - wg grup'!$A$2:$A$145,0),MATCH(DE$1,'Typy - wg grup'!$F$1:$DK$1,0)))</f>
        <v>SUI</v>
      </c>
      <c r="DF79" s="102" t="str">
        <f>IF(INDEX('Typy - wg grup'!$F$2:$DK$145,MATCH($A79,'Typy - wg grup'!$A$2:$A$145,0),MATCH(DF$1,'Typy - wg grup'!$F$1:$DK$1,0))="","",INDEX('Typy - wg grup'!$F$2:$DK$145,MATCH($A79,'Typy - wg grup'!$A$2:$A$145,0),MATCH(DF$1,'Typy - wg grup'!$F$1:$DK$1,0)))</f>
        <v>SUI</v>
      </c>
      <c r="DG79" s="102" t="str">
        <f>IF(INDEX('Typy - wg grup'!$F$2:$DK$145,MATCH($A79,'Typy - wg grup'!$A$2:$A$145,0),MATCH(DG$1,'Typy - wg grup'!$F$1:$DK$1,0))="","",INDEX('Typy - wg grup'!$F$2:$DK$145,MATCH($A79,'Typy - wg grup'!$A$2:$A$145,0),MATCH(DG$1,'Typy - wg grup'!$F$1:$DK$1,0)))</f>
        <v>CAN</v>
      </c>
      <c r="DH79" s="102" t="str">
        <f>IF(INDEX('Typy - wg grup'!$F$2:$DK$145,MATCH($A79,'Typy - wg grup'!$A$2:$A$145,0),MATCH(DH$1,'Typy - wg grup'!$F$1:$DK$1,0))="","",INDEX('Typy - wg grup'!$F$2:$DK$145,MATCH($A79,'Typy - wg grup'!$A$2:$A$145,0),MATCH(DH$1,'Typy - wg grup'!$F$1:$DK$1,0)))</f>
        <v>SUI</v>
      </c>
      <c r="DI79" s="102" t="str">
        <f>IF(INDEX('Typy - wg grup'!$F$2:$DK$145,MATCH($A79,'Typy - wg grup'!$A$2:$A$145,0),MATCH(DI$1,'Typy - wg grup'!$F$1:$DK$1,0))="","",INDEX('Typy - wg grup'!$F$2:$DK$145,MATCH($A79,'Typy - wg grup'!$A$2:$A$145,0),MATCH(DI$1,'Typy - wg grup'!$F$1:$DK$1,0)))</f>
        <v>CAN</v>
      </c>
      <c r="DJ79" s="102" t="str">
        <f>IF(INDEX('Typy - wg grup'!$F$2:$DK$145,MATCH($A79,'Typy - wg grup'!$A$2:$A$145,0),MATCH(DJ$1,'Typy - wg grup'!$F$1:$DK$1,0))="","",INDEX('Typy - wg grup'!$F$2:$DK$145,MATCH($A79,'Typy - wg grup'!$A$2:$A$145,0),MATCH(DJ$1,'Typy - wg grup'!$F$1:$DK$1,0)))</f>
        <v>CAN</v>
      </c>
      <c r="DK79" s="102" t="str">
        <f>IF(INDEX('Typy - wg grup'!$F$2:$DK$145,MATCH($A79,'Typy - wg grup'!$A$2:$A$145,0),MATCH(DK$1,'Typy - wg grup'!$F$1:$DK$1,0))="","",INDEX('Typy - wg grup'!$F$2:$DK$145,MATCH($A79,'Typy - wg grup'!$A$2:$A$145,0),MATCH(DK$1,'Typy - wg grup'!$F$1:$DK$1,0)))</f>
        <v>SUI</v>
      </c>
      <c r="DL79" s="102" t="str">
        <f>IF(INDEX('Typy - wg grup'!$F$2:$DK$145,MATCH($A79,'Typy - wg grup'!$A$2:$A$145,0),MATCH(DL$1,'Typy - wg grup'!$F$1:$DK$1,0))="","",INDEX('Typy - wg grup'!$F$2:$DK$145,MATCH($A79,'Typy - wg grup'!$A$2:$A$145,0),MATCH(DL$1,'Typy - wg grup'!$F$1:$DK$1,0)))</f>
        <v>CAN</v>
      </c>
      <c r="DM79" s="106" t="str">
        <f>IF(INDEX('Typy - wg grup'!$F$2:$DK$145,MATCH($A79,'Typy - wg grup'!$A$2:$A$145,0),MATCH(DM$1,'Typy - wg grup'!$F$1:$DK$1,0))="","",INDEX('Typy - wg grup'!$F$2:$DK$145,MATCH($A79,'Typy - wg grup'!$A$2:$A$145,0),MATCH(DM$1,'Typy - wg grup'!$F$1:$DK$1,0)))</f>
        <v>BIH</v>
      </c>
      <c r="DO79" s="15"/>
      <c r="DQ79" s="14"/>
      <c r="DS79" s="15"/>
      <c r="DU79" s="15"/>
      <c r="DW79" s="14"/>
      <c r="DY79" s="15"/>
      <c r="EA79" s="14"/>
      <c r="EC79" s="15"/>
      <c r="EE79" s="15"/>
      <c r="EG79" s="15"/>
      <c r="EI79" s="15"/>
      <c r="EK79" s="15"/>
      <c r="EM79" s="15"/>
      <c r="EO79" s="16"/>
      <c r="EQ79" s="15"/>
    </row>
    <row r="80" spans="1:147" x14ac:dyDescent="0.25">
      <c r="A80" s="19" t="s">
        <v>32</v>
      </c>
      <c r="B80" s="4" t="s">
        <v>11</v>
      </c>
      <c r="E80" s="4" t="s">
        <v>20</v>
      </c>
      <c r="F80" s="35" t="s">
        <v>197</v>
      </c>
      <c r="G80" s="153"/>
      <c r="H80" s="105" t="str">
        <f>IF(INDEX('Typy - wg grup'!$F$2:$DK$145,MATCH($A80,'Typy - wg grup'!$A$2:$A$145,0),MATCH(H$1,'Typy - wg grup'!$F$1:$DK$1,0))="","",INDEX('Typy - wg grup'!$F$2:$DK$145,MATCH($A80,'Typy - wg grup'!$A$2:$A$145,0),MATCH(H$1,'Typy - wg grup'!$F$1:$DK$1,0)))</f>
        <v>SUI</v>
      </c>
      <c r="I80" s="102" t="str">
        <f>IF(INDEX('Typy - wg grup'!$F$2:$DK$145,MATCH($A80,'Typy - wg grup'!$A$2:$A$145,0),MATCH(I$1,'Typy - wg grup'!$F$1:$DK$1,0))="","",INDEX('Typy - wg grup'!$F$2:$DK$145,MATCH($A80,'Typy - wg grup'!$A$2:$A$145,0),MATCH(I$1,'Typy - wg grup'!$F$1:$DK$1,0)))</f>
        <v>QAT</v>
      </c>
      <c r="J80" s="102" t="str">
        <f>IF(INDEX('Typy - wg grup'!$F$2:$DK$145,MATCH($A80,'Typy - wg grup'!$A$2:$A$145,0),MATCH(J$1,'Typy - wg grup'!$F$1:$DK$1,0))="","",INDEX('Typy - wg grup'!$F$2:$DK$145,MATCH($A80,'Typy - wg grup'!$A$2:$A$145,0),MATCH(J$1,'Typy - wg grup'!$F$1:$DK$1,0)))</f>
        <v>CAN</v>
      </c>
      <c r="K80" s="102" t="str">
        <f>IF(INDEX('Typy - wg grup'!$F$2:$DK$145,MATCH($A80,'Typy - wg grup'!$A$2:$A$145,0),MATCH(K$1,'Typy - wg grup'!$F$1:$DK$1,0))="","",INDEX('Typy - wg grup'!$F$2:$DK$145,MATCH($A80,'Typy - wg grup'!$A$2:$A$145,0),MATCH(K$1,'Typy - wg grup'!$F$1:$DK$1,0)))</f>
        <v>CAN</v>
      </c>
      <c r="L80" s="102" t="str">
        <f>IF(INDEX('Typy - wg grup'!$F$2:$DK$145,MATCH($A80,'Typy - wg grup'!$A$2:$A$145,0),MATCH(L$1,'Typy - wg grup'!$F$1:$DK$1,0))="","",INDEX('Typy - wg grup'!$F$2:$DK$145,MATCH($A80,'Typy - wg grup'!$A$2:$A$145,0),MATCH(L$1,'Typy - wg grup'!$F$1:$DK$1,0)))</f>
        <v>BIH</v>
      </c>
      <c r="M80" s="102" t="str">
        <f>IF(INDEX('Typy - wg grup'!$F$2:$DK$145,MATCH($A80,'Typy - wg grup'!$A$2:$A$145,0),MATCH(M$1,'Typy - wg grup'!$F$1:$DK$1,0))="","",INDEX('Typy - wg grup'!$F$2:$DK$145,MATCH($A80,'Typy - wg grup'!$A$2:$A$145,0),MATCH(M$1,'Typy - wg grup'!$F$1:$DK$1,0)))</f>
        <v>CAN</v>
      </c>
      <c r="N80" s="102" t="str">
        <f>IF(INDEX('Typy - wg grup'!$F$2:$DK$145,MATCH($A80,'Typy - wg grup'!$A$2:$A$145,0),MATCH(N$1,'Typy - wg grup'!$F$1:$DK$1,0))="","",INDEX('Typy - wg grup'!$F$2:$DK$145,MATCH($A80,'Typy - wg grup'!$A$2:$A$145,0),MATCH(N$1,'Typy - wg grup'!$F$1:$DK$1,0)))</f>
        <v>BIH</v>
      </c>
      <c r="O80" s="102" t="str">
        <f>IF(INDEX('Typy - wg grup'!$F$2:$DK$145,MATCH($A80,'Typy - wg grup'!$A$2:$A$145,0),MATCH(O$1,'Typy - wg grup'!$F$1:$DK$1,0))="","",INDEX('Typy - wg grup'!$F$2:$DK$145,MATCH($A80,'Typy - wg grup'!$A$2:$A$145,0),MATCH(O$1,'Typy - wg grup'!$F$1:$DK$1,0)))</f>
        <v>BIH</v>
      </c>
      <c r="P80" s="102" t="str">
        <f>IF(INDEX('Typy - wg grup'!$F$2:$DK$145,MATCH($A80,'Typy - wg grup'!$A$2:$A$145,0),MATCH(P$1,'Typy - wg grup'!$F$1:$DK$1,0))="","",INDEX('Typy - wg grup'!$F$2:$DK$145,MATCH($A80,'Typy - wg grup'!$A$2:$A$145,0),MATCH(P$1,'Typy - wg grup'!$F$1:$DK$1,0)))</f>
        <v>BIH</v>
      </c>
      <c r="Q80" s="102" t="str">
        <f>IF(INDEX('Typy - wg grup'!$F$2:$DK$145,MATCH($A80,'Typy - wg grup'!$A$2:$A$145,0),MATCH(Q$1,'Typy - wg grup'!$F$1:$DK$1,0))="","",INDEX('Typy - wg grup'!$F$2:$DK$145,MATCH($A80,'Typy - wg grup'!$A$2:$A$145,0),MATCH(Q$1,'Typy - wg grup'!$F$1:$DK$1,0)))</f>
        <v>SUI</v>
      </c>
      <c r="R80" s="102" t="str">
        <f>IF(INDEX('Typy - wg grup'!$F$2:$DK$145,MATCH($A80,'Typy - wg grup'!$A$2:$A$145,0),MATCH(R$1,'Typy - wg grup'!$F$1:$DK$1,0))="","",INDEX('Typy - wg grup'!$F$2:$DK$145,MATCH($A80,'Typy - wg grup'!$A$2:$A$145,0),MATCH(R$1,'Typy - wg grup'!$F$1:$DK$1,0)))</f>
        <v>SUI</v>
      </c>
      <c r="S80" s="102" t="str">
        <f>IF(INDEX('Typy - wg grup'!$F$2:$DK$145,MATCH($A80,'Typy - wg grup'!$A$2:$A$145,0),MATCH(S$1,'Typy - wg grup'!$F$1:$DK$1,0))="","",INDEX('Typy - wg grup'!$F$2:$DK$145,MATCH($A80,'Typy - wg grup'!$A$2:$A$145,0),MATCH(S$1,'Typy - wg grup'!$F$1:$DK$1,0)))</f>
        <v>CAN</v>
      </c>
      <c r="T80" s="102" t="str">
        <f>IF(INDEX('Typy - wg grup'!$F$2:$DK$145,MATCH($A80,'Typy - wg grup'!$A$2:$A$145,0),MATCH(T$1,'Typy - wg grup'!$F$1:$DK$1,0))="","",INDEX('Typy - wg grup'!$F$2:$DK$145,MATCH($A80,'Typy - wg grup'!$A$2:$A$145,0),MATCH(T$1,'Typy - wg grup'!$F$1:$DK$1,0)))</f>
        <v>CAN</v>
      </c>
      <c r="U80" s="102" t="str">
        <f>IF(INDEX('Typy - wg grup'!$F$2:$DK$145,MATCH($A80,'Typy - wg grup'!$A$2:$A$145,0),MATCH(U$1,'Typy - wg grup'!$F$1:$DK$1,0))="","",INDEX('Typy - wg grup'!$F$2:$DK$145,MATCH($A80,'Typy - wg grup'!$A$2:$A$145,0),MATCH(U$1,'Typy - wg grup'!$F$1:$DK$1,0)))</f>
        <v>CAN</v>
      </c>
      <c r="V80" s="102" t="str">
        <f>IF(INDEX('Typy - wg grup'!$F$2:$DK$145,MATCH($A80,'Typy - wg grup'!$A$2:$A$145,0),MATCH(V$1,'Typy - wg grup'!$F$1:$DK$1,0))="","",INDEX('Typy - wg grup'!$F$2:$DK$145,MATCH($A80,'Typy - wg grup'!$A$2:$A$145,0),MATCH(V$1,'Typy - wg grup'!$F$1:$DK$1,0)))</f>
        <v>CAN</v>
      </c>
      <c r="W80" s="102" t="str">
        <f>IF(INDEX('Typy - wg grup'!$F$2:$DK$145,MATCH($A80,'Typy - wg grup'!$A$2:$A$145,0),MATCH(W$1,'Typy - wg grup'!$F$1:$DK$1,0))="","",INDEX('Typy - wg grup'!$F$2:$DK$145,MATCH($A80,'Typy - wg grup'!$A$2:$A$145,0),MATCH(W$1,'Typy - wg grup'!$F$1:$DK$1,0)))</f>
        <v>CAN</v>
      </c>
      <c r="X80" s="102" t="str">
        <f>IF(INDEX('Typy - wg grup'!$F$2:$DK$145,MATCH($A80,'Typy - wg grup'!$A$2:$A$145,0),MATCH(X$1,'Typy - wg grup'!$F$1:$DK$1,0))="","",INDEX('Typy - wg grup'!$F$2:$DK$145,MATCH($A80,'Typy - wg grup'!$A$2:$A$145,0),MATCH(X$1,'Typy - wg grup'!$F$1:$DK$1,0)))</f>
        <v>BIH</v>
      </c>
      <c r="Y80" s="102" t="str">
        <f>IF(INDEX('Typy - wg grup'!$F$2:$DK$145,MATCH($A80,'Typy - wg grup'!$A$2:$A$145,0),MATCH(Y$1,'Typy - wg grup'!$F$1:$DK$1,0))="","",INDEX('Typy - wg grup'!$F$2:$DK$145,MATCH($A80,'Typy - wg grup'!$A$2:$A$145,0),MATCH(Y$1,'Typy - wg grup'!$F$1:$DK$1,0)))</f>
        <v>CAN</v>
      </c>
      <c r="Z80" s="102" t="str">
        <f>IF(INDEX('Typy - wg grup'!$F$2:$DK$145,MATCH($A80,'Typy - wg grup'!$A$2:$A$145,0),MATCH(Z$1,'Typy - wg grup'!$F$1:$DK$1,0))="","",INDEX('Typy - wg grup'!$F$2:$DK$145,MATCH($A80,'Typy - wg grup'!$A$2:$A$145,0),MATCH(Z$1,'Typy - wg grup'!$F$1:$DK$1,0)))</f>
        <v>QAT</v>
      </c>
      <c r="AA80" s="102" t="str">
        <f>IF(INDEX('Typy - wg grup'!$F$2:$DK$145,MATCH($A80,'Typy - wg grup'!$A$2:$A$145,0),MATCH(AA$1,'Typy - wg grup'!$F$1:$DK$1,0))="","",INDEX('Typy - wg grup'!$F$2:$DK$145,MATCH($A80,'Typy - wg grup'!$A$2:$A$145,0),MATCH(AA$1,'Typy - wg grup'!$F$1:$DK$1,0)))</f>
        <v>SUI</v>
      </c>
      <c r="AB80" s="102" t="str">
        <f>IF(INDEX('Typy - wg grup'!$F$2:$DK$145,MATCH($A80,'Typy - wg grup'!$A$2:$A$145,0),MATCH(AB$1,'Typy - wg grup'!$F$1:$DK$1,0))="","",INDEX('Typy - wg grup'!$F$2:$DK$145,MATCH($A80,'Typy - wg grup'!$A$2:$A$145,0),MATCH(AB$1,'Typy - wg grup'!$F$1:$DK$1,0)))</f>
        <v>BIH</v>
      </c>
      <c r="AC80" s="102" t="str">
        <f>IF(INDEX('Typy - wg grup'!$F$2:$DK$145,MATCH($A80,'Typy - wg grup'!$A$2:$A$145,0),MATCH(AC$1,'Typy - wg grup'!$F$1:$DK$1,0))="","",INDEX('Typy - wg grup'!$F$2:$DK$145,MATCH($A80,'Typy - wg grup'!$A$2:$A$145,0),MATCH(AC$1,'Typy - wg grup'!$F$1:$DK$1,0)))</f>
        <v>BIH</v>
      </c>
      <c r="AD80" s="102" t="str">
        <f>IF(INDEX('Typy - wg grup'!$F$2:$DK$145,MATCH($A80,'Typy - wg grup'!$A$2:$A$145,0),MATCH(AD$1,'Typy - wg grup'!$F$1:$DK$1,0))="","",INDEX('Typy - wg grup'!$F$2:$DK$145,MATCH($A80,'Typy - wg grup'!$A$2:$A$145,0),MATCH(AD$1,'Typy - wg grup'!$F$1:$DK$1,0)))</f>
        <v>BIH</v>
      </c>
      <c r="AE80" s="102" t="str">
        <f>IF(INDEX('Typy - wg grup'!$F$2:$DK$145,MATCH($A80,'Typy - wg grup'!$A$2:$A$145,0),MATCH(AE$1,'Typy - wg grup'!$F$1:$DK$1,0))="","",INDEX('Typy - wg grup'!$F$2:$DK$145,MATCH($A80,'Typy - wg grup'!$A$2:$A$145,0),MATCH(AE$1,'Typy - wg grup'!$F$1:$DK$1,0)))</f>
        <v>CAN</v>
      </c>
      <c r="AF80" s="102" t="str">
        <f>IF(INDEX('Typy - wg grup'!$F$2:$DK$145,MATCH($A80,'Typy - wg grup'!$A$2:$A$145,0),MATCH(AF$1,'Typy - wg grup'!$F$1:$DK$1,0))="","",INDEX('Typy - wg grup'!$F$2:$DK$145,MATCH($A80,'Typy - wg grup'!$A$2:$A$145,0),MATCH(AF$1,'Typy - wg grup'!$F$1:$DK$1,0)))</f>
        <v>BIH</v>
      </c>
      <c r="AG80" s="102" t="str">
        <f>IF(INDEX('Typy - wg grup'!$F$2:$DK$145,MATCH($A80,'Typy - wg grup'!$A$2:$A$145,0),MATCH(AG$1,'Typy - wg grup'!$F$1:$DK$1,0))="","",INDEX('Typy - wg grup'!$F$2:$DK$145,MATCH($A80,'Typy - wg grup'!$A$2:$A$145,0),MATCH(AG$1,'Typy - wg grup'!$F$1:$DK$1,0)))</f>
        <v>CAN</v>
      </c>
      <c r="AH80" s="102" t="str">
        <f>IF(INDEX('Typy - wg grup'!$F$2:$DK$145,MATCH($A80,'Typy - wg grup'!$A$2:$A$145,0),MATCH(AH$1,'Typy - wg grup'!$F$1:$DK$1,0))="","",INDEX('Typy - wg grup'!$F$2:$DK$145,MATCH($A80,'Typy - wg grup'!$A$2:$A$145,0),MATCH(AH$1,'Typy - wg grup'!$F$1:$DK$1,0)))</f>
        <v>SUI</v>
      </c>
      <c r="AI80" s="102" t="str">
        <f>IF(INDEX('Typy - wg grup'!$F$2:$DK$145,MATCH($A80,'Typy - wg grup'!$A$2:$A$145,0),MATCH(AI$1,'Typy - wg grup'!$F$1:$DK$1,0))="","",INDEX('Typy - wg grup'!$F$2:$DK$145,MATCH($A80,'Typy - wg grup'!$A$2:$A$145,0),MATCH(AI$1,'Typy - wg grup'!$F$1:$DK$1,0)))</f>
        <v>CAN</v>
      </c>
      <c r="AJ80" s="102" t="str">
        <f>IF(INDEX('Typy - wg grup'!$F$2:$DK$145,MATCH($A80,'Typy - wg grup'!$A$2:$A$145,0),MATCH(AJ$1,'Typy - wg grup'!$F$1:$DK$1,0))="","",INDEX('Typy - wg grup'!$F$2:$DK$145,MATCH($A80,'Typy - wg grup'!$A$2:$A$145,0),MATCH(AJ$1,'Typy - wg grup'!$F$1:$DK$1,0)))</f>
        <v>QAT</v>
      </c>
      <c r="AK80" s="102" t="str">
        <f>IF(INDEX('Typy - wg grup'!$F$2:$DK$145,MATCH($A80,'Typy - wg grup'!$A$2:$A$145,0),MATCH(AK$1,'Typy - wg grup'!$F$1:$DK$1,0))="","",INDEX('Typy - wg grup'!$F$2:$DK$145,MATCH($A80,'Typy - wg grup'!$A$2:$A$145,0),MATCH(AK$1,'Typy - wg grup'!$F$1:$DK$1,0)))</f>
        <v>SUI</v>
      </c>
      <c r="AL80" s="102" t="str">
        <f>IF(INDEX('Typy - wg grup'!$F$2:$DK$145,MATCH($A80,'Typy - wg grup'!$A$2:$A$145,0),MATCH(AL$1,'Typy - wg grup'!$F$1:$DK$1,0))="","",INDEX('Typy - wg grup'!$F$2:$DK$145,MATCH($A80,'Typy - wg grup'!$A$2:$A$145,0),MATCH(AL$1,'Typy - wg grup'!$F$1:$DK$1,0)))</f>
        <v>CAN</v>
      </c>
      <c r="AM80" s="102" t="str">
        <f>IF(INDEX('Typy - wg grup'!$F$2:$DK$145,MATCH($A80,'Typy - wg grup'!$A$2:$A$145,0),MATCH(AM$1,'Typy - wg grup'!$F$1:$DK$1,0))="","",INDEX('Typy - wg grup'!$F$2:$DK$145,MATCH($A80,'Typy - wg grup'!$A$2:$A$145,0),MATCH(AM$1,'Typy - wg grup'!$F$1:$DK$1,0)))</f>
        <v>BIH</v>
      </c>
      <c r="AN80" s="102" t="str">
        <f>IF(INDEX('Typy - wg grup'!$F$2:$DK$145,MATCH($A80,'Typy - wg grup'!$A$2:$A$145,0),MATCH(AN$1,'Typy - wg grup'!$F$1:$DK$1,0))="","",INDEX('Typy - wg grup'!$F$2:$DK$145,MATCH($A80,'Typy - wg grup'!$A$2:$A$145,0),MATCH(AN$1,'Typy - wg grup'!$F$1:$DK$1,0)))</f>
        <v>BIH</v>
      </c>
      <c r="AO80" s="102" t="str">
        <f>IF(INDEX('Typy - wg grup'!$F$2:$DK$145,MATCH($A80,'Typy - wg grup'!$A$2:$A$145,0),MATCH(AO$1,'Typy - wg grup'!$F$1:$DK$1,0))="","",INDEX('Typy - wg grup'!$F$2:$DK$145,MATCH($A80,'Typy - wg grup'!$A$2:$A$145,0),MATCH(AO$1,'Typy - wg grup'!$F$1:$DK$1,0)))</f>
        <v>BIH</v>
      </c>
      <c r="AP80" s="102" t="str">
        <f>IF(INDEX('Typy - wg grup'!$F$2:$DK$145,MATCH($A80,'Typy - wg grup'!$A$2:$A$145,0),MATCH(AP$1,'Typy - wg grup'!$F$1:$DK$1,0))="","",INDEX('Typy - wg grup'!$F$2:$DK$145,MATCH($A80,'Typy - wg grup'!$A$2:$A$145,0),MATCH(AP$1,'Typy - wg grup'!$F$1:$DK$1,0)))</f>
        <v>CAN</v>
      </c>
      <c r="AQ80" s="102" t="str">
        <f>IF(INDEX('Typy - wg grup'!$F$2:$DK$145,MATCH($A80,'Typy - wg grup'!$A$2:$A$145,0),MATCH(AQ$1,'Typy - wg grup'!$F$1:$DK$1,0))="","",INDEX('Typy - wg grup'!$F$2:$DK$145,MATCH($A80,'Typy - wg grup'!$A$2:$A$145,0),MATCH(AQ$1,'Typy - wg grup'!$F$1:$DK$1,0)))</f>
        <v>CAN</v>
      </c>
      <c r="AR80" s="102" t="str">
        <f>IF(INDEX('Typy - wg grup'!$F$2:$DK$145,MATCH($A80,'Typy - wg grup'!$A$2:$A$145,0),MATCH(AR$1,'Typy - wg grup'!$F$1:$DK$1,0))="","",INDEX('Typy - wg grup'!$F$2:$DK$145,MATCH($A80,'Typy - wg grup'!$A$2:$A$145,0),MATCH(AR$1,'Typy - wg grup'!$F$1:$DK$1,0)))</f>
        <v>BIH</v>
      </c>
      <c r="AS80" s="102" t="str">
        <f>IF(INDEX('Typy - wg grup'!$F$2:$DK$145,MATCH($A80,'Typy - wg grup'!$A$2:$A$145,0),MATCH(AS$1,'Typy - wg grup'!$F$1:$DK$1,0))="","",INDEX('Typy - wg grup'!$F$2:$DK$145,MATCH($A80,'Typy - wg grup'!$A$2:$A$145,0),MATCH(AS$1,'Typy - wg grup'!$F$1:$DK$1,0)))</f>
        <v>BIH</v>
      </c>
      <c r="AT80" s="102" t="str">
        <f>IF(INDEX('Typy - wg grup'!$F$2:$DK$145,MATCH($A80,'Typy - wg grup'!$A$2:$A$145,0),MATCH(AT$1,'Typy - wg grup'!$F$1:$DK$1,0))="","",INDEX('Typy - wg grup'!$F$2:$DK$145,MATCH($A80,'Typy - wg grup'!$A$2:$A$145,0),MATCH(AT$1,'Typy - wg grup'!$F$1:$DK$1,0)))</f>
        <v>CAN</v>
      </c>
      <c r="AU80" s="102" t="str">
        <f>IF(INDEX('Typy - wg grup'!$F$2:$DK$145,MATCH($A80,'Typy - wg grup'!$A$2:$A$145,0),MATCH(AU$1,'Typy - wg grup'!$F$1:$DK$1,0))="","",INDEX('Typy - wg grup'!$F$2:$DK$145,MATCH($A80,'Typy - wg grup'!$A$2:$A$145,0),MATCH(AU$1,'Typy - wg grup'!$F$1:$DK$1,0)))</f>
        <v>BIH</v>
      </c>
      <c r="AV80" s="102" t="str">
        <f>IF(INDEX('Typy - wg grup'!$F$2:$DK$145,MATCH($A80,'Typy - wg grup'!$A$2:$A$145,0),MATCH(AV$1,'Typy - wg grup'!$F$1:$DK$1,0))="","",INDEX('Typy - wg grup'!$F$2:$DK$145,MATCH($A80,'Typy - wg grup'!$A$2:$A$145,0),MATCH(AV$1,'Typy - wg grup'!$F$1:$DK$1,0)))</f>
        <v>CAN</v>
      </c>
      <c r="AW80" s="102" t="str">
        <f>IF(INDEX('Typy - wg grup'!$F$2:$DK$145,MATCH($A80,'Typy - wg grup'!$A$2:$A$145,0),MATCH(AW$1,'Typy - wg grup'!$F$1:$DK$1,0))="","",INDEX('Typy - wg grup'!$F$2:$DK$145,MATCH($A80,'Typy - wg grup'!$A$2:$A$145,0),MATCH(AW$1,'Typy - wg grup'!$F$1:$DK$1,0)))</f>
        <v>CAN</v>
      </c>
      <c r="AX80" s="102" t="str">
        <f>IF(INDEX('Typy - wg grup'!$F$2:$DK$145,MATCH($A80,'Typy - wg grup'!$A$2:$A$145,0),MATCH(AX$1,'Typy - wg grup'!$F$1:$DK$1,0))="","",INDEX('Typy - wg grup'!$F$2:$DK$145,MATCH($A80,'Typy - wg grup'!$A$2:$A$145,0),MATCH(AX$1,'Typy - wg grup'!$F$1:$DK$1,0)))</f>
        <v>CAN</v>
      </c>
      <c r="AY80" s="102" t="str">
        <f>IF(INDEX('Typy - wg grup'!$F$2:$DK$145,MATCH($A80,'Typy - wg grup'!$A$2:$A$145,0),MATCH(AY$1,'Typy - wg grup'!$F$1:$DK$1,0))="","",INDEX('Typy - wg grup'!$F$2:$DK$145,MATCH($A80,'Typy - wg grup'!$A$2:$A$145,0),MATCH(AY$1,'Typy - wg grup'!$F$1:$DK$1,0)))</f>
        <v>QAT</v>
      </c>
      <c r="AZ80" s="102" t="str">
        <f>IF(INDEX('Typy - wg grup'!$F$2:$DK$145,MATCH($A80,'Typy - wg grup'!$A$2:$A$145,0),MATCH(AZ$1,'Typy - wg grup'!$F$1:$DK$1,0))="","",INDEX('Typy - wg grup'!$F$2:$DK$145,MATCH($A80,'Typy - wg grup'!$A$2:$A$145,0),MATCH(AZ$1,'Typy - wg grup'!$F$1:$DK$1,0)))</f>
        <v>CAN</v>
      </c>
      <c r="BA80" s="102" t="str">
        <f>IF(INDEX('Typy - wg grup'!$F$2:$DK$145,MATCH($A80,'Typy - wg grup'!$A$2:$A$145,0),MATCH(BA$1,'Typy - wg grup'!$F$1:$DK$1,0))="","",INDEX('Typy - wg grup'!$F$2:$DK$145,MATCH($A80,'Typy - wg grup'!$A$2:$A$145,0),MATCH(BA$1,'Typy - wg grup'!$F$1:$DK$1,0)))</f>
        <v>SUI</v>
      </c>
      <c r="BB80" s="102" t="str">
        <f>IF(INDEX('Typy - wg grup'!$F$2:$DK$145,MATCH($A80,'Typy - wg grup'!$A$2:$A$145,0),MATCH(BB$1,'Typy - wg grup'!$F$1:$DK$1,0))="","",INDEX('Typy - wg grup'!$F$2:$DK$145,MATCH($A80,'Typy - wg grup'!$A$2:$A$145,0),MATCH(BB$1,'Typy - wg grup'!$F$1:$DK$1,0)))</f>
        <v>QAT</v>
      </c>
      <c r="BC80" s="102" t="str">
        <f>IF(INDEX('Typy - wg grup'!$F$2:$DK$145,MATCH($A80,'Typy - wg grup'!$A$2:$A$145,0),MATCH(BC$1,'Typy - wg grup'!$F$1:$DK$1,0))="","",INDEX('Typy - wg grup'!$F$2:$DK$145,MATCH($A80,'Typy - wg grup'!$A$2:$A$145,0),MATCH(BC$1,'Typy - wg grup'!$F$1:$DK$1,0)))</f>
        <v>QAT</v>
      </c>
      <c r="BD80" s="102" t="str">
        <f>IF(INDEX('Typy - wg grup'!$F$2:$DK$145,MATCH($A80,'Typy - wg grup'!$A$2:$A$145,0),MATCH(BD$1,'Typy - wg grup'!$F$1:$DK$1,0))="","",INDEX('Typy - wg grup'!$F$2:$DK$145,MATCH($A80,'Typy - wg grup'!$A$2:$A$145,0),MATCH(BD$1,'Typy - wg grup'!$F$1:$DK$1,0)))</f>
        <v>QAT</v>
      </c>
      <c r="BE80" s="102" t="str">
        <f>IF(INDEX('Typy - wg grup'!$F$2:$DK$145,MATCH($A80,'Typy - wg grup'!$A$2:$A$145,0),MATCH(BE$1,'Typy - wg grup'!$F$1:$DK$1,0))="","",INDEX('Typy - wg grup'!$F$2:$DK$145,MATCH($A80,'Typy - wg grup'!$A$2:$A$145,0),MATCH(BE$1,'Typy - wg grup'!$F$1:$DK$1,0)))</f>
        <v>CAN</v>
      </c>
      <c r="BF80" s="102" t="str">
        <f>IF(INDEX('Typy - wg grup'!$F$2:$DK$145,MATCH($A80,'Typy - wg grup'!$A$2:$A$145,0),MATCH(BF$1,'Typy - wg grup'!$F$1:$DK$1,0))="","",INDEX('Typy - wg grup'!$F$2:$DK$145,MATCH($A80,'Typy - wg grup'!$A$2:$A$145,0),MATCH(BF$1,'Typy - wg grup'!$F$1:$DK$1,0)))</f>
        <v>CAN</v>
      </c>
      <c r="BG80" s="102" t="str">
        <f>IF(INDEX('Typy - wg grup'!$F$2:$DK$145,MATCH($A80,'Typy - wg grup'!$A$2:$A$145,0),MATCH(BG$1,'Typy - wg grup'!$F$1:$DK$1,0))="","",INDEX('Typy - wg grup'!$F$2:$DK$145,MATCH($A80,'Typy - wg grup'!$A$2:$A$145,0),MATCH(BG$1,'Typy - wg grup'!$F$1:$DK$1,0)))</f>
        <v>CAN</v>
      </c>
      <c r="BH80" s="102" t="str">
        <f>IF(INDEX('Typy - wg grup'!$F$2:$DK$145,MATCH($A80,'Typy - wg grup'!$A$2:$A$145,0),MATCH(BH$1,'Typy - wg grup'!$F$1:$DK$1,0))="","",INDEX('Typy - wg grup'!$F$2:$DK$145,MATCH($A80,'Typy - wg grup'!$A$2:$A$145,0),MATCH(BH$1,'Typy - wg grup'!$F$1:$DK$1,0)))</f>
        <v>BIH</v>
      </c>
      <c r="BI80" s="102" t="str">
        <f>IF(INDEX('Typy - wg grup'!$F$2:$DK$145,MATCH($A80,'Typy - wg grup'!$A$2:$A$145,0),MATCH(BI$1,'Typy - wg grup'!$F$1:$DK$1,0))="","",INDEX('Typy - wg grup'!$F$2:$DK$145,MATCH($A80,'Typy - wg grup'!$A$2:$A$145,0),MATCH(BI$1,'Typy - wg grup'!$F$1:$DK$1,0)))</f>
        <v>CAN</v>
      </c>
      <c r="BJ80" s="102" t="str">
        <f>IF(INDEX('Typy - wg grup'!$F$2:$DK$145,MATCH($A80,'Typy - wg grup'!$A$2:$A$145,0),MATCH(BJ$1,'Typy - wg grup'!$F$1:$DK$1,0))="","",INDEX('Typy - wg grup'!$F$2:$DK$145,MATCH($A80,'Typy - wg grup'!$A$2:$A$145,0),MATCH(BJ$1,'Typy - wg grup'!$F$1:$DK$1,0)))</f>
        <v>CAN</v>
      </c>
      <c r="BK80" s="102" t="str">
        <f>IF(INDEX('Typy - wg grup'!$F$2:$DK$145,MATCH($A80,'Typy - wg grup'!$A$2:$A$145,0),MATCH(BK$1,'Typy - wg grup'!$F$1:$DK$1,0))="","",INDEX('Typy - wg grup'!$F$2:$DK$145,MATCH($A80,'Typy - wg grup'!$A$2:$A$145,0),MATCH(BK$1,'Typy - wg grup'!$F$1:$DK$1,0)))</f>
        <v>CAN</v>
      </c>
      <c r="BL80" s="102" t="str">
        <f>IF(INDEX('Typy - wg grup'!$F$2:$DK$145,MATCH($A80,'Typy - wg grup'!$A$2:$A$145,0),MATCH(BL$1,'Typy - wg grup'!$F$1:$DK$1,0))="","",INDEX('Typy - wg grup'!$F$2:$DK$145,MATCH($A80,'Typy - wg grup'!$A$2:$A$145,0),MATCH(BL$1,'Typy - wg grup'!$F$1:$DK$1,0)))</f>
        <v>SUI</v>
      </c>
      <c r="BM80" s="102" t="str">
        <f>IF(INDEX('Typy - wg grup'!$F$2:$DK$145,MATCH($A80,'Typy - wg grup'!$A$2:$A$145,0),MATCH(BM$1,'Typy - wg grup'!$F$1:$DK$1,0))="","",INDEX('Typy - wg grup'!$F$2:$DK$145,MATCH($A80,'Typy - wg grup'!$A$2:$A$145,0),MATCH(BM$1,'Typy - wg grup'!$F$1:$DK$1,0)))</f>
        <v>CAN</v>
      </c>
      <c r="BN80" s="102" t="str">
        <f>IF(INDEX('Typy - wg grup'!$F$2:$DK$145,MATCH($A80,'Typy - wg grup'!$A$2:$A$145,0),MATCH(BN$1,'Typy - wg grup'!$F$1:$DK$1,0))="","",INDEX('Typy - wg grup'!$F$2:$DK$145,MATCH($A80,'Typy - wg grup'!$A$2:$A$145,0),MATCH(BN$1,'Typy - wg grup'!$F$1:$DK$1,0)))</f>
        <v>CAN</v>
      </c>
      <c r="BO80" s="102" t="str">
        <f>IF(INDEX('Typy - wg grup'!$F$2:$DK$145,MATCH($A80,'Typy - wg grup'!$A$2:$A$145,0),MATCH(BO$1,'Typy - wg grup'!$F$1:$DK$1,0))="","",INDEX('Typy - wg grup'!$F$2:$DK$145,MATCH($A80,'Typy - wg grup'!$A$2:$A$145,0),MATCH(BO$1,'Typy - wg grup'!$F$1:$DK$1,0)))</f>
        <v>CAN</v>
      </c>
      <c r="BP80" s="102" t="str">
        <f>IF(INDEX('Typy - wg grup'!$F$2:$DK$145,MATCH($A80,'Typy - wg grup'!$A$2:$A$145,0),MATCH(BP$1,'Typy - wg grup'!$F$1:$DK$1,0))="","",INDEX('Typy - wg grup'!$F$2:$DK$145,MATCH($A80,'Typy - wg grup'!$A$2:$A$145,0),MATCH(BP$1,'Typy - wg grup'!$F$1:$DK$1,0)))</f>
        <v>CAN</v>
      </c>
      <c r="BQ80" s="102" t="str">
        <f>IF(INDEX('Typy - wg grup'!$F$2:$DK$145,MATCH($A80,'Typy - wg grup'!$A$2:$A$145,0),MATCH(BQ$1,'Typy - wg grup'!$F$1:$DK$1,0))="","",INDEX('Typy - wg grup'!$F$2:$DK$145,MATCH($A80,'Typy - wg grup'!$A$2:$A$145,0),MATCH(BQ$1,'Typy - wg grup'!$F$1:$DK$1,0)))</f>
        <v>BIH</v>
      </c>
      <c r="BR80" s="102" t="str">
        <f>IF(INDEX('Typy - wg grup'!$F$2:$DK$145,MATCH($A80,'Typy - wg grup'!$A$2:$A$145,0),MATCH(BR$1,'Typy - wg grup'!$F$1:$DK$1,0))="","",INDEX('Typy - wg grup'!$F$2:$DK$145,MATCH($A80,'Typy - wg grup'!$A$2:$A$145,0),MATCH(BR$1,'Typy - wg grup'!$F$1:$DK$1,0)))</f>
        <v>BIH</v>
      </c>
      <c r="BS80" s="102" t="str">
        <f>IF(INDEX('Typy - wg grup'!$F$2:$DK$145,MATCH($A80,'Typy - wg grup'!$A$2:$A$145,0),MATCH(BS$1,'Typy - wg grup'!$F$1:$DK$1,0))="","",INDEX('Typy - wg grup'!$F$2:$DK$145,MATCH($A80,'Typy - wg grup'!$A$2:$A$145,0),MATCH(BS$1,'Typy - wg grup'!$F$1:$DK$1,0)))</f>
        <v>QAT</v>
      </c>
      <c r="BT80" s="102" t="str">
        <f>IF(INDEX('Typy - wg grup'!$F$2:$DK$145,MATCH($A80,'Typy - wg grup'!$A$2:$A$145,0),MATCH(BT$1,'Typy - wg grup'!$F$1:$DK$1,0))="","",INDEX('Typy - wg grup'!$F$2:$DK$145,MATCH($A80,'Typy - wg grup'!$A$2:$A$145,0),MATCH(BT$1,'Typy - wg grup'!$F$1:$DK$1,0)))</f>
        <v>CAN</v>
      </c>
      <c r="BU80" s="102" t="str">
        <f>IF(INDEX('Typy - wg grup'!$F$2:$DK$145,MATCH($A80,'Typy - wg grup'!$A$2:$A$145,0),MATCH(BU$1,'Typy - wg grup'!$F$1:$DK$1,0))="","",INDEX('Typy - wg grup'!$F$2:$DK$145,MATCH($A80,'Typy - wg grup'!$A$2:$A$145,0),MATCH(BU$1,'Typy - wg grup'!$F$1:$DK$1,0)))</f>
        <v>CAN</v>
      </c>
      <c r="BV80" s="102" t="str">
        <f>IF(INDEX('Typy - wg grup'!$F$2:$DK$145,MATCH($A80,'Typy - wg grup'!$A$2:$A$145,0),MATCH(BV$1,'Typy - wg grup'!$F$1:$DK$1,0))="","",INDEX('Typy - wg grup'!$F$2:$DK$145,MATCH($A80,'Typy - wg grup'!$A$2:$A$145,0),MATCH(BV$1,'Typy - wg grup'!$F$1:$DK$1,0)))</f>
        <v>SUI</v>
      </c>
      <c r="BW80" s="102" t="str">
        <f>IF(INDEX('Typy - wg grup'!$F$2:$DK$145,MATCH($A80,'Typy - wg grup'!$A$2:$A$145,0),MATCH(BW$1,'Typy - wg grup'!$F$1:$DK$1,0))="","",INDEX('Typy - wg grup'!$F$2:$DK$145,MATCH($A80,'Typy - wg grup'!$A$2:$A$145,0),MATCH(BW$1,'Typy - wg grup'!$F$1:$DK$1,0)))</f>
        <v>CAN</v>
      </c>
      <c r="BX80" s="102" t="str">
        <f>IF(INDEX('Typy - wg grup'!$F$2:$DK$145,MATCH($A80,'Typy - wg grup'!$A$2:$A$145,0),MATCH(BX$1,'Typy - wg grup'!$F$1:$DK$1,0))="","",INDEX('Typy - wg grup'!$F$2:$DK$145,MATCH($A80,'Typy - wg grup'!$A$2:$A$145,0),MATCH(BX$1,'Typy - wg grup'!$F$1:$DK$1,0)))</f>
        <v>CAN</v>
      </c>
      <c r="BY80" s="102" t="str">
        <f>IF(INDEX('Typy - wg grup'!$F$2:$DK$145,MATCH($A80,'Typy - wg grup'!$A$2:$A$145,0),MATCH(BY$1,'Typy - wg grup'!$F$1:$DK$1,0))="","",INDEX('Typy - wg grup'!$F$2:$DK$145,MATCH($A80,'Typy - wg grup'!$A$2:$A$145,0),MATCH(BY$1,'Typy - wg grup'!$F$1:$DK$1,0)))</f>
        <v>BIH</v>
      </c>
      <c r="BZ80" s="102" t="str">
        <f>IF(INDEX('Typy - wg grup'!$F$2:$DK$145,MATCH($A80,'Typy - wg grup'!$A$2:$A$145,0),MATCH(BZ$1,'Typy - wg grup'!$F$1:$DK$1,0))="","",INDEX('Typy - wg grup'!$F$2:$DK$145,MATCH($A80,'Typy - wg grup'!$A$2:$A$145,0),MATCH(BZ$1,'Typy - wg grup'!$F$1:$DK$1,0)))</f>
        <v>BIH</v>
      </c>
      <c r="CA80" s="102" t="str">
        <f>IF(INDEX('Typy - wg grup'!$F$2:$DK$145,MATCH($A80,'Typy - wg grup'!$A$2:$A$145,0),MATCH(CA$1,'Typy - wg grup'!$F$1:$DK$1,0))="","",INDEX('Typy - wg grup'!$F$2:$DK$145,MATCH($A80,'Typy - wg grup'!$A$2:$A$145,0),MATCH(CA$1,'Typy - wg grup'!$F$1:$DK$1,0)))</f>
        <v>CAN</v>
      </c>
      <c r="CB80" s="102" t="str">
        <f>IF(INDEX('Typy - wg grup'!$F$2:$DK$145,MATCH($A80,'Typy - wg grup'!$A$2:$A$145,0),MATCH(CB$1,'Typy - wg grup'!$F$1:$DK$1,0))="","",INDEX('Typy - wg grup'!$F$2:$DK$145,MATCH($A80,'Typy - wg grup'!$A$2:$A$145,0),MATCH(CB$1,'Typy - wg grup'!$F$1:$DK$1,0)))</f>
        <v>CAN</v>
      </c>
      <c r="CC80" s="102" t="str">
        <f>IF(INDEX('Typy - wg grup'!$F$2:$DK$145,MATCH($A80,'Typy - wg grup'!$A$2:$A$145,0),MATCH(CC$1,'Typy - wg grup'!$F$1:$DK$1,0))="","",INDEX('Typy - wg grup'!$F$2:$DK$145,MATCH($A80,'Typy - wg grup'!$A$2:$A$145,0),MATCH(CC$1,'Typy - wg grup'!$F$1:$DK$1,0)))</f>
        <v>CAN</v>
      </c>
      <c r="CD80" s="102" t="str">
        <f>IF(INDEX('Typy - wg grup'!$F$2:$DK$145,MATCH($A80,'Typy - wg grup'!$A$2:$A$145,0),MATCH(CD$1,'Typy - wg grup'!$F$1:$DK$1,0))="","",INDEX('Typy - wg grup'!$F$2:$DK$145,MATCH($A80,'Typy - wg grup'!$A$2:$A$145,0),MATCH(CD$1,'Typy - wg grup'!$F$1:$DK$1,0)))</f>
        <v>SUI</v>
      </c>
      <c r="CE80" s="102" t="str">
        <f>IF(INDEX('Typy - wg grup'!$F$2:$DK$145,MATCH($A80,'Typy - wg grup'!$A$2:$A$145,0),MATCH(CE$1,'Typy - wg grup'!$F$1:$DK$1,0))="","",INDEX('Typy - wg grup'!$F$2:$DK$145,MATCH($A80,'Typy - wg grup'!$A$2:$A$145,0),MATCH(CE$1,'Typy - wg grup'!$F$1:$DK$1,0)))</f>
        <v>BIH</v>
      </c>
      <c r="CF80" s="102" t="str">
        <f>IF(INDEX('Typy - wg grup'!$F$2:$DK$145,MATCH($A80,'Typy - wg grup'!$A$2:$A$145,0),MATCH(CF$1,'Typy - wg grup'!$F$1:$DK$1,0))="","",INDEX('Typy - wg grup'!$F$2:$DK$145,MATCH($A80,'Typy - wg grup'!$A$2:$A$145,0),MATCH(CF$1,'Typy - wg grup'!$F$1:$DK$1,0)))</f>
        <v>CAN</v>
      </c>
      <c r="CG80" s="102" t="str">
        <f>IF(INDEX('Typy - wg grup'!$F$2:$DK$145,MATCH($A80,'Typy - wg grup'!$A$2:$A$145,0),MATCH(CG$1,'Typy - wg grup'!$F$1:$DK$1,0))="","",INDEX('Typy - wg grup'!$F$2:$DK$145,MATCH($A80,'Typy - wg grup'!$A$2:$A$145,0),MATCH(CG$1,'Typy - wg grup'!$F$1:$DK$1,0)))</f>
        <v>CAN</v>
      </c>
      <c r="CH80" s="102" t="str">
        <f>IF(INDEX('Typy - wg grup'!$F$2:$DK$145,MATCH($A80,'Typy - wg grup'!$A$2:$A$145,0),MATCH(CH$1,'Typy - wg grup'!$F$1:$DK$1,0))="","",INDEX('Typy - wg grup'!$F$2:$DK$145,MATCH($A80,'Typy - wg grup'!$A$2:$A$145,0),MATCH(CH$1,'Typy - wg grup'!$F$1:$DK$1,0)))</f>
        <v>CAN</v>
      </c>
      <c r="CI80" s="102" t="str">
        <f>IF(INDEX('Typy - wg grup'!$F$2:$DK$145,MATCH($A80,'Typy - wg grup'!$A$2:$A$145,0),MATCH(CI$1,'Typy - wg grup'!$F$1:$DK$1,0))="","",INDEX('Typy - wg grup'!$F$2:$DK$145,MATCH($A80,'Typy - wg grup'!$A$2:$A$145,0),MATCH(CI$1,'Typy - wg grup'!$F$1:$DK$1,0)))</f>
        <v>BIH</v>
      </c>
      <c r="CJ80" s="102" t="str">
        <f>IF(INDEX('Typy - wg grup'!$F$2:$DK$145,MATCH($A80,'Typy - wg grup'!$A$2:$A$145,0),MATCH(CJ$1,'Typy - wg grup'!$F$1:$DK$1,0))="","",INDEX('Typy - wg grup'!$F$2:$DK$145,MATCH($A80,'Typy - wg grup'!$A$2:$A$145,0),MATCH(CJ$1,'Typy - wg grup'!$F$1:$DK$1,0)))</f>
        <v>CAN</v>
      </c>
      <c r="CK80" s="102" t="str">
        <f>IF(INDEX('Typy - wg grup'!$F$2:$DK$145,MATCH($A80,'Typy - wg grup'!$A$2:$A$145,0),MATCH(CK$1,'Typy - wg grup'!$F$1:$DK$1,0))="","",INDEX('Typy - wg grup'!$F$2:$DK$145,MATCH($A80,'Typy - wg grup'!$A$2:$A$145,0),MATCH(CK$1,'Typy - wg grup'!$F$1:$DK$1,0)))</f>
        <v>BIH</v>
      </c>
      <c r="CL80" s="102" t="str">
        <f>IF(INDEX('Typy - wg grup'!$F$2:$DK$145,MATCH($A80,'Typy - wg grup'!$A$2:$A$145,0),MATCH(CL$1,'Typy - wg grup'!$F$1:$DK$1,0))="","",INDEX('Typy - wg grup'!$F$2:$DK$145,MATCH($A80,'Typy - wg grup'!$A$2:$A$145,0),MATCH(CL$1,'Typy - wg grup'!$F$1:$DK$1,0)))</f>
        <v>CAN</v>
      </c>
      <c r="CM80" s="102" t="str">
        <f>IF(INDEX('Typy - wg grup'!$F$2:$DK$145,MATCH($A80,'Typy - wg grup'!$A$2:$A$145,0),MATCH(CM$1,'Typy - wg grup'!$F$1:$DK$1,0))="","",INDEX('Typy - wg grup'!$F$2:$DK$145,MATCH($A80,'Typy - wg grup'!$A$2:$A$145,0),MATCH(CM$1,'Typy - wg grup'!$F$1:$DK$1,0)))</f>
        <v>BIH</v>
      </c>
      <c r="CN80" s="102" t="str">
        <f>IF(INDEX('Typy - wg grup'!$F$2:$DK$145,MATCH($A80,'Typy - wg grup'!$A$2:$A$145,0),MATCH(CN$1,'Typy - wg grup'!$F$1:$DK$1,0))="","",INDEX('Typy - wg grup'!$F$2:$DK$145,MATCH($A80,'Typy - wg grup'!$A$2:$A$145,0),MATCH(CN$1,'Typy - wg grup'!$F$1:$DK$1,0)))</f>
        <v>SUI</v>
      </c>
      <c r="CO80" s="102" t="str">
        <f>IF(INDEX('Typy - wg grup'!$F$2:$DK$145,MATCH($A80,'Typy - wg grup'!$A$2:$A$145,0),MATCH(CO$1,'Typy - wg grup'!$F$1:$DK$1,0))="","",INDEX('Typy - wg grup'!$F$2:$DK$145,MATCH($A80,'Typy - wg grup'!$A$2:$A$145,0),MATCH(CO$1,'Typy - wg grup'!$F$1:$DK$1,0)))</f>
        <v>SUI</v>
      </c>
      <c r="CP80" s="102" t="str">
        <f>IF(INDEX('Typy - wg grup'!$F$2:$DK$145,MATCH($A80,'Typy - wg grup'!$A$2:$A$145,0),MATCH(CP$1,'Typy - wg grup'!$F$1:$DK$1,0))="","",INDEX('Typy - wg grup'!$F$2:$DK$145,MATCH($A80,'Typy - wg grup'!$A$2:$A$145,0),MATCH(CP$1,'Typy - wg grup'!$F$1:$DK$1,0)))</f>
        <v>SUI</v>
      </c>
      <c r="CQ80" s="102" t="str">
        <f>IF(INDEX('Typy - wg grup'!$F$2:$DK$145,MATCH($A80,'Typy - wg grup'!$A$2:$A$145,0),MATCH(CQ$1,'Typy - wg grup'!$F$1:$DK$1,0))="","",INDEX('Typy - wg grup'!$F$2:$DK$145,MATCH($A80,'Typy - wg grup'!$A$2:$A$145,0),MATCH(CQ$1,'Typy - wg grup'!$F$1:$DK$1,0)))</f>
        <v>CAN</v>
      </c>
      <c r="CR80" s="102" t="str">
        <f>IF(INDEX('Typy - wg grup'!$F$2:$DK$145,MATCH($A80,'Typy - wg grup'!$A$2:$A$145,0),MATCH(CR$1,'Typy - wg grup'!$F$1:$DK$1,0))="","",INDEX('Typy - wg grup'!$F$2:$DK$145,MATCH($A80,'Typy - wg grup'!$A$2:$A$145,0),MATCH(CR$1,'Typy - wg grup'!$F$1:$DK$1,0)))</f>
        <v>SUI</v>
      </c>
      <c r="CS80" s="102" t="str">
        <f>IF(INDEX('Typy - wg grup'!$F$2:$DK$145,MATCH($A80,'Typy - wg grup'!$A$2:$A$145,0),MATCH(CS$1,'Typy - wg grup'!$F$1:$DK$1,0))="","",INDEX('Typy - wg grup'!$F$2:$DK$145,MATCH($A80,'Typy - wg grup'!$A$2:$A$145,0),MATCH(CS$1,'Typy - wg grup'!$F$1:$DK$1,0)))</f>
        <v>CAN</v>
      </c>
      <c r="CT80" s="102" t="str">
        <f>IF(INDEX('Typy - wg grup'!$F$2:$DK$145,MATCH($A80,'Typy - wg grup'!$A$2:$A$145,0),MATCH(CT$1,'Typy - wg grup'!$F$1:$DK$1,0))="","",INDEX('Typy - wg grup'!$F$2:$DK$145,MATCH($A80,'Typy - wg grup'!$A$2:$A$145,0),MATCH(CT$1,'Typy - wg grup'!$F$1:$DK$1,0)))</f>
        <v>QAT</v>
      </c>
      <c r="CU80" s="102" t="str">
        <f>IF(INDEX('Typy - wg grup'!$F$2:$DK$145,MATCH($A80,'Typy - wg grup'!$A$2:$A$145,0),MATCH(CU$1,'Typy - wg grup'!$F$1:$DK$1,0))="","",INDEX('Typy - wg grup'!$F$2:$DK$145,MATCH($A80,'Typy - wg grup'!$A$2:$A$145,0),MATCH(CU$1,'Typy - wg grup'!$F$1:$DK$1,0)))</f>
        <v>CAN</v>
      </c>
      <c r="CV80" s="102" t="str">
        <f>IF(INDEX('Typy - wg grup'!$F$2:$DK$145,MATCH($A80,'Typy - wg grup'!$A$2:$A$145,0),MATCH(CV$1,'Typy - wg grup'!$F$1:$DK$1,0))="","",INDEX('Typy - wg grup'!$F$2:$DK$145,MATCH($A80,'Typy - wg grup'!$A$2:$A$145,0),MATCH(CV$1,'Typy - wg grup'!$F$1:$DK$1,0)))</f>
        <v>BIH</v>
      </c>
      <c r="CW80" s="102" t="str">
        <f>IF(INDEX('Typy - wg grup'!$F$2:$DK$145,MATCH($A80,'Typy - wg grup'!$A$2:$A$145,0),MATCH(CW$1,'Typy - wg grup'!$F$1:$DK$1,0))="","",INDEX('Typy - wg grup'!$F$2:$DK$145,MATCH($A80,'Typy - wg grup'!$A$2:$A$145,0),MATCH(CW$1,'Typy - wg grup'!$F$1:$DK$1,0)))</f>
        <v>CAN</v>
      </c>
      <c r="CX80" s="102" t="str">
        <f>IF(INDEX('Typy - wg grup'!$F$2:$DK$145,MATCH($A80,'Typy - wg grup'!$A$2:$A$145,0),MATCH(CX$1,'Typy - wg grup'!$F$1:$DK$1,0))="","",INDEX('Typy - wg grup'!$F$2:$DK$145,MATCH($A80,'Typy - wg grup'!$A$2:$A$145,0),MATCH(CX$1,'Typy - wg grup'!$F$1:$DK$1,0)))</f>
        <v>CAN</v>
      </c>
      <c r="CY80" s="102" t="str">
        <f>IF(INDEX('Typy - wg grup'!$F$2:$DK$145,MATCH($A80,'Typy - wg grup'!$A$2:$A$145,0),MATCH(CY$1,'Typy - wg grup'!$F$1:$DK$1,0))="","",INDEX('Typy - wg grup'!$F$2:$DK$145,MATCH($A80,'Typy - wg grup'!$A$2:$A$145,0),MATCH(CY$1,'Typy - wg grup'!$F$1:$DK$1,0)))</f>
        <v>CAN</v>
      </c>
      <c r="CZ80" s="102" t="str">
        <f>IF(INDEX('Typy - wg grup'!$F$2:$DK$145,MATCH($A80,'Typy - wg grup'!$A$2:$A$145,0),MATCH(CZ$1,'Typy - wg grup'!$F$1:$DK$1,0))="","",INDEX('Typy - wg grup'!$F$2:$DK$145,MATCH($A80,'Typy - wg grup'!$A$2:$A$145,0),MATCH(CZ$1,'Typy - wg grup'!$F$1:$DK$1,0)))</f>
        <v>BIH</v>
      </c>
      <c r="DA80" s="102" t="str">
        <f>IF(INDEX('Typy - wg grup'!$F$2:$DK$145,MATCH($A80,'Typy - wg grup'!$A$2:$A$145,0),MATCH(DA$1,'Typy - wg grup'!$F$1:$DK$1,0))="","",INDEX('Typy - wg grup'!$F$2:$DK$145,MATCH($A80,'Typy - wg grup'!$A$2:$A$145,0),MATCH(DA$1,'Typy - wg grup'!$F$1:$DK$1,0)))</f>
        <v>BIH</v>
      </c>
      <c r="DB80" s="102" t="str">
        <f>IF(INDEX('Typy - wg grup'!$F$2:$DK$145,MATCH($A80,'Typy - wg grup'!$A$2:$A$145,0),MATCH(DB$1,'Typy - wg grup'!$F$1:$DK$1,0))="","",INDEX('Typy - wg grup'!$F$2:$DK$145,MATCH($A80,'Typy - wg grup'!$A$2:$A$145,0),MATCH(DB$1,'Typy - wg grup'!$F$1:$DK$1,0)))</f>
        <v>SUI</v>
      </c>
      <c r="DC80" s="102" t="str">
        <f>IF(INDEX('Typy - wg grup'!$F$2:$DK$145,MATCH($A80,'Typy - wg grup'!$A$2:$A$145,0),MATCH(DC$1,'Typy - wg grup'!$F$1:$DK$1,0))="","",INDEX('Typy - wg grup'!$F$2:$DK$145,MATCH($A80,'Typy - wg grup'!$A$2:$A$145,0),MATCH(DC$1,'Typy - wg grup'!$F$1:$DK$1,0)))</f>
        <v>CAN</v>
      </c>
      <c r="DD80" s="102" t="str">
        <f>IF(INDEX('Typy - wg grup'!$F$2:$DK$145,MATCH($A80,'Typy - wg grup'!$A$2:$A$145,0),MATCH(DD$1,'Typy - wg grup'!$F$1:$DK$1,0))="","",INDEX('Typy - wg grup'!$F$2:$DK$145,MATCH($A80,'Typy - wg grup'!$A$2:$A$145,0),MATCH(DD$1,'Typy - wg grup'!$F$1:$DK$1,0)))</f>
        <v>CAN</v>
      </c>
      <c r="DE80" s="102" t="str">
        <f>IF(INDEX('Typy - wg grup'!$F$2:$DK$145,MATCH($A80,'Typy - wg grup'!$A$2:$A$145,0),MATCH(DE$1,'Typy - wg grup'!$F$1:$DK$1,0))="","",INDEX('Typy - wg grup'!$F$2:$DK$145,MATCH($A80,'Typy - wg grup'!$A$2:$A$145,0),MATCH(DE$1,'Typy - wg grup'!$F$1:$DK$1,0)))</f>
        <v>CAN</v>
      </c>
      <c r="DF80" s="102" t="str">
        <f>IF(INDEX('Typy - wg grup'!$F$2:$DK$145,MATCH($A80,'Typy - wg grup'!$A$2:$A$145,0),MATCH(DF$1,'Typy - wg grup'!$F$1:$DK$1,0))="","",INDEX('Typy - wg grup'!$F$2:$DK$145,MATCH($A80,'Typy - wg grup'!$A$2:$A$145,0),MATCH(DF$1,'Typy - wg grup'!$F$1:$DK$1,0)))</f>
        <v>BIH</v>
      </c>
      <c r="DG80" s="102" t="str">
        <f>IF(INDEX('Typy - wg grup'!$F$2:$DK$145,MATCH($A80,'Typy - wg grup'!$A$2:$A$145,0),MATCH(DG$1,'Typy - wg grup'!$F$1:$DK$1,0))="","",INDEX('Typy - wg grup'!$F$2:$DK$145,MATCH($A80,'Typy - wg grup'!$A$2:$A$145,0),MATCH(DG$1,'Typy - wg grup'!$F$1:$DK$1,0)))</f>
        <v>SUI</v>
      </c>
      <c r="DH80" s="102" t="str">
        <f>IF(INDEX('Typy - wg grup'!$F$2:$DK$145,MATCH($A80,'Typy - wg grup'!$A$2:$A$145,0),MATCH(DH$1,'Typy - wg grup'!$F$1:$DK$1,0))="","",INDEX('Typy - wg grup'!$F$2:$DK$145,MATCH($A80,'Typy - wg grup'!$A$2:$A$145,0),MATCH(DH$1,'Typy - wg grup'!$F$1:$DK$1,0)))</f>
        <v>CAN</v>
      </c>
      <c r="DI80" s="102" t="str">
        <f>IF(INDEX('Typy - wg grup'!$F$2:$DK$145,MATCH($A80,'Typy - wg grup'!$A$2:$A$145,0),MATCH(DI$1,'Typy - wg grup'!$F$1:$DK$1,0))="","",INDEX('Typy - wg grup'!$F$2:$DK$145,MATCH($A80,'Typy - wg grup'!$A$2:$A$145,0),MATCH(DI$1,'Typy - wg grup'!$F$1:$DK$1,0)))</f>
        <v>SUI</v>
      </c>
      <c r="DJ80" s="102" t="str">
        <f>IF(INDEX('Typy - wg grup'!$F$2:$DK$145,MATCH($A80,'Typy - wg grup'!$A$2:$A$145,0),MATCH(DJ$1,'Typy - wg grup'!$F$1:$DK$1,0))="","",INDEX('Typy - wg grup'!$F$2:$DK$145,MATCH($A80,'Typy - wg grup'!$A$2:$A$145,0),MATCH(DJ$1,'Typy - wg grup'!$F$1:$DK$1,0)))</f>
        <v>SUI</v>
      </c>
      <c r="DK80" s="102" t="str">
        <f>IF(INDEX('Typy - wg grup'!$F$2:$DK$145,MATCH($A80,'Typy - wg grup'!$A$2:$A$145,0),MATCH(DK$1,'Typy - wg grup'!$F$1:$DK$1,0))="","",INDEX('Typy - wg grup'!$F$2:$DK$145,MATCH($A80,'Typy - wg grup'!$A$2:$A$145,0),MATCH(DK$1,'Typy - wg grup'!$F$1:$DK$1,0)))</f>
        <v>CAN</v>
      </c>
      <c r="DL80" s="102" t="str">
        <f>IF(INDEX('Typy - wg grup'!$F$2:$DK$145,MATCH($A80,'Typy - wg grup'!$A$2:$A$145,0),MATCH(DL$1,'Typy - wg grup'!$F$1:$DK$1,0))="","",INDEX('Typy - wg grup'!$F$2:$DK$145,MATCH($A80,'Typy - wg grup'!$A$2:$A$145,0),MATCH(DL$1,'Typy - wg grup'!$F$1:$DK$1,0)))</f>
        <v>QAT</v>
      </c>
      <c r="DM80" s="106" t="str">
        <f>IF(INDEX('Typy - wg grup'!$F$2:$DK$145,MATCH($A80,'Typy - wg grup'!$A$2:$A$145,0),MATCH(DM$1,'Typy - wg grup'!$F$1:$DK$1,0))="","",INDEX('Typy - wg grup'!$F$2:$DK$145,MATCH($A80,'Typy - wg grup'!$A$2:$A$145,0),MATCH(DM$1,'Typy - wg grup'!$F$1:$DK$1,0)))</f>
        <v>CAN</v>
      </c>
      <c r="DO80" s="15"/>
      <c r="DQ80" s="14"/>
      <c r="DS80" s="15"/>
      <c r="DU80" s="15"/>
      <c r="DW80" s="14"/>
      <c r="DY80" s="15"/>
      <c r="EA80" s="14"/>
      <c r="EC80" s="15"/>
      <c r="EE80" s="15"/>
      <c r="EG80" s="15"/>
      <c r="EI80" s="15"/>
      <c r="EK80" s="15"/>
      <c r="EM80" s="15"/>
      <c r="EO80" s="16"/>
      <c r="EQ80" s="15"/>
    </row>
    <row r="81" spans="1:147" x14ac:dyDescent="0.25">
      <c r="A81" s="19" t="s">
        <v>55</v>
      </c>
      <c r="B81" s="4" t="s">
        <v>11</v>
      </c>
      <c r="E81" s="4" t="s">
        <v>54</v>
      </c>
      <c r="F81" s="35" t="s">
        <v>198</v>
      </c>
      <c r="G81" s="153"/>
      <c r="H81" s="105" t="str">
        <f>IF(INDEX('Typy - wg grup'!$F$2:$DK$145,MATCH($A81,'Typy - wg grup'!$A$2:$A$145,0),MATCH(H$1,'Typy - wg grup'!$F$1:$DK$1,0))="","",INDEX('Typy - wg grup'!$F$2:$DK$145,MATCH($A81,'Typy - wg grup'!$A$2:$A$145,0),MATCH(H$1,'Typy - wg grup'!$F$1:$DK$1,0)))</f>
        <v/>
      </c>
      <c r="I81" s="102" t="str">
        <f>IF(INDEX('Typy - wg grup'!$F$2:$DK$145,MATCH($A81,'Typy - wg grup'!$A$2:$A$145,0),MATCH(I$1,'Typy - wg grup'!$F$1:$DK$1,0))="","",INDEX('Typy - wg grup'!$F$2:$DK$145,MATCH($A81,'Typy - wg grup'!$A$2:$A$145,0),MATCH(I$1,'Typy - wg grup'!$F$1:$DK$1,0)))</f>
        <v>SUI</v>
      </c>
      <c r="J81" s="102" t="str">
        <f>IF(INDEX('Typy - wg grup'!$F$2:$DK$145,MATCH($A81,'Typy - wg grup'!$A$2:$A$145,0),MATCH(J$1,'Typy - wg grup'!$F$1:$DK$1,0))="","",INDEX('Typy - wg grup'!$F$2:$DK$145,MATCH($A81,'Typy - wg grup'!$A$2:$A$145,0),MATCH(J$1,'Typy - wg grup'!$F$1:$DK$1,0)))</f>
        <v>BIH</v>
      </c>
      <c r="K81" s="102" t="str">
        <f>IF(INDEX('Typy - wg grup'!$F$2:$DK$145,MATCH($A81,'Typy - wg grup'!$A$2:$A$145,0),MATCH(K$1,'Typy - wg grup'!$F$1:$DK$1,0))="","",INDEX('Typy - wg grup'!$F$2:$DK$145,MATCH($A81,'Typy - wg grup'!$A$2:$A$145,0),MATCH(K$1,'Typy - wg grup'!$F$1:$DK$1,0)))</f>
        <v>QAT</v>
      </c>
      <c r="L81" s="102" t="str">
        <f>IF(INDEX('Typy - wg grup'!$F$2:$DK$145,MATCH($A81,'Typy - wg grup'!$A$2:$A$145,0),MATCH(L$1,'Typy - wg grup'!$F$1:$DK$1,0))="","",INDEX('Typy - wg grup'!$F$2:$DK$145,MATCH($A81,'Typy - wg grup'!$A$2:$A$145,0),MATCH(L$1,'Typy - wg grup'!$F$1:$DK$1,0)))</f>
        <v>CAN</v>
      </c>
      <c r="M81" s="102" t="str">
        <f>IF(INDEX('Typy - wg grup'!$F$2:$DK$145,MATCH($A81,'Typy - wg grup'!$A$2:$A$145,0),MATCH(M$1,'Typy - wg grup'!$F$1:$DK$1,0))="","",INDEX('Typy - wg grup'!$F$2:$DK$145,MATCH($A81,'Typy - wg grup'!$A$2:$A$145,0),MATCH(M$1,'Typy - wg grup'!$F$1:$DK$1,0)))</f>
        <v>BIH</v>
      </c>
      <c r="N81" s="102" t="str">
        <f>IF(INDEX('Typy - wg grup'!$F$2:$DK$145,MATCH($A81,'Typy - wg grup'!$A$2:$A$145,0),MATCH(N$1,'Typy - wg grup'!$F$1:$DK$1,0))="","",INDEX('Typy - wg grup'!$F$2:$DK$145,MATCH($A81,'Typy - wg grup'!$A$2:$A$145,0),MATCH(N$1,'Typy - wg grup'!$F$1:$DK$1,0)))</f>
        <v/>
      </c>
      <c r="O81" s="102" t="str">
        <f>IF(INDEX('Typy - wg grup'!$F$2:$DK$145,MATCH($A81,'Typy - wg grup'!$A$2:$A$145,0),MATCH(O$1,'Typy - wg grup'!$F$1:$DK$1,0))="","",INDEX('Typy - wg grup'!$F$2:$DK$145,MATCH($A81,'Typy - wg grup'!$A$2:$A$145,0),MATCH(O$1,'Typy - wg grup'!$F$1:$DK$1,0)))</f>
        <v/>
      </c>
      <c r="P81" s="102" t="str">
        <f>IF(INDEX('Typy - wg grup'!$F$2:$DK$145,MATCH($A81,'Typy - wg grup'!$A$2:$A$145,0),MATCH(P$1,'Typy - wg grup'!$F$1:$DK$1,0))="","",INDEX('Typy - wg grup'!$F$2:$DK$145,MATCH($A81,'Typy - wg grup'!$A$2:$A$145,0),MATCH(P$1,'Typy - wg grup'!$F$1:$DK$1,0)))</f>
        <v>QAT</v>
      </c>
      <c r="Q81" s="102" t="str">
        <f>IF(INDEX('Typy - wg grup'!$F$2:$DK$145,MATCH($A81,'Typy - wg grup'!$A$2:$A$145,0),MATCH(Q$1,'Typy - wg grup'!$F$1:$DK$1,0))="","",INDEX('Typy - wg grup'!$F$2:$DK$145,MATCH($A81,'Typy - wg grup'!$A$2:$A$145,0),MATCH(Q$1,'Typy - wg grup'!$F$1:$DK$1,0)))</f>
        <v>BIH</v>
      </c>
      <c r="R81" s="102" t="str">
        <f>IF(INDEX('Typy - wg grup'!$F$2:$DK$145,MATCH($A81,'Typy - wg grup'!$A$2:$A$145,0),MATCH(R$1,'Typy - wg grup'!$F$1:$DK$1,0))="","",INDEX('Typy - wg grup'!$F$2:$DK$145,MATCH($A81,'Typy - wg grup'!$A$2:$A$145,0),MATCH(R$1,'Typy - wg grup'!$F$1:$DK$1,0)))</f>
        <v>QAT</v>
      </c>
      <c r="S81" s="102" t="str">
        <f>IF(INDEX('Typy - wg grup'!$F$2:$DK$145,MATCH($A81,'Typy - wg grup'!$A$2:$A$145,0),MATCH(S$1,'Typy - wg grup'!$F$1:$DK$1,0))="","",INDEX('Typy - wg grup'!$F$2:$DK$145,MATCH($A81,'Typy - wg grup'!$A$2:$A$145,0),MATCH(S$1,'Typy - wg grup'!$F$1:$DK$1,0)))</f>
        <v/>
      </c>
      <c r="T81" s="102" t="str">
        <f>IF(INDEX('Typy - wg grup'!$F$2:$DK$145,MATCH($A81,'Typy - wg grup'!$A$2:$A$145,0),MATCH(T$1,'Typy - wg grup'!$F$1:$DK$1,0))="","",INDEX('Typy - wg grup'!$F$2:$DK$145,MATCH($A81,'Typy - wg grup'!$A$2:$A$145,0),MATCH(T$1,'Typy - wg grup'!$F$1:$DK$1,0)))</f>
        <v/>
      </c>
      <c r="U81" s="102" t="str">
        <f>IF(INDEX('Typy - wg grup'!$F$2:$DK$145,MATCH($A81,'Typy - wg grup'!$A$2:$A$145,0),MATCH(U$1,'Typy - wg grup'!$F$1:$DK$1,0))="","",INDEX('Typy - wg grup'!$F$2:$DK$145,MATCH($A81,'Typy - wg grup'!$A$2:$A$145,0),MATCH(U$1,'Typy - wg grup'!$F$1:$DK$1,0)))</f>
        <v/>
      </c>
      <c r="V81" s="102" t="str">
        <f>IF(INDEX('Typy - wg grup'!$F$2:$DK$145,MATCH($A81,'Typy - wg grup'!$A$2:$A$145,0),MATCH(V$1,'Typy - wg grup'!$F$1:$DK$1,0))="","",INDEX('Typy - wg grup'!$F$2:$DK$145,MATCH($A81,'Typy - wg grup'!$A$2:$A$145,0),MATCH(V$1,'Typy - wg grup'!$F$1:$DK$1,0)))</f>
        <v>BIH</v>
      </c>
      <c r="W81" s="102" t="str">
        <f>IF(INDEX('Typy - wg grup'!$F$2:$DK$145,MATCH($A81,'Typy - wg grup'!$A$2:$A$145,0),MATCH(W$1,'Typy - wg grup'!$F$1:$DK$1,0))="","",INDEX('Typy - wg grup'!$F$2:$DK$145,MATCH($A81,'Typy - wg grup'!$A$2:$A$145,0),MATCH(W$1,'Typy - wg grup'!$F$1:$DK$1,0)))</f>
        <v>BIH</v>
      </c>
      <c r="X81" s="102" t="str">
        <f>IF(INDEX('Typy - wg grup'!$F$2:$DK$145,MATCH($A81,'Typy - wg grup'!$A$2:$A$145,0),MATCH(X$1,'Typy - wg grup'!$F$1:$DK$1,0))="","",INDEX('Typy - wg grup'!$F$2:$DK$145,MATCH($A81,'Typy - wg grup'!$A$2:$A$145,0),MATCH(X$1,'Typy - wg grup'!$F$1:$DK$1,0)))</f>
        <v/>
      </c>
      <c r="Y81" s="102" t="str">
        <f>IF(INDEX('Typy - wg grup'!$F$2:$DK$145,MATCH($A81,'Typy - wg grup'!$A$2:$A$145,0),MATCH(Y$1,'Typy - wg grup'!$F$1:$DK$1,0))="","",INDEX('Typy - wg grup'!$F$2:$DK$145,MATCH($A81,'Typy - wg grup'!$A$2:$A$145,0),MATCH(Y$1,'Typy - wg grup'!$F$1:$DK$1,0)))</f>
        <v>BIH</v>
      </c>
      <c r="Z81" s="102" t="str">
        <f>IF(INDEX('Typy - wg grup'!$F$2:$DK$145,MATCH($A81,'Typy - wg grup'!$A$2:$A$145,0),MATCH(Z$1,'Typy - wg grup'!$F$1:$DK$1,0))="","",INDEX('Typy - wg grup'!$F$2:$DK$145,MATCH($A81,'Typy - wg grup'!$A$2:$A$145,0),MATCH(Z$1,'Typy - wg grup'!$F$1:$DK$1,0)))</f>
        <v>BIH</v>
      </c>
      <c r="AA81" s="102" t="str">
        <f>IF(INDEX('Typy - wg grup'!$F$2:$DK$145,MATCH($A81,'Typy - wg grup'!$A$2:$A$145,0),MATCH(AA$1,'Typy - wg grup'!$F$1:$DK$1,0))="","",INDEX('Typy - wg grup'!$F$2:$DK$145,MATCH($A81,'Typy - wg grup'!$A$2:$A$145,0),MATCH(AA$1,'Typy - wg grup'!$F$1:$DK$1,0)))</f>
        <v/>
      </c>
      <c r="AB81" s="102" t="str">
        <f>IF(INDEX('Typy - wg grup'!$F$2:$DK$145,MATCH($A81,'Typy - wg grup'!$A$2:$A$145,0),MATCH(AB$1,'Typy - wg grup'!$F$1:$DK$1,0))="","",INDEX('Typy - wg grup'!$F$2:$DK$145,MATCH($A81,'Typy - wg grup'!$A$2:$A$145,0),MATCH(AB$1,'Typy - wg grup'!$F$1:$DK$1,0)))</f>
        <v>CAN</v>
      </c>
      <c r="AC81" s="102" t="str">
        <f>IF(INDEX('Typy - wg grup'!$F$2:$DK$145,MATCH($A81,'Typy - wg grup'!$A$2:$A$145,0),MATCH(AC$1,'Typy - wg grup'!$F$1:$DK$1,0))="","",INDEX('Typy - wg grup'!$F$2:$DK$145,MATCH($A81,'Typy - wg grup'!$A$2:$A$145,0),MATCH(AC$1,'Typy - wg grup'!$F$1:$DK$1,0)))</f>
        <v>CAN</v>
      </c>
      <c r="AD81" s="102" t="str">
        <f>IF(INDEX('Typy - wg grup'!$F$2:$DK$145,MATCH($A81,'Typy - wg grup'!$A$2:$A$145,0),MATCH(AD$1,'Typy - wg grup'!$F$1:$DK$1,0))="","",INDEX('Typy - wg grup'!$F$2:$DK$145,MATCH($A81,'Typy - wg grup'!$A$2:$A$145,0),MATCH(AD$1,'Typy - wg grup'!$F$1:$DK$1,0)))</f>
        <v>CAN</v>
      </c>
      <c r="AE81" s="102" t="str">
        <f>IF(INDEX('Typy - wg grup'!$F$2:$DK$145,MATCH($A81,'Typy - wg grup'!$A$2:$A$145,0),MATCH(AE$1,'Typy - wg grup'!$F$1:$DK$1,0))="","",INDEX('Typy - wg grup'!$F$2:$DK$145,MATCH($A81,'Typy - wg grup'!$A$2:$A$145,0),MATCH(AE$1,'Typy - wg grup'!$F$1:$DK$1,0)))</f>
        <v/>
      </c>
      <c r="AF81" s="102" t="str">
        <f>IF(INDEX('Typy - wg grup'!$F$2:$DK$145,MATCH($A81,'Typy - wg grup'!$A$2:$A$145,0),MATCH(AF$1,'Typy - wg grup'!$F$1:$DK$1,0))="","",INDEX('Typy - wg grup'!$F$2:$DK$145,MATCH($A81,'Typy - wg grup'!$A$2:$A$145,0),MATCH(AF$1,'Typy - wg grup'!$F$1:$DK$1,0)))</f>
        <v>QAT</v>
      </c>
      <c r="AG81" s="102" t="str">
        <f>IF(INDEX('Typy - wg grup'!$F$2:$DK$145,MATCH($A81,'Typy - wg grup'!$A$2:$A$145,0),MATCH(AG$1,'Typy - wg grup'!$F$1:$DK$1,0))="","",INDEX('Typy - wg grup'!$F$2:$DK$145,MATCH($A81,'Typy - wg grup'!$A$2:$A$145,0),MATCH(AG$1,'Typy - wg grup'!$F$1:$DK$1,0)))</f>
        <v/>
      </c>
      <c r="AH81" s="102" t="str">
        <f>IF(INDEX('Typy - wg grup'!$F$2:$DK$145,MATCH($A81,'Typy - wg grup'!$A$2:$A$145,0),MATCH(AH$1,'Typy - wg grup'!$F$1:$DK$1,0))="","",INDEX('Typy - wg grup'!$F$2:$DK$145,MATCH($A81,'Typy - wg grup'!$A$2:$A$145,0),MATCH(AH$1,'Typy - wg grup'!$F$1:$DK$1,0)))</f>
        <v/>
      </c>
      <c r="AI81" s="102" t="str">
        <f>IF(INDEX('Typy - wg grup'!$F$2:$DK$145,MATCH($A81,'Typy - wg grup'!$A$2:$A$145,0),MATCH(AI$1,'Typy - wg grup'!$F$1:$DK$1,0))="","",INDEX('Typy - wg grup'!$F$2:$DK$145,MATCH($A81,'Typy - wg grup'!$A$2:$A$145,0),MATCH(AI$1,'Typy - wg grup'!$F$1:$DK$1,0)))</f>
        <v>BIH</v>
      </c>
      <c r="AJ81" s="102" t="str">
        <f>IF(INDEX('Typy - wg grup'!$F$2:$DK$145,MATCH($A81,'Typy - wg grup'!$A$2:$A$145,0),MATCH(AJ$1,'Typy - wg grup'!$F$1:$DK$1,0))="","",INDEX('Typy - wg grup'!$F$2:$DK$145,MATCH($A81,'Typy - wg grup'!$A$2:$A$145,0),MATCH(AJ$1,'Typy - wg grup'!$F$1:$DK$1,0)))</f>
        <v>CAN</v>
      </c>
      <c r="AK81" s="102" t="str">
        <f>IF(INDEX('Typy - wg grup'!$F$2:$DK$145,MATCH($A81,'Typy - wg grup'!$A$2:$A$145,0),MATCH(AK$1,'Typy - wg grup'!$F$1:$DK$1,0))="","",INDEX('Typy - wg grup'!$F$2:$DK$145,MATCH($A81,'Typy - wg grup'!$A$2:$A$145,0),MATCH(AK$1,'Typy - wg grup'!$F$1:$DK$1,0)))</f>
        <v>BIH</v>
      </c>
      <c r="AL81" s="102" t="str">
        <f>IF(INDEX('Typy - wg grup'!$F$2:$DK$145,MATCH($A81,'Typy - wg grup'!$A$2:$A$145,0),MATCH(AL$1,'Typy - wg grup'!$F$1:$DK$1,0))="","",INDEX('Typy - wg grup'!$F$2:$DK$145,MATCH($A81,'Typy - wg grup'!$A$2:$A$145,0),MATCH(AL$1,'Typy - wg grup'!$F$1:$DK$1,0)))</f>
        <v/>
      </c>
      <c r="AM81" s="102" t="str">
        <f>IF(INDEX('Typy - wg grup'!$F$2:$DK$145,MATCH($A81,'Typy - wg grup'!$A$2:$A$145,0),MATCH(AM$1,'Typy - wg grup'!$F$1:$DK$1,0))="","",INDEX('Typy - wg grup'!$F$2:$DK$145,MATCH($A81,'Typy - wg grup'!$A$2:$A$145,0),MATCH(AM$1,'Typy - wg grup'!$F$1:$DK$1,0)))</f>
        <v>CAN</v>
      </c>
      <c r="AN81" s="102" t="str">
        <f>IF(INDEX('Typy - wg grup'!$F$2:$DK$145,MATCH($A81,'Typy - wg grup'!$A$2:$A$145,0),MATCH(AN$1,'Typy - wg grup'!$F$1:$DK$1,0))="","",INDEX('Typy - wg grup'!$F$2:$DK$145,MATCH($A81,'Typy - wg grup'!$A$2:$A$145,0),MATCH(AN$1,'Typy - wg grup'!$F$1:$DK$1,0)))</f>
        <v>CAN</v>
      </c>
      <c r="AO81" s="102" t="str">
        <f>IF(INDEX('Typy - wg grup'!$F$2:$DK$145,MATCH($A81,'Typy - wg grup'!$A$2:$A$145,0),MATCH(AO$1,'Typy - wg grup'!$F$1:$DK$1,0))="","",INDEX('Typy - wg grup'!$F$2:$DK$145,MATCH($A81,'Typy - wg grup'!$A$2:$A$145,0),MATCH(AO$1,'Typy - wg grup'!$F$1:$DK$1,0)))</f>
        <v>CAN</v>
      </c>
      <c r="AP81" s="102" t="str">
        <f>IF(INDEX('Typy - wg grup'!$F$2:$DK$145,MATCH($A81,'Typy - wg grup'!$A$2:$A$145,0),MATCH(AP$1,'Typy - wg grup'!$F$1:$DK$1,0))="","",INDEX('Typy - wg grup'!$F$2:$DK$145,MATCH($A81,'Typy - wg grup'!$A$2:$A$145,0),MATCH(AP$1,'Typy - wg grup'!$F$1:$DK$1,0)))</f>
        <v>BIH</v>
      </c>
      <c r="AQ81" s="102" t="str">
        <f>IF(INDEX('Typy - wg grup'!$F$2:$DK$145,MATCH($A81,'Typy - wg grup'!$A$2:$A$145,0),MATCH(AQ$1,'Typy - wg grup'!$F$1:$DK$1,0))="","",INDEX('Typy - wg grup'!$F$2:$DK$145,MATCH($A81,'Typy - wg grup'!$A$2:$A$145,0),MATCH(AQ$1,'Typy - wg grup'!$F$1:$DK$1,0)))</f>
        <v/>
      </c>
      <c r="AR81" s="102" t="str">
        <f>IF(INDEX('Typy - wg grup'!$F$2:$DK$145,MATCH($A81,'Typy - wg grup'!$A$2:$A$145,0),MATCH(AR$1,'Typy - wg grup'!$F$1:$DK$1,0))="","",INDEX('Typy - wg grup'!$F$2:$DK$145,MATCH($A81,'Typy - wg grup'!$A$2:$A$145,0),MATCH(AR$1,'Typy - wg grup'!$F$1:$DK$1,0)))</f>
        <v/>
      </c>
      <c r="AS81" s="102" t="str">
        <f>IF(INDEX('Typy - wg grup'!$F$2:$DK$145,MATCH($A81,'Typy - wg grup'!$A$2:$A$145,0),MATCH(AS$1,'Typy - wg grup'!$F$1:$DK$1,0))="","",INDEX('Typy - wg grup'!$F$2:$DK$145,MATCH($A81,'Typy - wg grup'!$A$2:$A$145,0),MATCH(AS$1,'Typy - wg grup'!$F$1:$DK$1,0)))</f>
        <v>CAN</v>
      </c>
      <c r="AT81" s="102" t="str">
        <f>IF(INDEX('Typy - wg grup'!$F$2:$DK$145,MATCH($A81,'Typy - wg grup'!$A$2:$A$145,0),MATCH(AT$1,'Typy - wg grup'!$F$1:$DK$1,0))="","",INDEX('Typy - wg grup'!$F$2:$DK$145,MATCH($A81,'Typy - wg grup'!$A$2:$A$145,0),MATCH(AT$1,'Typy - wg grup'!$F$1:$DK$1,0)))</f>
        <v>BIH</v>
      </c>
      <c r="AU81" s="102" t="str">
        <f>IF(INDEX('Typy - wg grup'!$F$2:$DK$145,MATCH($A81,'Typy - wg grup'!$A$2:$A$145,0),MATCH(AU$1,'Typy - wg grup'!$F$1:$DK$1,0))="","",INDEX('Typy - wg grup'!$F$2:$DK$145,MATCH($A81,'Typy - wg grup'!$A$2:$A$145,0),MATCH(AU$1,'Typy - wg grup'!$F$1:$DK$1,0)))</f>
        <v>CAN</v>
      </c>
      <c r="AV81" s="102" t="str">
        <f>IF(INDEX('Typy - wg grup'!$F$2:$DK$145,MATCH($A81,'Typy - wg grup'!$A$2:$A$145,0),MATCH(AV$1,'Typy - wg grup'!$F$1:$DK$1,0))="","",INDEX('Typy - wg grup'!$F$2:$DK$145,MATCH($A81,'Typy - wg grup'!$A$2:$A$145,0),MATCH(AV$1,'Typy - wg grup'!$F$1:$DK$1,0)))</f>
        <v>QAT</v>
      </c>
      <c r="AW81" s="102" t="str">
        <f>IF(INDEX('Typy - wg grup'!$F$2:$DK$145,MATCH($A81,'Typy - wg grup'!$A$2:$A$145,0),MATCH(AW$1,'Typy - wg grup'!$F$1:$DK$1,0))="","",INDEX('Typy - wg grup'!$F$2:$DK$145,MATCH($A81,'Typy - wg grup'!$A$2:$A$145,0),MATCH(AW$1,'Typy - wg grup'!$F$1:$DK$1,0)))</f>
        <v>QAT</v>
      </c>
      <c r="AX81" s="102" t="str">
        <f>IF(INDEX('Typy - wg grup'!$F$2:$DK$145,MATCH($A81,'Typy - wg grup'!$A$2:$A$145,0),MATCH(AX$1,'Typy - wg grup'!$F$1:$DK$1,0))="","",INDEX('Typy - wg grup'!$F$2:$DK$145,MATCH($A81,'Typy - wg grup'!$A$2:$A$145,0),MATCH(AX$1,'Typy - wg grup'!$F$1:$DK$1,0)))</f>
        <v>BIH</v>
      </c>
      <c r="AY81" s="102" t="str">
        <f>IF(INDEX('Typy - wg grup'!$F$2:$DK$145,MATCH($A81,'Typy - wg grup'!$A$2:$A$145,0),MATCH(AY$1,'Typy - wg grup'!$F$1:$DK$1,0))="","",INDEX('Typy - wg grup'!$F$2:$DK$145,MATCH($A81,'Typy - wg grup'!$A$2:$A$145,0),MATCH(AY$1,'Typy - wg grup'!$F$1:$DK$1,0)))</f>
        <v>BIH</v>
      </c>
      <c r="AZ81" s="102" t="str">
        <f>IF(INDEX('Typy - wg grup'!$F$2:$DK$145,MATCH($A81,'Typy - wg grup'!$A$2:$A$145,0),MATCH(AZ$1,'Typy - wg grup'!$F$1:$DK$1,0))="","",INDEX('Typy - wg grup'!$F$2:$DK$145,MATCH($A81,'Typy - wg grup'!$A$2:$A$145,0),MATCH(AZ$1,'Typy - wg grup'!$F$1:$DK$1,0)))</f>
        <v>BIH</v>
      </c>
      <c r="BA81" s="102" t="str">
        <f>IF(INDEX('Typy - wg grup'!$F$2:$DK$145,MATCH($A81,'Typy - wg grup'!$A$2:$A$145,0),MATCH(BA$1,'Typy - wg grup'!$F$1:$DK$1,0))="","",INDEX('Typy - wg grup'!$F$2:$DK$145,MATCH($A81,'Typy - wg grup'!$A$2:$A$145,0),MATCH(BA$1,'Typy - wg grup'!$F$1:$DK$1,0)))</f>
        <v>BIH</v>
      </c>
      <c r="BB81" s="102" t="str">
        <f>IF(INDEX('Typy - wg grup'!$F$2:$DK$145,MATCH($A81,'Typy - wg grup'!$A$2:$A$145,0),MATCH(BB$1,'Typy - wg grup'!$F$1:$DK$1,0))="","",INDEX('Typy - wg grup'!$F$2:$DK$145,MATCH($A81,'Typy - wg grup'!$A$2:$A$145,0),MATCH(BB$1,'Typy - wg grup'!$F$1:$DK$1,0)))</f>
        <v>CAN</v>
      </c>
      <c r="BC81" s="102" t="str">
        <f>IF(INDEX('Typy - wg grup'!$F$2:$DK$145,MATCH($A81,'Typy - wg grup'!$A$2:$A$145,0),MATCH(BC$1,'Typy - wg grup'!$F$1:$DK$1,0))="","",INDEX('Typy - wg grup'!$F$2:$DK$145,MATCH($A81,'Typy - wg grup'!$A$2:$A$145,0),MATCH(BC$1,'Typy - wg grup'!$F$1:$DK$1,0)))</f>
        <v>CAN</v>
      </c>
      <c r="BD81" s="102" t="str">
        <f>IF(INDEX('Typy - wg grup'!$F$2:$DK$145,MATCH($A81,'Typy - wg grup'!$A$2:$A$145,0),MATCH(BD$1,'Typy - wg grup'!$F$1:$DK$1,0))="","",INDEX('Typy - wg grup'!$F$2:$DK$145,MATCH($A81,'Typy - wg grup'!$A$2:$A$145,0),MATCH(BD$1,'Typy - wg grup'!$F$1:$DK$1,0)))</f>
        <v>BIH</v>
      </c>
      <c r="BE81" s="102" t="str">
        <f>IF(INDEX('Typy - wg grup'!$F$2:$DK$145,MATCH($A81,'Typy - wg grup'!$A$2:$A$145,0),MATCH(BE$1,'Typy - wg grup'!$F$1:$DK$1,0))="","",INDEX('Typy - wg grup'!$F$2:$DK$145,MATCH($A81,'Typy - wg grup'!$A$2:$A$145,0),MATCH(BE$1,'Typy - wg grup'!$F$1:$DK$1,0)))</f>
        <v>BIH</v>
      </c>
      <c r="BF81" s="102" t="str">
        <f>IF(INDEX('Typy - wg grup'!$F$2:$DK$145,MATCH($A81,'Typy - wg grup'!$A$2:$A$145,0),MATCH(BF$1,'Typy - wg grup'!$F$1:$DK$1,0))="","",INDEX('Typy - wg grup'!$F$2:$DK$145,MATCH($A81,'Typy - wg grup'!$A$2:$A$145,0),MATCH(BF$1,'Typy - wg grup'!$F$1:$DK$1,0)))</f>
        <v>BIH</v>
      </c>
      <c r="BG81" s="102" t="str">
        <f>IF(INDEX('Typy - wg grup'!$F$2:$DK$145,MATCH($A81,'Typy - wg grup'!$A$2:$A$145,0),MATCH(BG$1,'Typy - wg grup'!$F$1:$DK$1,0))="","",INDEX('Typy - wg grup'!$F$2:$DK$145,MATCH($A81,'Typy - wg grup'!$A$2:$A$145,0),MATCH(BG$1,'Typy - wg grup'!$F$1:$DK$1,0)))</f>
        <v/>
      </c>
      <c r="BH81" s="102" t="str">
        <f>IF(INDEX('Typy - wg grup'!$F$2:$DK$145,MATCH($A81,'Typy - wg grup'!$A$2:$A$145,0),MATCH(BH$1,'Typy - wg grup'!$F$1:$DK$1,0))="","",INDEX('Typy - wg grup'!$F$2:$DK$145,MATCH($A81,'Typy - wg grup'!$A$2:$A$145,0),MATCH(BH$1,'Typy - wg grup'!$F$1:$DK$1,0)))</f>
        <v/>
      </c>
      <c r="BI81" s="102" t="str">
        <f>IF(INDEX('Typy - wg grup'!$F$2:$DK$145,MATCH($A81,'Typy - wg grup'!$A$2:$A$145,0),MATCH(BI$1,'Typy - wg grup'!$F$1:$DK$1,0))="","",INDEX('Typy - wg grup'!$F$2:$DK$145,MATCH($A81,'Typy - wg grup'!$A$2:$A$145,0),MATCH(BI$1,'Typy - wg grup'!$F$1:$DK$1,0)))</f>
        <v>BIH</v>
      </c>
      <c r="BJ81" s="102" t="str">
        <f>IF(INDEX('Typy - wg grup'!$F$2:$DK$145,MATCH($A81,'Typy - wg grup'!$A$2:$A$145,0),MATCH(BJ$1,'Typy - wg grup'!$F$1:$DK$1,0))="","",INDEX('Typy - wg grup'!$F$2:$DK$145,MATCH($A81,'Typy - wg grup'!$A$2:$A$145,0),MATCH(BJ$1,'Typy - wg grup'!$F$1:$DK$1,0)))</f>
        <v>BIH</v>
      </c>
      <c r="BK81" s="102" t="str">
        <f>IF(INDEX('Typy - wg grup'!$F$2:$DK$145,MATCH($A81,'Typy - wg grup'!$A$2:$A$145,0),MATCH(BK$1,'Typy - wg grup'!$F$1:$DK$1,0))="","",INDEX('Typy - wg grup'!$F$2:$DK$145,MATCH($A81,'Typy - wg grup'!$A$2:$A$145,0),MATCH(BK$1,'Typy - wg grup'!$F$1:$DK$1,0)))</f>
        <v>BIH</v>
      </c>
      <c r="BL81" s="102" t="str">
        <f>IF(INDEX('Typy - wg grup'!$F$2:$DK$145,MATCH($A81,'Typy - wg grup'!$A$2:$A$145,0),MATCH(BL$1,'Typy - wg grup'!$F$1:$DK$1,0))="","",INDEX('Typy - wg grup'!$F$2:$DK$145,MATCH($A81,'Typy - wg grup'!$A$2:$A$145,0),MATCH(BL$1,'Typy - wg grup'!$F$1:$DK$1,0)))</f>
        <v>BIH</v>
      </c>
      <c r="BM81" s="102" t="str">
        <f>IF(INDEX('Typy - wg grup'!$F$2:$DK$145,MATCH($A81,'Typy - wg grup'!$A$2:$A$145,0),MATCH(BM$1,'Typy - wg grup'!$F$1:$DK$1,0))="","",INDEX('Typy - wg grup'!$F$2:$DK$145,MATCH($A81,'Typy - wg grup'!$A$2:$A$145,0),MATCH(BM$1,'Typy - wg grup'!$F$1:$DK$1,0)))</f>
        <v>QAT</v>
      </c>
      <c r="BN81" s="102" t="str">
        <f>IF(INDEX('Typy - wg grup'!$F$2:$DK$145,MATCH($A81,'Typy - wg grup'!$A$2:$A$145,0),MATCH(BN$1,'Typy - wg grup'!$F$1:$DK$1,0))="","",INDEX('Typy - wg grup'!$F$2:$DK$145,MATCH($A81,'Typy - wg grup'!$A$2:$A$145,0),MATCH(BN$1,'Typy - wg grup'!$F$1:$DK$1,0)))</f>
        <v>BIH</v>
      </c>
      <c r="BO81" s="102" t="str">
        <f>IF(INDEX('Typy - wg grup'!$F$2:$DK$145,MATCH($A81,'Typy - wg grup'!$A$2:$A$145,0),MATCH(BO$1,'Typy - wg grup'!$F$1:$DK$1,0))="","",INDEX('Typy - wg grup'!$F$2:$DK$145,MATCH($A81,'Typy - wg grup'!$A$2:$A$145,0),MATCH(BO$1,'Typy - wg grup'!$F$1:$DK$1,0)))</f>
        <v>BIH</v>
      </c>
      <c r="BP81" s="102" t="str">
        <f>IF(INDEX('Typy - wg grup'!$F$2:$DK$145,MATCH($A81,'Typy - wg grup'!$A$2:$A$145,0),MATCH(BP$1,'Typy - wg grup'!$F$1:$DK$1,0))="","",INDEX('Typy - wg grup'!$F$2:$DK$145,MATCH($A81,'Typy - wg grup'!$A$2:$A$145,0),MATCH(BP$1,'Typy - wg grup'!$F$1:$DK$1,0)))</f>
        <v/>
      </c>
      <c r="BQ81" s="102" t="str">
        <f>IF(INDEX('Typy - wg grup'!$F$2:$DK$145,MATCH($A81,'Typy - wg grup'!$A$2:$A$145,0),MATCH(BQ$1,'Typy - wg grup'!$F$1:$DK$1,0))="","",INDEX('Typy - wg grup'!$F$2:$DK$145,MATCH($A81,'Typy - wg grup'!$A$2:$A$145,0),MATCH(BQ$1,'Typy - wg grup'!$F$1:$DK$1,0)))</f>
        <v>SUI</v>
      </c>
      <c r="BR81" s="102" t="str">
        <f>IF(INDEX('Typy - wg grup'!$F$2:$DK$145,MATCH($A81,'Typy - wg grup'!$A$2:$A$145,0),MATCH(BR$1,'Typy - wg grup'!$F$1:$DK$1,0))="","",INDEX('Typy - wg grup'!$F$2:$DK$145,MATCH($A81,'Typy - wg grup'!$A$2:$A$145,0),MATCH(BR$1,'Typy - wg grup'!$F$1:$DK$1,0)))</f>
        <v>CAN</v>
      </c>
      <c r="BS81" s="102" t="str">
        <f>IF(INDEX('Typy - wg grup'!$F$2:$DK$145,MATCH($A81,'Typy - wg grup'!$A$2:$A$145,0),MATCH(BS$1,'Typy - wg grup'!$F$1:$DK$1,0))="","",INDEX('Typy - wg grup'!$F$2:$DK$145,MATCH($A81,'Typy - wg grup'!$A$2:$A$145,0),MATCH(BS$1,'Typy - wg grup'!$F$1:$DK$1,0)))</f>
        <v>CAN</v>
      </c>
      <c r="BT81" s="102" t="str">
        <f>IF(INDEX('Typy - wg grup'!$F$2:$DK$145,MATCH($A81,'Typy - wg grup'!$A$2:$A$145,0),MATCH(BT$1,'Typy - wg grup'!$F$1:$DK$1,0))="","",INDEX('Typy - wg grup'!$F$2:$DK$145,MATCH($A81,'Typy - wg grup'!$A$2:$A$145,0),MATCH(BT$1,'Typy - wg grup'!$F$1:$DK$1,0)))</f>
        <v>QAT</v>
      </c>
      <c r="BU81" s="102" t="str">
        <f>IF(INDEX('Typy - wg grup'!$F$2:$DK$145,MATCH($A81,'Typy - wg grup'!$A$2:$A$145,0),MATCH(BU$1,'Typy - wg grup'!$F$1:$DK$1,0))="","",INDEX('Typy - wg grup'!$F$2:$DK$145,MATCH($A81,'Typy - wg grup'!$A$2:$A$145,0),MATCH(BU$1,'Typy - wg grup'!$F$1:$DK$1,0)))</f>
        <v>BIH</v>
      </c>
      <c r="BV81" s="102" t="str">
        <f>IF(INDEX('Typy - wg grup'!$F$2:$DK$145,MATCH($A81,'Typy - wg grup'!$A$2:$A$145,0),MATCH(BV$1,'Typy - wg grup'!$F$1:$DK$1,0))="","",INDEX('Typy - wg grup'!$F$2:$DK$145,MATCH($A81,'Typy - wg grup'!$A$2:$A$145,0),MATCH(BV$1,'Typy - wg grup'!$F$1:$DK$1,0)))</f>
        <v>BIH</v>
      </c>
      <c r="BW81" s="102" t="str">
        <f>IF(INDEX('Typy - wg grup'!$F$2:$DK$145,MATCH($A81,'Typy - wg grup'!$A$2:$A$145,0),MATCH(BW$1,'Typy - wg grup'!$F$1:$DK$1,0))="","",INDEX('Typy - wg grup'!$F$2:$DK$145,MATCH($A81,'Typy - wg grup'!$A$2:$A$145,0),MATCH(BW$1,'Typy - wg grup'!$F$1:$DK$1,0)))</f>
        <v/>
      </c>
      <c r="BX81" s="102" t="str">
        <f>IF(INDEX('Typy - wg grup'!$F$2:$DK$145,MATCH($A81,'Typy - wg grup'!$A$2:$A$145,0),MATCH(BX$1,'Typy - wg grup'!$F$1:$DK$1,0))="","",INDEX('Typy - wg grup'!$F$2:$DK$145,MATCH($A81,'Typy - wg grup'!$A$2:$A$145,0),MATCH(BX$1,'Typy - wg grup'!$F$1:$DK$1,0)))</f>
        <v>BIH</v>
      </c>
      <c r="BY81" s="102" t="str">
        <f>IF(INDEX('Typy - wg grup'!$F$2:$DK$145,MATCH($A81,'Typy - wg grup'!$A$2:$A$145,0),MATCH(BY$1,'Typy - wg grup'!$F$1:$DK$1,0))="","",INDEX('Typy - wg grup'!$F$2:$DK$145,MATCH($A81,'Typy - wg grup'!$A$2:$A$145,0),MATCH(BY$1,'Typy - wg grup'!$F$1:$DK$1,0)))</f>
        <v>CAN</v>
      </c>
      <c r="BZ81" s="102" t="str">
        <f>IF(INDEX('Typy - wg grup'!$F$2:$DK$145,MATCH($A81,'Typy - wg grup'!$A$2:$A$145,0),MATCH(BZ$1,'Typy - wg grup'!$F$1:$DK$1,0))="","",INDEX('Typy - wg grup'!$F$2:$DK$145,MATCH($A81,'Typy - wg grup'!$A$2:$A$145,0),MATCH(BZ$1,'Typy - wg grup'!$F$1:$DK$1,0)))</f>
        <v/>
      </c>
      <c r="CA81" s="102" t="str">
        <f>IF(INDEX('Typy - wg grup'!$F$2:$DK$145,MATCH($A81,'Typy - wg grup'!$A$2:$A$145,0),MATCH(CA$1,'Typy - wg grup'!$F$1:$DK$1,0))="","",INDEX('Typy - wg grup'!$F$2:$DK$145,MATCH($A81,'Typy - wg grup'!$A$2:$A$145,0),MATCH(CA$1,'Typy - wg grup'!$F$1:$DK$1,0)))</f>
        <v>BIH</v>
      </c>
      <c r="CB81" s="102" t="str">
        <f>IF(INDEX('Typy - wg grup'!$F$2:$DK$145,MATCH($A81,'Typy - wg grup'!$A$2:$A$145,0),MATCH(CB$1,'Typy - wg grup'!$F$1:$DK$1,0))="","",INDEX('Typy - wg grup'!$F$2:$DK$145,MATCH($A81,'Typy - wg grup'!$A$2:$A$145,0),MATCH(CB$1,'Typy - wg grup'!$F$1:$DK$1,0)))</f>
        <v>QAT</v>
      </c>
      <c r="CC81" s="102" t="str">
        <f>IF(INDEX('Typy - wg grup'!$F$2:$DK$145,MATCH($A81,'Typy - wg grup'!$A$2:$A$145,0),MATCH(CC$1,'Typy - wg grup'!$F$1:$DK$1,0))="","",INDEX('Typy - wg grup'!$F$2:$DK$145,MATCH($A81,'Typy - wg grup'!$A$2:$A$145,0),MATCH(CC$1,'Typy - wg grup'!$F$1:$DK$1,0)))</f>
        <v>BIH</v>
      </c>
      <c r="CD81" s="102" t="str">
        <f>IF(INDEX('Typy - wg grup'!$F$2:$DK$145,MATCH($A81,'Typy - wg grup'!$A$2:$A$145,0),MATCH(CD$1,'Typy - wg grup'!$F$1:$DK$1,0))="","",INDEX('Typy - wg grup'!$F$2:$DK$145,MATCH($A81,'Typy - wg grup'!$A$2:$A$145,0),MATCH(CD$1,'Typy - wg grup'!$F$1:$DK$1,0)))</f>
        <v>BIH</v>
      </c>
      <c r="CE81" s="102" t="str">
        <f>IF(INDEX('Typy - wg grup'!$F$2:$DK$145,MATCH($A81,'Typy - wg grup'!$A$2:$A$145,0),MATCH(CE$1,'Typy - wg grup'!$F$1:$DK$1,0))="","",INDEX('Typy - wg grup'!$F$2:$DK$145,MATCH($A81,'Typy - wg grup'!$A$2:$A$145,0),MATCH(CE$1,'Typy - wg grup'!$F$1:$DK$1,0)))</f>
        <v/>
      </c>
      <c r="CF81" s="102" t="str">
        <f>IF(INDEX('Typy - wg grup'!$F$2:$DK$145,MATCH($A81,'Typy - wg grup'!$A$2:$A$145,0),MATCH(CF$1,'Typy - wg grup'!$F$1:$DK$1,0))="","",INDEX('Typy - wg grup'!$F$2:$DK$145,MATCH($A81,'Typy - wg grup'!$A$2:$A$145,0),MATCH(CF$1,'Typy - wg grup'!$F$1:$DK$1,0)))</f>
        <v>BIH</v>
      </c>
      <c r="CG81" s="102" t="str">
        <f>IF(INDEX('Typy - wg grup'!$F$2:$DK$145,MATCH($A81,'Typy - wg grup'!$A$2:$A$145,0),MATCH(CG$1,'Typy - wg grup'!$F$1:$DK$1,0))="","",INDEX('Typy - wg grup'!$F$2:$DK$145,MATCH($A81,'Typy - wg grup'!$A$2:$A$145,0),MATCH(CG$1,'Typy - wg grup'!$F$1:$DK$1,0)))</f>
        <v>BIH</v>
      </c>
      <c r="CH81" s="102" t="str">
        <f>IF(INDEX('Typy - wg grup'!$F$2:$DK$145,MATCH($A81,'Typy - wg grup'!$A$2:$A$145,0),MATCH(CH$1,'Typy - wg grup'!$F$1:$DK$1,0))="","",INDEX('Typy - wg grup'!$F$2:$DK$145,MATCH($A81,'Typy - wg grup'!$A$2:$A$145,0),MATCH(CH$1,'Typy - wg grup'!$F$1:$DK$1,0)))</f>
        <v>BIH</v>
      </c>
      <c r="CI81" s="102" t="str">
        <f>IF(INDEX('Typy - wg grup'!$F$2:$DK$145,MATCH($A81,'Typy - wg grup'!$A$2:$A$145,0),MATCH(CI$1,'Typy - wg grup'!$F$1:$DK$1,0))="","",INDEX('Typy - wg grup'!$F$2:$DK$145,MATCH($A81,'Typy - wg grup'!$A$2:$A$145,0),MATCH(CI$1,'Typy - wg grup'!$F$1:$DK$1,0)))</f>
        <v/>
      </c>
      <c r="CJ81" s="102" t="str">
        <f>IF(INDEX('Typy - wg grup'!$F$2:$DK$145,MATCH($A81,'Typy - wg grup'!$A$2:$A$145,0),MATCH(CJ$1,'Typy - wg grup'!$F$1:$DK$1,0))="","",INDEX('Typy - wg grup'!$F$2:$DK$145,MATCH($A81,'Typy - wg grup'!$A$2:$A$145,0),MATCH(CJ$1,'Typy - wg grup'!$F$1:$DK$1,0)))</f>
        <v/>
      </c>
      <c r="CK81" s="102" t="str">
        <f>IF(INDEX('Typy - wg grup'!$F$2:$DK$145,MATCH($A81,'Typy - wg grup'!$A$2:$A$145,0),MATCH(CK$1,'Typy - wg grup'!$F$1:$DK$1,0))="","",INDEX('Typy - wg grup'!$F$2:$DK$145,MATCH($A81,'Typy - wg grup'!$A$2:$A$145,0),MATCH(CK$1,'Typy - wg grup'!$F$1:$DK$1,0)))</f>
        <v>CAN</v>
      </c>
      <c r="CL81" s="102" t="str">
        <f>IF(INDEX('Typy - wg grup'!$F$2:$DK$145,MATCH($A81,'Typy - wg grup'!$A$2:$A$145,0),MATCH(CL$1,'Typy - wg grup'!$F$1:$DK$1,0))="","",INDEX('Typy - wg grup'!$F$2:$DK$145,MATCH($A81,'Typy - wg grup'!$A$2:$A$145,0),MATCH(CL$1,'Typy - wg grup'!$F$1:$DK$1,0)))</f>
        <v/>
      </c>
      <c r="CM81" s="102" t="str">
        <f>IF(INDEX('Typy - wg grup'!$F$2:$DK$145,MATCH($A81,'Typy - wg grup'!$A$2:$A$145,0),MATCH(CM$1,'Typy - wg grup'!$F$1:$DK$1,0))="","",INDEX('Typy - wg grup'!$F$2:$DK$145,MATCH($A81,'Typy - wg grup'!$A$2:$A$145,0),MATCH(CM$1,'Typy - wg grup'!$F$1:$DK$1,0)))</f>
        <v/>
      </c>
      <c r="CN81" s="102" t="str">
        <f>IF(INDEX('Typy - wg grup'!$F$2:$DK$145,MATCH($A81,'Typy - wg grup'!$A$2:$A$145,0),MATCH(CN$1,'Typy - wg grup'!$F$1:$DK$1,0))="","",INDEX('Typy - wg grup'!$F$2:$DK$145,MATCH($A81,'Typy - wg grup'!$A$2:$A$145,0),MATCH(CN$1,'Typy - wg grup'!$F$1:$DK$1,0)))</f>
        <v>BIH</v>
      </c>
      <c r="CO81" s="102" t="str">
        <f>IF(INDEX('Typy - wg grup'!$F$2:$DK$145,MATCH($A81,'Typy - wg grup'!$A$2:$A$145,0),MATCH(CO$1,'Typy - wg grup'!$F$1:$DK$1,0))="","",INDEX('Typy - wg grup'!$F$2:$DK$145,MATCH($A81,'Typy - wg grup'!$A$2:$A$145,0),MATCH(CO$1,'Typy - wg grup'!$F$1:$DK$1,0)))</f>
        <v>BIH</v>
      </c>
      <c r="CP81" s="102" t="str">
        <f>IF(INDEX('Typy - wg grup'!$F$2:$DK$145,MATCH($A81,'Typy - wg grup'!$A$2:$A$145,0),MATCH(CP$1,'Typy - wg grup'!$F$1:$DK$1,0))="","",INDEX('Typy - wg grup'!$F$2:$DK$145,MATCH($A81,'Typy - wg grup'!$A$2:$A$145,0),MATCH(CP$1,'Typy - wg grup'!$F$1:$DK$1,0)))</f>
        <v>BIH</v>
      </c>
      <c r="CQ81" s="102" t="str">
        <f>IF(INDEX('Typy - wg grup'!$F$2:$DK$145,MATCH($A81,'Typy - wg grup'!$A$2:$A$145,0),MATCH(CQ$1,'Typy - wg grup'!$F$1:$DK$1,0))="","",INDEX('Typy - wg grup'!$F$2:$DK$145,MATCH($A81,'Typy - wg grup'!$A$2:$A$145,0),MATCH(CQ$1,'Typy - wg grup'!$F$1:$DK$1,0)))</f>
        <v>BIH</v>
      </c>
      <c r="CR81" s="102" t="str">
        <f>IF(INDEX('Typy - wg grup'!$F$2:$DK$145,MATCH($A81,'Typy - wg grup'!$A$2:$A$145,0),MATCH(CR$1,'Typy - wg grup'!$F$1:$DK$1,0))="","",INDEX('Typy - wg grup'!$F$2:$DK$145,MATCH($A81,'Typy - wg grup'!$A$2:$A$145,0),MATCH(CR$1,'Typy - wg grup'!$F$1:$DK$1,0)))</f>
        <v>QAT</v>
      </c>
      <c r="CS81" s="102" t="str">
        <f>IF(INDEX('Typy - wg grup'!$F$2:$DK$145,MATCH($A81,'Typy - wg grup'!$A$2:$A$145,0),MATCH(CS$1,'Typy - wg grup'!$F$1:$DK$1,0))="","",INDEX('Typy - wg grup'!$F$2:$DK$145,MATCH($A81,'Typy - wg grup'!$A$2:$A$145,0),MATCH(CS$1,'Typy - wg grup'!$F$1:$DK$1,0)))</f>
        <v>QAT</v>
      </c>
      <c r="CT81" s="102" t="str">
        <f>IF(INDEX('Typy - wg grup'!$F$2:$DK$145,MATCH($A81,'Typy - wg grup'!$A$2:$A$145,0),MATCH(CT$1,'Typy - wg grup'!$F$1:$DK$1,0))="","",INDEX('Typy - wg grup'!$F$2:$DK$145,MATCH($A81,'Typy - wg grup'!$A$2:$A$145,0),MATCH(CT$1,'Typy - wg grup'!$F$1:$DK$1,0)))</f>
        <v>BIH</v>
      </c>
      <c r="CU81" s="102" t="str">
        <f>IF(INDEX('Typy - wg grup'!$F$2:$DK$145,MATCH($A81,'Typy - wg grup'!$A$2:$A$145,0),MATCH(CU$1,'Typy - wg grup'!$F$1:$DK$1,0))="","",INDEX('Typy - wg grup'!$F$2:$DK$145,MATCH($A81,'Typy - wg grup'!$A$2:$A$145,0),MATCH(CU$1,'Typy - wg grup'!$F$1:$DK$1,0)))</f>
        <v/>
      </c>
      <c r="CV81" s="102" t="str">
        <f>IF(INDEX('Typy - wg grup'!$F$2:$DK$145,MATCH($A81,'Typy - wg grup'!$A$2:$A$145,0),MATCH(CV$1,'Typy - wg grup'!$F$1:$DK$1,0))="","",INDEX('Typy - wg grup'!$F$2:$DK$145,MATCH($A81,'Typy - wg grup'!$A$2:$A$145,0),MATCH(CV$1,'Typy - wg grup'!$F$1:$DK$1,0)))</f>
        <v>QAT</v>
      </c>
      <c r="CW81" s="102" t="str">
        <f>IF(INDEX('Typy - wg grup'!$F$2:$DK$145,MATCH($A81,'Typy - wg grup'!$A$2:$A$145,0),MATCH(CW$1,'Typy - wg grup'!$F$1:$DK$1,0))="","",INDEX('Typy - wg grup'!$F$2:$DK$145,MATCH($A81,'Typy - wg grup'!$A$2:$A$145,0),MATCH(CW$1,'Typy - wg grup'!$F$1:$DK$1,0)))</f>
        <v>BIH</v>
      </c>
      <c r="CX81" s="102" t="str">
        <f>IF(INDEX('Typy - wg grup'!$F$2:$DK$145,MATCH($A81,'Typy - wg grup'!$A$2:$A$145,0),MATCH(CX$1,'Typy - wg grup'!$F$1:$DK$1,0))="","",INDEX('Typy - wg grup'!$F$2:$DK$145,MATCH($A81,'Typy - wg grup'!$A$2:$A$145,0),MATCH(CX$1,'Typy - wg grup'!$F$1:$DK$1,0)))</f>
        <v>BIH</v>
      </c>
      <c r="CY81" s="102" t="str">
        <f>IF(INDEX('Typy - wg grup'!$F$2:$DK$145,MATCH($A81,'Typy - wg grup'!$A$2:$A$145,0),MATCH(CY$1,'Typy - wg grup'!$F$1:$DK$1,0))="","",INDEX('Typy - wg grup'!$F$2:$DK$145,MATCH($A81,'Typy - wg grup'!$A$2:$A$145,0),MATCH(CY$1,'Typy - wg grup'!$F$1:$DK$1,0)))</f>
        <v>BIH</v>
      </c>
      <c r="CZ81" s="102" t="str">
        <f>IF(INDEX('Typy - wg grup'!$F$2:$DK$145,MATCH($A81,'Typy - wg grup'!$A$2:$A$145,0),MATCH(CZ$1,'Typy - wg grup'!$F$1:$DK$1,0))="","",INDEX('Typy - wg grup'!$F$2:$DK$145,MATCH($A81,'Typy - wg grup'!$A$2:$A$145,0),MATCH(CZ$1,'Typy - wg grup'!$F$1:$DK$1,0)))</f>
        <v/>
      </c>
      <c r="DA81" s="102" t="str">
        <f>IF(INDEX('Typy - wg grup'!$F$2:$DK$145,MATCH($A81,'Typy - wg grup'!$A$2:$A$145,0),MATCH(DA$1,'Typy - wg grup'!$F$1:$DK$1,0))="","",INDEX('Typy - wg grup'!$F$2:$DK$145,MATCH($A81,'Typy - wg grup'!$A$2:$A$145,0),MATCH(DA$1,'Typy - wg grup'!$F$1:$DK$1,0)))</f>
        <v/>
      </c>
      <c r="DB81" s="102" t="str">
        <f>IF(INDEX('Typy - wg grup'!$F$2:$DK$145,MATCH($A81,'Typy - wg grup'!$A$2:$A$145,0),MATCH(DB$1,'Typy - wg grup'!$F$1:$DK$1,0))="","",INDEX('Typy - wg grup'!$F$2:$DK$145,MATCH($A81,'Typy - wg grup'!$A$2:$A$145,0),MATCH(DB$1,'Typy - wg grup'!$F$1:$DK$1,0)))</f>
        <v>CAN</v>
      </c>
      <c r="DC81" s="102" t="str">
        <f>IF(INDEX('Typy - wg grup'!$F$2:$DK$145,MATCH($A81,'Typy - wg grup'!$A$2:$A$145,0),MATCH(DC$1,'Typy - wg grup'!$F$1:$DK$1,0))="","",INDEX('Typy - wg grup'!$F$2:$DK$145,MATCH($A81,'Typy - wg grup'!$A$2:$A$145,0),MATCH(DC$1,'Typy - wg grup'!$F$1:$DK$1,0)))</f>
        <v>BIH</v>
      </c>
      <c r="DD81" s="102" t="str">
        <f>IF(INDEX('Typy - wg grup'!$F$2:$DK$145,MATCH($A81,'Typy - wg grup'!$A$2:$A$145,0),MATCH(DD$1,'Typy - wg grup'!$F$1:$DK$1,0))="","",INDEX('Typy - wg grup'!$F$2:$DK$145,MATCH($A81,'Typy - wg grup'!$A$2:$A$145,0),MATCH(DD$1,'Typy - wg grup'!$F$1:$DK$1,0)))</f>
        <v/>
      </c>
      <c r="DE81" s="102" t="str">
        <f>IF(INDEX('Typy - wg grup'!$F$2:$DK$145,MATCH($A81,'Typy - wg grup'!$A$2:$A$145,0),MATCH(DE$1,'Typy - wg grup'!$F$1:$DK$1,0))="","",INDEX('Typy - wg grup'!$F$2:$DK$145,MATCH($A81,'Typy - wg grup'!$A$2:$A$145,0),MATCH(DE$1,'Typy - wg grup'!$F$1:$DK$1,0)))</f>
        <v>BIH</v>
      </c>
      <c r="DF81" s="102" t="str">
        <f>IF(INDEX('Typy - wg grup'!$F$2:$DK$145,MATCH($A81,'Typy - wg grup'!$A$2:$A$145,0),MATCH(DF$1,'Typy - wg grup'!$F$1:$DK$1,0))="","",INDEX('Typy - wg grup'!$F$2:$DK$145,MATCH($A81,'Typy - wg grup'!$A$2:$A$145,0),MATCH(DF$1,'Typy - wg grup'!$F$1:$DK$1,0)))</f>
        <v/>
      </c>
      <c r="DG81" s="102" t="str">
        <f>IF(INDEX('Typy - wg grup'!$F$2:$DK$145,MATCH($A81,'Typy - wg grup'!$A$2:$A$145,0),MATCH(DG$1,'Typy - wg grup'!$F$1:$DK$1,0))="","",INDEX('Typy - wg grup'!$F$2:$DK$145,MATCH($A81,'Typy - wg grup'!$A$2:$A$145,0),MATCH(DG$1,'Typy - wg grup'!$F$1:$DK$1,0)))</f>
        <v>BIH</v>
      </c>
      <c r="DH81" s="102" t="str">
        <f>IF(INDEX('Typy - wg grup'!$F$2:$DK$145,MATCH($A81,'Typy - wg grup'!$A$2:$A$145,0),MATCH(DH$1,'Typy - wg grup'!$F$1:$DK$1,0))="","",INDEX('Typy - wg grup'!$F$2:$DK$145,MATCH($A81,'Typy - wg grup'!$A$2:$A$145,0),MATCH(DH$1,'Typy - wg grup'!$F$1:$DK$1,0)))</f>
        <v>BIH</v>
      </c>
      <c r="DI81" s="102" t="str">
        <f>IF(INDEX('Typy - wg grup'!$F$2:$DK$145,MATCH($A81,'Typy - wg grup'!$A$2:$A$145,0),MATCH(DI$1,'Typy - wg grup'!$F$1:$DK$1,0))="","",INDEX('Typy - wg grup'!$F$2:$DK$145,MATCH($A81,'Typy - wg grup'!$A$2:$A$145,0),MATCH(DI$1,'Typy - wg grup'!$F$1:$DK$1,0)))</f>
        <v>BIH</v>
      </c>
      <c r="DJ81" s="102" t="str">
        <f>IF(INDEX('Typy - wg grup'!$F$2:$DK$145,MATCH($A81,'Typy - wg grup'!$A$2:$A$145,0),MATCH(DJ$1,'Typy - wg grup'!$F$1:$DK$1,0))="","",INDEX('Typy - wg grup'!$F$2:$DK$145,MATCH($A81,'Typy - wg grup'!$A$2:$A$145,0),MATCH(DJ$1,'Typy - wg grup'!$F$1:$DK$1,0)))</f>
        <v>BIH</v>
      </c>
      <c r="DK81" s="102" t="str">
        <f>IF(INDEX('Typy - wg grup'!$F$2:$DK$145,MATCH($A81,'Typy - wg grup'!$A$2:$A$145,0),MATCH(DK$1,'Typy - wg grup'!$F$1:$DK$1,0))="","",INDEX('Typy - wg grup'!$F$2:$DK$145,MATCH($A81,'Typy - wg grup'!$A$2:$A$145,0),MATCH(DK$1,'Typy - wg grup'!$F$1:$DK$1,0)))</f>
        <v/>
      </c>
      <c r="DL81" s="102" t="str">
        <f>IF(INDEX('Typy - wg grup'!$F$2:$DK$145,MATCH($A81,'Typy - wg grup'!$A$2:$A$145,0),MATCH(DL$1,'Typy - wg grup'!$F$1:$DK$1,0))="","",INDEX('Typy - wg grup'!$F$2:$DK$145,MATCH($A81,'Typy - wg grup'!$A$2:$A$145,0),MATCH(DL$1,'Typy - wg grup'!$F$1:$DK$1,0)))</f>
        <v>BIH</v>
      </c>
      <c r="DM81" s="106" t="str">
        <f>IF(INDEX('Typy - wg grup'!$F$2:$DK$145,MATCH($A81,'Typy - wg grup'!$A$2:$A$145,0),MATCH(DM$1,'Typy - wg grup'!$F$1:$DK$1,0))="","",INDEX('Typy - wg grup'!$F$2:$DK$145,MATCH($A81,'Typy - wg grup'!$A$2:$A$145,0),MATCH(DM$1,'Typy - wg grup'!$F$1:$DK$1,0)))</f>
        <v/>
      </c>
      <c r="DO81" s="15"/>
      <c r="DQ81" s="14"/>
      <c r="DS81" s="15"/>
      <c r="DU81" s="15"/>
      <c r="DW81" s="14"/>
      <c r="DY81" s="15"/>
      <c r="EA81" s="14"/>
      <c r="EC81" s="15"/>
      <c r="EE81" s="15"/>
      <c r="EG81" s="15"/>
      <c r="EI81" s="15"/>
      <c r="EK81" s="15"/>
      <c r="EM81" s="15"/>
      <c r="EO81" s="16"/>
      <c r="EQ81" s="15"/>
    </row>
    <row r="82" spans="1:147" x14ac:dyDescent="0.25">
      <c r="A82" s="19"/>
      <c r="F82" s="35"/>
      <c r="G82" s="153"/>
      <c r="H82" s="111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M82" s="168"/>
      <c r="DO82" s="15"/>
      <c r="DQ82" s="14"/>
      <c r="DS82" s="15"/>
      <c r="DU82" s="15"/>
      <c r="DW82" s="14"/>
      <c r="DY82" s="15"/>
      <c r="EA82" s="14"/>
      <c r="EC82" s="15"/>
      <c r="EE82" s="15"/>
      <c r="EG82" s="15"/>
      <c r="EI82" s="15"/>
      <c r="EK82" s="15"/>
      <c r="EM82" s="15"/>
      <c r="EO82" s="16"/>
      <c r="EQ82" s="15"/>
    </row>
    <row r="83" spans="1:147" x14ac:dyDescent="0.25">
      <c r="A83" s="19" t="s">
        <v>33</v>
      </c>
      <c r="B83" s="4" t="s">
        <v>12</v>
      </c>
      <c r="E83" s="4" t="s">
        <v>21</v>
      </c>
      <c r="F83" s="35" t="s">
        <v>199</v>
      </c>
      <c r="G83" s="153"/>
      <c r="H83" s="105" t="str">
        <f>IF(INDEX('Typy - wg grup'!$F$2:$DK$145,MATCH($A83,'Typy - wg grup'!$A$2:$A$145,0),MATCH(H$1,'Typy - wg grup'!$F$1:$DK$1,0))="","",INDEX('Typy - wg grup'!$F$2:$DK$145,MATCH($A83,'Typy - wg grup'!$A$2:$A$145,0),MATCH(H$1,'Typy - wg grup'!$F$1:$DK$1,0)))</f>
        <v>BRA</v>
      </c>
      <c r="I83" s="102" t="str">
        <f>IF(INDEX('Typy - wg grup'!$F$2:$DK$145,MATCH($A83,'Typy - wg grup'!$A$2:$A$145,0),MATCH(I$1,'Typy - wg grup'!$F$1:$DK$1,0))="","",INDEX('Typy - wg grup'!$F$2:$DK$145,MATCH($A83,'Typy - wg grup'!$A$2:$A$145,0),MATCH(I$1,'Typy - wg grup'!$F$1:$DK$1,0)))</f>
        <v>BRA</v>
      </c>
      <c r="J83" s="102" t="str">
        <f>IF(INDEX('Typy - wg grup'!$F$2:$DK$145,MATCH($A83,'Typy - wg grup'!$A$2:$A$145,0),MATCH(J$1,'Typy - wg grup'!$F$1:$DK$1,0))="","",INDEX('Typy - wg grup'!$F$2:$DK$145,MATCH($A83,'Typy - wg grup'!$A$2:$A$145,0),MATCH(J$1,'Typy - wg grup'!$F$1:$DK$1,0)))</f>
        <v>MAR</v>
      </c>
      <c r="K83" s="102" t="str">
        <f>IF(INDEX('Typy - wg grup'!$F$2:$DK$145,MATCH($A83,'Typy - wg grup'!$A$2:$A$145,0),MATCH(K$1,'Typy - wg grup'!$F$1:$DK$1,0))="","",INDEX('Typy - wg grup'!$F$2:$DK$145,MATCH($A83,'Typy - wg grup'!$A$2:$A$145,0),MATCH(K$1,'Typy - wg grup'!$F$1:$DK$1,0)))</f>
        <v>MAR</v>
      </c>
      <c r="L83" s="102" t="str">
        <f>IF(INDEX('Typy - wg grup'!$F$2:$DK$145,MATCH($A83,'Typy - wg grup'!$A$2:$A$145,0),MATCH(L$1,'Typy - wg grup'!$F$1:$DK$1,0))="","",INDEX('Typy - wg grup'!$F$2:$DK$145,MATCH($A83,'Typy - wg grup'!$A$2:$A$145,0),MATCH(L$1,'Typy - wg grup'!$F$1:$DK$1,0)))</f>
        <v>BRA</v>
      </c>
      <c r="M83" s="102" t="str">
        <f>IF(INDEX('Typy - wg grup'!$F$2:$DK$145,MATCH($A83,'Typy - wg grup'!$A$2:$A$145,0),MATCH(M$1,'Typy - wg grup'!$F$1:$DK$1,0))="","",INDEX('Typy - wg grup'!$F$2:$DK$145,MATCH($A83,'Typy - wg grup'!$A$2:$A$145,0),MATCH(M$1,'Typy - wg grup'!$F$1:$DK$1,0)))</f>
        <v>BRA</v>
      </c>
      <c r="N83" s="102" t="str">
        <f>IF(INDEX('Typy - wg grup'!$F$2:$DK$145,MATCH($A83,'Typy - wg grup'!$A$2:$A$145,0),MATCH(N$1,'Typy - wg grup'!$F$1:$DK$1,0))="","",INDEX('Typy - wg grup'!$F$2:$DK$145,MATCH($A83,'Typy - wg grup'!$A$2:$A$145,0),MATCH(N$1,'Typy - wg grup'!$F$1:$DK$1,0)))</f>
        <v>MAR</v>
      </c>
      <c r="O83" s="102" t="str">
        <f>IF(INDEX('Typy - wg grup'!$F$2:$DK$145,MATCH($A83,'Typy - wg grup'!$A$2:$A$145,0),MATCH(O$1,'Typy - wg grup'!$F$1:$DK$1,0))="","",INDEX('Typy - wg grup'!$F$2:$DK$145,MATCH($A83,'Typy - wg grup'!$A$2:$A$145,0),MATCH(O$1,'Typy - wg grup'!$F$1:$DK$1,0)))</f>
        <v>HAI</v>
      </c>
      <c r="P83" s="102" t="str">
        <f>IF(INDEX('Typy - wg grup'!$F$2:$DK$145,MATCH($A83,'Typy - wg grup'!$A$2:$A$145,0),MATCH(P$1,'Typy - wg grup'!$F$1:$DK$1,0))="","",INDEX('Typy - wg grup'!$F$2:$DK$145,MATCH($A83,'Typy - wg grup'!$A$2:$A$145,0),MATCH(P$1,'Typy - wg grup'!$F$1:$DK$1,0)))</f>
        <v>BRA</v>
      </c>
      <c r="Q83" s="102" t="str">
        <f>IF(INDEX('Typy - wg grup'!$F$2:$DK$145,MATCH($A83,'Typy - wg grup'!$A$2:$A$145,0),MATCH(Q$1,'Typy - wg grup'!$F$1:$DK$1,0))="","",INDEX('Typy - wg grup'!$F$2:$DK$145,MATCH($A83,'Typy - wg grup'!$A$2:$A$145,0),MATCH(Q$1,'Typy - wg grup'!$F$1:$DK$1,0)))</f>
        <v>BRA</v>
      </c>
      <c r="R83" s="102" t="str">
        <f>IF(INDEX('Typy - wg grup'!$F$2:$DK$145,MATCH($A83,'Typy - wg grup'!$A$2:$A$145,0),MATCH(R$1,'Typy - wg grup'!$F$1:$DK$1,0))="","",INDEX('Typy - wg grup'!$F$2:$DK$145,MATCH($A83,'Typy - wg grup'!$A$2:$A$145,0),MATCH(R$1,'Typy - wg grup'!$F$1:$DK$1,0)))</f>
        <v>BRA</v>
      </c>
      <c r="S83" s="102" t="str">
        <f>IF(INDEX('Typy - wg grup'!$F$2:$DK$145,MATCH($A83,'Typy - wg grup'!$A$2:$A$145,0),MATCH(S$1,'Typy - wg grup'!$F$1:$DK$1,0))="","",INDEX('Typy - wg grup'!$F$2:$DK$145,MATCH($A83,'Typy - wg grup'!$A$2:$A$145,0),MATCH(S$1,'Typy - wg grup'!$F$1:$DK$1,0)))</f>
        <v>BRA</v>
      </c>
      <c r="T83" s="102" t="str">
        <f>IF(INDEX('Typy - wg grup'!$F$2:$DK$145,MATCH($A83,'Typy - wg grup'!$A$2:$A$145,0),MATCH(T$1,'Typy - wg grup'!$F$1:$DK$1,0))="","",INDEX('Typy - wg grup'!$F$2:$DK$145,MATCH($A83,'Typy - wg grup'!$A$2:$A$145,0),MATCH(T$1,'Typy - wg grup'!$F$1:$DK$1,0)))</f>
        <v>BRA</v>
      </c>
      <c r="U83" s="102" t="str">
        <f>IF(INDEX('Typy - wg grup'!$F$2:$DK$145,MATCH($A83,'Typy - wg grup'!$A$2:$A$145,0),MATCH(U$1,'Typy - wg grup'!$F$1:$DK$1,0))="","",INDEX('Typy - wg grup'!$F$2:$DK$145,MATCH($A83,'Typy - wg grup'!$A$2:$A$145,0),MATCH(U$1,'Typy - wg grup'!$F$1:$DK$1,0)))</f>
        <v>BRA</v>
      </c>
      <c r="V83" s="102" t="str">
        <f>IF(INDEX('Typy - wg grup'!$F$2:$DK$145,MATCH($A83,'Typy - wg grup'!$A$2:$A$145,0),MATCH(V$1,'Typy - wg grup'!$F$1:$DK$1,0))="","",INDEX('Typy - wg grup'!$F$2:$DK$145,MATCH($A83,'Typy - wg grup'!$A$2:$A$145,0),MATCH(V$1,'Typy - wg grup'!$F$1:$DK$1,0)))</f>
        <v>MAR</v>
      </c>
      <c r="W83" s="102" t="str">
        <f>IF(INDEX('Typy - wg grup'!$F$2:$DK$145,MATCH($A83,'Typy - wg grup'!$A$2:$A$145,0),MATCH(W$1,'Typy - wg grup'!$F$1:$DK$1,0))="","",INDEX('Typy - wg grup'!$F$2:$DK$145,MATCH($A83,'Typy - wg grup'!$A$2:$A$145,0),MATCH(W$1,'Typy - wg grup'!$F$1:$DK$1,0)))</f>
        <v>BRA</v>
      </c>
      <c r="X83" s="102" t="str">
        <f>IF(INDEX('Typy - wg grup'!$F$2:$DK$145,MATCH($A83,'Typy - wg grup'!$A$2:$A$145,0),MATCH(X$1,'Typy - wg grup'!$F$1:$DK$1,0))="","",INDEX('Typy - wg grup'!$F$2:$DK$145,MATCH($A83,'Typy - wg grup'!$A$2:$A$145,0),MATCH(X$1,'Typy - wg grup'!$F$1:$DK$1,0)))</f>
        <v>BRA</v>
      </c>
      <c r="Y83" s="102" t="str">
        <f>IF(INDEX('Typy - wg grup'!$F$2:$DK$145,MATCH($A83,'Typy - wg grup'!$A$2:$A$145,0),MATCH(Y$1,'Typy - wg grup'!$F$1:$DK$1,0))="","",INDEX('Typy - wg grup'!$F$2:$DK$145,MATCH($A83,'Typy - wg grup'!$A$2:$A$145,0),MATCH(Y$1,'Typy - wg grup'!$F$1:$DK$1,0)))</f>
        <v>BRA</v>
      </c>
      <c r="Z83" s="102" t="str">
        <f>IF(INDEX('Typy - wg grup'!$F$2:$DK$145,MATCH($A83,'Typy - wg grup'!$A$2:$A$145,0),MATCH(Z$1,'Typy - wg grup'!$F$1:$DK$1,0))="","",INDEX('Typy - wg grup'!$F$2:$DK$145,MATCH($A83,'Typy - wg grup'!$A$2:$A$145,0),MATCH(Z$1,'Typy - wg grup'!$F$1:$DK$1,0)))</f>
        <v>BRA</v>
      </c>
      <c r="AA83" s="102" t="str">
        <f>IF(INDEX('Typy - wg grup'!$F$2:$DK$145,MATCH($A83,'Typy - wg grup'!$A$2:$A$145,0),MATCH(AA$1,'Typy - wg grup'!$F$1:$DK$1,0))="","",INDEX('Typy - wg grup'!$F$2:$DK$145,MATCH($A83,'Typy - wg grup'!$A$2:$A$145,0),MATCH(AA$1,'Typy - wg grup'!$F$1:$DK$1,0)))</f>
        <v>BRA</v>
      </c>
      <c r="AB83" s="102" t="str">
        <f>IF(INDEX('Typy - wg grup'!$F$2:$DK$145,MATCH($A83,'Typy - wg grup'!$A$2:$A$145,0),MATCH(AB$1,'Typy - wg grup'!$F$1:$DK$1,0))="","",INDEX('Typy - wg grup'!$F$2:$DK$145,MATCH($A83,'Typy - wg grup'!$A$2:$A$145,0),MATCH(AB$1,'Typy - wg grup'!$F$1:$DK$1,0)))</f>
        <v>BRA</v>
      </c>
      <c r="AC83" s="102" t="str">
        <f>IF(INDEX('Typy - wg grup'!$F$2:$DK$145,MATCH($A83,'Typy - wg grup'!$A$2:$A$145,0),MATCH(AC$1,'Typy - wg grup'!$F$1:$DK$1,0))="","",INDEX('Typy - wg grup'!$F$2:$DK$145,MATCH($A83,'Typy - wg grup'!$A$2:$A$145,0),MATCH(AC$1,'Typy - wg grup'!$F$1:$DK$1,0)))</f>
        <v>BRA</v>
      </c>
      <c r="AD83" s="102" t="str">
        <f>IF(INDEX('Typy - wg grup'!$F$2:$DK$145,MATCH($A83,'Typy - wg grup'!$A$2:$A$145,0),MATCH(AD$1,'Typy - wg grup'!$F$1:$DK$1,0))="","",INDEX('Typy - wg grup'!$F$2:$DK$145,MATCH($A83,'Typy - wg grup'!$A$2:$A$145,0),MATCH(AD$1,'Typy - wg grup'!$F$1:$DK$1,0)))</f>
        <v>BRA</v>
      </c>
      <c r="AE83" s="102" t="str">
        <f>IF(INDEX('Typy - wg grup'!$F$2:$DK$145,MATCH($A83,'Typy - wg grup'!$A$2:$A$145,0),MATCH(AE$1,'Typy - wg grup'!$F$1:$DK$1,0))="","",INDEX('Typy - wg grup'!$F$2:$DK$145,MATCH($A83,'Typy - wg grup'!$A$2:$A$145,0),MATCH(AE$1,'Typy - wg grup'!$F$1:$DK$1,0)))</f>
        <v>BRA</v>
      </c>
      <c r="AF83" s="102" t="str">
        <f>IF(INDEX('Typy - wg grup'!$F$2:$DK$145,MATCH($A83,'Typy - wg grup'!$A$2:$A$145,0),MATCH(AF$1,'Typy - wg grup'!$F$1:$DK$1,0))="","",INDEX('Typy - wg grup'!$F$2:$DK$145,MATCH($A83,'Typy - wg grup'!$A$2:$A$145,0),MATCH(AF$1,'Typy - wg grup'!$F$1:$DK$1,0)))</f>
        <v>BRA</v>
      </c>
      <c r="AG83" s="102" t="str">
        <f>IF(INDEX('Typy - wg grup'!$F$2:$DK$145,MATCH($A83,'Typy - wg grup'!$A$2:$A$145,0),MATCH(AG$1,'Typy - wg grup'!$F$1:$DK$1,0))="","",INDEX('Typy - wg grup'!$F$2:$DK$145,MATCH($A83,'Typy - wg grup'!$A$2:$A$145,0),MATCH(AG$1,'Typy - wg grup'!$F$1:$DK$1,0)))</f>
        <v>BRA</v>
      </c>
      <c r="AH83" s="102" t="str">
        <f>IF(INDEX('Typy - wg grup'!$F$2:$DK$145,MATCH($A83,'Typy - wg grup'!$A$2:$A$145,0),MATCH(AH$1,'Typy - wg grup'!$F$1:$DK$1,0))="","",INDEX('Typy - wg grup'!$F$2:$DK$145,MATCH($A83,'Typy - wg grup'!$A$2:$A$145,0),MATCH(AH$1,'Typy - wg grup'!$F$1:$DK$1,0)))</f>
        <v>BRA</v>
      </c>
      <c r="AI83" s="102" t="str">
        <f>IF(INDEX('Typy - wg grup'!$F$2:$DK$145,MATCH($A83,'Typy - wg grup'!$A$2:$A$145,0),MATCH(AI$1,'Typy - wg grup'!$F$1:$DK$1,0))="","",INDEX('Typy - wg grup'!$F$2:$DK$145,MATCH($A83,'Typy - wg grup'!$A$2:$A$145,0),MATCH(AI$1,'Typy - wg grup'!$F$1:$DK$1,0)))</f>
        <v>BRA</v>
      </c>
      <c r="AJ83" s="102" t="str">
        <f>IF(INDEX('Typy - wg grup'!$F$2:$DK$145,MATCH($A83,'Typy - wg grup'!$A$2:$A$145,0),MATCH(AJ$1,'Typy - wg grup'!$F$1:$DK$1,0))="","",INDEX('Typy - wg grup'!$F$2:$DK$145,MATCH($A83,'Typy - wg grup'!$A$2:$A$145,0),MATCH(AJ$1,'Typy - wg grup'!$F$1:$DK$1,0)))</f>
        <v>BRA</v>
      </c>
      <c r="AK83" s="102" t="str">
        <f>IF(INDEX('Typy - wg grup'!$F$2:$DK$145,MATCH($A83,'Typy - wg grup'!$A$2:$A$145,0),MATCH(AK$1,'Typy - wg grup'!$F$1:$DK$1,0))="","",INDEX('Typy - wg grup'!$F$2:$DK$145,MATCH($A83,'Typy - wg grup'!$A$2:$A$145,0),MATCH(AK$1,'Typy - wg grup'!$F$1:$DK$1,0)))</f>
        <v>BRA</v>
      </c>
      <c r="AL83" s="102" t="str">
        <f>IF(INDEX('Typy - wg grup'!$F$2:$DK$145,MATCH($A83,'Typy - wg grup'!$A$2:$A$145,0),MATCH(AL$1,'Typy - wg grup'!$F$1:$DK$1,0))="","",INDEX('Typy - wg grup'!$F$2:$DK$145,MATCH($A83,'Typy - wg grup'!$A$2:$A$145,0),MATCH(AL$1,'Typy - wg grup'!$F$1:$DK$1,0)))</f>
        <v>BRA</v>
      </c>
      <c r="AM83" s="102" t="str">
        <f>IF(INDEX('Typy - wg grup'!$F$2:$DK$145,MATCH($A83,'Typy - wg grup'!$A$2:$A$145,0),MATCH(AM$1,'Typy - wg grup'!$F$1:$DK$1,0))="","",INDEX('Typy - wg grup'!$F$2:$DK$145,MATCH($A83,'Typy - wg grup'!$A$2:$A$145,0),MATCH(AM$1,'Typy - wg grup'!$F$1:$DK$1,0)))</f>
        <v>BRA</v>
      </c>
      <c r="AN83" s="102" t="str">
        <f>IF(INDEX('Typy - wg grup'!$F$2:$DK$145,MATCH($A83,'Typy - wg grup'!$A$2:$A$145,0),MATCH(AN$1,'Typy - wg grup'!$F$1:$DK$1,0))="","",INDEX('Typy - wg grup'!$F$2:$DK$145,MATCH($A83,'Typy - wg grup'!$A$2:$A$145,0),MATCH(AN$1,'Typy - wg grup'!$F$1:$DK$1,0)))</f>
        <v>BRA</v>
      </c>
      <c r="AO83" s="102" t="str">
        <f>IF(INDEX('Typy - wg grup'!$F$2:$DK$145,MATCH($A83,'Typy - wg grup'!$A$2:$A$145,0),MATCH(AO$1,'Typy - wg grup'!$F$1:$DK$1,0))="","",INDEX('Typy - wg grup'!$F$2:$DK$145,MATCH($A83,'Typy - wg grup'!$A$2:$A$145,0),MATCH(AO$1,'Typy - wg grup'!$F$1:$DK$1,0)))</f>
        <v>BRA</v>
      </c>
      <c r="AP83" s="102" t="str">
        <f>IF(INDEX('Typy - wg grup'!$F$2:$DK$145,MATCH($A83,'Typy - wg grup'!$A$2:$A$145,0),MATCH(AP$1,'Typy - wg grup'!$F$1:$DK$1,0))="","",INDEX('Typy - wg grup'!$F$2:$DK$145,MATCH($A83,'Typy - wg grup'!$A$2:$A$145,0),MATCH(AP$1,'Typy - wg grup'!$F$1:$DK$1,0)))</f>
        <v>BRA</v>
      </c>
      <c r="AQ83" s="102" t="str">
        <f>IF(INDEX('Typy - wg grup'!$F$2:$DK$145,MATCH($A83,'Typy - wg grup'!$A$2:$A$145,0),MATCH(AQ$1,'Typy - wg grup'!$F$1:$DK$1,0))="","",INDEX('Typy - wg grup'!$F$2:$DK$145,MATCH($A83,'Typy - wg grup'!$A$2:$A$145,0),MATCH(AQ$1,'Typy - wg grup'!$F$1:$DK$1,0)))</f>
        <v>BRA</v>
      </c>
      <c r="AR83" s="102" t="str">
        <f>IF(INDEX('Typy - wg grup'!$F$2:$DK$145,MATCH($A83,'Typy - wg grup'!$A$2:$A$145,0),MATCH(AR$1,'Typy - wg grup'!$F$1:$DK$1,0))="","",INDEX('Typy - wg grup'!$F$2:$DK$145,MATCH($A83,'Typy - wg grup'!$A$2:$A$145,0),MATCH(AR$1,'Typy - wg grup'!$F$1:$DK$1,0)))</f>
        <v>BRA</v>
      </c>
      <c r="AS83" s="102" t="str">
        <f>IF(INDEX('Typy - wg grup'!$F$2:$DK$145,MATCH($A83,'Typy - wg grup'!$A$2:$A$145,0),MATCH(AS$1,'Typy - wg grup'!$F$1:$DK$1,0))="","",INDEX('Typy - wg grup'!$F$2:$DK$145,MATCH($A83,'Typy - wg grup'!$A$2:$A$145,0),MATCH(AS$1,'Typy - wg grup'!$F$1:$DK$1,0)))</f>
        <v>BRA</v>
      </c>
      <c r="AT83" s="102" t="str">
        <f>IF(INDEX('Typy - wg grup'!$F$2:$DK$145,MATCH($A83,'Typy - wg grup'!$A$2:$A$145,0),MATCH(AT$1,'Typy - wg grup'!$F$1:$DK$1,0))="","",INDEX('Typy - wg grup'!$F$2:$DK$145,MATCH($A83,'Typy - wg grup'!$A$2:$A$145,0),MATCH(AT$1,'Typy - wg grup'!$F$1:$DK$1,0)))</f>
        <v>BRA</v>
      </c>
      <c r="AU83" s="102" t="str">
        <f>IF(INDEX('Typy - wg grup'!$F$2:$DK$145,MATCH($A83,'Typy - wg grup'!$A$2:$A$145,0),MATCH(AU$1,'Typy - wg grup'!$F$1:$DK$1,0))="","",INDEX('Typy - wg grup'!$F$2:$DK$145,MATCH($A83,'Typy - wg grup'!$A$2:$A$145,0),MATCH(AU$1,'Typy - wg grup'!$F$1:$DK$1,0)))</f>
        <v>BRA</v>
      </c>
      <c r="AV83" s="102" t="str">
        <f>IF(INDEX('Typy - wg grup'!$F$2:$DK$145,MATCH($A83,'Typy - wg grup'!$A$2:$A$145,0),MATCH(AV$1,'Typy - wg grup'!$F$1:$DK$1,0))="","",INDEX('Typy - wg grup'!$F$2:$DK$145,MATCH($A83,'Typy - wg grup'!$A$2:$A$145,0),MATCH(AV$1,'Typy - wg grup'!$F$1:$DK$1,0)))</f>
        <v>BRA</v>
      </c>
      <c r="AW83" s="102" t="str">
        <f>IF(INDEX('Typy - wg grup'!$F$2:$DK$145,MATCH($A83,'Typy - wg grup'!$A$2:$A$145,0),MATCH(AW$1,'Typy - wg grup'!$F$1:$DK$1,0))="","",INDEX('Typy - wg grup'!$F$2:$DK$145,MATCH($A83,'Typy - wg grup'!$A$2:$A$145,0),MATCH(AW$1,'Typy - wg grup'!$F$1:$DK$1,0)))</f>
        <v>BRA</v>
      </c>
      <c r="AX83" s="102" t="str">
        <f>IF(INDEX('Typy - wg grup'!$F$2:$DK$145,MATCH($A83,'Typy - wg grup'!$A$2:$A$145,0),MATCH(AX$1,'Typy - wg grup'!$F$1:$DK$1,0))="","",INDEX('Typy - wg grup'!$F$2:$DK$145,MATCH($A83,'Typy - wg grup'!$A$2:$A$145,0),MATCH(AX$1,'Typy - wg grup'!$F$1:$DK$1,0)))</f>
        <v>BRA</v>
      </c>
      <c r="AY83" s="102" t="str">
        <f>IF(INDEX('Typy - wg grup'!$F$2:$DK$145,MATCH($A83,'Typy - wg grup'!$A$2:$A$145,0),MATCH(AY$1,'Typy - wg grup'!$F$1:$DK$1,0))="","",INDEX('Typy - wg grup'!$F$2:$DK$145,MATCH($A83,'Typy - wg grup'!$A$2:$A$145,0),MATCH(AY$1,'Typy - wg grup'!$F$1:$DK$1,0)))</f>
        <v>BRA</v>
      </c>
      <c r="AZ83" s="102" t="str">
        <f>IF(INDEX('Typy - wg grup'!$F$2:$DK$145,MATCH($A83,'Typy - wg grup'!$A$2:$A$145,0),MATCH(AZ$1,'Typy - wg grup'!$F$1:$DK$1,0))="","",INDEX('Typy - wg grup'!$F$2:$DK$145,MATCH($A83,'Typy - wg grup'!$A$2:$A$145,0),MATCH(AZ$1,'Typy - wg grup'!$F$1:$DK$1,0)))</f>
        <v>BRA</v>
      </c>
      <c r="BA83" s="102" t="str">
        <f>IF(INDEX('Typy - wg grup'!$F$2:$DK$145,MATCH($A83,'Typy - wg grup'!$A$2:$A$145,0),MATCH(BA$1,'Typy - wg grup'!$F$1:$DK$1,0))="","",INDEX('Typy - wg grup'!$F$2:$DK$145,MATCH($A83,'Typy - wg grup'!$A$2:$A$145,0),MATCH(BA$1,'Typy - wg grup'!$F$1:$DK$1,0)))</f>
        <v>BRA</v>
      </c>
      <c r="BB83" s="102" t="str">
        <f>IF(INDEX('Typy - wg grup'!$F$2:$DK$145,MATCH($A83,'Typy - wg grup'!$A$2:$A$145,0),MATCH(BB$1,'Typy - wg grup'!$F$1:$DK$1,0))="","",INDEX('Typy - wg grup'!$F$2:$DK$145,MATCH($A83,'Typy - wg grup'!$A$2:$A$145,0),MATCH(BB$1,'Typy - wg grup'!$F$1:$DK$1,0)))</f>
        <v>BRA</v>
      </c>
      <c r="BC83" s="102" t="str">
        <f>IF(INDEX('Typy - wg grup'!$F$2:$DK$145,MATCH($A83,'Typy - wg grup'!$A$2:$A$145,0),MATCH(BC$1,'Typy - wg grup'!$F$1:$DK$1,0))="","",INDEX('Typy - wg grup'!$F$2:$DK$145,MATCH($A83,'Typy - wg grup'!$A$2:$A$145,0),MATCH(BC$1,'Typy - wg grup'!$F$1:$DK$1,0)))</f>
        <v>BRA</v>
      </c>
      <c r="BD83" s="102" t="str">
        <f>IF(INDEX('Typy - wg grup'!$F$2:$DK$145,MATCH($A83,'Typy - wg grup'!$A$2:$A$145,0),MATCH(BD$1,'Typy - wg grup'!$F$1:$DK$1,0))="","",INDEX('Typy - wg grup'!$F$2:$DK$145,MATCH($A83,'Typy - wg grup'!$A$2:$A$145,0),MATCH(BD$1,'Typy - wg grup'!$F$1:$DK$1,0)))</f>
        <v>HAI</v>
      </c>
      <c r="BE83" s="102" t="str">
        <f>IF(INDEX('Typy - wg grup'!$F$2:$DK$145,MATCH($A83,'Typy - wg grup'!$A$2:$A$145,0),MATCH(BE$1,'Typy - wg grup'!$F$1:$DK$1,0))="","",INDEX('Typy - wg grup'!$F$2:$DK$145,MATCH($A83,'Typy - wg grup'!$A$2:$A$145,0),MATCH(BE$1,'Typy - wg grup'!$F$1:$DK$1,0)))</f>
        <v>BRA</v>
      </c>
      <c r="BF83" s="102" t="str">
        <f>IF(INDEX('Typy - wg grup'!$F$2:$DK$145,MATCH($A83,'Typy - wg grup'!$A$2:$A$145,0),MATCH(BF$1,'Typy - wg grup'!$F$1:$DK$1,0))="","",INDEX('Typy - wg grup'!$F$2:$DK$145,MATCH($A83,'Typy - wg grup'!$A$2:$A$145,0),MATCH(BF$1,'Typy - wg grup'!$F$1:$DK$1,0)))</f>
        <v>BRA</v>
      </c>
      <c r="BG83" s="102" t="str">
        <f>IF(INDEX('Typy - wg grup'!$F$2:$DK$145,MATCH($A83,'Typy - wg grup'!$A$2:$A$145,0),MATCH(BG$1,'Typy - wg grup'!$F$1:$DK$1,0))="","",INDEX('Typy - wg grup'!$F$2:$DK$145,MATCH($A83,'Typy - wg grup'!$A$2:$A$145,0),MATCH(BG$1,'Typy - wg grup'!$F$1:$DK$1,0)))</f>
        <v>BRA</v>
      </c>
      <c r="BH83" s="102" t="str">
        <f>IF(INDEX('Typy - wg grup'!$F$2:$DK$145,MATCH($A83,'Typy - wg grup'!$A$2:$A$145,0),MATCH(BH$1,'Typy - wg grup'!$F$1:$DK$1,0))="","",INDEX('Typy - wg grup'!$F$2:$DK$145,MATCH($A83,'Typy - wg grup'!$A$2:$A$145,0),MATCH(BH$1,'Typy - wg grup'!$F$1:$DK$1,0)))</f>
        <v>BRA</v>
      </c>
      <c r="BI83" s="102" t="str">
        <f>IF(INDEX('Typy - wg grup'!$F$2:$DK$145,MATCH($A83,'Typy - wg grup'!$A$2:$A$145,0),MATCH(BI$1,'Typy - wg grup'!$F$1:$DK$1,0))="","",INDEX('Typy - wg grup'!$F$2:$DK$145,MATCH($A83,'Typy - wg grup'!$A$2:$A$145,0),MATCH(BI$1,'Typy - wg grup'!$F$1:$DK$1,0)))</f>
        <v>BRA</v>
      </c>
      <c r="BJ83" s="102" t="str">
        <f>IF(INDEX('Typy - wg grup'!$F$2:$DK$145,MATCH($A83,'Typy - wg grup'!$A$2:$A$145,0),MATCH(BJ$1,'Typy - wg grup'!$F$1:$DK$1,0))="","",INDEX('Typy - wg grup'!$F$2:$DK$145,MATCH($A83,'Typy - wg grup'!$A$2:$A$145,0),MATCH(BJ$1,'Typy - wg grup'!$F$1:$DK$1,0)))</f>
        <v>BRA</v>
      </c>
      <c r="BK83" s="102" t="str">
        <f>IF(INDEX('Typy - wg grup'!$F$2:$DK$145,MATCH($A83,'Typy - wg grup'!$A$2:$A$145,0),MATCH(BK$1,'Typy - wg grup'!$F$1:$DK$1,0))="","",INDEX('Typy - wg grup'!$F$2:$DK$145,MATCH($A83,'Typy - wg grup'!$A$2:$A$145,0),MATCH(BK$1,'Typy - wg grup'!$F$1:$DK$1,0)))</f>
        <v>BRA</v>
      </c>
      <c r="BL83" s="102" t="str">
        <f>IF(INDEX('Typy - wg grup'!$F$2:$DK$145,MATCH($A83,'Typy - wg grup'!$A$2:$A$145,0),MATCH(BL$1,'Typy - wg grup'!$F$1:$DK$1,0))="","",INDEX('Typy - wg grup'!$F$2:$DK$145,MATCH($A83,'Typy - wg grup'!$A$2:$A$145,0),MATCH(BL$1,'Typy - wg grup'!$F$1:$DK$1,0)))</f>
        <v>BRA</v>
      </c>
      <c r="BM83" s="102" t="str">
        <f>IF(INDEX('Typy - wg grup'!$F$2:$DK$145,MATCH($A83,'Typy - wg grup'!$A$2:$A$145,0),MATCH(BM$1,'Typy - wg grup'!$F$1:$DK$1,0))="","",INDEX('Typy - wg grup'!$F$2:$DK$145,MATCH($A83,'Typy - wg grup'!$A$2:$A$145,0),MATCH(BM$1,'Typy - wg grup'!$F$1:$DK$1,0)))</f>
        <v>BRA</v>
      </c>
      <c r="BN83" s="102" t="str">
        <f>IF(INDEX('Typy - wg grup'!$F$2:$DK$145,MATCH($A83,'Typy - wg grup'!$A$2:$A$145,0),MATCH(BN$1,'Typy - wg grup'!$F$1:$DK$1,0))="","",INDEX('Typy - wg grup'!$F$2:$DK$145,MATCH($A83,'Typy - wg grup'!$A$2:$A$145,0),MATCH(BN$1,'Typy - wg grup'!$F$1:$DK$1,0)))</f>
        <v>BRA</v>
      </c>
      <c r="BO83" s="102" t="str">
        <f>IF(INDEX('Typy - wg grup'!$F$2:$DK$145,MATCH($A83,'Typy - wg grup'!$A$2:$A$145,0),MATCH(BO$1,'Typy - wg grup'!$F$1:$DK$1,0))="","",INDEX('Typy - wg grup'!$F$2:$DK$145,MATCH($A83,'Typy - wg grup'!$A$2:$A$145,0),MATCH(BO$1,'Typy - wg grup'!$F$1:$DK$1,0)))</f>
        <v>BRA</v>
      </c>
      <c r="BP83" s="102" t="str">
        <f>IF(INDEX('Typy - wg grup'!$F$2:$DK$145,MATCH($A83,'Typy - wg grup'!$A$2:$A$145,0),MATCH(BP$1,'Typy - wg grup'!$F$1:$DK$1,0))="","",INDEX('Typy - wg grup'!$F$2:$DK$145,MATCH($A83,'Typy - wg grup'!$A$2:$A$145,0),MATCH(BP$1,'Typy - wg grup'!$F$1:$DK$1,0)))</f>
        <v>BRA</v>
      </c>
      <c r="BQ83" s="102" t="str">
        <f>IF(INDEX('Typy - wg grup'!$F$2:$DK$145,MATCH($A83,'Typy - wg grup'!$A$2:$A$145,0),MATCH(BQ$1,'Typy - wg grup'!$F$1:$DK$1,0))="","",INDEX('Typy - wg grup'!$F$2:$DK$145,MATCH($A83,'Typy - wg grup'!$A$2:$A$145,0),MATCH(BQ$1,'Typy - wg grup'!$F$1:$DK$1,0)))</f>
        <v>BRA</v>
      </c>
      <c r="BR83" s="102" t="str">
        <f>IF(INDEX('Typy - wg grup'!$F$2:$DK$145,MATCH($A83,'Typy - wg grup'!$A$2:$A$145,0),MATCH(BR$1,'Typy - wg grup'!$F$1:$DK$1,0))="","",INDEX('Typy - wg grup'!$F$2:$DK$145,MATCH($A83,'Typy - wg grup'!$A$2:$A$145,0),MATCH(BR$1,'Typy - wg grup'!$F$1:$DK$1,0)))</f>
        <v>BRA</v>
      </c>
      <c r="BS83" s="102" t="str">
        <f>IF(INDEX('Typy - wg grup'!$F$2:$DK$145,MATCH($A83,'Typy - wg grup'!$A$2:$A$145,0),MATCH(BS$1,'Typy - wg grup'!$F$1:$DK$1,0))="","",INDEX('Typy - wg grup'!$F$2:$DK$145,MATCH($A83,'Typy - wg grup'!$A$2:$A$145,0),MATCH(BS$1,'Typy - wg grup'!$F$1:$DK$1,0)))</f>
        <v>BRA</v>
      </c>
      <c r="BT83" s="102" t="str">
        <f>IF(INDEX('Typy - wg grup'!$F$2:$DK$145,MATCH($A83,'Typy - wg grup'!$A$2:$A$145,0),MATCH(BT$1,'Typy - wg grup'!$F$1:$DK$1,0))="","",INDEX('Typy - wg grup'!$F$2:$DK$145,MATCH($A83,'Typy - wg grup'!$A$2:$A$145,0),MATCH(BT$1,'Typy - wg grup'!$F$1:$DK$1,0)))</f>
        <v>BRA</v>
      </c>
      <c r="BU83" s="102" t="str">
        <f>IF(INDEX('Typy - wg grup'!$F$2:$DK$145,MATCH($A83,'Typy - wg grup'!$A$2:$A$145,0),MATCH(BU$1,'Typy - wg grup'!$F$1:$DK$1,0))="","",INDEX('Typy - wg grup'!$F$2:$DK$145,MATCH($A83,'Typy - wg grup'!$A$2:$A$145,0),MATCH(BU$1,'Typy - wg grup'!$F$1:$DK$1,0)))</f>
        <v>BRA</v>
      </c>
      <c r="BV83" s="102" t="str">
        <f>IF(INDEX('Typy - wg grup'!$F$2:$DK$145,MATCH($A83,'Typy - wg grup'!$A$2:$A$145,0),MATCH(BV$1,'Typy - wg grup'!$F$1:$DK$1,0))="","",INDEX('Typy - wg grup'!$F$2:$DK$145,MATCH($A83,'Typy - wg grup'!$A$2:$A$145,0),MATCH(BV$1,'Typy - wg grup'!$F$1:$DK$1,0)))</f>
        <v>BRA</v>
      </c>
      <c r="BW83" s="102" t="str">
        <f>IF(INDEX('Typy - wg grup'!$F$2:$DK$145,MATCH($A83,'Typy - wg grup'!$A$2:$A$145,0),MATCH(BW$1,'Typy - wg grup'!$F$1:$DK$1,0))="","",INDEX('Typy - wg grup'!$F$2:$DK$145,MATCH($A83,'Typy - wg grup'!$A$2:$A$145,0),MATCH(BW$1,'Typy - wg grup'!$F$1:$DK$1,0)))</f>
        <v>BRA</v>
      </c>
      <c r="BX83" s="102" t="str">
        <f>IF(INDEX('Typy - wg grup'!$F$2:$DK$145,MATCH($A83,'Typy - wg grup'!$A$2:$A$145,0),MATCH(BX$1,'Typy - wg grup'!$F$1:$DK$1,0))="","",INDEX('Typy - wg grup'!$F$2:$DK$145,MATCH($A83,'Typy - wg grup'!$A$2:$A$145,0),MATCH(BX$1,'Typy - wg grup'!$F$1:$DK$1,0)))</f>
        <v>BRA</v>
      </c>
      <c r="BY83" s="102" t="str">
        <f>IF(INDEX('Typy - wg grup'!$F$2:$DK$145,MATCH($A83,'Typy - wg grup'!$A$2:$A$145,0),MATCH(BY$1,'Typy - wg grup'!$F$1:$DK$1,0))="","",INDEX('Typy - wg grup'!$F$2:$DK$145,MATCH($A83,'Typy - wg grup'!$A$2:$A$145,0),MATCH(BY$1,'Typy - wg grup'!$F$1:$DK$1,0)))</f>
        <v>BRA</v>
      </c>
      <c r="BZ83" s="102" t="str">
        <f>IF(INDEX('Typy - wg grup'!$F$2:$DK$145,MATCH($A83,'Typy - wg grup'!$A$2:$A$145,0),MATCH(BZ$1,'Typy - wg grup'!$F$1:$DK$1,0))="","",INDEX('Typy - wg grup'!$F$2:$DK$145,MATCH($A83,'Typy - wg grup'!$A$2:$A$145,0),MATCH(BZ$1,'Typy - wg grup'!$F$1:$DK$1,0)))</f>
        <v>BRA</v>
      </c>
      <c r="CA83" s="102" t="str">
        <f>IF(INDEX('Typy - wg grup'!$F$2:$DK$145,MATCH($A83,'Typy - wg grup'!$A$2:$A$145,0),MATCH(CA$1,'Typy - wg grup'!$F$1:$DK$1,0))="","",INDEX('Typy - wg grup'!$F$2:$DK$145,MATCH($A83,'Typy - wg grup'!$A$2:$A$145,0),MATCH(CA$1,'Typy - wg grup'!$F$1:$DK$1,0)))</f>
        <v>MAR</v>
      </c>
      <c r="CB83" s="102" t="str">
        <f>IF(INDEX('Typy - wg grup'!$F$2:$DK$145,MATCH($A83,'Typy - wg grup'!$A$2:$A$145,0),MATCH(CB$1,'Typy - wg grup'!$F$1:$DK$1,0))="","",INDEX('Typy - wg grup'!$F$2:$DK$145,MATCH($A83,'Typy - wg grup'!$A$2:$A$145,0),MATCH(CB$1,'Typy - wg grup'!$F$1:$DK$1,0)))</f>
        <v>BRA</v>
      </c>
      <c r="CC83" s="102" t="str">
        <f>IF(INDEX('Typy - wg grup'!$F$2:$DK$145,MATCH($A83,'Typy - wg grup'!$A$2:$A$145,0),MATCH(CC$1,'Typy - wg grup'!$F$1:$DK$1,0))="","",INDEX('Typy - wg grup'!$F$2:$DK$145,MATCH($A83,'Typy - wg grup'!$A$2:$A$145,0),MATCH(CC$1,'Typy - wg grup'!$F$1:$DK$1,0)))</f>
        <v>BRA</v>
      </c>
      <c r="CD83" s="102" t="str">
        <f>IF(INDEX('Typy - wg grup'!$F$2:$DK$145,MATCH($A83,'Typy - wg grup'!$A$2:$A$145,0),MATCH(CD$1,'Typy - wg grup'!$F$1:$DK$1,0))="","",INDEX('Typy - wg grup'!$F$2:$DK$145,MATCH($A83,'Typy - wg grup'!$A$2:$A$145,0),MATCH(CD$1,'Typy - wg grup'!$F$1:$DK$1,0)))</f>
        <v>BRA</v>
      </c>
      <c r="CE83" s="102" t="str">
        <f>IF(INDEX('Typy - wg grup'!$F$2:$DK$145,MATCH($A83,'Typy - wg grup'!$A$2:$A$145,0),MATCH(CE$1,'Typy - wg grup'!$F$1:$DK$1,0))="","",INDEX('Typy - wg grup'!$F$2:$DK$145,MATCH($A83,'Typy - wg grup'!$A$2:$A$145,0),MATCH(CE$1,'Typy - wg grup'!$F$1:$DK$1,0)))</f>
        <v>BRA</v>
      </c>
      <c r="CF83" s="102" t="str">
        <f>IF(INDEX('Typy - wg grup'!$F$2:$DK$145,MATCH($A83,'Typy - wg grup'!$A$2:$A$145,0),MATCH(CF$1,'Typy - wg grup'!$F$1:$DK$1,0))="","",INDEX('Typy - wg grup'!$F$2:$DK$145,MATCH($A83,'Typy - wg grup'!$A$2:$A$145,0),MATCH(CF$1,'Typy - wg grup'!$F$1:$DK$1,0)))</f>
        <v>BRA</v>
      </c>
      <c r="CG83" s="102" t="str">
        <f>IF(INDEX('Typy - wg grup'!$F$2:$DK$145,MATCH($A83,'Typy - wg grup'!$A$2:$A$145,0),MATCH(CG$1,'Typy - wg grup'!$F$1:$DK$1,0))="","",INDEX('Typy - wg grup'!$F$2:$DK$145,MATCH($A83,'Typy - wg grup'!$A$2:$A$145,0),MATCH(CG$1,'Typy - wg grup'!$F$1:$DK$1,0)))</f>
        <v>BRA</v>
      </c>
      <c r="CH83" s="102" t="str">
        <f>IF(INDEX('Typy - wg grup'!$F$2:$DK$145,MATCH($A83,'Typy - wg grup'!$A$2:$A$145,0),MATCH(CH$1,'Typy - wg grup'!$F$1:$DK$1,0))="","",INDEX('Typy - wg grup'!$F$2:$DK$145,MATCH($A83,'Typy - wg grup'!$A$2:$A$145,0),MATCH(CH$1,'Typy - wg grup'!$F$1:$DK$1,0)))</f>
        <v>BRA</v>
      </c>
      <c r="CI83" s="102" t="str">
        <f>IF(INDEX('Typy - wg grup'!$F$2:$DK$145,MATCH($A83,'Typy - wg grup'!$A$2:$A$145,0),MATCH(CI$1,'Typy - wg grup'!$F$1:$DK$1,0))="","",INDEX('Typy - wg grup'!$F$2:$DK$145,MATCH($A83,'Typy - wg grup'!$A$2:$A$145,0),MATCH(CI$1,'Typy - wg grup'!$F$1:$DK$1,0)))</f>
        <v>BRA</v>
      </c>
      <c r="CJ83" s="102" t="str">
        <f>IF(INDEX('Typy - wg grup'!$F$2:$DK$145,MATCH($A83,'Typy - wg grup'!$A$2:$A$145,0),MATCH(CJ$1,'Typy - wg grup'!$F$1:$DK$1,0))="","",INDEX('Typy - wg grup'!$F$2:$DK$145,MATCH($A83,'Typy - wg grup'!$A$2:$A$145,0),MATCH(CJ$1,'Typy - wg grup'!$F$1:$DK$1,0)))</f>
        <v>BRA</v>
      </c>
      <c r="CK83" s="102" t="str">
        <f>IF(INDEX('Typy - wg grup'!$F$2:$DK$145,MATCH($A83,'Typy - wg grup'!$A$2:$A$145,0),MATCH(CK$1,'Typy - wg grup'!$F$1:$DK$1,0))="","",INDEX('Typy - wg grup'!$F$2:$DK$145,MATCH($A83,'Typy - wg grup'!$A$2:$A$145,0),MATCH(CK$1,'Typy - wg grup'!$F$1:$DK$1,0)))</f>
        <v>BRA</v>
      </c>
      <c r="CL83" s="102" t="str">
        <f>IF(INDEX('Typy - wg grup'!$F$2:$DK$145,MATCH($A83,'Typy - wg grup'!$A$2:$A$145,0),MATCH(CL$1,'Typy - wg grup'!$F$1:$DK$1,0))="","",INDEX('Typy - wg grup'!$F$2:$DK$145,MATCH($A83,'Typy - wg grup'!$A$2:$A$145,0),MATCH(CL$1,'Typy - wg grup'!$F$1:$DK$1,0)))</f>
        <v>BRA</v>
      </c>
      <c r="CM83" s="102" t="str">
        <f>IF(INDEX('Typy - wg grup'!$F$2:$DK$145,MATCH($A83,'Typy - wg grup'!$A$2:$A$145,0),MATCH(CM$1,'Typy - wg grup'!$F$1:$DK$1,0))="","",INDEX('Typy - wg grup'!$F$2:$DK$145,MATCH($A83,'Typy - wg grup'!$A$2:$A$145,0),MATCH(CM$1,'Typy - wg grup'!$F$1:$DK$1,0)))</f>
        <v>BRA</v>
      </c>
      <c r="CN83" s="102" t="str">
        <f>IF(INDEX('Typy - wg grup'!$F$2:$DK$145,MATCH($A83,'Typy - wg grup'!$A$2:$A$145,0),MATCH(CN$1,'Typy - wg grup'!$F$1:$DK$1,0))="","",INDEX('Typy - wg grup'!$F$2:$DK$145,MATCH($A83,'Typy - wg grup'!$A$2:$A$145,0),MATCH(CN$1,'Typy - wg grup'!$F$1:$DK$1,0)))</f>
        <v>BRA</v>
      </c>
      <c r="CO83" s="102" t="str">
        <f>IF(INDEX('Typy - wg grup'!$F$2:$DK$145,MATCH($A83,'Typy - wg grup'!$A$2:$A$145,0),MATCH(CO$1,'Typy - wg grup'!$F$1:$DK$1,0))="","",INDEX('Typy - wg grup'!$F$2:$DK$145,MATCH($A83,'Typy - wg grup'!$A$2:$A$145,0),MATCH(CO$1,'Typy - wg grup'!$F$1:$DK$1,0)))</f>
        <v>BRA</v>
      </c>
      <c r="CP83" s="102" t="str">
        <f>IF(INDEX('Typy - wg grup'!$F$2:$DK$145,MATCH($A83,'Typy - wg grup'!$A$2:$A$145,0),MATCH(CP$1,'Typy - wg grup'!$F$1:$DK$1,0))="","",INDEX('Typy - wg grup'!$F$2:$DK$145,MATCH($A83,'Typy - wg grup'!$A$2:$A$145,0),MATCH(CP$1,'Typy - wg grup'!$F$1:$DK$1,0)))</f>
        <v>BRA</v>
      </c>
      <c r="CQ83" s="102" t="str">
        <f>IF(INDEX('Typy - wg grup'!$F$2:$DK$145,MATCH($A83,'Typy - wg grup'!$A$2:$A$145,0),MATCH(CQ$1,'Typy - wg grup'!$F$1:$DK$1,0))="","",INDEX('Typy - wg grup'!$F$2:$DK$145,MATCH($A83,'Typy - wg grup'!$A$2:$A$145,0),MATCH(CQ$1,'Typy - wg grup'!$F$1:$DK$1,0)))</f>
        <v>BRA</v>
      </c>
      <c r="CR83" s="102" t="str">
        <f>IF(INDEX('Typy - wg grup'!$F$2:$DK$145,MATCH($A83,'Typy - wg grup'!$A$2:$A$145,0),MATCH(CR$1,'Typy - wg grup'!$F$1:$DK$1,0))="","",INDEX('Typy - wg grup'!$F$2:$DK$145,MATCH($A83,'Typy - wg grup'!$A$2:$A$145,0),MATCH(CR$1,'Typy - wg grup'!$F$1:$DK$1,0)))</f>
        <v>BRA</v>
      </c>
      <c r="CS83" s="102" t="str">
        <f>IF(INDEX('Typy - wg grup'!$F$2:$DK$145,MATCH($A83,'Typy - wg grup'!$A$2:$A$145,0),MATCH(CS$1,'Typy - wg grup'!$F$1:$DK$1,0))="","",INDEX('Typy - wg grup'!$F$2:$DK$145,MATCH($A83,'Typy - wg grup'!$A$2:$A$145,0),MATCH(CS$1,'Typy - wg grup'!$F$1:$DK$1,0)))</f>
        <v>BRA</v>
      </c>
      <c r="CT83" s="102" t="str">
        <f>IF(INDEX('Typy - wg grup'!$F$2:$DK$145,MATCH($A83,'Typy - wg grup'!$A$2:$A$145,0),MATCH(CT$1,'Typy - wg grup'!$F$1:$DK$1,0))="","",INDEX('Typy - wg grup'!$F$2:$DK$145,MATCH($A83,'Typy - wg grup'!$A$2:$A$145,0),MATCH(CT$1,'Typy - wg grup'!$F$1:$DK$1,0)))</f>
        <v>BRA</v>
      </c>
      <c r="CU83" s="102" t="str">
        <f>IF(INDEX('Typy - wg grup'!$F$2:$DK$145,MATCH($A83,'Typy - wg grup'!$A$2:$A$145,0),MATCH(CU$1,'Typy - wg grup'!$F$1:$DK$1,0))="","",INDEX('Typy - wg grup'!$F$2:$DK$145,MATCH($A83,'Typy - wg grup'!$A$2:$A$145,0),MATCH(CU$1,'Typy - wg grup'!$F$1:$DK$1,0)))</f>
        <v>BRA</v>
      </c>
      <c r="CV83" s="102" t="str">
        <f>IF(INDEX('Typy - wg grup'!$F$2:$DK$145,MATCH($A83,'Typy - wg grup'!$A$2:$A$145,0),MATCH(CV$1,'Typy - wg grup'!$F$1:$DK$1,0))="","",INDEX('Typy - wg grup'!$F$2:$DK$145,MATCH($A83,'Typy - wg grup'!$A$2:$A$145,0),MATCH(CV$1,'Typy - wg grup'!$F$1:$DK$1,0)))</f>
        <v>BRA</v>
      </c>
      <c r="CW83" s="102" t="str">
        <f>IF(INDEX('Typy - wg grup'!$F$2:$DK$145,MATCH($A83,'Typy - wg grup'!$A$2:$A$145,0),MATCH(CW$1,'Typy - wg grup'!$F$1:$DK$1,0))="","",INDEX('Typy - wg grup'!$F$2:$DK$145,MATCH($A83,'Typy - wg grup'!$A$2:$A$145,0),MATCH(CW$1,'Typy - wg grup'!$F$1:$DK$1,0)))</f>
        <v>BRA</v>
      </c>
      <c r="CX83" s="102" t="str">
        <f>IF(INDEX('Typy - wg grup'!$F$2:$DK$145,MATCH($A83,'Typy - wg grup'!$A$2:$A$145,0),MATCH(CX$1,'Typy - wg grup'!$F$1:$DK$1,0))="","",INDEX('Typy - wg grup'!$F$2:$DK$145,MATCH($A83,'Typy - wg grup'!$A$2:$A$145,0),MATCH(CX$1,'Typy - wg grup'!$F$1:$DK$1,0)))</f>
        <v>BRA</v>
      </c>
      <c r="CY83" s="102" t="str">
        <f>IF(INDEX('Typy - wg grup'!$F$2:$DK$145,MATCH($A83,'Typy - wg grup'!$A$2:$A$145,0),MATCH(CY$1,'Typy - wg grup'!$F$1:$DK$1,0))="","",INDEX('Typy - wg grup'!$F$2:$DK$145,MATCH($A83,'Typy - wg grup'!$A$2:$A$145,0),MATCH(CY$1,'Typy - wg grup'!$F$1:$DK$1,0)))</f>
        <v>BRA</v>
      </c>
      <c r="CZ83" s="102" t="str">
        <f>IF(INDEX('Typy - wg grup'!$F$2:$DK$145,MATCH($A83,'Typy - wg grup'!$A$2:$A$145,0),MATCH(CZ$1,'Typy - wg grup'!$F$1:$DK$1,0))="","",INDEX('Typy - wg grup'!$F$2:$DK$145,MATCH($A83,'Typy - wg grup'!$A$2:$A$145,0),MATCH(CZ$1,'Typy - wg grup'!$F$1:$DK$1,0)))</f>
        <v>BRA</v>
      </c>
      <c r="DA83" s="102" t="str">
        <f>IF(INDEX('Typy - wg grup'!$F$2:$DK$145,MATCH($A83,'Typy - wg grup'!$A$2:$A$145,0),MATCH(DA$1,'Typy - wg grup'!$F$1:$DK$1,0))="","",INDEX('Typy - wg grup'!$F$2:$DK$145,MATCH($A83,'Typy - wg grup'!$A$2:$A$145,0),MATCH(DA$1,'Typy - wg grup'!$F$1:$DK$1,0)))</f>
        <v>BRA</v>
      </c>
      <c r="DB83" s="102" t="str">
        <f>IF(INDEX('Typy - wg grup'!$F$2:$DK$145,MATCH($A83,'Typy - wg grup'!$A$2:$A$145,0),MATCH(DB$1,'Typy - wg grup'!$F$1:$DK$1,0))="","",INDEX('Typy - wg grup'!$F$2:$DK$145,MATCH($A83,'Typy - wg grup'!$A$2:$A$145,0),MATCH(DB$1,'Typy - wg grup'!$F$1:$DK$1,0)))</f>
        <v>BRA</v>
      </c>
      <c r="DC83" s="102" t="str">
        <f>IF(INDEX('Typy - wg grup'!$F$2:$DK$145,MATCH($A83,'Typy - wg grup'!$A$2:$A$145,0),MATCH(DC$1,'Typy - wg grup'!$F$1:$DK$1,0))="","",INDEX('Typy - wg grup'!$F$2:$DK$145,MATCH($A83,'Typy - wg grup'!$A$2:$A$145,0),MATCH(DC$1,'Typy - wg grup'!$F$1:$DK$1,0)))</f>
        <v>BRA</v>
      </c>
      <c r="DD83" s="102" t="str">
        <f>IF(INDEX('Typy - wg grup'!$F$2:$DK$145,MATCH($A83,'Typy - wg grup'!$A$2:$A$145,0),MATCH(DD$1,'Typy - wg grup'!$F$1:$DK$1,0))="","",INDEX('Typy - wg grup'!$F$2:$DK$145,MATCH($A83,'Typy - wg grup'!$A$2:$A$145,0),MATCH(DD$1,'Typy - wg grup'!$F$1:$DK$1,0)))</f>
        <v>BRA</v>
      </c>
      <c r="DE83" s="102" t="str">
        <f>IF(INDEX('Typy - wg grup'!$F$2:$DK$145,MATCH($A83,'Typy - wg grup'!$A$2:$A$145,0),MATCH(DE$1,'Typy - wg grup'!$F$1:$DK$1,0))="","",INDEX('Typy - wg grup'!$F$2:$DK$145,MATCH($A83,'Typy - wg grup'!$A$2:$A$145,0),MATCH(DE$1,'Typy - wg grup'!$F$1:$DK$1,0)))</f>
        <v>BRA</v>
      </c>
      <c r="DF83" s="102" t="str">
        <f>IF(INDEX('Typy - wg grup'!$F$2:$DK$145,MATCH($A83,'Typy - wg grup'!$A$2:$A$145,0),MATCH(DF$1,'Typy - wg grup'!$F$1:$DK$1,0))="","",INDEX('Typy - wg grup'!$F$2:$DK$145,MATCH($A83,'Typy - wg grup'!$A$2:$A$145,0),MATCH(DF$1,'Typy - wg grup'!$F$1:$DK$1,0)))</f>
        <v>BRA</v>
      </c>
      <c r="DG83" s="102" t="str">
        <f>IF(INDEX('Typy - wg grup'!$F$2:$DK$145,MATCH($A83,'Typy - wg grup'!$A$2:$A$145,0),MATCH(DG$1,'Typy - wg grup'!$F$1:$DK$1,0))="","",INDEX('Typy - wg grup'!$F$2:$DK$145,MATCH($A83,'Typy - wg grup'!$A$2:$A$145,0),MATCH(DG$1,'Typy - wg grup'!$F$1:$DK$1,0)))</f>
        <v>BRA</v>
      </c>
      <c r="DH83" s="102" t="str">
        <f>IF(INDEX('Typy - wg grup'!$F$2:$DK$145,MATCH($A83,'Typy - wg grup'!$A$2:$A$145,0),MATCH(DH$1,'Typy - wg grup'!$F$1:$DK$1,0))="","",INDEX('Typy - wg grup'!$F$2:$DK$145,MATCH($A83,'Typy - wg grup'!$A$2:$A$145,0),MATCH(DH$1,'Typy - wg grup'!$F$1:$DK$1,0)))</f>
        <v>BRA</v>
      </c>
      <c r="DI83" s="102" t="str">
        <f>IF(INDEX('Typy - wg grup'!$F$2:$DK$145,MATCH($A83,'Typy - wg grup'!$A$2:$A$145,0),MATCH(DI$1,'Typy - wg grup'!$F$1:$DK$1,0))="","",INDEX('Typy - wg grup'!$F$2:$DK$145,MATCH($A83,'Typy - wg grup'!$A$2:$A$145,0),MATCH(DI$1,'Typy - wg grup'!$F$1:$DK$1,0)))</f>
        <v>BRA</v>
      </c>
      <c r="DJ83" s="102" t="str">
        <f>IF(INDEX('Typy - wg grup'!$F$2:$DK$145,MATCH($A83,'Typy - wg grup'!$A$2:$A$145,0),MATCH(DJ$1,'Typy - wg grup'!$F$1:$DK$1,0))="","",INDEX('Typy - wg grup'!$F$2:$DK$145,MATCH($A83,'Typy - wg grup'!$A$2:$A$145,0),MATCH(DJ$1,'Typy - wg grup'!$F$1:$DK$1,0)))</f>
        <v>BRA</v>
      </c>
      <c r="DK83" s="102" t="str">
        <f>IF(INDEX('Typy - wg grup'!$F$2:$DK$145,MATCH($A83,'Typy - wg grup'!$A$2:$A$145,0),MATCH(DK$1,'Typy - wg grup'!$F$1:$DK$1,0))="","",INDEX('Typy - wg grup'!$F$2:$DK$145,MATCH($A83,'Typy - wg grup'!$A$2:$A$145,0),MATCH(DK$1,'Typy - wg grup'!$F$1:$DK$1,0)))</f>
        <v>BRA</v>
      </c>
      <c r="DL83" s="102" t="str">
        <f>IF(INDEX('Typy - wg grup'!$F$2:$DK$145,MATCH($A83,'Typy - wg grup'!$A$2:$A$145,0),MATCH(DL$1,'Typy - wg grup'!$F$1:$DK$1,0))="","",INDEX('Typy - wg grup'!$F$2:$DK$145,MATCH($A83,'Typy - wg grup'!$A$2:$A$145,0),MATCH(DL$1,'Typy - wg grup'!$F$1:$DK$1,0)))</f>
        <v>BRA</v>
      </c>
      <c r="DM83" s="106" t="str">
        <f>IF(INDEX('Typy - wg grup'!$F$2:$DK$145,MATCH($A83,'Typy - wg grup'!$A$2:$A$145,0),MATCH(DM$1,'Typy - wg grup'!$F$1:$DK$1,0))="","",INDEX('Typy - wg grup'!$F$2:$DK$145,MATCH($A83,'Typy - wg grup'!$A$2:$A$145,0),MATCH(DM$1,'Typy - wg grup'!$F$1:$DK$1,0)))</f>
        <v>BRA</v>
      </c>
      <c r="DO83" s="15"/>
      <c r="DQ83" s="14"/>
      <c r="DS83" s="15"/>
      <c r="DU83" s="15"/>
      <c r="DW83" s="14"/>
      <c r="DY83" s="15"/>
      <c r="EA83" s="14"/>
      <c r="EC83" s="15"/>
      <c r="EE83" s="15"/>
      <c r="EG83" s="15"/>
      <c r="EI83" s="15"/>
      <c r="EK83" s="15"/>
      <c r="EM83" s="15"/>
      <c r="EO83" s="16"/>
      <c r="EQ83" s="15"/>
    </row>
    <row r="84" spans="1:147" x14ac:dyDescent="0.25">
      <c r="A84" s="19" t="s">
        <v>34</v>
      </c>
      <c r="B84" s="4" t="s">
        <v>12</v>
      </c>
      <c r="E84" s="4" t="s">
        <v>20</v>
      </c>
      <c r="F84" s="35" t="s">
        <v>219</v>
      </c>
      <c r="G84" s="153"/>
      <c r="H84" s="105" t="str">
        <f>IF(INDEX('Typy - wg grup'!$F$2:$DK$145,MATCH($A84,'Typy - wg grup'!$A$2:$A$145,0),MATCH(H$1,'Typy - wg grup'!$F$1:$DK$1,0))="","",INDEX('Typy - wg grup'!$F$2:$DK$145,MATCH($A84,'Typy - wg grup'!$A$2:$A$145,0),MATCH(H$1,'Typy - wg grup'!$F$1:$DK$1,0)))</f>
        <v>SCO</v>
      </c>
      <c r="I84" s="102" t="str">
        <f>IF(INDEX('Typy - wg grup'!$F$2:$DK$145,MATCH($A84,'Typy - wg grup'!$A$2:$A$145,0),MATCH(I$1,'Typy - wg grup'!$F$1:$DK$1,0))="","",INDEX('Typy - wg grup'!$F$2:$DK$145,MATCH($A84,'Typy - wg grup'!$A$2:$A$145,0),MATCH(I$1,'Typy - wg grup'!$F$1:$DK$1,0)))</f>
        <v>SCO</v>
      </c>
      <c r="J84" s="102" t="str">
        <f>IF(INDEX('Typy - wg grup'!$F$2:$DK$145,MATCH($A84,'Typy - wg grup'!$A$2:$A$145,0),MATCH(J$1,'Typy - wg grup'!$F$1:$DK$1,0))="","",INDEX('Typy - wg grup'!$F$2:$DK$145,MATCH($A84,'Typy - wg grup'!$A$2:$A$145,0),MATCH(J$1,'Typy - wg grup'!$F$1:$DK$1,0)))</f>
        <v>BRA</v>
      </c>
      <c r="K84" s="102" t="str">
        <f>IF(INDEX('Typy - wg grup'!$F$2:$DK$145,MATCH($A84,'Typy - wg grup'!$A$2:$A$145,0),MATCH(K$1,'Typy - wg grup'!$F$1:$DK$1,0))="","",INDEX('Typy - wg grup'!$F$2:$DK$145,MATCH($A84,'Typy - wg grup'!$A$2:$A$145,0),MATCH(K$1,'Typy - wg grup'!$F$1:$DK$1,0)))</f>
        <v>BRA</v>
      </c>
      <c r="L84" s="102" t="str">
        <f>IF(INDEX('Typy - wg grup'!$F$2:$DK$145,MATCH($A84,'Typy - wg grup'!$A$2:$A$145,0),MATCH(L$1,'Typy - wg grup'!$F$1:$DK$1,0))="","",INDEX('Typy - wg grup'!$F$2:$DK$145,MATCH($A84,'Typy - wg grup'!$A$2:$A$145,0),MATCH(L$1,'Typy - wg grup'!$F$1:$DK$1,0)))</f>
        <v>MAR</v>
      </c>
      <c r="M84" s="102" t="str">
        <f>IF(INDEX('Typy - wg grup'!$F$2:$DK$145,MATCH($A84,'Typy - wg grup'!$A$2:$A$145,0),MATCH(M$1,'Typy - wg grup'!$F$1:$DK$1,0))="","",INDEX('Typy - wg grup'!$F$2:$DK$145,MATCH($A84,'Typy - wg grup'!$A$2:$A$145,0),MATCH(M$1,'Typy - wg grup'!$F$1:$DK$1,0)))</f>
        <v>MAR</v>
      </c>
      <c r="N84" s="102" t="str">
        <f>IF(INDEX('Typy - wg grup'!$F$2:$DK$145,MATCH($A84,'Typy - wg grup'!$A$2:$A$145,0),MATCH(N$1,'Typy - wg grup'!$F$1:$DK$1,0))="","",INDEX('Typy - wg grup'!$F$2:$DK$145,MATCH($A84,'Typy - wg grup'!$A$2:$A$145,0),MATCH(N$1,'Typy - wg grup'!$F$1:$DK$1,0)))</f>
        <v>BRA</v>
      </c>
      <c r="O84" s="102" t="str">
        <f>IF(INDEX('Typy - wg grup'!$F$2:$DK$145,MATCH($A84,'Typy - wg grup'!$A$2:$A$145,0),MATCH(O$1,'Typy - wg grup'!$F$1:$DK$1,0))="","",INDEX('Typy - wg grup'!$F$2:$DK$145,MATCH($A84,'Typy - wg grup'!$A$2:$A$145,0),MATCH(O$1,'Typy - wg grup'!$F$1:$DK$1,0)))</f>
        <v>BRA</v>
      </c>
      <c r="P84" s="102" t="str">
        <f>IF(INDEX('Typy - wg grup'!$F$2:$DK$145,MATCH($A84,'Typy - wg grup'!$A$2:$A$145,0),MATCH(P$1,'Typy - wg grup'!$F$1:$DK$1,0))="","",INDEX('Typy - wg grup'!$F$2:$DK$145,MATCH($A84,'Typy - wg grup'!$A$2:$A$145,0),MATCH(P$1,'Typy - wg grup'!$F$1:$DK$1,0)))</f>
        <v>SCO</v>
      </c>
      <c r="Q84" s="102" t="str">
        <f>IF(INDEX('Typy - wg grup'!$F$2:$DK$145,MATCH($A84,'Typy - wg grup'!$A$2:$A$145,0),MATCH(Q$1,'Typy - wg grup'!$F$1:$DK$1,0))="","",INDEX('Typy - wg grup'!$F$2:$DK$145,MATCH($A84,'Typy - wg grup'!$A$2:$A$145,0),MATCH(Q$1,'Typy - wg grup'!$F$1:$DK$1,0)))</f>
        <v>MAR</v>
      </c>
      <c r="R84" s="102" t="str">
        <f>IF(INDEX('Typy - wg grup'!$F$2:$DK$145,MATCH($A84,'Typy - wg grup'!$A$2:$A$145,0),MATCH(R$1,'Typy - wg grup'!$F$1:$DK$1,0))="","",INDEX('Typy - wg grup'!$F$2:$DK$145,MATCH($A84,'Typy - wg grup'!$A$2:$A$145,0),MATCH(R$1,'Typy - wg grup'!$F$1:$DK$1,0)))</f>
        <v>SCO</v>
      </c>
      <c r="S84" s="102" t="str">
        <f>IF(INDEX('Typy - wg grup'!$F$2:$DK$145,MATCH($A84,'Typy - wg grup'!$A$2:$A$145,0),MATCH(S$1,'Typy - wg grup'!$F$1:$DK$1,0))="","",INDEX('Typy - wg grup'!$F$2:$DK$145,MATCH($A84,'Typy - wg grup'!$A$2:$A$145,0),MATCH(S$1,'Typy - wg grup'!$F$1:$DK$1,0)))</f>
        <v>MAR</v>
      </c>
      <c r="T84" s="102" t="str">
        <f>IF(INDEX('Typy - wg grup'!$F$2:$DK$145,MATCH($A84,'Typy - wg grup'!$A$2:$A$145,0),MATCH(T$1,'Typy - wg grup'!$F$1:$DK$1,0))="","",INDEX('Typy - wg grup'!$F$2:$DK$145,MATCH($A84,'Typy - wg grup'!$A$2:$A$145,0),MATCH(T$1,'Typy - wg grup'!$F$1:$DK$1,0)))</f>
        <v>MAR</v>
      </c>
      <c r="U84" s="102" t="str">
        <f>IF(INDEX('Typy - wg grup'!$F$2:$DK$145,MATCH($A84,'Typy - wg grup'!$A$2:$A$145,0),MATCH(U$1,'Typy - wg grup'!$F$1:$DK$1,0))="","",INDEX('Typy - wg grup'!$F$2:$DK$145,MATCH($A84,'Typy - wg grup'!$A$2:$A$145,0),MATCH(U$1,'Typy - wg grup'!$F$1:$DK$1,0)))</f>
        <v>MAR</v>
      </c>
      <c r="V84" s="102" t="str">
        <f>IF(INDEX('Typy - wg grup'!$F$2:$DK$145,MATCH($A84,'Typy - wg grup'!$A$2:$A$145,0),MATCH(V$1,'Typy - wg grup'!$F$1:$DK$1,0))="","",INDEX('Typy - wg grup'!$F$2:$DK$145,MATCH($A84,'Typy - wg grup'!$A$2:$A$145,0),MATCH(V$1,'Typy - wg grup'!$F$1:$DK$1,0)))</f>
        <v>SCO</v>
      </c>
      <c r="W84" s="102" t="str">
        <f>IF(INDEX('Typy - wg grup'!$F$2:$DK$145,MATCH($A84,'Typy - wg grup'!$A$2:$A$145,0),MATCH(W$1,'Typy - wg grup'!$F$1:$DK$1,0))="","",INDEX('Typy - wg grup'!$F$2:$DK$145,MATCH($A84,'Typy - wg grup'!$A$2:$A$145,0),MATCH(W$1,'Typy - wg grup'!$F$1:$DK$1,0)))</f>
        <v>MAR</v>
      </c>
      <c r="X84" s="102" t="str">
        <f>IF(INDEX('Typy - wg grup'!$F$2:$DK$145,MATCH($A84,'Typy - wg grup'!$A$2:$A$145,0),MATCH(X$1,'Typy - wg grup'!$F$1:$DK$1,0))="","",INDEX('Typy - wg grup'!$F$2:$DK$145,MATCH($A84,'Typy - wg grup'!$A$2:$A$145,0),MATCH(X$1,'Typy - wg grup'!$F$1:$DK$1,0)))</f>
        <v>SCO</v>
      </c>
      <c r="Y84" s="102" t="str">
        <f>IF(INDEX('Typy - wg grup'!$F$2:$DK$145,MATCH($A84,'Typy - wg grup'!$A$2:$A$145,0),MATCH(Y$1,'Typy - wg grup'!$F$1:$DK$1,0))="","",INDEX('Typy - wg grup'!$F$2:$DK$145,MATCH($A84,'Typy - wg grup'!$A$2:$A$145,0),MATCH(Y$1,'Typy - wg grup'!$F$1:$DK$1,0)))</f>
        <v>SCO</v>
      </c>
      <c r="Z84" s="102" t="str">
        <f>IF(INDEX('Typy - wg grup'!$F$2:$DK$145,MATCH($A84,'Typy - wg grup'!$A$2:$A$145,0),MATCH(Z$1,'Typy - wg grup'!$F$1:$DK$1,0))="","",INDEX('Typy - wg grup'!$F$2:$DK$145,MATCH($A84,'Typy - wg grup'!$A$2:$A$145,0),MATCH(Z$1,'Typy - wg grup'!$F$1:$DK$1,0)))</f>
        <v>SCO</v>
      </c>
      <c r="AA84" s="102" t="str">
        <f>IF(INDEX('Typy - wg grup'!$F$2:$DK$145,MATCH($A84,'Typy - wg grup'!$A$2:$A$145,0),MATCH(AA$1,'Typy - wg grup'!$F$1:$DK$1,0))="","",INDEX('Typy - wg grup'!$F$2:$DK$145,MATCH($A84,'Typy - wg grup'!$A$2:$A$145,0),MATCH(AA$1,'Typy - wg grup'!$F$1:$DK$1,0)))</f>
        <v>SCO</v>
      </c>
      <c r="AB84" s="102" t="str">
        <f>IF(INDEX('Typy - wg grup'!$F$2:$DK$145,MATCH($A84,'Typy - wg grup'!$A$2:$A$145,0),MATCH(AB$1,'Typy - wg grup'!$F$1:$DK$1,0))="","",INDEX('Typy - wg grup'!$F$2:$DK$145,MATCH($A84,'Typy - wg grup'!$A$2:$A$145,0),MATCH(AB$1,'Typy - wg grup'!$F$1:$DK$1,0)))</f>
        <v>SCO</v>
      </c>
      <c r="AC84" s="102" t="str">
        <f>IF(INDEX('Typy - wg grup'!$F$2:$DK$145,MATCH($A84,'Typy - wg grup'!$A$2:$A$145,0),MATCH(AC$1,'Typy - wg grup'!$F$1:$DK$1,0))="","",INDEX('Typy - wg grup'!$F$2:$DK$145,MATCH($A84,'Typy - wg grup'!$A$2:$A$145,0),MATCH(AC$1,'Typy - wg grup'!$F$1:$DK$1,0)))</f>
        <v>SCO</v>
      </c>
      <c r="AD84" s="102" t="str">
        <f>IF(INDEX('Typy - wg grup'!$F$2:$DK$145,MATCH($A84,'Typy - wg grup'!$A$2:$A$145,0),MATCH(AD$1,'Typy - wg grup'!$F$1:$DK$1,0))="","",INDEX('Typy - wg grup'!$F$2:$DK$145,MATCH($A84,'Typy - wg grup'!$A$2:$A$145,0),MATCH(AD$1,'Typy - wg grup'!$F$1:$DK$1,0)))</f>
        <v>MAR</v>
      </c>
      <c r="AE84" s="102" t="str">
        <f>IF(INDEX('Typy - wg grup'!$F$2:$DK$145,MATCH($A84,'Typy - wg grup'!$A$2:$A$145,0),MATCH(AE$1,'Typy - wg grup'!$F$1:$DK$1,0))="","",INDEX('Typy - wg grup'!$F$2:$DK$145,MATCH($A84,'Typy - wg grup'!$A$2:$A$145,0),MATCH(AE$1,'Typy - wg grup'!$F$1:$DK$1,0)))</f>
        <v>SCO</v>
      </c>
      <c r="AF84" s="102" t="str">
        <f>IF(INDEX('Typy - wg grup'!$F$2:$DK$145,MATCH($A84,'Typy - wg grup'!$A$2:$A$145,0),MATCH(AF$1,'Typy - wg grup'!$F$1:$DK$1,0))="","",INDEX('Typy - wg grup'!$F$2:$DK$145,MATCH($A84,'Typy - wg grup'!$A$2:$A$145,0),MATCH(AF$1,'Typy - wg grup'!$F$1:$DK$1,0)))</f>
        <v>HAI</v>
      </c>
      <c r="AG84" s="102" t="str">
        <f>IF(INDEX('Typy - wg grup'!$F$2:$DK$145,MATCH($A84,'Typy - wg grup'!$A$2:$A$145,0),MATCH(AG$1,'Typy - wg grup'!$F$1:$DK$1,0))="","",INDEX('Typy - wg grup'!$F$2:$DK$145,MATCH($A84,'Typy - wg grup'!$A$2:$A$145,0),MATCH(AG$1,'Typy - wg grup'!$F$1:$DK$1,0)))</f>
        <v>SCO</v>
      </c>
      <c r="AH84" s="102" t="str">
        <f>IF(INDEX('Typy - wg grup'!$F$2:$DK$145,MATCH($A84,'Typy - wg grup'!$A$2:$A$145,0),MATCH(AH$1,'Typy - wg grup'!$F$1:$DK$1,0))="","",INDEX('Typy - wg grup'!$F$2:$DK$145,MATCH($A84,'Typy - wg grup'!$A$2:$A$145,0),MATCH(AH$1,'Typy - wg grup'!$F$1:$DK$1,0)))</f>
        <v>SCO</v>
      </c>
      <c r="AI84" s="102" t="str">
        <f>IF(INDEX('Typy - wg grup'!$F$2:$DK$145,MATCH($A84,'Typy - wg grup'!$A$2:$A$145,0),MATCH(AI$1,'Typy - wg grup'!$F$1:$DK$1,0))="","",INDEX('Typy - wg grup'!$F$2:$DK$145,MATCH($A84,'Typy - wg grup'!$A$2:$A$145,0),MATCH(AI$1,'Typy - wg grup'!$F$1:$DK$1,0)))</f>
        <v>MAR</v>
      </c>
      <c r="AJ84" s="102" t="str">
        <f>IF(INDEX('Typy - wg grup'!$F$2:$DK$145,MATCH($A84,'Typy - wg grup'!$A$2:$A$145,0),MATCH(AJ$1,'Typy - wg grup'!$F$1:$DK$1,0))="","",INDEX('Typy - wg grup'!$F$2:$DK$145,MATCH($A84,'Typy - wg grup'!$A$2:$A$145,0),MATCH(AJ$1,'Typy - wg grup'!$F$1:$DK$1,0)))</f>
        <v>SCO</v>
      </c>
      <c r="AK84" s="102" t="str">
        <f>IF(INDEX('Typy - wg grup'!$F$2:$DK$145,MATCH($A84,'Typy - wg grup'!$A$2:$A$145,0),MATCH(AK$1,'Typy - wg grup'!$F$1:$DK$1,0))="","",INDEX('Typy - wg grup'!$F$2:$DK$145,MATCH($A84,'Typy - wg grup'!$A$2:$A$145,0),MATCH(AK$1,'Typy - wg grup'!$F$1:$DK$1,0)))</f>
        <v>SCO</v>
      </c>
      <c r="AL84" s="102" t="str">
        <f>IF(INDEX('Typy - wg grup'!$F$2:$DK$145,MATCH($A84,'Typy - wg grup'!$A$2:$A$145,0),MATCH(AL$1,'Typy - wg grup'!$F$1:$DK$1,0))="","",INDEX('Typy - wg grup'!$F$2:$DK$145,MATCH($A84,'Typy - wg grup'!$A$2:$A$145,0),MATCH(AL$1,'Typy - wg grup'!$F$1:$DK$1,0)))</f>
        <v>SCO</v>
      </c>
      <c r="AM84" s="102" t="str">
        <f>IF(INDEX('Typy - wg grup'!$F$2:$DK$145,MATCH($A84,'Typy - wg grup'!$A$2:$A$145,0),MATCH(AM$1,'Typy - wg grup'!$F$1:$DK$1,0))="","",INDEX('Typy - wg grup'!$F$2:$DK$145,MATCH($A84,'Typy - wg grup'!$A$2:$A$145,0),MATCH(AM$1,'Typy - wg grup'!$F$1:$DK$1,0)))</f>
        <v>MAR</v>
      </c>
      <c r="AN84" s="102" t="str">
        <f>IF(INDEX('Typy - wg grup'!$F$2:$DK$145,MATCH($A84,'Typy - wg grup'!$A$2:$A$145,0),MATCH(AN$1,'Typy - wg grup'!$F$1:$DK$1,0))="","",INDEX('Typy - wg grup'!$F$2:$DK$145,MATCH($A84,'Typy - wg grup'!$A$2:$A$145,0),MATCH(AN$1,'Typy - wg grup'!$F$1:$DK$1,0)))</f>
        <v>MAR</v>
      </c>
      <c r="AO84" s="102" t="str">
        <f>IF(INDEX('Typy - wg grup'!$F$2:$DK$145,MATCH($A84,'Typy - wg grup'!$A$2:$A$145,0),MATCH(AO$1,'Typy - wg grup'!$F$1:$DK$1,0))="","",INDEX('Typy - wg grup'!$F$2:$DK$145,MATCH($A84,'Typy - wg grup'!$A$2:$A$145,0),MATCH(AO$1,'Typy - wg grup'!$F$1:$DK$1,0)))</f>
        <v>SCO</v>
      </c>
      <c r="AP84" s="102" t="str">
        <f>IF(INDEX('Typy - wg grup'!$F$2:$DK$145,MATCH($A84,'Typy - wg grup'!$A$2:$A$145,0),MATCH(AP$1,'Typy - wg grup'!$F$1:$DK$1,0))="","",INDEX('Typy - wg grup'!$F$2:$DK$145,MATCH($A84,'Typy - wg grup'!$A$2:$A$145,0),MATCH(AP$1,'Typy - wg grup'!$F$1:$DK$1,0)))</f>
        <v>MAR</v>
      </c>
      <c r="AQ84" s="102" t="str">
        <f>IF(INDEX('Typy - wg grup'!$F$2:$DK$145,MATCH($A84,'Typy - wg grup'!$A$2:$A$145,0),MATCH(AQ$1,'Typy - wg grup'!$F$1:$DK$1,0))="","",INDEX('Typy - wg grup'!$F$2:$DK$145,MATCH($A84,'Typy - wg grup'!$A$2:$A$145,0),MATCH(AQ$1,'Typy - wg grup'!$F$1:$DK$1,0)))</f>
        <v>SCO</v>
      </c>
      <c r="AR84" s="102" t="str">
        <f>IF(INDEX('Typy - wg grup'!$F$2:$DK$145,MATCH($A84,'Typy - wg grup'!$A$2:$A$145,0),MATCH(AR$1,'Typy - wg grup'!$F$1:$DK$1,0))="","",INDEX('Typy - wg grup'!$F$2:$DK$145,MATCH($A84,'Typy - wg grup'!$A$2:$A$145,0),MATCH(AR$1,'Typy - wg grup'!$F$1:$DK$1,0)))</f>
        <v>SCO</v>
      </c>
      <c r="AS84" s="102" t="str">
        <f>IF(INDEX('Typy - wg grup'!$F$2:$DK$145,MATCH($A84,'Typy - wg grup'!$A$2:$A$145,0),MATCH(AS$1,'Typy - wg grup'!$F$1:$DK$1,0))="","",INDEX('Typy - wg grup'!$F$2:$DK$145,MATCH($A84,'Typy - wg grup'!$A$2:$A$145,0),MATCH(AS$1,'Typy - wg grup'!$F$1:$DK$1,0)))</f>
        <v>MAR</v>
      </c>
      <c r="AT84" s="102" t="str">
        <f>IF(INDEX('Typy - wg grup'!$F$2:$DK$145,MATCH($A84,'Typy - wg grup'!$A$2:$A$145,0),MATCH(AT$1,'Typy - wg grup'!$F$1:$DK$1,0))="","",INDEX('Typy - wg grup'!$F$2:$DK$145,MATCH($A84,'Typy - wg grup'!$A$2:$A$145,0),MATCH(AT$1,'Typy - wg grup'!$F$1:$DK$1,0)))</f>
        <v>MAR</v>
      </c>
      <c r="AU84" s="102" t="str">
        <f>IF(INDEX('Typy - wg grup'!$F$2:$DK$145,MATCH($A84,'Typy - wg grup'!$A$2:$A$145,0),MATCH(AU$1,'Typy - wg grup'!$F$1:$DK$1,0))="","",INDEX('Typy - wg grup'!$F$2:$DK$145,MATCH($A84,'Typy - wg grup'!$A$2:$A$145,0),MATCH(AU$1,'Typy - wg grup'!$F$1:$DK$1,0)))</f>
        <v>HAI</v>
      </c>
      <c r="AV84" s="102" t="str">
        <f>IF(INDEX('Typy - wg grup'!$F$2:$DK$145,MATCH($A84,'Typy - wg grup'!$A$2:$A$145,0),MATCH(AV$1,'Typy - wg grup'!$F$1:$DK$1,0))="","",INDEX('Typy - wg grup'!$F$2:$DK$145,MATCH($A84,'Typy - wg grup'!$A$2:$A$145,0),MATCH(AV$1,'Typy - wg grup'!$F$1:$DK$1,0)))</f>
        <v>HAI</v>
      </c>
      <c r="AW84" s="102" t="str">
        <f>IF(INDEX('Typy - wg grup'!$F$2:$DK$145,MATCH($A84,'Typy - wg grup'!$A$2:$A$145,0),MATCH(AW$1,'Typy - wg grup'!$F$1:$DK$1,0))="","",INDEX('Typy - wg grup'!$F$2:$DK$145,MATCH($A84,'Typy - wg grup'!$A$2:$A$145,0),MATCH(AW$1,'Typy - wg grup'!$F$1:$DK$1,0)))</f>
        <v>SCO</v>
      </c>
      <c r="AX84" s="102" t="str">
        <f>IF(INDEX('Typy - wg grup'!$F$2:$DK$145,MATCH($A84,'Typy - wg grup'!$A$2:$A$145,0),MATCH(AX$1,'Typy - wg grup'!$F$1:$DK$1,0))="","",INDEX('Typy - wg grup'!$F$2:$DK$145,MATCH($A84,'Typy - wg grup'!$A$2:$A$145,0),MATCH(AX$1,'Typy - wg grup'!$F$1:$DK$1,0)))</f>
        <v>SCO</v>
      </c>
      <c r="AY84" s="102" t="str">
        <f>IF(INDEX('Typy - wg grup'!$F$2:$DK$145,MATCH($A84,'Typy - wg grup'!$A$2:$A$145,0),MATCH(AY$1,'Typy - wg grup'!$F$1:$DK$1,0))="","",INDEX('Typy - wg grup'!$F$2:$DK$145,MATCH($A84,'Typy - wg grup'!$A$2:$A$145,0),MATCH(AY$1,'Typy - wg grup'!$F$1:$DK$1,0)))</f>
        <v>MAR</v>
      </c>
      <c r="AZ84" s="102" t="str">
        <f>IF(INDEX('Typy - wg grup'!$F$2:$DK$145,MATCH($A84,'Typy - wg grup'!$A$2:$A$145,0),MATCH(AZ$1,'Typy - wg grup'!$F$1:$DK$1,0))="","",INDEX('Typy - wg grup'!$F$2:$DK$145,MATCH($A84,'Typy - wg grup'!$A$2:$A$145,0),MATCH(AZ$1,'Typy - wg grup'!$F$1:$DK$1,0)))</f>
        <v>MAR</v>
      </c>
      <c r="BA84" s="102" t="str">
        <f>IF(INDEX('Typy - wg grup'!$F$2:$DK$145,MATCH($A84,'Typy - wg grup'!$A$2:$A$145,0),MATCH(BA$1,'Typy - wg grup'!$F$1:$DK$1,0))="","",INDEX('Typy - wg grup'!$F$2:$DK$145,MATCH($A84,'Typy - wg grup'!$A$2:$A$145,0),MATCH(BA$1,'Typy - wg grup'!$F$1:$DK$1,0)))</f>
        <v>SCO</v>
      </c>
      <c r="BB84" s="102" t="str">
        <f>IF(INDEX('Typy - wg grup'!$F$2:$DK$145,MATCH($A84,'Typy - wg grup'!$A$2:$A$145,0),MATCH(BB$1,'Typy - wg grup'!$F$1:$DK$1,0))="","",INDEX('Typy - wg grup'!$F$2:$DK$145,MATCH($A84,'Typy - wg grup'!$A$2:$A$145,0),MATCH(BB$1,'Typy - wg grup'!$F$1:$DK$1,0)))</f>
        <v>MAR</v>
      </c>
      <c r="BC84" s="102" t="str">
        <f>IF(INDEX('Typy - wg grup'!$F$2:$DK$145,MATCH($A84,'Typy - wg grup'!$A$2:$A$145,0),MATCH(BC$1,'Typy - wg grup'!$F$1:$DK$1,0))="","",INDEX('Typy - wg grup'!$F$2:$DK$145,MATCH($A84,'Typy - wg grup'!$A$2:$A$145,0),MATCH(BC$1,'Typy - wg grup'!$F$1:$DK$1,0)))</f>
        <v>MAR</v>
      </c>
      <c r="BD84" s="102" t="str">
        <f>IF(INDEX('Typy - wg grup'!$F$2:$DK$145,MATCH($A84,'Typy - wg grup'!$A$2:$A$145,0),MATCH(BD$1,'Typy - wg grup'!$F$1:$DK$1,0))="","",INDEX('Typy - wg grup'!$F$2:$DK$145,MATCH($A84,'Typy - wg grup'!$A$2:$A$145,0),MATCH(BD$1,'Typy - wg grup'!$F$1:$DK$1,0)))</f>
        <v>SCO</v>
      </c>
      <c r="BE84" s="102" t="str">
        <f>IF(INDEX('Typy - wg grup'!$F$2:$DK$145,MATCH($A84,'Typy - wg grup'!$A$2:$A$145,0),MATCH(BE$1,'Typy - wg grup'!$F$1:$DK$1,0))="","",INDEX('Typy - wg grup'!$F$2:$DK$145,MATCH($A84,'Typy - wg grup'!$A$2:$A$145,0),MATCH(BE$1,'Typy - wg grup'!$F$1:$DK$1,0)))</f>
        <v>MAR</v>
      </c>
      <c r="BF84" s="102" t="str">
        <f>IF(INDEX('Typy - wg grup'!$F$2:$DK$145,MATCH($A84,'Typy - wg grup'!$A$2:$A$145,0),MATCH(BF$1,'Typy - wg grup'!$F$1:$DK$1,0))="","",INDEX('Typy - wg grup'!$F$2:$DK$145,MATCH($A84,'Typy - wg grup'!$A$2:$A$145,0),MATCH(BF$1,'Typy - wg grup'!$F$1:$DK$1,0)))</f>
        <v>SCO</v>
      </c>
      <c r="BG84" s="102" t="str">
        <f>IF(INDEX('Typy - wg grup'!$F$2:$DK$145,MATCH($A84,'Typy - wg grup'!$A$2:$A$145,0),MATCH(BG$1,'Typy - wg grup'!$F$1:$DK$1,0))="","",INDEX('Typy - wg grup'!$F$2:$DK$145,MATCH($A84,'Typy - wg grup'!$A$2:$A$145,0),MATCH(BG$1,'Typy - wg grup'!$F$1:$DK$1,0)))</f>
        <v>MAR</v>
      </c>
      <c r="BH84" s="102" t="str">
        <f>IF(INDEX('Typy - wg grup'!$F$2:$DK$145,MATCH($A84,'Typy - wg grup'!$A$2:$A$145,0),MATCH(BH$1,'Typy - wg grup'!$F$1:$DK$1,0))="","",INDEX('Typy - wg grup'!$F$2:$DK$145,MATCH($A84,'Typy - wg grup'!$A$2:$A$145,0),MATCH(BH$1,'Typy - wg grup'!$F$1:$DK$1,0)))</f>
        <v>SCO</v>
      </c>
      <c r="BI84" s="102" t="str">
        <f>IF(INDEX('Typy - wg grup'!$F$2:$DK$145,MATCH($A84,'Typy - wg grup'!$A$2:$A$145,0),MATCH(BI$1,'Typy - wg grup'!$F$1:$DK$1,0))="","",INDEX('Typy - wg grup'!$F$2:$DK$145,MATCH($A84,'Typy - wg grup'!$A$2:$A$145,0),MATCH(BI$1,'Typy - wg grup'!$F$1:$DK$1,0)))</f>
        <v>MAR</v>
      </c>
      <c r="BJ84" s="102" t="str">
        <f>IF(INDEX('Typy - wg grup'!$F$2:$DK$145,MATCH($A84,'Typy - wg grup'!$A$2:$A$145,0),MATCH(BJ$1,'Typy - wg grup'!$F$1:$DK$1,0))="","",INDEX('Typy - wg grup'!$F$2:$DK$145,MATCH($A84,'Typy - wg grup'!$A$2:$A$145,0),MATCH(BJ$1,'Typy - wg grup'!$F$1:$DK$1,0)))</f>
        <v>MAR</v>
      </c>
      <c r="BK84" s="102" t="str">
        <f>IF(INDEX('Typy - wg grup'!$F$2:$DK$145,MATCH($A84,'Typy - wg grup'!$A$2:$A$145,0),MATCH(BK$1,'Typy - wg grup'!$F$1:$DK$1,0))="","",INDEX('Typy - wg grup'!$F$2:$DK$145,MATCH($A84,'Typy - wg grup'!$A$2:$A$145,0),MATCH(BK$1,'Typy - wg grup'!$F$1:$DK$1,0)))</f>
        <v>MAR</v>
      </c>
      <c r="BL84" s="102" t="str">
        <f>IF(INDEX('Typy - wg grup'!$F$2:$DK$145,MATCH($A84,'Typy - wg grup'!$A$2:$A$145,0),MATCH(BL$1,'Typy - wg grup'!$F$1:$DK$1,0))="","",INDEX('Typy - wg grup'!$F$2:$DK$145,MATCH($A84,'Typy - wg grup'!$A$2:$A$145,0),MATCH(BL$1,'Typy - wg grup'!$F$1:$DK$1,0)))</f>
        <v>SCO</v>
      </c>
      <c r="BM84" s="102" t="str">
        <f>IF(INDEX('Typy - wg grup'!$F$2:$DK$145,MATCH($A84,'Typy - wg grup'!$A$2:$A$145,0),MATCH(BM$1,'Typy - wg grup'!$F$1:$DK$1,0))="","",INDEX('Typy - wg grup'!$F$2:$DK$145,MATCH($A84,'Typy - wg grup'!$A$2:$A$145,0),MATCH(BM$1,'Typy - wg grup'!$F$1:$DK$1,0)))</f>
        <v>MAR</v>
      </c>
      <c r="BN84" s="102" t="str">
        <f>IF(INDEX('Typy - wg grup'!$F$2:$DK$145,MATCH($A84,'Typy - wg grup'!$A$2:$A$145,0),MATCH(BN$1,'Typy - wg grup'!$F$1:$DK$1,0))="","",INDEX('Typy - wg grup'!$F$2:$DK$145,MATCH($A84,'Typy - wg grup'!$A$2:$A$145,0),MATCH(BN$1,'Typy - wg grup'!$F$1:$DK$1,0)))</f>
        <v>MAR</v>
      </c>
      <c r="BO84" s="102" t="str">
        <f>IF(INDEX('Typy - wg grup'!$F$2:$DK$145,MATCH($A84,'Typy - wg grup'!$A$2:$A$145,0),MATCH(BO$1,'Typy - wg grup'!$F$1:$DK$1,0))="","",INDEX('Typy - wg grup'!$F$2:$DK$145,MATCH($A84,'Typy - wg grup'!$A$2:$A$145,0),MATCH(BO$1,'Typy - wg grup'!$F$1:$DK$1,0)))</f>
        <v>MAR</v>
      </c>
      <c r="BP84" s="102" t="str">
        <f>IF(INDEX('Typy - wg grup'!$F$2:$DK$145,MATCH($A84,'Typy - wg grup'!$A$2:$A$145,0),MATCH(BP$1,'Typy - wg grup'!$F$1:$DK$1,0))="","",INDEX('Typy - wg grup'!$F$2:$DK$145,MATCH($A84,'Typy - wg grup'!$A$2:$A$145,0),MATCH(BP$1,'Typy - wg grup'!$F$1:$DK$1,0)))</f>
        <v>MAR</v>
      </c>
      <c r="BQ84" s="102" t="str">
        <f>IF(INDEX('Typy - wg grup'!$F$2:$DK$145,MATCH($A84,'Typy - wg grup'!$A$2:$A$145,0),MATCH(BQ$1,'Typy - wg grup'!$F$1:$DK$1,0))="","",INDEX('Typy - wg grup'!$F$2:$DK$145,MATCH($A84,'Typy - wg grup'!$A$2:$A$145,0),MATCH(BQ$1,'Typy - wg grup'!$F$1:$DK$1,0)))</f>
        <v>MAR</v>
      </c>
      <c r="BR84" s="102" t="str">
        <f>IF(INDEX('Typy - wg grup'!$F$2:$DK$145,MATCH($A84,'Typy - wg grup'!$A$2:$A$145,0),MATCH(BR$1,'Typy - wg grup'!$F$1:$DK$1,0))="","",INDEX('Typy - wg grup'!$F$2:$DK$145,MATCH($A84,'Typy - wg grup'!$A$2:$A$145,0),MATCH(BR$1,'Typy - wg grup'!$F$1:$DK$1,0)))</f>
        <v>MAR</v>
      </c>
      <c r="BS84" s="102" t="str">
        <f>IF(INDEX('Typy - wg grup'!$F$2:$DK$145,MATCH($A84,'Typy - wg grup'!$A$2:$A$145,0),MATCH(BS$1,'Typy - wg grup'!$F$1:$DK$1,0))="","",INDEX('Typy - wg grup'!$F$2:$DK$145,MATCH($A84,'Typy - wg grup'!$A$2:$A$145,0),MATCH(BS$1,'Typy - wg grup'!$F$1:$DK$1,0)))</f>
        <v>SCO</v>
      </c>
      <c r="BT84" s="102" t="str">
        <f>IF(INDEX('Typy - wg grup'!$F$2:$DK$145,MATCH($A84,'Typy - wg grup'!$A$2:$A$145,0),MATCH(BT$1,'Typy - wg grup'!$F$1:$DK$1,0))="","",INDEX('Typy - wg grup'!$F$2:$DK$145,MATCH($A84,'Typy - wg grup'!$A$2:$A$145,0),MATCH(BT$1,'Typy - wg grup'!$F$1:$DK$1,0)))</f>
        <v>SCO</v>
      </c>
      <c r="BU84" s="102" t="str">
        <f>IF(INDEX('Typy - wg grup'!$F$2:$DK$145,MATCH($A84,'Typy - wg grup'!$A$2:$A$145,0),MATCH(BU$1,'Typy - wg grup'!$F$1:$DK$1,0))="","",INDEX('Typy - wg grup'!$F$2:$DK$145,MATCH($A84,'Typy - wg grup'!$A$2:$A$145,0),MATCH(BU$1,'Typy - wg grup'!$F$1:$DK$1,0)))</f>
        <v>MAR</v>
      </c>
      <c r="BV84" s="102" t="str">
        <f>IF(INDEX('Typy - wg grup'!$F$2:$DK$145,MATCH($A84,'Typy - wg grup'!$A$2:$A$145,0),MATCH(BV$1,'Typy - wg grup'!$F$1:$DK$1,0))="","",INDEX('Typy - wg grup'!$F$2:$DK$145,MATCH($A84,'Typy - wg grup'!$A$2:$A$145,0),MATCH(BV$1,'Typy - wg grup'!$F$1:$DK$1,0)))</f>
        <v>SCO</v>
      </c>
      <c r="BW84" s="102" t="str">
        <f>IF(INDEX('Typy - wg grup'!$F$2:$DK$145,MATCH($A84,'Typy - wg grup'!$A$2:$A$145,0),MATCH(BW$1,'Typy - wg grup'!$F$1:$DK$1,0))="","",INDEX('Typy - wg grup'!$F$2:$DK$145,MATCH($A84,'Typy - wg grup'!$A$2:$A$145,0),MATCH(BW$1,'Typy - wg grup'!$F$1:$DK$1,0)))</f>
        <v>SCO</v>
      </c>
      <c r="BX84" s="102" t="str">
        <f>IF(INDEX('Typy - wg grup'!$F$2:$DK$145,MATCH($A84,'Typy - wg grup'!$A$2:$A$145,0),MATCH(BX$1,'Typy - wg grup'!$F$1:$DK$1,0))="","",INDEX('Typy - wg grup'!$F$2:$DK$145,MATCH($A84,'Typy - wg grup'!$A$2:$A$145,0),MATCH(BX$1,'Typy - wg grup'!$F$1:$DK$1,0)))</f>
        <v>MAR</v>
      </c>
      <c r="BY84" s="102" t="str">
        <f>IF(INDEX('Typy - wg grup'!$F$2:$DK$145,MATCH($A84,'Typy - wg grup'!$A$2:$A$145,0),MATCH(BY$1,'Typy - wg grup'!$F$1:$DK$1,0))="","",INDEX('Typy - wg grup'!$F$2:$DK$145,MATCH($A84,'Typy - wg grup'!$A$2:$A$145,0),MATCH(BY$1,'Typy - wg grup'!$F$1:$DK$1,0)))</f>
        <v>MAR</v>
      </c>
      <c r="BZ84" s="102" t="str">
        <f>IF(INDEX('Typy - wg grup'!$F$2:$DK$145,MATCH($A84,'Typy - wg grup'!$A$2:$A$145,0),MATCH(BZ$1,'Typy - wg grup'!$F$1:$DK$1,0))="","",INDEX('Typy - wg grup'!$F$2:$DK$145,MATCH($A84,'Typy - wg grup'!$A$2:$A$145,0),MATCH(BZ$1,'Typy - wg grup'!$F$1:$DK$1,0)))</f>
        <v>MAR</v>
      </c>
      <c r="CA84" s="102" t="str">
        <f>IF(INDEX('Typy - wg grup'!$F$2:$DK$145,MATCH($A84,'Typy - wg grup'!$A$2:$A$145,0),MATCH(CA$1,'Typy - wg grup'!$F$1:$DK$1,0))="","",INDEX('Typy - wg grup'!$F$2:$DK$145,MATCH($A84,'Typy - wg grup'!$A$2:$A$145,0),MATCH(CA$1,'Typy - wg grup'!$F$1:$DK$1,0)))</f>
        <v>BRA</v>
      </c>
      <c r="CB84" s="102" t="str">
        <f>IF(INDEX('Typy - wg grup'!$F$2:$DK$145,MATCH($A84,'Typy - wg grup'!$A$2:$A$145,0),MATCH(CB$1,'Typy - wg grup'!$F$1:$DK$1,0))="","",INDEX('Typy - wg grup'!$F$2:$DK$145,MATCH($A84,'Typy - wg grup'!$A$2:$A$145,0),MATCH(CB$1,'Typy - wg grup'!$F$1:$DK$1,0)))</f>
        <v>MAR</v>
      </c>
      <c r="CC84" s="102" t="str">
        <f>IF(INDEX('Typy - wg grup'!$F$2:$DK$145,MATCH($A84,'Typy - wg grup'!$A$2:$A$145,0),MATCH(CC$1,'Typy - wg grup'!$F$1:$DK$1,0))="","",INDEX('Typy - wg grup'!$F$2:$DK$145,MATCH($A84,'Typy - wg grup'!$A$2:$A$145,0),MATCH(CC$1,'Typy - wg grup'!$F$1:$DK$1,0)))</f>
        <v>MAR</v>
      </c>
      <c r="CD84" s="102" t="str">
        <f>IF(INDEX('Typy - wg grup'!$F$2:$DK$145,MATCH($A84,'Typy - wg grup'!$A$2:$A$145,0),MATCH(CD$1,'Typy - wg grup'!$F$1:$DK$1,0))="","",INDEX('Typy - wg grup'!$F$2:$DK$145,MATCH($A84,'Typy - wg grup'!$A$2:$A$145,0),MATCH(CD$1,'Typy - wg grup'!$F$1:$DK$1,0)))</f>
        <v>SCO</v>
      </c>
      <c r="CE84" s="102" t="str">
        <f>IF(INDEX('Typy - wg grup'!$F$2:$DK$145,MATCH($A84,'Typy - wg grup'!$A$2:$A$145,0),MATCH(CE$1,'Typy - wg grup'!$F$1:$DK$1,0))="","",INDEX('Typy - wg grup'!$F$2:$DK$145,MATCH($A84,'Typy - wg grup'!$A$2:$A$145,0),MATCH(CE$1,'Typy - wg grup'!$F$1:$DK$1,0)))</f>
        <v>MAR</v>
      </c>
      <c r="CF84" s="102" t="str">
        <f>IF(INDEX('Typy - wg grup'!$F$2:$DK$145,MATCH($A84,'Typy - wg grup'!$A$2:$A$145,0),MATCH(CF$1,'Typy - wg grup'!$F$1:$DK$1,0))="","",INDEX('Typy - wg grup'!$F$2:$DK$145,MATCH($A84,'Typy - wg grup'!$A$2:$A$145,0),MATCH(CF$1,'Typy - wg grup'!$F$1:$DK$1,0)))</f>
        <v>MAR</v>
      </c>
      <c r="CG84" s="102" t="str">
        <f>IF(INDEX('Typy - wg grup'!$F$2:$DK$145,MATCH($A84,'Typy - wg grup'!$A$2:$A$145,0),MATCH(CG$1,'Typy - wg grup'!$F$1:$DK$1,0))="","",INDEX('Typy - wg grup'!$F$2:$DK$145,MATCH($A84,'Typy - wg grup'!$A$2:$A$145,0),MATCH(CG$1,'Typy - wg grup'!$F$1:$DK$1,0)))</f>
        <v>SCO</v>
      </c>
      <c r="CH84" s="102" t="str">
        <f>IF(INDEX('Typy - wg grup'!$F$2:$DK$145,MATCH($A84,'Typy - wg grup'!$A$2:$A$145,0),MATCH(CH$1,'Typy - wg grup'!$F$1:$DK$1,0))="","",INDEX('Typy - wg grup'!$F$2:$DK$145,MATCH($A84,'Typy - wg grup'!$A$2:$A$145,0),MATCH(CH$1,'Typy - wg grup'!$F$1:$DK$1,0)))</f>
        <v>MAR</v>
      </c>
      <c r="CI84" s="102" t="str">
        <f>IF(INDEX('Typy - wg grup'!$F$2:$DK$145,MATCH($A84,'Typy - wg grup'!$A$2:$A$145,0),MATCH(CI$1,'Typy - wg grup'!$F$1:$DK$1,0))="","",INDEX('Typy - wg grup'!$F$2:$DK$145,MATCH($A84,'Typy - wg grup'!$A$2:$A$145,0),MATCH(CI$1,'Typy - wg grup'!$F$1:$DK$1,0)))</f>
        <v>MAR</v>
      </c>
      <c r="CJ84" s="102" t="str">
        <f>IF(INDEX('Typy - wg grup'!$F$2:$DK$145,MATCH($A84,'Typy - wg grup'!$A$2:$A$145,0),MATCH(CJ$1,'Typy - wg grup'!$F$1:$DK$1,0))="","",INDEX('Typy - wg grup'!$F$2:$DK$145,MATCH($A84,'Typy - wg grup'!$A$2:$A$145,0),MATCH(CJ$1,'Typy - wg grup'!$F$1:$DK$1,0)))</f>
        <v>MAR</v>
      </c>
      <c r="CK84" s="102" t="str">
        <f>IF(INDEX('Typy - wg grup'!$F$2:$DK$145,MATCH($A84,'Typy - wg grup'!$A$2:$A$145,0),MATCH(CK$1,'Typy - wg grup'!$F$1:$DK$1,0))="","",INDEX('Typy - wg grup'!$F$2:$DK$145,MATCH($A84,'Typy - wg grup'!$A$2:$A$145,0),MATCH(CK$1,'Typy - wg grup'!$F$1:$DK$1,0)))</f>
        <v>MAR</v>
      </c>
      <c r="CL84" s="102" t="str">
        <f>IF(INDEX('Typy - wg grup'!$F$2:$DK$145,MATCH($A84,'Typy - wg grup'!$A$2:$A$145,0),MATCH(CL$1,'Typy - wg grup'!$F$1:$DK$1,0))="","",INDEX('Typy - wg grup'!$F$2:$DK$145,MATCH($A84,'Typy - wg grup'!$A$2:$A$145,0),MATCH(CL$1,'Typy - wg grup'!$F$1:$DK$1,0)))</f>
        <v>MAR</v>
      </c>
      <c r="CM84" s="102" t="str">
        <f>IF(INDEX('Typy - wg grup'!$F$2:$DK$145,MATCH($A84,'Typy - wg grup'!$A$2:$A$145,0),MATCH(CM$1,'Typy - wg grup'!$F$1:$DK$1,0))="","",INDEX('Typy - wg grup'!$F$2:$DK$145,MATCH($A84,'Typy - wg grup'!$A$2:$A$145,0),MATCH(CM$1,'Typy - wg grup'!$F$1:$DK$1,0)))</f>
        <v>MAR</v>
      </c>
      <c r="CN84" s="102" t="str">
        <f>IF(INDEX('Typy - wg grup'!$F$2:$DK$145,MATCH($A84,'Typy - wg grup'!$A$2:$A$145,0),MATCH(CN$1,'Typy - wg grup'!$F$1:$DK$1,0))="","",INDEX('Typy - wg grup'!$F$2:$DK$145,MATCH($A84,'Typy - wg grup'!$A$2:$A$145,0),MATCH(CN$1,'Typy - wg grup'!$F$1:$DK$1,0)))</f>
        <v>SCO</v>
      </c>
      <c r="CO84" s="102" t="str">
        <f>IF(INDEX('Typy - wg grup'!$F$2:$DK$145,MATCH($A84,'Typy - wg grup'!$A$2:$A$145,0),MATCH(CO$1,'Typy - wg grup'!$F$1:$DK$1,0))="","",INDEX('Typy - wg grup'!$F$2:$DK$145,MATCH($A84,'Typy - wg grup'!$A$2:$A$145,0),MATCH(CO$1,'Typy - wg grup'!$F$1:$DK$1,0)))</f>
        <v>MAR</v>
      </c>
      <c r="CP84" s="102" t="str">
        <f>IF(INDEX('Typy - wg grup'!$F$2:$DK$145,MATCH($A84,'Typy - wg grup'!$A$2:$A$145,0),MATCH(CP$1,'Typy - wg grup'!$F$1:$DK$1,0))="","",INDEX('Typy - wg grup'!$F$2:$DK$145,MATCH($A84,'Typy - wg grup'!$A$2:$A$145,0),MATCH(CP$1,'Typy - wg grup'!$F$1:$DK$1,0)))</f>
        <v>MAR</v>
      </c>
      <c r="CQ84" s="102" t="str">
        <f>IF(INDEX('Typy - wg grup'!$F$2:$DK$145,MATCH($A84,'Typy - wg grup'!$A$2:$A$145,0),MATCH(CQ$1,'Typy - wg grup'!$F$1:$DK$1,0))="","",INDEX('Typy - wg grup'!$F$2:$DK$145,MATCH($A84,'Typy - wg grup'!$A$2:$A$145,0),MATCH(CQ$1,'Typy - wg grup'!$F$1:$DK$1,0)))</f>
        <v>MAR</v>
      </c>
      <c r="CR84" s="102" t="str">
        <f>IF(INDEX('Typy - wg grup'!$F$2:$DK$145,MATCH($A84,'Typy - wg grup'!$A$2:$A$145,0),MATCH(CR$1,'Typy - wg grup'!$F$1:$DK$1,0))="","",INDEX('Typy - wg grup'!$F$2:$DK$145,MATCH($A84,'Typy - wg grup'!$A$2:$A$145,0),MATCH(CR$1,'Typy - wg grup'!$F$1:$DK$1,0)))</f>
        <v>MAR</v>
      </c>
      <c r="CS84" s="102" t="str">
        <f>IF(INDEX('Typy - wg grup'!$F$2:$DK$145,MATCH($A84,'Typy - wg grup'!$A$2:$A$145,0),MATCH(CS$1,'Typy - wg grup'!$F$1:$DK$1,0))="","",INDEX('Typy - wg grup'!$F$2:$DK$145,MATCH($A84,'Typy - wg grup'!$A$2:$A$145,0),MATCH(CS$1,'Typy - wg grup'!$F$1:$DK$1,0)))</f>
        <v>SCO</v>
      </c>
      <c r="CT84" s="102" t="str">
        <f>IF(INDEX('Typy - wg grup'!$F$2:$DK$145,MATCH($A84,'Typy - wg grup'!$A$2:$A$145,0),MATCH(CT$1,'Typy - wg grup'!$F$1:$DK$1,0))="","",INDEX('Typy - wg grup'!$F$2:$DK$145,MATCH($A84,'Typy - wg grup'!$A$2:$A$145,0),MATCH(CT$1,'Typy - wg grup'!$F$1:$DK$1,0)))</f>
        <v>SCO</v>
      </c>
      <c r="CU84" s="102" t="str">
        <f>IF(INDEX('Typy - wg grup'!$F$2:$DK$145,MATCH($A84,'Typy - wg grup'!$A$2:$A$145,0),MATCH(CU$1,'Typy - wg grup'!$F$1:$DK$1,0))="","",INDEX('Typy - wg grup'!$F$2:$DK$145,MATCH($A84,'Typy - wg grup'!$A$2:$A$145,0),MATCH(CU$1,'Typy - wg grup'!$F$1:$DK$1,0)))</f>
        <v>MAR</v>
      </c>
      <c r="CV84" s="102" t="str">
        <f>IF(INDEX('Typy - wg grup'!$F$2:$DK$145,MATCH($A84,'Typy - wg grup'!$A$2:$A$145,0),MATCH(CV$1,'Typy - wg grup'!$F$1:$DK$1,0))="","",INDEX('Typy - wg grup'!$F$2:$DK$145,MATCH($A84,'Typy - wg grup'!$A$2:$A$145,0),MATCH(CV$1,'Typy - wg grup'!$F$1:$DK$1,0)))</f>
        <v>SCO</v>
      </c>
      <c r="CW84" s="102" t="str">
        <f>IF(INDEX('Typy - wg grup'!$F$2:$DK$145,MATCH($A84,'Typy - wg grup'!$A$2:$A$145,0),MATCH(CW$1,'Typy - wg grup'!$F$1:$DK$1,0))="","",INDEX('Typy - wg grup'!$F$2:$DK$145,MATCH($A84,'Typy - wg grup'!$A$2:$A$145,0),MATCH(CW$1,'Typy - wg grup'!$F$1:$DK$1,0)))</f>
        <v>MAR</v>
      </c>
      <c r="CX84" s="102" t="str">
        <f>IF(INDEX('Typy - wg grup'!$F$2:$DK$145,MATCH($A84,'Typy - wg grup'!$A$2:$A$145,0),MATCH(CX$1,'Typy - wg grup'!$F$1:$DK$1,0))="","",INDEX('Typy - wg grup'!$F$2:$DK$145,MATCH($A84,'Typy - wg grup'!$A$2:$A$145,0),MATCH(CX$1,'Typy - wg grup'!$F$1:$DK$1,0)))</f>
        <v>SCO</v>
      </c>
      <c r="CY84" s="102" t="str">
        <f>IF(INDEX('Typy - wg grup'!$F$2:$DK$145,MATCH($A84,'Typy - wg grup'!$A$2:$A$145,0),MATCH(CY$1,'Typy - wg grup'!$F$1:$DK$1,0))="","",INDEX('Typy - wg grup'!$F$2:$DK$145,MATCH($A84,'Typy - wg grup'!$A$2:$A$145,0),MATCH(CY$1,'Typy - wg grup'!$F$1:$DK$1,0)))</f>
        <v>MAR</v>
      </c>
      <c r="CZ84" s="102" t="str">
        <f>IF(INDEX('Typy - wg grup'!$F$2:$DK$145,MATCH($A84,'Typy - wg grup'!$A$2:$A$145,0),MATCH(CZ$1,'Typy - wg grup'!$F$1:$DK$1,0))="","",INDEX('Typy - wg grup'!$F$2:$DK$145,MATCH($A84,'Typy - wg grup'!$A$2:$A$145,0),MATCH(CZ$1,'Typy - wg grup'!$F$1:$DK$1,0)))</f>
        <v>SCO</v>
      </c>
      <c r="DA84" s="102" t="str">
        <f>IF(INDEX('Typy - wg grup'!$F$2:$DK$145,MATCH($A84,'Typy - wg grup'!$A$2:$A$145,0),MATCH(DA$1,'Typy - wg grup'!$F$1:$DK$1,0))="","",INDEX('Typy - wg grup'!$F$2:$DK$145,MATCH($A84,'Typy - wg grup'!$A$2:$A$145,0),MATCH(DA$1,'Typy - wg grup'!$F$1:$DK$1,0)))</f>
        <v>MAR</v>
      </c>
      <c r="DB84" s="102" t="str">
        <f>IF(INDEX('Typy - wg grup'!$F$2:$DK$145,MATCH($A84,'Typy - wg grup'!$A$2:$A$145,0),MATCH(DB$1,'Typy - wg grup'!$F$1:$DK$1,0))="","",INDEX('Typy - wg grup'!$F$2:$DK$145,MATCH($A84,'Typy - wg grup'!$A$2:$A$145,0),MATCH(DB$1,'Typy - wg grup'!$F$1:$DK$1,0)))</f>
        <v>SCO</v>
      </c>
      <c r="DC84" s="102" t="str">
        <f>IF(INDEX('Typy - wg grup'!$F$2:$DK$145,MATCH($A84,'Typy - wg grup'!$A$2:$A$145,0),MATCH(DC$1,'Typy - wg grup'!$F$1:$DK$1,0))="","",INDEX('Typy - wg grup'!$F$2:$DK$145,MATCH($A84,'Typy - wg grup'!$A$2:$A$145,0),MATCH(DC$1,'Typy - wg grup'!$F$1:$DK$1,0)))</f>
        <v>MAR</v>
      </c>
      <c r="DD84" s="102" t="str">
        <f>IF(INDEX('Typy - wg grup'!$F$2:$DK$145,MATCH($A84,'Typy - wg grup'!$A$2:$A$145,0),MATCH(DD$1,'Typy - wg grup'!$F$1:$DK$1,0))="","",INDEX('Typy - wg grup'!$F$2:$DK$145,MATCH($A84,'Typy - wg grup'!$A$2:$A$145,0),MATCH(DD$1,'Typy - wg grup'!$F$1:$DK$1,0)))</f>
        <v>SCO</v>
      </c>
      <c r="DE84" s="102" t="str">
        <f>IF(INDEX('Typy - wg grup'!$F$2:$DK$145,MATCH($A84,'Typy - wg grup'!$A$2:$A$145,0),MATCH(DE$1,'Typy - wg grup'!$F$1:$DK$1,0))="","",INDEX('Typy - wg grup'!$F$2:$DK$145,MATCH($A84,'Typy - wg grup'!$A$2:$A$145,0),MATCH(DE$1,'Typy - wg grup'!$F$1:$DK$1,0)))</f>
        <v>MAR</v>
      </c>
      <c r="DF84" s="102" t="str">
        <f>IF(INDEX('Typy - wg grup'!$F$2:$DK$145,MATCH($A84,'Typy - wg grup'!$A$2:$A$145,0),MATCH(DF$1,'Typy - wg grup'!$F$1:$DK$1,0))="","",INDEX('Typy - wg grup'!$F$2:$DK$145,MATCH($A84,'Typy - wg grup'!$A$2:$A$145,0),MATCH(DF$1,'Typy - wg grup'!$F$1:$DK$1,0)))</f>
        <v>MAR</v>
      </c>
      <c r="DG84" s="102" t="str">
        <f>IF(INDEX('Typy - wg grup'!$F$2:$DK$145,MATCH($A84,'Typy - wg grup'!$A$2:$A$145,0),MATCH(DG$1,'Typy - wg grup'!$F$1:$DK$1,0))="","",INDEX('Typy - wg grup'!$F$2:$DK$145,MATCH($A84,'Typy - wg grup'!$A$2:$A$145,0),MATCH(DG$1,'Typy - wg grup'!$F$1:$DK$1,0)))</f>
        <v>SCO</v>
      </c>
      <c r="DH84" s="102" t="str">
        <f>IF(INDEX('Typy - wg grup'!$F$2:$DK$145,MATCH($A84,'Typy - wg grup'!$A$2:$A$145,0),MATCH(DH$1,'Typy - wg grup'!$F$1:$DK$1,0))="","",INDEX('Typy - wg grup'!$F$2:$DK$145,MATCH($A84,'Typy - wg grup'!$A$2:$A$145,0),MATCH(DH$1,'Typy - wg grup'!$F$1:$DK$1,0)))</f>
        <v>SCO</v>
      </c>
      <c r="DI84" s="102" t="str">
        <f>IF(INDEX('Typy - wg grup'!$F$2:$DK$145,MATCH($A84,'Typy - wg grup'!$A$2:$A$145,0),MATCH(DI$1,'Typy - wg grup'!$F$1:$DK$1,0))="","",INDEX('Typy - wg grup'!$F$2:$DK$145,MATCH($A84,'Typy - wg grup'!$A$2:$A$145,0),MATCH(DI$1,'Typy - wg grup'!$F$1:$DK$1,0)))</f>
        <v>MAR</v>
      </c>
      <c r="DJ84" s="102" t="str">
        <f>IF(INDEX('Typy - wg grup'!$F$2:$DK$145,MATCH($A84,'Typy - wg grup'!$A$2:$A$145,0),MATCH(DJ$1,'Typy - wg grup'!$F$1:$DK$1,0))="","",INDEX('Typy - wg grup'!$F$2:$DK$145,MATCH($A84,'Typy - wg grup'!$A$2:$A$145,0),MATCH(DJ$1,'Typy - wg grup'!$F$1:$DK$1,0)))</f>
        <v>MAR</v>
      </c>
      <c r="DK84" s="102" t="str">
        <f>IF(INDEX('Typy - wg grup'!$F$2:$DK$145,MATCH($A84,'Typy - wg grup'!$A$2:$A$145,0),MATCH(DK$1,'Typy - wg grup'!$F$1:$DK$1,0))="","",INDEX('Typy - wg grup'!$F$2:$DK$145,MATCH($A84,'Typy - wg grup'!$A$2:$A$145,0),MATCH(DK$1,'Typy - wg grup'!$F$1:$DK$1,0)))</f>
        <v>MAR</v>
      </c>
      <c r="DL84" s="102" t="str">
        <f>IF(INDEX('Typy - wg grup'!$F$2:$DK$145,MATCH($A84,'Typy - wg grup'!$A$2:$A$145,0),MATCH(DL$1,'Typy - wg grup'!$F$1:$DK$1,0))="","",INDEX('Typy - wg grup'!$F$2:$DK$145,MATCH($A84,'Typy - wg grup'!$A$2:$A$145,0),MATCH(DL$1,'Typy - wg grup'!$F$1:$DK$1,0)))</f>
        <v>SCO</v>
      </c>
      <c r="DM84" s="106" t="str">
        <f>IF(INDEX('Typy - wg grup'!$F$2:$DK$145,MATCH($A84,'Typy - wg grup'!$A$2:$A$145,0),MATCH(DM$1,'Typy - wg grup'!$F$1:$DK$1,0))="","",INDEX('Typy - wg grup'!$F$2:$DK$145,MATCH($A84,'Typy - wg grup'!$A$2:$A$145,0),MATCH(DM$1,'Typy - wg grup'!$F$1:$DK$1,0)))</f>
        <v>SCO</v>
      </c>
      <c r="DO84" s="15"/>
      <c r="DQ84" s="14"/>
      <c r="DS84" s="15"/>
      <c r="DU84" s="15"/>
      <c r="DW84" s="14"/>
      <c r="DY84" s="15"/>
      <c r="EA84" s="14"/>
      <c r="EC84" s="15"/>
      <c r="EE84" s="15"/>
      <c r="EG84" s="15"/>
      <c r="EI84" s="15"/>
      <c r="EK84" s="15"/>
      <c r="EM84" s="15"/>
      <c r="EO84" s="16"/>
      <c r="EQ84" s="15"/>
    </row>
    <row r="85" spans="1:147" x14ac:dyDescent="0.25">
      <c r="A85" s="19" t="s">
        <v>56</v>
      </c>
      <c r="B85" s="4" t="s">
        <v>12</v>
      </c>
      <c r="E85" s="4" t="s">
        <v>54</v>
      </c>
      <c r="F85" s="35"/>
      <c r="G85" s="153"/>
      <c r="H85" s="105" t="str">
        <f>IF(INDEX('Typy - wg grup'!$F$2:$DK$145,MATCH($A85,'Typy - wg grup'!$A$2:$A$145,0),MATCH(H$1,'Typy - wg grup'!$F$1:$DK$1,0))="","",INDEX('Typy - wg grup'!$F$2:$DK$145,MATCH($A85,'Typy - wg grup'!$A$2:$A$145,0),MATCH(H$1,'Typy - wg grup'!$F$1:$DK$1,0)))</f>
        <v/>
      </c>
      <c r="I85" s="102" t="str">
        <f>IF(INDEX('Typy - wg grup'!$F$2:$DK$145,MATCH($A85,'Typy - wg grup'!$A$2:$A$145,0),MATCH(I$1,'Typy - wg grup'!$F$1:$DK$1,0))="","",INDEX('Typy - wg grup'!$F$2:$DK$145,MATCH($A85,'Typy - wg grup'!$A$2:$A$145,0),MATCH(I$1,'Typy - wg grup'!$F$1:$DK$1,0)))</f>
        <v/>
      </c>
      <c r="J85" s="102" t="str">
        <f>IF(INDEX('Typy - wg grup'!$F$2:$DK$145,MATCH($A85,'Typy - wg grup'!$A$2:$A$145,0),MATCH(J$1,'Typy - wg grup'!$F$1:$DK$1,0))="","",INDEX('Typy - wg grup'!$F$2:$DK$145,MATCH($A85,'Typy - wg grup'!$A$2:$A$145,0),MATCH(J$1,'Typy - wg grup'!$F$1:$DK$1,0)))</f>
        <v>SCO</v>
      </c>
      <c r="K85" s="102" t="str">
        <f>IF(INDEX('Typy - wg grup'!$F$2:$DK$145,MATCH($A85,'Typy - wg grup'!$A$2:$A$145,0),MATCH(K$1,'Typy - wg grup'!$F$1:$DK$1,0))="","",INDEX('Typy - wg grup'!$F$2:$DK$145,MATCH($A85,'Typy - wg grup'!$A$2:$A$145,0),MATCH(K$1,'Typy - wg grup'!$F$1:$DK$1,0)))</f>
        <v>SCO</v>
      </c>
      <c r="L85" s="102" t="str">
        <f>IF(INDEX('Typy - wg grup'!$F$2:$DK$145,MATCH($A85,'Typy - wg grup'!$A$2:$A$145,0),MATCH(L$1,'Typy - wg grup'!$F$1:$DK$1,0))="","",INDEX('Typy - wg grup'!$F$2:$DK$145,MATCH($A85,'Typy - wg grup'!$A$2:$A$145,0),MATCH(L$1,'Typy - wg grup'!$F$1:$DK$1,0)))</f>
        <v>SCO</v>
      </c>
      <c r="M85" s="102" t="str">
        <f>IF(INDEX('Typy - wg grup'!$F$2:$DK$145,MATCH($A85,'Typy - wg grup'!$A$2:$A$145,0),MATCH(M$1,'Typy - wg grup'!$F$1:$DK$1,0))="","",INDEX('Typy - wg grup'!$F$2:$DK$145,MATCH($A85,'Typy - wg grup'!$A$2:$A$145,0),MATCH(M$1,'Typy - wg grup'!$F$1:$DK$1,0)))</f>
        <v/>
      </c>
      <c r="N85" s="102" t="str">
        <f>IF(INDEX('Typy - wg grup'!$F$2:$DK$145,MATCH($A85,'Typy - wg grup'!$A$2:$A$145,0),MATCH(N$1,'Typy - wg grup'!$F$1:$DK$1,0))="","",INDEX('Typy - wg grup'!$F$2:$DK$145,MATCH($A85,'Typy - wg grup'!$A$2:$A$145,0),MATCH(N$1,'Typy - wg grup'!$F$1:$DK$1,0)))</f>
        <v/>
      </c>
      <c r="O85" s="102" t="str">
        <f>IF(INDEX('Typy - wg grup'!$F$2:$DK$145,MATCH($A85,'Typy - wg grup'!$A$2:$A$145,0),MATCH(O$1,'Typy - wg grup'!$F$1:$DK$1,0))="","",INDEX('Typy - wg grup'!$F$2:$DK$145,MATCH($A85,'Typy - wg grup'!$A$2:$A$145,0),MATCH(O$1,'Typy - wg grup'!$F$1:$DK$1,0)))</f>
        <v>MAR</v>
      </c>
      <c r="P85" s="102" t="str">
        <f>IF(INDEX('Typy - wg grup'!$F$2:$DK$145,MATCH($A85,'Typy - wg grup'!$A$2:$A$145,0),MATCH(P$1,'Typy - wg grup'!$F$1:$DK$1,0))="","",INDEX('Typy - wg grup'!$F$2:$DK$145,MATCH($A85,'Typy - wg grup'!$A$2:$A$145,0),MATCH(P$1,'Typy - wg grup'!$F$1:$DK$1,0)))</f>
        <v>MAR</v>
      </c>
      <c r="Q85" s="102" t="str">
        <f>IF(INDEX('Typy - wg grup'!$F$2:$DK$145,MATCH($A85,'Typy - wg grup'!$A$2:$A$145,0),MATCH(Q$1,'Typy - wg grup'!$F$1:$DK$1,0))="","",INDEX('Typy - wg grup'!$F$2:$DK$145,MATCH($A85,'Typy - wg grup'!$A$2:$A$145,0),MATCH(Q$1,'Typy - wg grup'!$F$1:$DK$1,0)))</f>
        <v>SCO</v>
      </c>
      <c r="R85" s="102" t="str">
        <f>IF(INDEX('Typy - wg grup'!$F$2:$DK$145,MATCH($A85,'Typy - wg grup'!$A$2:$A$145,0),MATCH(R$1,'Typy - wg grup'!$F$1:$DK$1,0))="","",INDEX('Typy - wg grup'!$F$2:$DK$145,MATCH($A85,'Typy - wg grup'!$A$2:$A$145,0),MATCH(R$1,'Typy - wg grup'!$F$1:$DK$1,0)))</f>
        <v>MAR</v>
      </c>
      <c r="S85" s="102" t="str">
        <f>IF(INDEX('Typy - wg grup'!$F$2:$DK$145,MATCH($A85,'Typy - wg grup'!$A$2:$A$145,0),MATCH(S$1,'Typy - wg grup'!$F$1:$DK$1,0))="","",INDEX('Typy - wg grup'!$F$2:$DK$145,MATCH($A85,'Typy - wg grup'!$A$2:$A$145,0),MATCH(S$1,'Typy - wg grup'!$F$1:$DK$1,0)))</f>
        <v>SCO</v>
      </c>
      <c r="T85" s="102" t="str">
        <f>IF(INDEX('Typy - wg grup'!$F$2:$DK$145,MATCH($A85,'Typy - wg grup'!$A$2:$A$145,0),MATCH(T$1,'Typy - wg grup'!$F$1:$DK$1,0))="","",INDEX('Typy - wg grup'!$F$2:$DK$145,MATCH($A85,'Typy - wg grup'!$A$2:$A$145,0),MATCH(T$1,'Typy - wg grup'!$F$1:$DK$1,0)))</f>
        <v>SCO</v>
      </c>
      <c r="U85" s="102" t="str">
        <f>IF(INDEX('Typy - wg grup'!$F$2:$DK$145,MATCH($A85,'Typy - wg grup'!$A$2:$A$145,0),MATCH(U$1,'Typy - wg grup'!$F$1:$DK$1,0))="","",INDEX('Typy - wg grup'!$F$2:$DK$145,MATCH($A85,'Typy - wg grup'!$A$2:$A$145,0),MATCH(U$1,'Typy - wg grup'!$F$1:$DK$1,0)))</f>
        <v>SCO</v>
      </c>
      <c r="V85" s="102" t="str">
        <f>IF(INDEX('Typy - wg grup'!$F$2:$DK$145,MATCH($A85,'Typy - wg grup'!$A$2:$A$145,0),MATCH(V$1,'Typy - wg grup'!$F$1:$DK$1,0))="","",INDEX('Typy - wg grup'!$F$2:$DK$145,MATCH($A85,'Typy - wg grup'!$A$2:$A$145,0),MATCH(V$1,'Typy - wg grup'!$F$1:$DK$1,0)))</f>
        <v>BRA</v>
      </c>
      <c r="W85" s="102" t="str">
        <f>IF(INDEX('Typy - wg grup'!$F$2:$DK$145,MATCH($A85,'Typy - wg grup'!$A$2:$A$145,0),MATCH(W$1,'Typy - wg grup'!$F$1:$DK$1,0))="","",INDEX('Typy - wg grup'!$F$2:$DK$145,MATCH($A85,'Typy - wg grup'!$A$2:$A$145,0),MATCH(W$1,'Typy - wg grup'!$F$1:$DK$1,0)))</f>
        <v>SCO</v>
      </c>
      <c r="X85" s="102" t="str">
        <f>IF(INDEX('Typy - wg grup'!$F$2:$DK$145,MATCH($A85,'Typy - wg grup'!$A$2:$A$145,0),MATCH(X$1,'Typy - wg grup'!$F$1:$DK$1,0))="","",INDEX('Typy - wg grup'!$F$2:$DK$145,MATCH($A85,'Typy - wg grup'!$A$2:$A$145,0),MATCH(X$1,'Typy - wg grup'!$F$1:$DK$1,0)))</f>
        <v>MAR</v>
      </c>
      <c r="Y85" s="102" t="str">
        <f>IF(INDEX('Typy - wg grup'!$F$2:$DK$145,MATCH($A85,'Typy - wg grup'!$A$2:$A$145,0),MATCH(Y$1,'Typy - wg grup'!$F$1:$DK$1,0))="","",INDEX('Typy - wg grup'!$F$2:$DK$145,MATCH($A85,'Typy - wg grup'!$A$2:$A$145,0),MATCH(Y$1,'Typy - wg grup'!$F$1:$DK$1,0)))</f>
        <v>MAR</v>
      </c>
      <c r="Z85" s="102" t="str">
        <f>IF(INDEX('Typy - wg grup'!$F$2:$DK$145,MATCH($A85,'Typy - wg grup'!$A$2:$A$145,0),MATCH(Z$1,'Typy - wg grup'!$F$1:$DK$1,0))="","",INDEX('Typy - wg grup'!$F$2:$DK$145,MATCH($A85,'Typy - wg grup'!$A$2:$A$145,0),MATCH(Z$1,'Typy - wg grup'!$F$1:$DK$1,0)))</f>
        <v>MAR</v>
      </c>
      <c r="AA85" s="102" t="str">
        <f>IF(INDEX('Typy - wg grup'!$F$2:$DK$145,MATCH($A85,'Typy - wg grup'!$A$2:$A$145,0),MATCH(AA$1,'Typy - wg grup'!$F$1:$DK$1,0))="","",INDEX('Typy - wg grup'!$F$2:$DK$145,MATCH($A85,'Typy - wg grup'!$A$2:$A$145,0),MATCH(AA$1,'Typy - wg grup'!$F$1:$DK$1,0)))</f>
        <v>MAR</v>
      </c>
      <c r="AB85" s="102" t="str">
        <f>IF(INDEX('Typy - wg grup'!$F$2:$DK$145,MATCH($A85,'Typy - wg grup'!$A$2:$A$145,0),MATCH(AB$1,'Typy - wg grup'!$F$1:$DK$1,0))="","",INDEX('Typy - wg grup'!$F$2:$DK$145,MATCH($A85,'Typy - wg grup'!$A$2:$A$145,0),MATCH(AB$1,'Typy - wg grup'!$F$1:$DK$1,0)))</f>
        <v/>
      </c>
      <c r="AC85" s="102" t="str">
        <f>IF(INDEX('Typy - wg grup'!$F$2:$DK$145,MATCH($A85,'Typy - wg grup'!$A$2:$A$145,0),MATCH(AC$1,'Typy - wg grup'!$F$1:$DK$1,0))="","",INDEX('Typy - wg grup'!$F$2:$DK$145,MATCH($A85,'Typy - wg grup'!$A$2:$A$145,0),MATCH(AC$1,'Typy - wg grup'!$F$1:$DK$1,0)))</f>
        <v/>
      </c>
      <c r="AD85" s="102" t="str">
        <f>IF(INDEX('Typy - wg grup'!$F$2:$DK$145,MATCH($A85,'Typy - wg grup'!$A$2:$A$145,0),MATCH(AD$1,'Typy - wg grup'!$F$1:$DK$1,0))="","",INDEX('Typy - wg grup'!$F$2:$DK$145,MATCH($A85,'Typy - wg grup'!$A$2:$A$145,0),MATCH(AD$1,'Typy - wg grup'!$F$1:$DK$1,0)))</f>
        <v>SCO</v>
      </c>
      <c r="AE85" s="102" t="str">
        <f>IF(INDEX('Typy - wg grup'!$F$2:$DK$145,MATCH($A85,'Typy - wg grup'!$A$2:$A$145,0),MATCH(AE$1,'Typy - wg grup'!$F$1:$DK$1,0))="","",INDEX('Typy - wg grup'!$F$2:$DK$145,MATCH($A85,'Typy - wg grup'!$A$2:$A$145,0),MATCH(AE$1,'Typy - wg grup'!$F$1:$DK$1,0)))</f>
        <v/>
      </c>
      <c r="AF85" s="102" t="str">
        <f>IF(INDEX('Typy - wg grup'!$F$2:$DK$145,MATCH($A85,'Typy - wg grup'!$A$2:$A$145,0),MATCH(AF$1,'Typy - wg grup'!$F$1:$DK$1,0))="","",INDEX('Typy - wg grup'!$F$2:$DK$145,MATCH($A85,'Typy - wg grup'!$A$2:$A$145,0),MATCH(AF$1,'Typy - wg grup'!$F$1:$DK$1,0)))</f>
        <v/>
      </c>
      <c r="AG85" s="102" t="str">
        <f>IF(INDEX('Typy - wg grup'!$F$2:$DK$145,MATCH($A85,'Typy - wg grup'!$A$2:$A$145,0),MATCH(AG$1,'Typy - wg grup'!$F$1:$DK$1,0))="","",INDEX('Typy - wg grup'!$F$2:$DK$145,MATCH($A85,'Typy - wg grup'!$A$2:$A$145,0),MATCH(AG$1,'Typy - wg grup'!$F$1:$DK$1,0)))</f>
        <v>MAR</v>
      </c>
      <c r="AH85" s="102" t="str">
        <f>IF(INDEX('Typy - wg grup'!$F$2:$DK$145,MATCH($A85,'Typy - wg grup'!$A$2:$A$145,0),MATCH(AH$1,'Typy - wg grup'!$F$1:$DK$1,0))="","",INDEX('Typy - wg grup'!$F$2:$DK$145,MATCH($A85,'Typy - wg grup'!$A$2:$A$145,0),MATCH(AH$1,'Typy - wg grup'!$F$1:$DK$1,0)))</f>
        <v/>
      </c>
      <c r="AI85" s="102" t="str">
        <f>IF(INDEX('Typy - wg grup'!$F$2:$DK$145,MATCH($A85,'Typy - wg grup'!$A$2:$A$145,0),MATCH(AI$1,'Typy - wg grup'!$F$1:$DK$1,0))="","",INDEX('Typy - wg grup'!$F$2:$DK$145,MATCH($A85,'Typy - wg grup'!$A$2:$A$145,0),MATCH(AI$1,'Typy - wg grup'!$F$1:$DK$1,0)))</f>
        <v>SCO</v>
      </c>
      <c r="AJ85" s="102" t="str">
        <f>IF(INDEX('Typy - wg grup'!$F$2:$DK$145,MATCH($A85,'Typy - wg grup'!$A$2:$A$145,0),MATCH(AJ$1,'Typy - wg grup'!$F$1:$DK$1,0))="","",INDEX('Typy - wg grup'!$F$2:$DK$145,MATCH($A85,'Typy - wg grup'!$A$2:$A$145,0),MATCH(AJ$1,'Typy - wg grup'!$F$1:$DK$1,0)))</f>
        <v/>
      </c>
      <c r="AK85" s="102" t="str">
        <f>IF(INDEX('Typy - wg grup'!$F$2:$DK$145,MATCH($A85,'Typy - wg grup'!$A$2:$A$145,0),MATCH(AK$1,'Typy - wg grup'!$F$1:$DK$1,0))="","",INDEX('Typy - wg grup'!$F$2:$DK$145,MATCH($A85,'Typy - wg grup'!$A$2:$A$145,0),MATCH(AK$1,'Typy - wg grup'!$F$1:$DK$1,0)))</f>
        <v/>
      </c>
      <c r="AL85" s="102" t="str">
        <f>IF(INDEX('Typy - wg grup'!$F$2:$DK$145,MATCH($A85,'Typy - wg grup'!$A$2:$A$145,0),MATCH(AL$1,'Typy - wg grup'!$F$1:$DK$1,0))="","",INDEX('Typy - wg grup'!$F$2:$DK$145,MATCH($A85,'Typy - wg grup'!$A$2:$A$145,0),MATCH(AL$1,'Typy - wg grup'!$F$1:$DK$1,0)))</f>
        <v>MAR</v>
      </c>
      <c r="AM85" s="102" t="str">
        <f>IF(INDEX('Typy - wg grup'!$F$2:$DK$145,MATCH($A85,'Typy - wg grup'!$A$2:$A$145,0),MATCH(AM$1,'Typy - wg grup'!$F$1:$DK$1,0))="","",INDEX('Typy - wg grup'!$F$2:$DK$145,MATCH($A85,'Typy - wg grup'!$A$2:$A$145,0),MATCH(AM$1,'Typy - wg grup'!$F$1:$DK$1,0)))</f>
        <v>SCO</v>
      </c>
      <c r="AN85" s="102" t="str">
        <f>IF(INDEX('Typy - wg grup'!$F$2:$DK$145,MATCH($A85,'Typy - wg grup'!$A$2:$A$145,0),MATCH(AN$1,'Typy - wg grup'!$F$1:$DK$1,0))="","",INDEX('Typy - wg grup'!$F$2:$DK$145,MATCH($A85,'Typy - wg grup'!$A$2:$A$145,0),MATCH(AN$1,'Typy - wg grup'!$F$1:$DK$1,0)))</f>
        <v>SCO</v>
      </c>
      <c r="AO85" s="102" t="str">
        <f>IF(INDEX('Typy - wg grup'!$F$2:$DK$145,MATCH($A85,'Typy - wg grup'!$A$2:$A$145,0),MATCH(AO$1,'Typy - wg grup'!$F$1:$DK$1,0))="","",INDEX('Typy - wg grup'!$F$2:$DK$145,MATCH($A85,'Typy - wg grup'!$A$2:$A$145,0),MATCH(AO$1,'Typy - wg grup'!$F$1:$DK$1,0)))</f>
        <v>MAR</v>
      </c>
      <c r="AP85" s="102" t="str">
        <f>IF(INDEX('Typy - wg grup'!$F$2:$DK$145,MATCH($A85,'Typy - wg grup'!$A$2:$A$145,0),MATCH(AP$1,'Typy - wg grup'!$F$1:$DK$1,0))="","",INDEX('Typy - wg grup'!$F$2:$DK$145,MATCH($A85,'Typy - wg grup'!$A$2:$A$145,0),MATCH(AP$1,'Typy - wg grup'!$F$1:$DK$1,0)))</f>
        <v>SCO</v>
      </c>
      <c r="AQ85" s="102" t="str">
        <f>IF(INDEX('Typy - wg grup'!$F$2:$DK$145,MATCH($A85,'Typy - wg grup'!$A$2:$A$145,0),MATCH(AQ$1,'Typy - wg grup'!$F$1:$DK$1,0))="","",INDEX('Typy - wg grup'!$F$2:$DK$145,MATCH($A85,'Typy - wg grup'!$A$2:$A$145,0),MATCH(AQ$1,'Typy - wg grup'!$F$1:$DK$1,0)))</f>
        <v>MAR</v>
      </c>
      <c r="AR85" s="102" t="str">
        <f>IF(INDEX('Typy - wg grup'!$F$2:$DK$145,MATCH($A85,'Typy - wg grup'!$A$2:$A$145,0),MATCH(AR$1,'Typy - wg grup'!$F$1:$DK$1,0))="","",INDEX('Typy - wg grup'!$F$2:$DK$145,MATCH($A85,'Typy - wg grup'!$A$2:$A$145,0),MATCH(AR$1,'Typy - wg grup'!$F$1:$DK$1,0)))</f>
        <v>MAR</v>
      </c>
      <c r="AS85" s="102" t="str">
        <f>IF(INDEX('Typy - wg grup'!$F$2:$DK$145,MATCH($A85,'Typy - wg grup'!$A$2:$A$145,0),MATCH(AS$1,'Typy - wg grup'!$F$1:$DK$1,0))="","",INDEX('Typy - wg grup'!$F$2:$DK$145,MATCH($A85,'Typy - wg grup'!$A$2:$A$145,0),MATCH(AS$1,'Typy - wg grup'!$F$1:$DK$1,0)))</f>
        <v>SCO</v>
      </c>
      <c r="AT85" s="102" t="str">
        <f>IF(INDEX('Typy - wg grup'!$F$2:$DK$145,MATCH($A85,'Typy - wg grup'!$A$2:$A$145,0),MATCH(AT$1,'Typy - wg grup'!$F$1:$DK$1,0))="","",INDEX('Typy - wg grup'!$F$2:$DK$145,MATCH($A85,'Typy - wg grup'!$A$2:$A$145,0),MATCH(AT$1,'Typy - wg grup'!$F$1:$DK$1,0)))</f>
        <v>SCO</v>
      </c>
      <c r="AU85" s="102" t="str">
        <f>IF(INDEX('Typy - wg grup'!$F$2:$DK$145,MATCH($A85,'Typy - wg grup'!$A$2:$A$145,0),MATCH(AU$1,'Typy - wg grup'!$F$1:$DK$1,0))="","",INDEX('Typy - wg grup'!$F$2:$DK$145,MATCH($A85,'Typy - wg grup'!$A$2:$A$145,0),MATCH(AU$1,'Typy - wg grup'!$F$1:$DK$1,0)))</f>
        <v/>
      </c>
      <c r="AV85" s="102" t="str">
        <f>IF(INDEX('Typy - wg grup'!$F$2:$DK$145,MATCH($A85,'Typy - wg grup'!$A$2:$A$145,0),MATCH(AV$1,'Typy - wg grup'!$F$1:$DK$1,0))="","",INDEX('Typy - wg grup'!$F$2:$DK$145,MATCH($A85,'Typy - wg grup'!$A$2:$A$145,0),MATCH(AV$1,'Typy - wg grup'!$F$1:$DK$1,0)))</f>
        <v>SCO</v>
      </c>
      <c r="AW85" s="102" t="str">
        <f>IF(INDEX('Typy - wg grup'!$F$2:$DK$145,MATCH($A85,'Typy - wg grup'!$A$2:$A$145,0),MATCH(AW$1,'Typy - wg grup'!$F$1:$DK$1,0))="","",INDEX('Typy - wg grup'!$F$2:$DK$145,MATCH($A85,'Typy - wg grup'!$A$2:$A$145,0),MATCH(AW$1,'Typy - wg grup'!$F$1:$DK$1,0)))</f>
        <v>HAI</v>
      </c>
      <c r="AX85" s="102" t="str">
        <f>IF(INDEX('Typy - wg grup'!$F$2:$DK$145,MATCH($A85,'Typy - wg grup'!$A$2:$A$145,0),MATCH(AX$1,'Typy - wg grup'!$F$1:$DK$1,0))="","",INDEX('Typy - wg grup'!$F$2:$DK$145,MATCH($A85,'Typy - wg grup'!$A$2:$A$145,0),MATCH(AX$1,'Typy - wg grup'!$F$1:$DK$1,0)))</f>
        <v>MAR</v>
      </c>
      <c r="AY85" s="102" t="str">
        <f>IF(INDEX('Typy - wg grup'!$F$2:$DK$145,MATCH($A85,'Typy - wg grup'!$A$2:$A$145,0),MATCH(AY$1,'Typy - wg grup'!$F$1:$DK$1,0))="","",INDEX('Typy - wg grup'!$F$2:$DK$145,MATCH($A85,'Typy - wg grup'!$A$2:$A$145,0),MATCH(AY$1,'Typy - wg grup'!$F$1:$DK$1,0)))</f>
        <v>SCO</v>
      </c>
      <c r="AZ85" s="102" t="str">
        <f>IF(INDEX('Typy - wg grup'!$F$2:$DK$145,MATCH($A85,'Typy - wg grup'!$A$2:$A$145,0),MATCH(AZ$1,'Typy - wg grup'!$F$1:$DK$1,0))="","",INDEX('Typy - wg grup'!$F$2:$DK$145,MATCH($A85,'Typy - wg grup'!$A$2:$A$145,0),MATCH(AZ$1,'Typy - wg grup'!$F$1:$DK$1,0)))</f>
        <v>SCO</v>
      </c>
      <c r="BA85" s="102" t="str">
        <f>IF(INDEX('Typy - wg grup'!$F$2:$DK$145,MATCH($A85,'Typy - wg grup'!$A$2:$A$145,0),MATCH(BA$1,'Typy - wg grup'!$F$1:$DK$1,0))="","",INDEX('Typy - wg grup'!$F$2:$DK$145,MATCH($A85,'Typy - wg grup'!$A$2:$A$145,0),MATCH(BA$1,'Typy - wg grup'!$F$1:$DK$1,0)))</f>
        <v/>
      </c>
      <c r="BB85" s="102" t="str">
        <f>IF(INDEX('Typy - wg grup'!$F$2:$DK$145,MATCH($A85,'Typy - wg grup'!$A$2:$A$145,0),MATCH(BB$1,'Typy - wg grup'!$F$1:$DK$1,0))="","",INDEX('Typy - wg grup'!$F$2:$DK$145,MATCH($A85,'Typy - wg grup'!$A$2:$A$145,0),MATCH(BB$1,'Typy - wg grup'!$F$1:$DK$1,0)))</f>
        <v/>
      </c>
      <c r="BC85" s="102" t="str">
        <f>IF(INDEX('Typy - wg grup'!$F$2:$DK$145,MATCH($A85,'Typy - wg grup'!$A$2:$A$145,0),MATCH(BC$1,'Typy - wg grup'!$F$1:$DK$1,0))="","",INDEX('Typy - wg grup'!$F$2:$DK$145,MATCH($A85,'Typy - wg grup'!$A$2:$A$145,0),MATCH(BC$1,'Typy - wg grup'!$F$1:$DK$1,0)))</f>
        <v>SCO</v>
      </c>
      <c r="BD85" s="102" t="str">
        <f>IF(INDEX('Typy - wg grup'!$F$2:$DK$145,MATCH($A85,'Typy - wg grup'!$A$2:$A$145,0),MATCH(BD$1,'Typy - wg grup'!$F$1:$DK$1,0))="","",INDEX('Typy - wg grup'!$F$2:$DK$145,MATCH($A85,'Typy - wg grup'!$A$2:$A$145,0),MATCH(BD$1,'Typy - wg grup'!$F$1:$DK$1,0)))</f>
        <v>MAR</v>
      </c>
      <c r="BE85" s="102" t="str">
        <f>IF(INDEX('Typy - wg grup'!$F$2:$DK$145,MATCH($A85,'Typy - wg grup'!$A$2:$A$145,0),MATCH(BE$1,'Typy - wg grup'!$F$1:$DK$1,0))="","",INDEX('Typy - wg grup'!$F$2:$DK$145,MATCH($A85,'Typy - wg grup'!$A$2:$A$145,0),MATCH(BE$1,'Typy - wg grup'!$F$1:$DK$1,0)))</f>
        <v>SCO</v>
      </c>
      <c r="BF85" s="102" t="str">
        <f>IF(INDEX('Typy - wg grup'!$F$2:$DK$145,MATCH($A85,'Typy - wg grup'!$A$2:$A$145,0),MATCH(BF$1,'Typy - wg grup'!$F$1:$DK$1,0))="","",INDEX('Typy - wg grup'!$F$2:$DK$145,MATCH($A85,'Typy - wg grup'!$A$2:$A$145,0),MATCH(BF$1,'Typy - wg grup'!$F$1:$DK$1,0)))</f>
        <v>MAR</v>
      </c>
      <c r="BG85" s="102" t="str">
        <f>IF(INDEX('Typy - wg grup'!$F$2:$DK$145,MATCH($A85,'Typy - wg grup'!$A$2:$A$145,0),MATCH(BG$1,'Typy - wg grup'!$F$1:$DK$1,0))="","",INDEX('Typy - wg grup'!$F$2:$DK$145,MATCH($A85,'Typy - wg grup'!$A$2:$A$145,0),MATCH(BG$1,'Typy - wg grup'!$F$1:$DK$1,0)))</f>
        <v>SCO</v>
      </c>
      <c r="BH85" s="102" t="str">
        <f>IF(INDEX('Typy - wg grup'!$F$2:$DK$145,MATCH($A85,'Typy - wg grup'!$A$2:$A$145,0),MATCH(BH$1,'Typy - wg grup'!$F$1:$DK$1,0))="","",INDEX('Typy - wg grup'!$F$2:$DK$145,MATCH($A85,'Typy - wg grup'!$A$2:$A$145,0),MATCH(BH$1,'Typy - wg grup'!$F$1:$DK$1,0)))</f>
        <v/>
      </c>
      <c r="BI85" s="102" t="str">
        <f>IF(INDEX('Typy - wg grup'!$F$2:$DK$145,MATCH($A85,'Typy - wg grup'!$A$2:$A$145,0),MATCH(BI$1,'Typy - wg grup'!$F$1:$DK$1,0))="","",INDEX('Typy - wg grup'!$F$2:$DK$145,MATCH($A85,'Typy - wg grup'!$A$2:$A$145,0),MATCH(BI$1,'Typy - wg grup'!$F$1:$DK$1,0)))</f>
        <v/>
      </c>
      <c r="BJ85" s="102" t="str">
        <f>IF(INDEX('Typy - wg grup'!$F$2:$DK$145,MATCH($A85,'Typy - wg grup'!$A$2:$A$145,0),MATCH(BJ$1,'Typy - wg grup'!$F$1:$DK$1,0))="","",INDEX('Typy - wg grup'!$F$2:$DK$145,MATCH($A85,'Typy - wg grup'!$A$2:$A$145,0),MATCH(BJ$1,'Typy - wg grup'!$F$1:$DK$1,0)))</f>
        <v>SCO</v>
      </c>
      <c r="BK85" s="102" t="str">
        <f>IF(INDEX('Typy - wg grup'!$F$2:$DK$145,MATCH($A85,'Typy - wg grup'!$A$2:$A$145,0),MATCH(BK$1,'Typy - wg grup'!$F$1:$DK$1,0))="","",INDEX('Typy - wg grup'!$F$2:$DK$145,MATCH($A85,'Typy - wg grup'!$A$2:$A$145,0),MATCH(BK$1,'Typy - wg grup'!$F$1:$DK$1,0)))</f>
        <v>SCO</v>
      </c>
      <c r="BL85" s="102" t="str">
        <f>IF(INDEX('Typy - wg grup'!$F$2:$DK$145,MATCH($A85,'Typy - wg grup'!$A$2:$A$145,0),MATCH(BL$1,'Typy - wg grup'!$F$1:$DK$1,0))="","",INDEX('Typy - wg grup'!$F$2:$DK$145,MATCH($A85,'Typy - wg grup'!$A$2:$A$145,0),MATCH(BL$1,'Typy - wg grup'!$F$1:$DK$1,0)))</f>
        <v/>
      </c>
      <c r="BM85" s="102" t="str">
        <f>IF(INDEX('Typy - wg grup'!$F$2:$DK$145,MATCH($A85,'Typy - wg grup'!$A$2:$A$145,0),MATCH(BM$1,'Typy - wg grup'!$F$1:$DK$1,0))="","",INDEX('Typy - wg grup'!$F$2:$DK$145,MATCH($A85,'Typy - wg grup'!$A$2:$A$145,0),MATCH(BM$1,'Typy - wg grup'!$F$1:$DK$1,0)))</f>
        <v>SCO</v>
      </c>
      <c r="BN85" s="102" t="str">
        <f>IF(INDEX('Typy - wg grup'!$F$2:$DK$145,MATCH($A85,'Typy - wg grup'!$A$2:$A$145,0),MATCH(BN$1,'Typy - wg grup'!$F$1:$DK$1,0))="","",INDEX('Typy - wg grup'!$F$2:$DK$145,MATCH($A85,'Typy - wg grup'!$A$2:$A$145,0),MATCH(BN$1,'Typy - wg grup'!$F$1:$DK$1,0)))</f>
        <v>SCO</v>
      </c>
      <c r="BO85" s="102" t="str">
        <f>IF(INDEX('Typy - wg grup'!$F$2:$DK$145,MATCH($A85,'Typy - wg grup'!$A$2:$A$145,0),MATCH(BO$1,'Typy - wg grup'!$F$1:$DK$1,0))="","",INDEX('Typy - wg grup'!$F$2:$DK$145,MATCH($A85,'Typy - wg grup'!$A$2:$A$145,0),MATCH(BO$1,'Typy - wg grup'!$F$1:$DK$1,0)))</f>
        <v>SCO</v>
      </c>
      <c r="BP85" s="102" t="str">
        <f>IF(INDEX('Typy - wg grup'!$F$2:$DK$145,MATCH($A85,'Typy - wg grup'!$A$2:$A$145,0),MATCH(BP$1,'Typy - wg grup'!$F$1:$DK$1,0))="","",INDEX('Typy - wg grup'!$F$2:$DK$145,MATCH($A85,'Typy - wg grup'!$A$2:$A$145,0),MATCH(BP$1,'Typy - wg grup'!$F$1:$DK$1,0)))</f>
        <v>SCO</v>
      </c>
      <c r="BQ85" s="102" t="str">
        <f>IF(INDEX('Typy - wg grup'!$F$2:$DK$145,MATCH($A85,'Typy - wg grup'!$A$2:$A$145,0),MATCH(BQ$1,'Typy - wg grup'!$F$1:$DK$1,0))="","",INDEX('Typy - wg grup'!$F$2:$DK$145,MATCH($A85,'Typy - wg grup'!$A$2:$A$145,0),MATCH(BQ$1,'Typy - wg grup'!$F$1:$DK$1,0)))</f>
        <v>SCO</v>
      </c>
      <c r="BR85" s="102" t="str">
        <f>IF(INDEX('Typy - wg grup'!$F$2:$DK$145,MATCH($A85,'Typy - wg grup'!$A$2:$A$145,0),MATCH(BR$1,'Typy - wg grup'!$F$1:$DK$1,0))="","",INDEX('Typy - wg grup'!$F$2:$DK$145,MATCH($A85,'Typy - wg grup'!$A$2:$A$145,0),MATCH(BR$1,'Typy - wg grup'!$F$1:$DK$1,0)))</f>
        <v>SCO</v>
      </c>
      <c r="BS85" s="102" t="str">
        <f>IF(INDEX('Typy - wg grup'!$F$2:$DK$145,MATCH($A85,'Typy - wg grup'!$A$2:$A$145,0),MATCH(BS$1,'Typy - wg grup'!$F$1:$DK$1,0))="","",INDEX('Typy - wg grup'!$F$2:$DK$145,MATCH($A85,'Typy - wg grup'!$A$2:$A$145,0),MATCH(BS$1,'Typy - wg grup'!$F$1:$DK$1,0)))</f>
        <v>MAR</v>
      </c>
      <c r="BT85" s="102" t="str">
        <f>IF(INDEX('Typy - wg grup'!$F$2:$DK$145,MATCH($A85,'Typy - wg grup'!$A$2:$A$145,0),MATCH(BT$1,'Typy - wg grup'!$F$1:$DK$1,0))="","",INDEX('Typy - wg grup'!$F$2:$DK$145,MATCH($A85,'Typy - wg grup'!$A$2:$A$145,0),MATCH(BT$1,'Typy - wg grup'!$F$1:$DK$1,0)))</f>
        <v>MAR</v>
      </c>
      <c r="BU85" s="102" t="str">
        <f>IF(INDEX('Typy - wg grup'!$F$2:$DK$145,MATCH($A85,'Typy - wg grup'!$A$2:$A$145,0),MATCH(BU$1,'Typy - wg grup'!$F$1:$DK$1,0))="","",INDEX('Typy - wg grup'!$F$2:$DK$145,MATCH($A85,'Typy - wg grup'!$A$2:$A$145,0),MATCH(BU$1,'Typy - wg grup'!$F$1:$DK$1,0)))</f>
        <v>SCO</v>
      </c>
      <c r="BV85" s="102" t="str">
        <f>IF(INDEX('Typy - wg grup'!$F$2:$DK$145,MATCH($A85,'Typy - wg grup'!$A$2:$A$145,0),MATCH(BV$1,'Typy - wg grup'!$F$1:$DK$1,0))="","",INDEX('Typy - wg grup'!$F$2:$DK$145,MATCH($A85,'Typy - wg grup'!$A$2:$A$145,0),MATCH(BV$1,'Typy - wg grup'!$F$1:$DK$1,0)))</f>
        <v/>
      </c>
      <c r="BW85" s="102" t="str">
        <f>IF(INDEX('Typy - wg grup'!$F$2:$DK$145,MATCH($A85,'Typy - wg grup'!$A$2:$A$145,0),MATCH(BW$1,'Typy - wg grup'!$F$1:$DK$1,0))="","",INDEX('Typy - wg grup'!$F$2:$DK$145,MATCH($A85,'Typy - wg grup'!$A$2:$A$145,0),MATCH(BW$1,'Typy - wg grup'!$F$1:$DK$1,0)))</f>
        <v>MAR</v>
      </c>
      <c r="BX85" s="102" t="str">
        <f>IF(INDEX('Typy - wg grup'!$F$2:$DK$145,MATCH($A85,'Typy - wg grup'!$A$2:$A$145,0),MATCH(BX$1,'Typy - wg grup'!$F$1:$DK$1,0))="","",INDEX('Typy - wg grup'!$F$2:$DK$145,MATCH($A85,'Typy - wg grup'!$A$2:$A$145,0),MATCH(BX$1,'Typy - wg grup'!$F$1:$DK$1,0)))</f>
        <v>SCO</v>
      </c>
      <c r="BY85" s="102" t="str">
        <f>IF(INDEX('Typy - wg grup'!$F$2:$DK$145,MATCH($A85,'Typy - wg grup'!$A$2:$A$145,0),MATCH(BY$1,'Typy - wg grup'!$F$1:$DK$1,0))="","",INDEX('Typy - wg grup'!$F$2:$DK$145,MATCH($A85,'Typy - wg grup'!$A$2:$A$145,0),MATCH(BY$1,'Typy - wg grup'!$F$1:$DK$1,0)))</f>
        <v>SCO</v>
      </c>
      <c r="BZ85" s="102" t="str">
        <f>IF(INDEX('Typy - wg grup'!$F$2:$DK$145,MATCH($A85,'Typy - wg grup'!$A$2:$A$145,0),MATCH(BZ$1,'Typy - wg grup'!$F$1:$DK$1,0))="","",INDEX('Typy - wg grup'!$F$2:$DK$145,MATCH($A85,'Typy - wg grup'!$A$2:$A$145,0),MATCH(BZ$1,'Typy - wg grup'!$F$1:$DK$1,0)))</f>
        <v>SCO</v>
      </c>
      <c r="CA85" s="102" t="str">
        <f>IF(INDEX('Typy - wg grup'!$F$2:$DK$145,MATCH($A85,'Typy - wg grup'!$A$2:$A$145,0),MATCH(CA$1,'Typy - wg grup'!$F$1:$DK$1,0))="","",INDEX('Typy - wg grup'!$F$2:$DK$145,MATCH($A85,'Typy - wg grup'!$A$2:$A$145,0),MATCH(CA$1,'Typy - wg grup'!$F$1:$DK$1,0)))</f>
        <v>SCO</v>
      </c>
      <c r="CB85" s="102" t="str">
        <f>IF(INDEX('Typy - wg grup'!$F$2:$DK$145,MATCH($A85,'Typy - wg grup'!$A$2:$A$145,0),MATCH(CB$1,'Typy - wg grup'!$F$1:$DK$1,0))="","",INDEX('Typy - wg grup'!$F$2:$DK$145,MATCH($A85,'Typy - wg grup'!$A$2:$A$145,0),MATCH(CB$1,'Typy - wg grup'!$F$1:$DK$1,0)))</f>
        <v>SCO</v>
      </c>
      <c r="CC85" s="102" t="str">
        <f>IF(INDEX('Typy - wg grup'!$F$2:$DK$145,MATCH($A85,'Typy - wg grup'!$A$2:$A$145,0),MATCH(CC$1,'Typy - wg grup'!$F$1:$DK$1,0))="","",INDEX('Typy - wg grup'!$F$2:$DK$145,MATCH($A85,'Typy - wg grup'!$A$2:$A$145,0),MATCH(CC$1,'Typy - wg grup'!$F$1:$DK$1,0)))</f>
        <v/>
      </c>
      <c r="CD85" s="102" t="str">
        <f>IF(INDEX('Typy - wg grup'!$F$2:$DK$145,MATCH($A85,'Typy - wg grup'!$A$2:$A$145,0),MATCH(CD$1,'Typy - wg grup'!$F$1:$DK$1,0))="","",INDEX('Typy - wg grup'!$F$2:$DK$145,MATCH($A85,'Typy - wg grup'!$A$2:$A$145,0),MATCH(CD$1,'Typy - wg grup'!$F$1:$DK$1,0)))</f>
        <v>MAR</v>
      </c>
      <c r="CE85" s="102" t="str">
        <f>IF(INDEX('Typy - wg grup'!$F$2:$DK$145,MATCH($A85,'Typy - wg grup'!$A$2:$A$145,0),MATCH(CE$1,'Typy - wg grup'!$F$1:$DK$1,0))="","",INDEX('Typy - wg grup'!$F$2:$DK$145,MATCH($A85,'Typy - wg grup'!$A$2:$A$145,0),MATCH(CE$1,'Typy - wg grup'!$F$1:$DK$1,0)))</f>
        <v>SCO</v>
      </c>
      <c r="CF85" s="102" t="str">
        <f>IF(INDEX('Typy - wg grup'!$F$2:$DK$145,MATCH($A85,'Typy - wg grup'!$A$2:$A$145,0),MATCH(CF$1,'Typy - wg grup'!$F$1:$DK$1,0))="","",INDEX('Typy - wg grup'!$F$2:$DK$145,MATCH($A85,'Typy - wg grup'!$A$2:$A$145,0),MATCH(CF$1,'Typy - wg grup'!$F$1:$DK$1,0)))</f>
        <v>SCO</v>
      </c>
      <c r="CG85" s="102" t="str">
        <f>IF(INDEX('Typy - wg grup'!$F$2:$DK$145,MATCH($A85,'Typy - wg grup'!$A$2:$A$145,0),MATCH(CG$1,'Typy - wg grup'!$F$1:$DK$1,0))="","",INDEX('Typy - wg grup'!$F$2:$DK$145,MATCH($A85,'Typy - wg grup'!$A$2:$A$145,0),MATCH(CG$1,'Typy - wg grup'!$F$1:$DK$1,0)))</f>
        <v>MAR</v>
      </c>
      <c r="CH85" s="102" t="str">
        <f>IF(INDEX('Typy - wg grup'!$F$2:$DK$145,MATCH($A85,'Typy - wg grup'!$A$2:$A$145,0),MATCH(CH$1,'Typy - wg grup'!$F$1:$DK$1,0))="","",INDEX('Typy - wg grup'!$F$2:$DK$145,MATCH($A85,'Typy - wg grup'!$A$2:$A$145,0),MATCH(CH$1,'Typy - wg grup'!$F$1:$DK$1,0)))</f>
        <v>SCO</v>
      </c>
      <c r="CI85" s="102" t="str">
        <f>IF(INDEX('Typy - wg grup'!$F$2:$DK$145,MATCH($A85,'Typy - wg grup'!$A$2:$A$145,0),MATCH(CI$1,'Typy - wg grup'!$F$1:$DK$1,0))="","",INDEX('Typy - wg grup'!$F$2:$DK$145,MATCH($A85,'Typy - wg grup'!$A$2:$A$145,0),MATCH(CI$1,'Typy - wg grup'!$F$1:$DK$1,0)))</f>
        <v/>
      </c>
      <c r="CJ85" s="102" t="str">
        <f>IF(INDEX('Typy - wg grup'!$F$2:$DK$145,MATCH($A85,'Typy - wg grup'!$A$2:$A$145,0),MATCH(CJ$1,'Typy - wg grup'!$F$1:$DK$1,0))="","",INDEX('Typy - wg grup'!$F$2:$DK$145,MATCH($A85,'Typy - wg grup'!$A$2:$A$145,0),MATCH(CJ$1,'Typy - wg grup'!$F$1:$DK$1,0)))</f>
        <v/>
      </c>
      <c r="CK85" s="102" t="str">
        <f>IF(INDEX('Typy - wg grup'!$F$2:$DK$145,MATCH($A85,'Typy - wg grup'!$A$2:$A$145,0),MATCH(CK$1,'Typy - wg grup'!$F$1:$DK$1,0))="","",INDEX('Typy - wg grup'!$F$2:$DK$145,MATCH($A85,'Typy - wg grup'!$A$2:$A$145,0),MATCH(CK$1,'Typy - wg grup'!$F$1:$DK$1,0)))</f>
        <v>SCO</v>
      </c>
      <c r="CL85" s="102" t="str">
        <f>IF(INDEX('Typy - wg grup'!$F$2:$DK$145,MATCH($A85,'Typy - wg grup'!$A$2:$A$145,0),MATCH(CL$1,'Typy - wg grup'!$F$1:$DK$1,0))="","",INDEX('Typy - wg grup'!$F$2:$DK$145,MATCH($A85,'Typy - wg grup'!$A$2:$A$145,0),MATCH(CL$1,'Typy - wg grup'!$F$1:$DK$1,0)))</f>
        <v/>
      </c>
      <c r="CM85" s="102" t="str">
        <f>IF(INDEX('Typy - wg grup'!$F$2:$DK$145,MATCH($A85,'Typy - wg grup'!$A$2:$A$145,0),MATCH(CM$1,'Typy - wg grup'!$F$1:$DK$1,0))="","",INDEX('Typy - wg grup'!$F$2:$DK$145,MATCH($A85,'Typy - wg grup'!$A$2:$A$145,0),MATCH(CM$1,'Typy - wg grup'!$F$1:$DK$1,0)))</f>
        <v/>
      </c>
      <c r="CN85" s="102" t="str">
        <f>IF(INDEX('Typy - wg grup'!$F$2:$DK$145,MATCH($A85,'Typy - wg grup'!$A$2:$A$145,0),MATCH(CN$1,'Typy - wg grup'!$F$1:$DK$1,0))="","",INDEX('Typy - wg grup'!$F$2:$DK$145,MATCH($A85,'Typy - wg grup'!$A$2:$A$145,0),MATCH(CN$1,'Typy - wg grup'!$F$1:$DK$1,0)))</f>
        <v>MAR</v>
      </c>
      <c r="CO85" s="102" t="str">
        <f>IF(INDEX('Typy - wg grup'!$F$2:$DK$145,MATCH($A85,'Typy - wg grup'!$A$2:$A$145,0),MATCH(CO$1,'Typy - wg grup'!$F$1:$DK$1,0))="","",INDEX('Typy - wg grup'!$F$2:$DK$145,MATCH($A85,'Typy - wg grup'!$A$2:$A$145,0),MATCH(CO$1,'Typy - wg grup'!$F$1:$DK$1,0)))</f>
        <v>SCO</v>
      </c>
      <c r="CP85" s="102" t="str">
        <f>IF(INDEX('Typy - wg grup'!$F$2:$DK$145,MATCH($A85,'Typy - wg grup'!$A$2:$A$145,0),MATCH(CP$1,'Typy - wg grup'!$F$1:$DK$1,0))="","",INDEX('Typy - wg grup'!$F$2:$DK$145,MATCH($A85,'Typy - wg grup'!$A$2:$A$145,0),MATCH(CP$1,'Typy - wg grup'!$F$1:$DK$1,0)))</f>
        <v>SCO</v>
      </c>
      <c r="CQ85" s="102" t="str">
        <f>IF(INDEX('Typy - wg grup'!$F$2:$DK$145,MATCH($A85,'Typy - wg grup'!$A$2:$A$145,0),MATCH(CQ$1,'Typy - wg grup'!$F$1:$DK$1,0))="","",INDEX('Typy - wg grup'!$F$2:$DK$145,MATCH($A85,'Typy - wg grup'!$A$2:$A$145,0),MATCH(CQ$1,'Typy - wg grup'!$F$1:$DK$1,0)))</f>
        <v>SCO</v>
      </c>
      <c r="CR85" s="102" t="str">
        <f>IF(INDEX('Typy - wg grup'!$F$2:$DK$145,MATCH($A85,'Typy - wg grup'!$A$2:$A$145,0),MATCH(CR$1,'Typy - wg grup'!$F$1:$DK$1,0))="","",INDEX('Typy - wg grup'!$F$2:$DK$145,MATCH($A85,'Typy - wg grup'!$A$2:$A$145,0),MATCH(CR$1,'Typy - wg grup'!$F$1:$DK$1,0)))</f>
        <v>SCO</v>
      </c>
      <c r="CS85" s="102" t="str">
        <f>IF(INDEX('Typy - wg grup'!$F$2:$DK$145,MATCH($A85,'Typy - wg grup'!$A$2:$A$145,0),MATCH(CS$1,'Typy - wg grup'!$F$1:$DK$1,0))="","",INDEX('Typy - wg grup'!$F$2:$DK$145,MATCH($A85,'Typy - wg grup'!$A$2:$A$145,0),MATCH(CS$1,'Typy - wg grup'!$F$1:$DK$1,0)))</f>
        <v/>
      </c>
      <c r="CT85" s="102" t="str">
        <f>IF(INDEX('Typy - wg grup'!$F$2:$DK$145,MATCH($A85,'Typy - wg grup'!$A$2:$A$145,0),MATCH(CT$1,'Typy - wg grup'!$F$1:$DK$1,0))="","",INDEX('Typy - wg grup'!$F$2:$DK$145,MATCH($A85,'Typy - wg grup'!$A$2:$A$145,0),MATCH(CT$1,'Typy - wg grup'!$F$1:$DK$1,0)))</f>
        <v/>
      </c>
      <c r="CU85" s="102" t="str">
        <f>IF(INDEX('Typy - wg grup'!$F$2:$DK$145,MATCH($A85,'Typy - wg grup'!$A$2:$A$145,0),MATCH(CU$1,'Typy - wg grup'!$F$1:$DK$1,0))="","",INDEX('Typy - wg grup'!$F$2:$DK$145,MATCH($A85,'Typy - wg grup'!$A$2:$A$145,0),MATCH(CU$1,'Typy - wg grup'!$F$1:$DK$1,0)))</f>
        <v>SCO</v>
      </c>
      <c r="CV85" s="102" t="str">
        <f>IF(INDEX('Typy - wg grup'!$F$2:$DK$145,MATCH($A85,'Typy - wg grup'!$A$2:$A$145,0),MATCH(CV$1,'Typy - wg grup'!$F$1:$DK$1,0))="","",INDEX('Typy - wg grup'!$F$2:$DK$145,MATCH($A85,'Typy - wg grup'!$A$2:$A$145,0),MATCH(CV$1,'Typy - wg grup'!$F$1:$DK$1,0)))</f>
        <v>MAR</v>
      </c>
      <c r="CW85" s="102" t="str">
        <f>IF(INDEX('Typy - wg grup'!$F$2:$DK$145,MATCH($A85,'Typy - wg grup'!$A$2:$A$145,0),MATCH(CW$1,'Typy - wg grup'!$F$1:$DK$1,0))="","",INDEX('Typy - wg grup'!$F$2:$DK$145,MATCH($A85,'Typy - wg grup'!$A$2:$A$145,0),MATCH(CW$1,'Typy - wg grup'!$F$1:$DK$1,0)))</f>
        <v>SCO</v>
      </c>
      <c r="CX85" s="102" t="str">
        <f>IF(INDEX('Typy - wg grup'!$F$2:$DK$145,MATCH($A85,'Typy - wg grup'!$A$2:$A$145,0),MATCH(CX$1,'Typy - wg grup'!$F$1:$DK$1,0))="","",INDEX('Typy - wg grup'!$F$2:$DK$145,MATCH($A85,'Typy - wg grup'!$A$2:$A$145,0),MATCH(CX$1,'Typy - wg grup'!$F$1:$DK$1,0)))</f>
        <v>MAR</v>
      </c>
      <c r="CY85" s="102" t="str">
        <f>IF(INDEX('Typy - wg grup'!$F$2:$DK$145,MATCH($A85,'Typy - wg grup'!$A$2:$A$145,0),MATCH(CY$1,'Typy - wg grup'!$F$1:$DK$1,0))="","",INDEX('Typy - wg grup'!$F$2:$DK$145,MATCH($A85,'Typy - wg grup'!$A$2:$A$145,0),MATCH(CY$1,'Typy - wg grup'!$F$1:$DK$1,0)))</f>
        <v>SCO</v>
      </c>
      <c r="CZ85" s="102" t="str">
        <f>IF(INDEX('Typy - wg grup'!$F$2:$DK$145,MATCH($A85,'Typy - wg grup'!$A$2:$A$145,0),MATCH(CZ$1,'Typy - wg grup'!$F$1:$DK$1,0))="","",INDEX('Typy - wg grup'!$F$2:$DK$145,MATCH($A85,'Typy - wg grup'!$A$2:$A$145,0),MATCH(CZ$1,'Typy - wg grup'!$F$1:$DK$1,0)))</f>
        <v>MAR</v>
      </c>
      <c r="DA85" s="102" t="str">
        <f>IF(INDEX('Typy - wg grup'!$F$2:$DK$145,MATCH($A85,'Typy - wg grup'!$A$2:$A$145,0),MATCH(DA$1,'Typy - wg grup'!$F$1:$DK$1,0))="","",INDEX('Typy - wg grup'!$F$2:$DK$145,MATCH($A85,'Typy - wg grup'!$A$2:$A$145,0),MATCH(DA$1,'Typy - wg grup'!$F$1:$DK$1,0)))</f>
        <v/>
      </c>
      <c r="DB85" s="102" t="str">
        <f>IF(INDEX('Typy - wg grup'!$F$2:$DK$145,MATCH($A85,'Typy - wg grup'!$A$2:$A$145,0),MATCH(DB$1,'Typy - wg grup'!$F$1:$DK$1,0))="","",INDEX('Typy - wg grup'!$F$2:$DK$145,MATCH($A85,'Typy - wg grup'!$A$2:$A$145,0),MATCH(DB$1,'Typy - wg grup'!$F$1:$DK$1,0)))</f>
        <v/>
      </c>
      <c r="DC85" s="102" t="str">
        <f>IF(INDEX('Typy - wg grup'!$F$2:$DK$145,MATCH($A85,'Typy - wg grup'!$A$2:$A$145,0),MATCH(DC$1,'Typy - wg grup'!$F$1:$DK$1,0))="","",INDEX('Typy - wg grup'!$F$2:$DK$145,MATCH($A85,'Typy - wg grup'!$A$2:$A$145,0),MATCH(DC$1,'Typy - wg grup'!$F$1:$DK$1,0)))</f>
        <v>SCO</v>
      </c>
      <c r="DD85" s="102" t="str">
        <f>IF(INDEX('Typy - wg grup'!$F$2:$DK$145,MATCH($A85,'Typy - wg grup'!$A$2:$A$145,0),MATCH(DD$1,'Typy - wg grup'!$F$1:$DK$1,0))="","",INDEX('Typy - wg grup'!$F$2:$DK$145,MATCH($A85,'Typy - wg grup'!$A$2:$A$145,0),MATCH(DD$1,'Typy - wg grup'!$F$1:$DK$1,0)))</f>
        <v>MAR</v>
      </c>
      <c r="DE85" s="102" t="str">
        <f>IF(INDEX('Typy - wg grup'!$F$2:$DK$145,MATCH($A85,'Typy - wg grup'!$A$2:$A$145,0),MATCH(DE$1,'Typy - wg grup'!$F$1:$DK$1,0))="","",INDEX('Typy - wg grup'!$F$2:$DK$145,MATCH($A85,'Typy - wg grup'!$A$2:$A$145,0),MATCH(DE$1,'Typy - wg grup'!$F$1:$DK$1,0)))</f>
        <v>SCO</v>
      </c>
      <c r="DF85" s="102" t="str">
        <f>IF(INDEX('Typy - wg grup'!$F$2:$DK$145,MATCH($A85,'Typy - wg grup'!$A$2:$A$145,0),MATCH(DF$1,'Typy - wg grup'!$F$1:$DK$1,0))="","",INDEX('Typy - wg grup'!$F$2:$DK$145,MATCH($A85,'Typy - wg grup'!$A$2:$A$145,0),MATCH(DF$1,'Typy - wg grup'!$F$1:$DK$1,0)))</f>
        <v>HAI</v>
      </c>
      <c r="DG85" s="102" t="str">
        <f>IF(INDEX('Typy - wg grup'!$F$2:$DK$145,MATCH($A85,'Typy - wg grup'!$A$2:$A$145,0),MATCH(DG$1,'Typy - wg grup'!$F$1:$DK$1,0))="","",INDEX('Typy - wg grup'!$F$2:$DK$145,MATCH($A85,'Typy - wg grup'!$A$2:$A$145,0),MATCH(DG$1,'Typy - wg grup'!$F$1:$DK$1,0)))</f>
        <v>MAR</v>
      </c>
      <c r="DH85" s="102" t="str">
        <f>IF(INDEX('Typy - wg grup'!$F$2:$DK$145,MATCH($A85,'Typy - wg grup'!$A$2:$A$145,0),MATCH(DH$1,'Typy - wg grup'!$F$1:$DK$1,0))="","",INDEX('Typy - wg grup'!$F$2:$DK$145,MATCH($A85,'Typy - wg grup'!$A$2:$A$145,0),MATCH(DH$1,'Typy - wg grup'!$F$1:$DK$1,0)))</f>
        <v>MAR</v>
      </c>
      <c r="DI85" s="102" t="str">
        <f>IF(INDEX('Typy - wg grup'!$F$2:$DK$145,MATCH($A85,'Typy - wg grup'!$A$2:$A$145,0),MATCH(DI$1,'Typy - wg grup'!$F$1:$DK$1,0))="","",INDEX('Typy - wg grup'!$F$2:$DK$145,MATCH($A85,'Typy - wg grup'!$A$2:$A$145,0),MATCH(DI$1,'Typy - wg grup'!$F$1:$DK$1,0)))</f>
        <v>SCO</v>
      </c>
      <c r="DJ85" s="102" t="str">
        <f>IF(INDEX('Typy - wg grup'!$F$2:$DK$145,MATCH($A85,'Typy - wg grup'!$A$2:$A$145,0),MATCH(DJ$1,'Typy - wg grup'!$F$1:$DK$1,0))="","",INDEX('Typy - wg grup'!$F$2:$DK$145,MATCH($A85,'Typy - wg grup'!$A$2:$A$145,0),MATCH(DJ$1,'Typy - wg grup'!$F$1:$DK$1,0)))</f>
        <v>SCO</v>
      </c>
      <c r="DK85" s="102" t="str">
        <f>IF(INDEX('Typy - wg grup'!$F$2:$DK$145,MATCH($A85,'Typy - wg grup'!$A$2:$A$145,0),MATCH(DK$1,'Typy - wg grup'!$F$1:$DK$1,0))="","",INDEX('Typy - wg grup'!$F$2:$DK$145,MATCH($A85,'Typy - wg grup'!$A$2:$A$145,0),MATCH(DK$1,'Typy - wg grup'!$F$1:$DK$1,0)))</f>
        <v>SCO</v>
      </c>
      <c r="DL85" s="102" t="str">
        <f>IF(INDEX('Typy - wg grup'!$F$2:$DK$145,MATCH($A85,'Typy - wg grup'!$A$2:$A$145,0),MATCH(DL$1,'Typy - wg grup'!$F$1:$DK$1,0))="","",INDEX('Typy - wg grup'!$F$2:$DK$145,MATCH($A85,'Typy - wg grup'!$A$2:$A$145,0),MATCH(DL$1,'Typy - wg grup'!$F$1:$DK$1,0)))</f>
        <v>MAR</v>
      </c>
      <c r="DM85" s="106" t="str">
        <f>IF(INDEX('Typy - wg grup'!$F$2:$DK$145,MATCH($A85,'Typy - wg grup'!$A$2:$A$145,0),MATCH(DM$1,'Typy - wg grup'!$F$1:$DK$1,0))="","",INDEX('Typy - wg grup'!$F$2:$DK$145,MATCH($A85,'Typy - wg grup'!$A$2:$A$145,0),MATCH(DM$1,'Typy - wg grup'!$F$1:$DK$1,0)))</f>
        <v/>
      </c>
      <c r="DO85" s="15"/>
      <c r="DQ85" s="14"/>
      <c r="DS85" s="15"/>
      <c r="DU85" s="15"/>
      <c r="DW85" s="14"/>
      <c r="DY85" s="15"/>
      <c r="EA85" s="14"/>
      <c r="EC85" s="15"/>
      <c r="EE85" s="15"/>
      <c r="EG85" s="15"/>
      <c r="EI85" s="15"/>
      <c r="EK85" s="15"/>
      <c r="EM85" s="15"/>
      <c r="EO85" s="16"/>
      <c r="EQ85" s="15"/>
    </row>
    <row r="86" spans="1:147" x14ac:dyDescent="0.25">
      <c r="A86" s="19"/>
      <c r="F86" s="35"/>
      <c r="G86" s="153"/>
      <c r="H86" s="111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M86" s="168"/>
      <c r="DO86" s="15"/>
      <c r="DQ86" s="14"/>
      <c r="DS86" s="15"/>
      <c r="DU86" s="15"/>
      <c r="DW86" s="14"/>
      <c r="DY86" s="15"/>
      <c r="EA86" s="14"/>
      <c r="EC86" s="15"/>
      <c r="EE86" s="15"/>
      <c r="EG86" s="15"/>
      <c r="EI86" s="15"/>
      <c r="EK86" s="15"/>
      <c r="EM86" s="15"/>
      <c r="EO86" s="16"/>
      <c r="EQ86" s="15"/>
    </row>
    <row r="87" spans="1:147" x14ac:dyDescent="0.25">
      <c r="A87" s="19" t="s">
        <v>35</v>
      </c>
      <c r="B87" s="4" t="s">
        <v>13</v>
      </c>
      <c r="E87" s="4" t="s">
        <v>21</v>
      </c>
      <c r="F87" s="35" t="s">
        <v>201</v>
      </c>
      <c r="G87" s="153"/>
      <c r="H87" s="105" t="str">
        <f>IF(INDEX('Typy - wg grup'!$F$2:$DK$145,MATCH($A87,'Typy - wg grup'!$A$2:$A$145,0),MATCH(H$1,'Typy - wg grup'!$F$1:$DK$1,0))="","",INDEX('Typy - wg grup'!$F$2:$DK$145,MATCH($A87,'Typy - wg grup'!$A$2:$A$145,0),MATCH(H$1,'Typy - wg grup'!$F$1:$DK$1,0)))</f>
        <v>AUS</v>
      </c>
      <c r="I87" s="102" t="str">
        <f>IF(INDEX('Typy - wg grup'!$F$2:$DK$145,MATCH($A87,'Typy - wg grup'!$A$2:$A$145,0),MATCH(I$1,'Typy - wg grup'!$F$1:$DK$1,0))="","",INDEX('Typy - wg grup'!$F$2:$DK$145,MATCH($A87,'Typy - wg grup'!$A$2:$A$145,0),MATCH(I$1,'Typy - wg grup'!$F$1:$DK$1,0)))</f>
        <v>TUR</v>
      </c>
      <c r="J87" s="102" t="str">
        <f>IF(INDEX('Typy - wg grup'!$F$2:$DK$145,MATCH($A87,'Typy - wg grup'!$A$2:$A$145,0),MATCH(J$1,'Typy - wg grup'!$F$1:$DK$1,0))="","",INDEX('Typy - wg grup'!$F$2:$DK$145,MATCH($A87,'Typy - wg grup'!$A$2:$A$145,0),MATCH(J$1,'Typy - wg grup'!$F$1:$DK$1,0)))</f>
        <v>USA</v>
      </c>
      <c r="K87" s="102" t="str">
        <f>IF(INDEX('Typy - wg grup'!$F$2:$DK$145,MATCH($A87,'Typy - wg grup'!$A$2:$A$145,0),MATCH(K$1,'Typy - wg grup'!$F$1:$DK$1,0))="","",INDEX('Typy - wg grup'!$F$2:$DK$145,MATCH($A87,'Typy - wg grup'!$A$2:$A$145,0),MATCH(K$1,'Typy - wg grup'!$F$1:$DK$1,0)))</f>
        <v>USA</v>
      </c>
      <c r="L87" s="102" t="str">
        <f>IF(INDEX('Typy - wg grup'!$F$2:$DK$145,MATCH($A87,'Typy - wg grup'!$A$2:$A$145,0),MATCH(L$1,'Typy - wg grup'!$F$1:$DK$1,0))="","",INDEX('Typy - wg grup'!$F$2:$DK$145,MATCH($A87,'Typy - wg grup'!$A$2:$A$145,0),MATCH(L$1,'Typy - wg grup'!$F$1:$DK$1,0)))</f>
        <v>TUR</v>
      </c>
      <c r="M87" s="102" t="str">
        <f>IF(INDEX('Typy - wg grup'!$F$2:$DK$145,MATCH($A87,'Typy - wg grup'!$A$2:$A$145,0),MATCH(M$1,'Typy - wg grup'!$F$1:$DK$1,0))="","",INDEX('Typy - wg grup'!$F$2:$DK$145,MATCH($A87,'Typy - wg grup'!$A$2:$A$145,0),MATCH(M$1,'Typy - wg grup'!$F$1:$DK$1,0)))</f>
        <v>TUR</v>
      </c>
      <c r="N87" s="102" t="str">
        <f>IF(INDEX('Typy - wg grup'!$F$2:$DK$145,MATCH($A87,'Typy - wg grup'!$A$2:$A$145,0),MATCH(N$1,'Typy - wg grup'!$F$1:$DK$1,0))="","",INDEX('Typy - wg grup'!$F$2:$DK$145,MATCH($A87,'Typy - wg grup'!$A$2:$A$145,0),MATCH(N$1,'Typy - wg grup'!$F$1:$DK$1,0)))</f>
        <v>TUR</v>
      </c>
      <c r="O87" s="102" t="str">
        <f>IF(INDEX('Typy - wg grup'!$F$2:$DK$145,MATCH($A87,'Typy - wg grup'!$A$2:$A$145,0),MATCH(O$1,'Typy - wg grup'!$F$1:$DK$1,0))="","",INDEX('Typy - wg grup'!$F$2:$DK$145,MATCH($A87,'Typy - wg grup'!$A$2:$A$145,0),MATCH(O$1,'Typy - wg grup'!$F$1:$DK$1,0)))</f>
        <v>TUR</v>
      </c>
      <c r="P87" s="102" t="str">
        <f>IF(INDEX('Typy - wg grup'!$F$2:$DK$145,MATCH($A87,'Typy - wg grup'!$A$2:$A$145,0),MATCH(P$1,'Typy - wg grup'!$F$1:$DK$1,0))="","",INDEX('Typy - wg grup'!$F$2:$DK$145,MATCH($A87,'Typy - wg grup'!$A$2:$A$145,0),MATCH(P$1,'Typy - wg grup'!$F$1:$DK$1,0)))</f>
        <v>TUR</v>
      </c>
      <c r="Q87" s="102" t="str">
        <f>IF(INDEX('Typy - wg grup'!$F$2:$DK$145,MATCH($A87,'Typy - wg grup'!$A$2:$A$145,0),MATCH(Q$1,'Typy - wg grup'!$F$1:$DK$1,0))="","",INDEX('Typy - wg grup'!$F$2:$DK$145,MATCH($A87,'Typy - wg grup'!$A$2:$A$145,0),MATCH(Q$1,'Typy - wg grup'!$F$1:$DK$1,0)))</f>
        <v>TUR</v>
      </c>
      <c r="R87" s="102" t="str">
        <f>IF(INDEX('Typy - wg grup'!$F$2:$DK$145,MATCH($A87,'Typy - wg grup'!$A$2:$A$145,0),MATCH(R$1,'Typy - wg grup'!$F$1:$DK$1,0))="","",INDEX('Typy - wg grup'!$F$2:$DK$145,MATCH($A87,'Typy - wg grup'!$A$2:$A$145,0),MATCH(R$1,'Typy - wg grup'!$F$1:$DK$1,0)))</f>
        <v>TUR</v>
      </c>
      <c r="S87" s="102" t="str">
        <f>IF(INDEX('Typy - wg grup'!$F$2:$DK$145,MATCH($A87,'Typy - wg grup'!$A$2:$A$145,0),MATCH(S$1,'Typy - wg grup'!$F$1:$DK$1,0))="","",INDEX('Typy - wg grup'!$F$2:$DK$145,MATCH($A87,'Typy - wg grup'!$A$2:$A$145,0),MATCH(S$1,'Typy - wg grup'!$F$1:$DK$1,0)))</f>
        <v>TUR</v>
      </c>
      <c r="T87" s="102" t="str">
        <f>IF(INDEX('Typy - wg grup'!$F$2:$DK$145,MATCH($A87,'Typy - wg grup'!$A$2:$A$145,0),MATCH(T$1,'Typy - wg grup'!$F$1:$DK$1,0))="","",INDEX('Typy - wg grup'!$F$2:$DK$145,MATCH($A87,'Typy - wg grup'!$A$2:$A$145,0),MATCH(T$1,'Typy - wg grup'!$F$1:$DK$1,0)))</f>
        <v>USA</v>
      </c>
      <c r="U87" s="102" t="str">
        <f>IF(INDEX('Typy - wg grup'!$F$2:$DK$145,MATCH($A87,'Typy - wg grup'!$A$2:$A$145,0),MATCH(U$1,'Typy - wg grup'!$F$1:$DK$1,0))="","",INDEX('Typy - wg grup'!$F$2:$DK$145,MATCH($A87,'Typy - wg grup'!$A$2:$A$145,0),MATCH(U$1,'Typy - wg grup'!$F$1:$DK$1,0)))</f>
        <v>TUR</v>
      </c>
      <c r="V87" s="102" t="str">
        <f>IF(INDEX('Typy - wg grup'!$F$2:$DK$145,MATCH($A87,'Typy - wg grup'!$A$2:$A$145,0),MATCH(V$1,'Typy - wg grup'!$F$1:$DK$1,0))="","",INDEX('Typy - wg grup'!$F$2:$DK$145,MATCH($A87,'Typy - wg grup'!$A$2:$A$145,0),MATCH(V$1,'Typy - wg grup'!$F$1:$DK$1,0)))</f>
        <v>TUR</v>
      </c>
      <c r="W87" s="102" t="str">
        <f>IF(INDEX('Typy - wg grup'!$F$2:$DK$145,MATCH($A87,'Typy - wg grup'!$A$2:$A$145,0),MATCH(W$1,'Typy - wg grup'!$F$1:$DK$1,0))="","",INDEX('Typy - wg grup'!$F$2:$DK$145,MATCH($A87,'Typy - wg grup'!$A$2:$A$145,0),MATCH(W$1,'Typy - wg grup'!$F$1:$DK$1,0)))</f>
        <v>TUR</v>
      </c>
      <c r="X87" s="102" t="str">
        <f>IF(INDEX('Typy - wg grup'!$F$2:$DK$145,MATCH($A87,'Typy - wg grup'!$A$2:$A$145,0),MATCH(X$1,'Typy - wg grup'!$F$1:$DK$1,0))="","",INDEX('Typy - wg grup'!$F$2:$DK$145,MATCH($A87,'Typy - wg grup'!$A$2:$A$145,0),MATCH(X$1,'Typy - wg grup'!$F$1:$DK$1,0)))</f>
        <v>USA</v>
      </c>
      <c r="Y87" s="102" t="str">
        <f>IF(INDEX('Typy - wg grup'!$F$2:$DK$145,MATCH($A87,'Typy - wg grup'!$A$2:$A$145,0),MATCH(Y$1,'Typy - wg grup'!$F$1:$DK$1,0))="","",INDEX('Typy - wg grup'!$F$2:$DK$145,MATCH($A87,'Typy - wg grup'!$A$2:$A$145,0),MATCH(Y$1,'Typy - wg grup'!$F$1:$DK$1,0)))</f>
        <v>TUR</v>
      </c>
      <c r="Z87" s="102" t="str">
        <f>IF(INDEX('Typy - wg grup'!$F$2:$DK$145,MATCH($A87,'Typy - wg grup'!$A$2:$A$145,0),MATCH(Z$1,'Typy - wg grup'!$F$1:$DK$1,0))="","",INDEX('Typy - wg grup'!$F$2:$DK$145,MATCH($A87,'Typy - wg grup'!$A$2:$A$145,0),MATCH(Z$1,'Typy - wg grup'!$F$1:$DK$1,0)))</f>
        <v>USA</v>
      </c>
      <c r="AA87" s="102" t="str">
        <f>IF(INDEX('Typy - wg grup'!$F$2:$DK$145,MATCH($A87,'Typy - wg grup'!$A$2:$A$145,0),MATCH(AA$1,'Typy - wg grup'!$F$1:$DK$1,0))="","",INDEX('Typy - wg grup'!$F$2:$DK$145,MATCH($A87,'Typy - wg grup'!$A$2:$A$145,0),MATCH(AA$1,'Typy - wg grup'!$F$1:$DK$1,0)))</f>
        <v>TUR</v>
      </c>
      <c r="AB87" s="102" t="str">
        <f>IF(INDEX('Typy - wg grup'!$F$2:$DK$145,MATCH($A87,'Typy - wg grup'!$A$2:$A$145,0),MATCH(AB$1,'Typy - wg grup'!$F$1:$DK$1,0))="","",INDEX('Typy - wg grup'!$F$2:$DK$145,MATCH($A87,'Typy - wg grup'!$A$2:$A$145,0),MATCH(AB$1,'Typy - wg grup'!$F$1:$DK$1,0)))</f>
        <v>USA</v>
      </c>
      <c r="AC87" s="102" t="str">
        <f>IF(INDEX('Typy - wg grup'!$F$2:$DK$145,MATCH($A87,'Typy - wg grup'!$A$2:$A$145,0),MATCH(AC$1,'Typy - wg grup'!$F$1:$DK$1,0))="","",INDEX('Typy - wg grup'!$F$2:$DK$145,MATCH($A87,'Typy - wg grup'!$A$2:$A$145,0),MATCH(AC$1,'Typy - wg grup'!$F$1:$DK$1,0)))</f>
        <v>TUR</v>
      </c>
      <c r="AD87" s="102" t="str">
        <f>IF(INDEX('Typy - wg grup'!$F$2:$DK$145,MATCH($A87,'Typy - wg grup'!$A$2:$A$145,0),MATCH(AD$1,'Typy - wg grup'!$F$1:$DK$1,0))="","",INDEX('Typy - wg grup'!$F$2:$DK$145,MATCH($A87,'Typy - wg grup'!$A$2:$A$145,0),MATCH(AD$1,'Typy - wg grup'!$F$1:$DK$1,0)))</f>
        <v>TUR</v>
      </c>
      <c r="AE87" s="102" t="str">
        <f>IF(INDEX('Typy - wg grup'!$F$2:$DK$145,MATCH($A87,'Typy - wg grup'!$A$2:$A$145,0),MATCH(AE$1,'Typy - wg grup'!$F$1:$DK$1,0))="","",INDEX('Typy - wg grup'!$F$2:$DK$145,MATCH($A87,'Typy - wg grup'!$A$2:$A$145,0),MATCH(AE$1,'Typy - wg grup'!$F$1:$DK$1,0)))</f>
        <v>USA</v>
      </c>
      <c r="AF87" s="102" t="str">
        <f>IF(INDEX('Typy - wg grup'!$F$2:$DK$145,MATCH($A87,'Typy - wg grup'!$A$2:$A$145,0),MATCH(AF$1,'Typy - wg grup'!$F$1:$DK$1,0))="","",INDEX('Typy - wg grup'!$F$2:$DK$145,MATCH($A87,'Typy - wg grup'!$A$2:$A$145,0),MATCH(AF$1,'Typy - wg grup'!$F$1:$DK$1,0)))</f>
        <v>USA</v>
      </c>
      <c r="AG87" s="102" t="str">
        <f>IF(INDEX('Typy - wg grup'!$F$2:$DK$145,MATCH($A87,'Typy - wg grup'!$A$2:$A$145,0),MATCH(AG$1,'Typy - wg grup'!$F$1:$DK$1,0))="","",INDEX('Typy - wg grup'!$F$2:$DK$145,MATCH($A87,'Typy - wg grup'!$A$2:$A$145,0),MATCH(AG$1,'Typy - wg grup'!$F$1:$DK$1,0)))</f>
        <v>USA</v>
      </c>
      <c r="AH87" s="102" t="str">
        <f>IF(INDEX('Typy - wg grup'!$F$2:$DK$145,MATCH($A87,'Typy - wg grup'!$A$2:$A$145,0),MATCH(AH$1,'Typy - wg grup'!$F$1:$DK$1,0))="","",INDEX('Typy - wg grup'!$F$2:$DK$145,MATCH($A87,'Typy - wg grup'!$A$2:$A$145,0),MATCH(AH$1,'Typy - wg grup'!$F$1:$DK$1,0)))</f>
        <v>TUR</v>
      </c>
      <c r="AI87" s="102" t="str">
        <f>IF(INDEX('Typy - wg grup'!$F$2:$DK$145,MATCH($A87,'Typy - wg grup'!$A$2:$A$145,0),MATCH(AI$1,'Typy - wg grup'!$F$1:$DK$1,0))="","",INDEX('Typy - wg grup'!$F$2:$DK$145,MATCH($A87,'Typy - wg grup'!$A$2:$A$145,0),MATCH(AI$1,'Typy - wg grup'!$F$1:$DK$1,0)))</f>
        <v>USA</v>
      </c>
      <c r="AJ87" s="102" t="str">
        <f>IF(INDEX('Typy - wg grup'!$F$2:$DK$145,MATCH($A87,'Typy - wg grup'!$A$2:$A$145,0),MATCH(AJ$1,'Typy - wg grup'!$F$1:$DK$1,0))="","",INDEX('Typy - wg grup'!$F$2:$DK$145,MATCH($A87,'Typy - wg grup'!$A$2:$A$145,0),MATCH(AJ$1,'Typy - wg grup'!$F$1:$DK$1,0)))</f>
        <v>TUR</v>
      </c>
      <c r="AK87" s="102" t="str">
        <f>IF(INDEX('Typy - wg grup'!$F$2:$DK$145,MATCH($A87,'Typy - wg grup'!$A$2:$A$145,0),MATCH(AK$1,'Typy - wg grup'!$F$1:$DK$1,0))="","",INDEX('Typy - wg grup'!$F$2:$DK$145,MATCH($A87,'Typy - wg grup'!$A$2:$A$145,0),MATCH(AK$1,'Typy - wg grup'!$F$1:$DK$1,0)))</f>
        <v>USA</v>
      </c>
      <c r="AL87" s="102" t="str">
        <f>IF(INDEX('Typy - wg grup'!$F$2:$DK$145,MATCH($A87,'Typy - wg grup'!$A$2:$A$145,0),MATCH(AL$1,'Typy - wg grup'!$F$1:$DK$1,0))="","",INDEX('Typy - wg grup'!$F$2:$DK$145,MATCH($A87,'Typy - wg grup'!$A$2:$A$145,0),MATCH(AL$1,'Typy - wg grup'!$F$1:$DK$1,0)))</f>
        <v>TUR</v>
      </c>
      <c r="AM87" s="102" t="str">
        <f>IF(INDEX('Typy - wg grup'!$F$2:$DK$145,MATCH($A87,'Typy - wg grup'!$A$2:$A$145,0),MATCH(AM$1,'Typy - wg grup'!$F$1:$DK$1,0))="","",INDEX('Typy - wg grup'!$F$2:$DK$145,MATCH($A87,'Typy - wg grup'!$A$2:$A$145,0),MATCH(AM$1,'Typy - wg grup'!$F$1:$DK$1,0)))</f>
        <v>PAR</v>
      </c>
      <c r="AN87" s="102" t="str">
        <f>IF(INDEX('Typy - wg grup'!$F$2:$DK$145,MATCH($A87,'Typy - wg grup'!$A$2:$A$145,0),MATCH(AN$1,'Typy - wg grup'!$F$1:$DK$1,0))="","",INDEX('Typy - wg grup'!$F$2:$DK$145,MATCH($A87,'Typy - wg grup'!$A$2:$A$145,0),MATCH(AN$1,'Typy - wg grup'!$F$1:$DK$1,0)))</f>
        <v>TUR</v>
      </c>
      <c r="AO87" s="102" t="str">
        <f>IF(INDEX('Typy - wg grup'!$F$2:$DK$145,MATCH($A87,'Typy - wg grup'!$A$2:$A$145,0),MATCH(AO$1,'Typy - wg grup'!$F$1:$DK$1,0))="","",INDEX('Typy - wg grup'!$F$2:$DK$145,MATCH($A87,'Typy - wg grup'!$A$2:$A$145,0),MATCH(AO$1,'Typy - wg grup'!$F$1:$DK$1,0)))</f>
        <v>TUR</v>
      </c>
      <c r="AP87" s="102" t="str">
        <f>IF(INDEX('Typy - wg grup'!$F$2:$DK$145,MATCH($A87,'Typy - wg grup'!$A$2:$A$145,0),MATCH(AP$1,'Typy - wg grup'!$F$1:$DK$1,0))="","",INDEX('Typy - wg grup'!$F$2:$DK$145,MATCH($A87,'Typy - wg grup'!$A$2:$A$145,0),MATCH(AP$1,'Typy - wg grup'!$F$1:$DK$1,0)))</f>
        <v>USA</v>
      </c>
      <c r="AQ87" s="102" t="str">
        <f>IF(INDEX('Typy - wg grup'!$F$2:$DK$145,MATCH($A87,'Typy - wg grup'!$A$2:$A$145,0),MATCH(AQ$1,'Typy - wg grup'!$F$1:$DK$1,0))="","",INDEX('Typy - wg grup'!$F$2:$DK$145,MATCH($A87,'Typy - wg grup'!$A$2:$A$145,0),MATCH(AQ$1,'Typy - wg grup'!$F$1:$DK$1,0)))</f>
        <v>PAR</v>
      </c>
      <c r="AR87" s="102" t="str">
        <f>IF(INDEX('Typy - wg grup'!$F$2:$DK$145,MATCH($A87,'Typy - wg grup'!$A$2:$A$145,0),MATCH(AR$1,'Typy - wg grup'!$F$1:$DK$1,0))="","",INDEX('Typy - wg grup'!$F$2:$DK$145,MATCH($A87,'Typy - wg grup'!$A$2:$A$145,0),MATCH(AR$1,'Typy - wg grup'!$F$1:$DK$1,0)))</f>
        <v>PAR</v>
      </c>
      <c r="AS87" s="102" t="str">
        <f>IF(INDEX('Typy - wg grup'!$F$2:$DK$145,MATCH($A87,'Typy - wg grup'!$A$2:$A$145,0),MATCH(AS$1,'Typy - wg grup'!$F$1:$DK$1,0))="","",INDEX('Typy - wg grup'!$F$2:$DK$145,MATCH($A87,'Typy - wg grup'!$A$2:$A$145,0),MATCH(AS$1,'Typy - wg grup'!$F$1:$DK$1,0)))</f>
        <v>PAR</v>
      </c>
      <c r="AT87" s="102" t="str">
        <f>IF(INDEX('Typy - wg grup'!$F$2:$DK$145,MATCH($A87,'Typy - wg grup'!$A$2:$A$145,0),MATCH(AT$1,'Typy - wg grup'!$F$1:$DK$1,0))="","",INDEX('Typy - wg grup'!$F$2:$DK$145,MATCH($A87,'Typy - wg grup'!$A$2:$A$145,0),MATCH(AT$1,'Typy - wg grup'!$F$1:$DK$1,0)))</f>
        <v>PAR</v>
      </c>
      <c r="AU87" s="102" t="str">
        <f>IF(INDEX('Typy - wg grup'!$F$2:$DK$145,MATCH($A87,'Typy - wg grup'!$A$2:$A$145,0),MATCH(AU$1,'Typy - wg grup'!$F$1:$DK$1,0))="","",INDEX('Typy - wg grup'!$F$2:$DK$145,MATCH($A87,'Typy - wg grup'!$A$2:$A$145,0),MATCH(AU$1,'Typy - wg grup'!$F$1:$DK$1,0)))</f>
        <v>TUR</v>
      </c>
      <c r="AV87" s="102" t="str">
        <f>IF(INDEX('Typy - wg grup'!$F$2:$DK$145,MATCH($A87,'Typy - wg grup'!$A$2:$A$145,0),MATCH(AV$1,'Typy - wg grup'!$F$1:$DK$1,0))="","",INDEX('Typy - wg grup'!$F$2:$DK$145,MATCH($A87,'Typy - wg grup'!$A$2:$A$145,0),MATCH(AV$1,'Typy - wg grup'!$F$1:$DK$1,0)))</f>
        <v>PAR</v>
      </c>
      <c r="AW87" s="102" t="str">
        <f>IF(INDEX('Typy - wg grup'!$F$2:$DK$145,MATCH($A87,'Typy - wg grup'!$A$2:$A$145,0),MATCH(AW$1,'Typy - wg grup'!$F$1:$DK$1,0))="","",INDEX('Typy - wg grup'!$F$2:$DK$145,MATCH($A87,'Typy - wg grup'!$A$2:$A$145,0),MATCH(AW$1,'Typy - wg grup'!$F$1:$DK$1,0)))</f>
        <v>TUR</v>
      </c>
      <c r="AX87" s="102" t="str">
        <f>IF(INDEX('Typy - wg grup'!$F$2:$DK$145,MATCH($A87,'Typy - wg grup'!$A$2:$A$145,0),MATCH(AX$1,'Typy - wg grup'!$F$1:$DK$1,0))="","",INDEX('Typy - wg grup'!$F$2:$DK$145,MATCH($A87,'Typy - wg grup'!$A$2:$A$145,0),MATCH(AX$1,'Typy - wg grup'!$F$1:$DK$1,0)))</f>
        <v>USA</v>
      </c>
      <c r="AY87" s="102" t="str">
        <f>IF(INDEX('Typy - wg grup'!$F$2:$DK$145,MATCH($A87,'Typy - wg grup'!$A$2:$A$145,0),MATCH(AY$1,'Typy - wg grup'!$F$1:$DK$1,0))="","",INDEX('Typy - wg grup'!$F$2:$DK$145,MATCH($A87,'Typy - wg grup'!$A$2:$A$145,0),MATCH(AY$1,'Typy - wg grup'!$F$1:$DK$1,0)))</f>
        <v>TUR</v>
      </c>
      <c r="AZ87" s="102" t="str">
        <f>IF(INDEX('Typy - wg grup'!$F$2:$DK$145,MATCH($A87,'Typy - wg grup'!$A$2:$A$145,0),MATCH(AZ$1,'Typy - wg grup'!$F$1:$DK$1,0))="","",INDEX('Typy - wg grup'!$F$2:$DK$145,MATCH($A87,'Typy - wg grup'!$A$2:$A$145,0),MATCH(AZ$1,'Typy - wg grup'!$F$1:$DK$1,0)))</f>
        <v>PAR</v>
      </c>
      <c r="BA87" s="102" t="str">
        <f>IF(INDEX('Typy - wg grup'!$F$2:$DK$145,MATCH($A87,'Typy - wg grup'!$A$2:$A$145,0),MATCH(BA$1,'Typy - wg grup'!$F$1:$DK$1,0))="","",INDEX('Typy - wg grup'!$F$2:$DK$145,MATCH($A87,'Typy - wg grup'!$A$2:$A$145,0),MATCH(BA$1,'Typy - wg grup'!$F$1:$DK$1,0)))</f>
        <v>USA</v>
      </c>
      <c r="BB87" s="102" t="str">
        <f>IF(INDEX('Typy - wg grup'!$F$2:$DK$145,MATCH($A87,'Typy - wg grup'!$A$2:$A$145,0),MATCH(BB$1,'Typy - wg grup'!$F$1:$DK$1,0))="","",INDEX('Typy - wg grup'!$F$2:$DK$145,MATCH($A87,'Typy - wg grup'!$A$2:$A$145,0),MATCH(BB$1,'Typy - wg grup'!$F$1:$DK$1,0)))</f>
        <v>PAR</v>
      </c>
      <c r="BC87" s="102" t="str">
        <f>IF(INDEX('Typy - wg grup'!$F$2:$DK$145,MATCH($A87,'Typy - wg grup'!$A$2:$A$145,0),MATCH(BC$1,'Typy - wg grup'!$F$1:$DK$1,0))="","",INDEX('Typy - wg grup'!$F$2:$DK$145,MATCH($A87,'Typy - wg grup'!$A$2:$A$145,0),MATCH(BC$1,'Typy - wg grup'!$F$1:$DK$1,0)))</f>
        <v>PAR</v>
      </c>
      <c r="BD87" s="102" t="str">
        <f>IF(INDEX('Typy - wg grup'!$F$2:$DK$145,MATCH($A87,'Typy - wg grup'!$A$2:$A$145,0),MATCH(BD$1,'Typy - wg grup'!$F$1:$DK$1,0))="","",INDEX('Typy - wg grup'!$F$2:$DK$145,MATCH($A87,'Typy - wg grup'!$A$2:$A$145,0),MATCH(BD$1,'Typy - wg grup'!$F$1:$DK$1,0)))</f>
        <v>TUR</v>
      </c>
      <c r="BE87" s="102" t="str">
        <f>IF(INDEX('Typy - wg grup'!$F$2:$DK$145,MATCH($A87,'Typy - wg grup'!$A$2:$A$145,0),MATCH(BE$1,'Typy - wg grup'!$F$1:$DK$1,0))="","",INDEX('Typy - wg grup'!$F$2:$DK$145,MATCH($A87,'Typy - wg grup'!$A$2:$A$145,0),MATCH(BE$1,'Typy - wg grup'!$F$1:$DK$1,0)))</f>
        <v>USA</v>
      </c>
      <c r="BF87" s="102" t="str">
        <f>IF(INDEX('Typy - wg grup'!$F$2:$DK$145,MATCH($A87,'Typy - wg grup'!$A$2:$A$145,0),MATCH(BF$1,'Typy - wg grup'!$F$1:$DK$1,0))="","",INDEX('Typy - wg grup'!$F$2:$DK$145,MATCH($A87,'Typy - wg grup'!$A$2:$A$145,0),MATCH(BF$1,'Typy - wg grup'!$F$1:$DK$1,0)))</f>
        <v>USA</v>
      </c>
      <c r="BG87" s="102" t="str">
        <f>IF(INDEX('Typy - wg grup'!$F$2:$DK$145,MATCH($A87,'Typy - wg grup'!$A$2:$A$145,0),MATCH(BG$1,'Typy - wg grup'!$F$1:$DK$1,0))="","",INDEX('Typy - wg grup'!$F$2:$DK$145,MATCH($A87,'Typy - wg grup'!$A$2:$A$145,0),MATCH(BG$1,'Typy - wg grup'!$F$1:$DK$1,0)))</f>
        <v>TUR</v>
      </c>
      <c r="BH87" s="102" t="str">
        <f>IF(INDEX('Typy - wg grup'!$F$2:$DK$145,MATCH($A87,'Typy - wg grup'!$A$2:$A$145,0),MATCH(BH$1,'Typy - wg grup'!$F$1:$DK$1,0))="","",INDEX('Typy - wg grup'!$F$2:$DK$145,MATCH($A87,'Typy - wg grup'!$A$2:$A$145,0),MATCH(BH$1,'Typy - wg grup'!$F$1:$DK$1,0)))</f>
        <v>TUR</v>
      </c>
      <c r="BI87" s="102" t="str">
        <f>IF(INDEX('Typy - wg grup'!$F$2:$DK$145,MATCH($A87,'Typy - wg grup'!$A$2:$A$145,0),MATCH(BI$1,'Typy - wg grup'!$F$1:$DK$1,0))="","",INDEX('Typy - wg grup'!$F$2:$DK$145,MATCH($A87,'Typy - wg grup'!$A$2:$A$145,0),MATCH(BI$1,'Typy - wg grup'!$F$1:$DK$1,0)))</f>
        <v>USA</v>
      </c>
      <c r="BJ87" s="102" t="str">
        <f>IF(INDEX('Typy - wg grup'!$F$2:$DK$145,MATCH($A87,'Typy - wg grup'!$A$2:$A$145,0),MATCH(BJ$1,'Typy - wg grup'!$F$1:$DK$1,0))="","",INDEX('Typy - wg grup'!$F$2:$DK$145,MATCH($A87,'Typy - wg grup'!$A$2:$A$145,0),MATCH(BJ$1,'Typy - wg grup'!$F$1:$DK$1,0)))</f>
        <v>USA</v>
      </c>
      <c r="BK87" s="102" t="str">
        <f>IF(INDEX('Typy - wg grup'!$F$2:$DK$145,MATCH($A87,'Typy - wg grup'!$A$2:$A$145,0),MATCH(BK$1,'Typy - wg grup'!$F$1:$DK$1,0))="","",INDEX('Typy - wg grup'!$F$2:$DK$145,MATCH($A87,'Typy - wg grup'!$A$2:$A$145,0),MATCH(BK$1,'Typy - wg grup'!$F$1:$DK$1,0)))</f>
        <v>PAR</v>
      </c>
      <c r="BL87" s="102" t="str">
        <f>IF(INDEX('Typy - wg grup'!$F$2:$DK$145,MATCH($A87,'Typy - wg grup'!$A$2:$A$145,0),MATCH(BL$1,'Typy - wg grup'!$F$1:$DK$1,0))="","",INDEX('Typy - wg grup'!$F$2:$DK$145,MATCH($A87,'Typy - wg grup'!$A$2:$A$145,0),MATCH(BL$1,'Typy - wg grup'!$F$1:$DK$1,0)))</f>
        <v>USA</v>
      </c>
      <c r="BM87" s="102" t="str">
        <f>IF(INDEX('Typy - wg grup'!$F$2:$DK$145,MATCH($A87,'Typy - wg grup'!$A$2:$A$145,0),MATCH(BM$1,'Typy - wg grup'!$F$1:$DK$1,0))="","",INDEX('Typy - wg grup'!$F$2:$DK$145,MATCH($A87,'Typy - wg grup'!$A$2:$A$145,0),MATCH(BM$1,'Typy - wg grup'!$F$1:$DK$1,0)))</f>
        <v>USA</v>
      </c>
      <c r="BN87" s="102" t="str">
        <f>IF(INDEX('Typy - wg grup'!$F$2:$DK$145,MATCH($A87,'Typy - wg grup'!$A$2:$A$145,0),MATCH(BN$1,'Typy - wg grup'!$F$1:$DK$1,0))="","",INDEX('Typy - wg grup'!$F$2:$DK$145,MATCH($A87,'Typy - wg grup'!$A$2:$A$145,0),MATCH(BN$1,'Typy - wg grup'!$F$1:$DK$1,0)))</f>
        <v>USA</v>
      </c>
      <c r="BO87" s="102" t="str">
        <f>IF(INDEX('Typy - wg grup'!$F$2:$DK$145,MATCH($A87,'Typy - wg grup'!$A$2:$A$145,0),MATCH(BO$1,'Typy - wg grup'!$F$1:$DK$1,0))="","",INDEX('Typy - wg grup'!$F$2:$DK$145,MATCH($A87,'Typy - wg grup'!$A$2:$A$145,0),MATCH(BO$1,'Typy - wg grup'!$F$1:$DK$1,0)))</f>
        <v>USA</v>
      </c>
      <c r="BP87" s="102" t="str">
        <f>IF(INDEX('Typy - wg grup'!$F$2:$DK$145,MATCH($A87,'Typy - wg grup'!$A$2:$A$145,0),MATCH(BP$1,'Typy - wg grup'!$F$1:$DK$1,0))="","",INDEX('Typy - wg grup'!$F$2:$DK$145,MATCH($A87,'Typy - wg grup'!$A$2:$A$145,0),MATCH(BP$1,'Typy - wg grup'!$F$1:$DK$1,0)))</f>
        <v>TUR</v>
      </c>
      <c r="BQ87" s="102" t="str">
        <f>IF(INDEX('Typy - wg grup'!$F$2:$DK$145,MATCH($A87,'Typy - wg grup'!$A$2:$A$145,0),MATCH(BQ$1,'Typy - wg grup'!$F$1:$DK$1,0))="","",INDEX('Typy - wg grup'!$F$2:$DK$145,MATCH($A87,'Typy - wg grup'!$A$2:$A$145,0),MATCH(BQ$1,'Typy - wg grup'!$F$1:$DK$1,0)))</f>
        <v>TUR</v>
      </c>
      <c r="BR87" s="102" t="str">
        <f>IF(INDEX('Typy - wg grup'!$F$2:$DK$145,MATCH($A87,'Typy - wg grup'!$A$2:$A$145,0),MATCH(BR$1,'Typy - wg grup'!$F$1:$DK$1,0))="","",INDEX('Typy - wg grup'!$F$2:$DK$145,MATCH($A87,'Typy - wg grup'!$A$2:$A$145,0),MATCH(BR$1,'Typy - wg grup'!$F$1:$DK$1,0)))</f>
        <v>TUR</v>
      </c>
      <c r="BS87" s="102" t="str">
        <f>IF(INDEX('Typy - wg grup'!$F$2:$DK$145,MATCH($A87,'Typy - wg grup'!$A$2:$A$145,0),MATCH(BS$1,'Typy - wg grup'!$F$1:$DK$1,0))="","",INDEX('Typy - wg grup'!$F$2:$DK$145,MATCH($A87,'Typy - wg grup'!$A$2:$A$145,0),MATCH(BS$1,'Typy - wg grup'!$F$1:$DK$1,0)))</f>
        <v>USA</v>
      </c>
      <c r="BT87" s="102" t="str">
        <f>IF(INDEX('Typy - wg grup'!$F$2:$DK$145,MATCH($A87,'Typy - wg grup'!$A$2:$A$145,0),MATCH(BT$1,'Typy - wg grup'!$F$1:$DK$1,0))="","",INDEX('Typy - wg grup'!$F$2:$DK$145,MATCH($A87,'Typy - wg grup'!$A$2:$A$145,0),MATCH(BT$1,'Typy - wg grup'!$F$1:$DK$1,0)))</f>
        <v>AUS</v>
      </c>
      <c r="BU87" s="102" t="str">
        <f>IF(INDEX('Typy - wg grup'!$F$2:$DK$145,MATCH($A87,'Typy - wg grup'!$A$2:$A$145,0),MATCH(BU$1,'Typy - wg grup'!$F$1:$DK$1,0))="","",INDEX('Typy - wg grup'!$F$2:$DK$145,MATCH($A87,'Typy - wg grup'!$A$2:$A$145,0),MATCH(BU$1,'Typy - wg grup'!$F$1:$DK$1,0)))</f>
        <v>USA</v>
      </c>
      <c r="BV87" s="102" t="str">
        <f>IF(INDEX('Typy - wg grup'!$F$2:$DK$145,MATCH($A87,'Typy - wg grup'!$A$2:$A$145,0),MATCH(BV$1,'Typy - wg grup'!$F$1:$DK$1,0))="","",INDEX('Typy - wg grup'!$F$2:$DK$145,MATCH($A87,'Typy - wg grup'!$A$2:$A$145,0),MATCH(BV$1,'Typy - wg grup'!$F$1:$DK$1,0)))</f>
        <v>TUR</v>
      </c>
      <c r="BW87" s="102" t="str">
        <f>IF(INDEX('Typy - wg grup'!$F$2:$DK$145,MATCH($A87,'Typy - wg grup'!$A$2:$A$145,0),MATCH(BW$1,'Typy - wg grup'!$F$1:$DK$1,0))="","",INDEX('Typy - wg grup'!$F$2:$DK$145,MATCH($A87,'Typy - wg grup'!$A$2:$A$145,0),MATCH(BW$1,'Typy - wg grup'!$F$1:$DK$1,0)))</f>
        <v>TUR</v>
      </c>
      <c r="BX87" s="102" t="str">
        <f>IF(INDEX('Typy - wg grup'!$F$2:$DK$145,MATCH($A87,'Typy - wg grup'!$A$2:$A$145,0),MATCH(BX$1,'Typy - wg grup'!$F$1:$DK$1,0))="","",INDEX('Typy - wg grup'!$F$2:$DK$145,MATCH($A87,'Typy - wg grup'!$A$2:$A$145,0),MATCH(BX$1,'Typy - wg grup'!$F$1:$DK$1,0)))</f>
        <v>USA</v>
      </c>
      <c r="BY87" s="102" t="str">
        <f>IF(INDEX('Typy - wg grup'!$F$2:$DK$145,MATCH($A87,'Typy - wg grup'!$A$2:$A$145,0),MATCH(BY$1,'Typy - wg grup'!$F$1:$DK$1,0))="","",INDEX('Typy - wg grup'!$F$2:$DK$145,MATCH($A87,'Typy - wg grup'!$A$2:$A$145,0),MATCH(BY$1,'Typy - wg grup'!$F$1:$DK$1,0)))</f>
        <v>TUR</v>
      </c>
      <c r="BZ87" s="102" t="str">
        <f>IF(INDEX('Typy - wg grup'!$F$2:$DK$145,MATCH($A87,'Typy - wg grup'!$A$2:$A$145,0),MATCH(BZ$1,'Typy - wg grup'!$F$1:$DK$1,0))="","",INDEX('Typy - wg grup'!$F$2:$DK$145,MATCH($A87,'Typy - wg grup'!$A$2:$A$145,0),MATCH(BZ$1,'Typy - wg grup'!$F$1:$DK$1,0)))</f>
        <v>TUR</v>
      </c>
      <c r="CA87" s="102" t="str">
        <f>IF(INDEX('Typy - wg grup'!$F$2:$DK$145,MATCH($A87,'Typy - wg grup'!$A$2:$A$145,0),MATCH(CA$1,'Typy - wg grup'!$F$1:$DK$1,0))="","",INDEX('Typy - wg grup'!$F$2:$DK$145,MATCH($A87,'Typy - wg grup'!$A$2:$A$145,0),MATCH(CA$1,'Typy - wg grup'!$F$1:$DK$1,0)))</f>
        <v>TUR</v>
      </c>
      <c r="CB87" s="102" t="str">
        <f>IF(INDEX('Typy - wg grup'!$F$2:$DK$145,MATCH($A87,'Typy - wg grup'!$A$2:$A$145,0),MATCH(CB$1,'Typy - wg grup'!$F$1:$DK$1,0))="","",INDEX('Typy - wg grup'!$F$2:$DK$145,MATCH($A87,'Typy - wg grup'!$A$2:$A$145,0),MATCH(CB$1,'Typy - wg grup'!$F$1:$DK$1,0)))</f>
        <v>TUR</v>
      </c>
      <c r="CC87" s="102" t="str">
        <f>IF(INDEX('Typy - wg grup'!$F$2:$DK$145,MATCH($A87,'Typy - wg grup'!$A$2:$A$145,0),MATCH(CC$1,'Typy - wg grup'!$F$1:$DK$1,0))="","",INDEX('Typy - wg grup'!$F$2:$DK$145,MATCH($A87,'Typy - wg grup'!$A$2:$A$145,0),MATCH(CC$1,'Typy - wg grup'!$F$1:$DK$1,0)))</f>
        <v>TUR</v>
      </c>
      <c r="CD87" s="102" t="str">
        <f>IF(INDEX('Typy - wg grup'!$F$2:$DK$145,MATCH($A87,'Typy - wg grup'!$A$2:$A$145,0),MATCH(CD$1,'Typy - wg grup'!$F$1:$DK$1,0))="","",INDEX('Typy - wg grup'!$F$2:$DK$145,MATCH($A87,'Typy - wg grup'!$A$2:$A$145,0),MATCH(CD$1,'Typy - wg grup'!$F$1:$DK$1,0)))</f>
        <v>USA</v>
      </c>
      <c r="CE87" s="102" t="str">
        <f>IF(INDEX('Typy - wg grup'!$F$2:$DK$145,MATCH($A87,'Typy - wg grup'!$A$2:$A$145,0),MATCH(CE$1,'Typy - wg grup'!$F$1:$DK$1,0))="","",INDEX('Typy - wg grup'!$F$2:$DK$145,MATCH($A87,'Typy - wg grup'!$A$2:$A$145,0),MATCH(CE$1,'Typy - wg grup'!$F$1:$DK$1,0)))</f>
        <v>PAR</v>
      </c>
      <c r="CF87" s="102" t="str">
        <f>IF(INDEX('Typy - wg grup'!$F$2:$DK$145,MATCH($A87,'Typy - wg grup'!$A$2:$A$145,0),MATCH(CF$1,'Typy - wg grup'!$F$1:$DK$1,0))="","",INDEX('Typy - wg grup'!$F$2:$DK$145,MATCH($A87,'Typy - wg grup'!$A$2:$A$145,0),MATCH(CF$1,'Typy - wg grup'!$F$1:$DK$1,0)))</f>
        <v>AUS</v>
      </c>
      <c r="CG87" s="102" t="str">
        <f>IF(INDEX('Typy - wg grup'!$F$2:$DK$145,MATCH($A87,'Typy - wg grup'!$A$2:$A$145,0),MATCH(CG$1,'Typy - wg grup'!$F$1:$DK$1,0))="","",INDEX('Typy - wg grup'!$F$2:$DK$145,MATCH($A87,'Typy - wg grup'!$A$2:$A$145,0),MATCH(CG$1,'Typy - wg grup'!$F$1:$DK$1,0)))</f>
        <v>USA</v>
      </c>
      <c r="CH87" s="102" t="str">
        <f>IF(INDEX('Typy - wg grup'!$F$2:$DK$145,MATCH($A87,'Typy - wg grup'!$A$2:$A$145,0),MATCH(CH$1,'Typy - wg grup'!$F$1:$DK$1,0))="","",INDEX('Typy - wg grup'!$F$2:$DK$145,MATCH($A87,'Typy - wg grup'!$A$2:$A$145,0),MATCH(CH$1,'Typy - wg grup'!$F$1:$DK$1,0)))</f>
        <v>USA</v>
      </c>
      <c r="CI87" s="102" t="str">
        <f>IF(INDEX('Typy - wg grup'!$F$2:$DK$145,MATCH($A87,'Typy - wg grup'!$A$2:$A$145,0),MATCH(CI$1,'Typy - wg grup'!$F$1:$DK$1,0))="","",INDEX('Typy - wg grup'!$F$2:$DK$145,MATCH($A87,'Typy - wg grup'!$A$2:$A$145,0),MATCH(CI$1,'Typy - wg grup'!$F$1:$DK$1,0)))</f>
        <v>TUR</v>
      </c>
      <c r="CJ87" s="102" t="str">
        <f>IF(INDEX('Typy - wg grup'!$F$2:$DK$145,MATCH($A87,'Typy - wg grup'!$A$2:$A$145,0),MATCH(CJ$1,'Typy - wg grup'!$F$1:$DK$1,0))="","",INDEX('Typy - wg grup'!$F$2:$DK$145,MATCH($A87,'Typy - wg grup'!$A$2:$A$145,0),MATCH(CJ$1,'Typy - wg grup'!$F$1:$DK$1,0)))</f>
        <v>TUR</v>
      </c>
      <c r="CK87" s="102" t="str">
        <f>IF(INDEX('Typy - wg grup'!$F$2:$DK$145,MATCH($A87,'Typy - wg grup'!$A$2:$A$145,0),MATCH(CK$1,'Typy - wg grup'!$F$1:$DK$1,0))="","",INDEX('Typy - wg grup'!$F$2:$DK$145,MATCH($A87,'Typy - wg grup'!$A$2:$A$145,0),MATCH(CK$1,'Typy - wg grup'!$F$1:$DK$1,0)))</f>
        <v>TUR</v>
      </c>
      <c r="CL87" s="102" t="str">
        <f>IF(INDEX('Typy - wg grup'!$F$2:$DK$145,MATCH($A87,'Typy - wg grup'!$A$2:$A$145,0),MATCH(CL$1,'Typy - wg grup'!$F$1:$DK$1,0))="","",INDEX('Typy - wg grup'!$F$2:$DK$145,MATCH($A87,'Typy - wg grup'!$A$2:$A$145,0),MATCH(CL$1,'Typy - wg grup'!$F$1:$DK$1,0)))</f>
        <v>TUR</v>
      </c>
      <c r="CM87" s="102" t="str">
        <f>IF(INDEX('Typy - wg grup'!$F$2:$DK$145,MATCH($A87,'Typy - wg grup'!$A$2:$A$145,0),MATCH(CM$1,'Typy - wg grup'!$F$1:$DK$1,0))="","",INDEX('Typy - wg grup'!$F$2:$DK$145,MATCH($A87,'Typy - wg grup'!$A$2:$A$145,0),MATCH(CM$1,'Typy - wg grup'!$F$1:$DK$1,0)))</f>
        <v>USA</v>
      </c>
      <c r="CN87" s="102" t="str">
        <f>IF(INDEX('Typy - wg grup'!$F$2:$DK$145,MATCH($A87,'Typy - wg grup'!$A$2:$A$145,0),MATCH(CN$1,'Typy - wg grup'!$F$1:$DK$1,0))="","",INDEX('Typy - wg grup'!$F$2:$DK$145,MATCH($A87,'Typy - wg grup'!$A$2:$A$145,0),MATCH(CN$1,'Typy - wg grup'!$F$1:$DK$1,0)))</f>
        <v>TUR</v>
      </c>
      <c r="CO87" s="102" t="str">
        <f>IF(INDEX('Typy - wg grup'!$F$2:$DK$145,MATCH($A87,'Typy - wg grup'!$A$2:$A$145,0),MATCH(CO$1,'Typy - wg grup'!$F$1:$DK$1,0))="","",INDEX('Typy - wg grup'!$F$2:$DK$145,MATCH($A87,'Typy - wg grup'!$A$2:$A$145,0),MATCH(CO$1,'Typy - wg grup'!$F$1:$DK$1,0)))</f>
        <v>TUR</v>
      </c>
      <c r="CP87" s="102" t="str">
        <f>IF(INDEX('Typy - wg grup'!$F$2:$DK$145,MATCH($A87,'Typy - wg grup'!$A$2:$A$145,0),MATCH(CP$1,'Typy - wg grup'!$F$1:$DK$1,0))="","",INDEX('Typy - wg grup'!$F$2:$DK$145,MATCH($A87,'Typy - wg grup'!$A$2:$A$145,0),MATCH(CP$1,'Typy - wg grup'!$F$1:$DK$1,0)))</f>
        <v>TUR</v>
      </c>
      <c r="CQ87" s="102" t="str">
        <f>IF(INDEX('Typy - wg grup'!$F$2:$DK$145,MATCH($A87,'Typy - wg grup'!$A$2:$A$145,0),MATCH(CQ$1,'Typy - wg grup'!$F$1:$DK$1,0))="","",INDEX('Typy - wg grup'!$F$2:$DK$145,MATCH($A87,'Typy - wg grup'!$A$2:$A$145,0),MATCH(CQ$1,'Typy - wg grup'!$F$1:$DK$1,0)))</f>
        <v>TUR</v>
      </c>
      <c r="CR87" s="102" t="str">
        <f>IF(INDEX('Typy - wg grup'!$F$2:$DK$145,MATCH($A87,'Typy - wg grup'!$A$2:$A$145,0),MATCH(CR$1,'Typy - wg grup'!$F$1:$DK$1,0))="","",INDEX('Typy - wg grup'!$F$2:$DK$145,MATCH($A87,'Typy - wg grup'!$A$2:$A$145,0),MATCH(CR$1,'Typy - wg grup'!$F$1:$DK$1,0)))</f>
        <v>USA</v>
      </c>
      <c r="CS87" s="102" t="str">
        <f>IF(INDEX('Typy - wg grup'!$F$2:$DK$145,MATCH($A87,'Typy - wg grup'!$A$2:$A$145,0),MATCH(CS$1,'Typy - wg grup'!$F$1:$DK$1,0))="","",INDEX('Typy - wg grup'!$F$2:$DK$145,MATCH($A87,'Typy - wg grup'!$A$2:$A$145,0),MATCH(CS$1,'Typy - wg grup'!$F$1:$DK$1,0)))</f>
        <v>USA</v>
      </c>
      <c r="CT87" s="102" t="str">
        <f>IF(INDEX('Typy - wg grup'!$F$2:$DK$145,MATCH($A87,'Typy - wg grup'!$A$2:$A$145,0),MATCH(CT$1,'Typy - wg grup'!$F$1:$DK$1,0))="","",INDEX('Typy - wg grup'!$F$2:$DK$145,MATCH($A87,'Typy - wg grup'!$A$2:$A$145,0),MATCH(CT$1,'Typy - wg grup'!$F$1:$DK$1,0)))</f>
        <v>PAR</v>
      </c>
      <c r="CU87" s="102" t="str">
        <f>IF(INDEX('Typy - wg grup'!$F$2:$DK$145,MATCH($A87,'Typy - wg grup'!$A$2:$A$145,0),MATCH(CU$1,'Typy - wg grup'!$F$1:$DK$1,0))="","",INDEX('Typy - wg grup'!$F$2:$DK$145,MATCH($A87,'Typy - wg grup'!$A$2:$A$145,0),MATCH(CU$1,'Typy - wg grup'!$F$1:$DK$1,0)))</f>
        <v>USA</v>
      </c>
      <c r="CV87" s="102" t="str">
        <f>IF(INDEX('Typy - wg grup'!$F$2:$DK$145,MATCH($A87,'Typy - wg grup'!$A$2:$A$145,0),MATCH(CV$1,'Typy - wg grup'!$F$1:$DK$1,0))="","",INDEX('Typy - wg grup'!$F$2:$DK$145,MATCH($A87,'Typy - wg grup'!$A$2:$A$145,0),MATCH(CV$1,'Typy - wg grup'!$F$1:$DK$1,0)))</f>
        <v>TUR</v>
      </c>
      <c r="CW87" s="102" t="str">
        <f>IF(INDEX('Typy - wg grup'!$F$2:$DK$145,MATCH($A87,'Typy - wg grup'!$A$2:$A$145,0),MATCH(CW$1,'Typy - wg grup'!$F$1:$DK$1,0))="","",INDEX('Typy - wg grup'!$F$2:$DK$145,MATCH($A87,'Typy - wg grup'!$A$2:$A$145,0),MATCH(CW$1,'Typy - wg grup'!$F$1:$DK$1,0)))</f>
        <v>USA</v>
      </c>
      <c r="CX87" s="102" t="str">
        <f>IF(INDEX('Typy - wg grup'!$F$2:$DK$145,MATCH($A87,'Typy - wg grup'!$A$2:$A$145,0),MATCH(CX$1,'Typy - wg grup'!$F$1:$DK$1,0))="","",INDEX('Typy - wg grup'!$F$2:$DK$145,MATCH($A87,'Typy - wg grup'!$A$2:$A$145,0),MATCH(CX$1,'Typy - wg grup'!$F$1:$DK$1,0)))</f>
        <v>USA</v>
      </c>
      <c r="CY87" s="102" t="str">
        <f>IF(INDEX('Typy - wg grup'!$F$2:$DK$145,MATCH($A87,'Typy - wg grup'!$A$2:$A$145,0),MATCH(CY$1,'Typy - wg grup'!$F$1:$DK$1,0))="","",INDEX('Typy - wg grup'!$F$2:$DK$145,MATCH($A87,'Typy - wg grup'!$A$2:$A$145,0),MATCH(CY$1,'Typy - wg grup'!$F$1:$DK$1,0)))</f>
        <v>TUR</v>
      </c>
      <c r="CZ87" s="102" t="str">
        <f>IF(INDEX('Typy - wg grup'!$F$2:$DK$145,MATCH($A87,'Typy - wg grup'!$A$2:$A$145,0),MATCH(CZ$1,'Typy - wg grup'!$F$1:$DK$1,0))="","",INDEX('Typy - wg grup'!$F$2:$DK$145,MATCH($A87,'Typy - wg grup'!$A$2:$A$145,0),MATCH(CZ$1,'Typy - wg grup'!$F$1:$DK$1,0)))</f>
        <v>TUR</v>
      </c>
      <c r="DA87" s="102" t="str">
        <f>IF(INDEX('Typy - wg grup'!$F$2:$DK$145,MATCH($A87,'Typy - wg grup'!$A$2:$A$145,0),MATCH(DA$1,'Typy - wg grup'!$F$1:$DK$1,0))="","",INDEX('Typy - wg grup'!$F$2:$DK$145,MATCH($A87,'Typy - wg grup'!$A$2:$A$145,0),MATCH(DA$1,'Typy - wg grup'!$F$1:$DK$1,0)))</f>
        <v>USA</v>
      </c>
      <c r="DB87" s="102" t="str">
        <f>IF(INDEX('Typy - wg grup'!$F$2:$DK$145,MATCH($A87,'Typy - wg grup'!$A$2:$A$145,0),MATCH(DB$1,'Typy - wg grup'!$F$1:$DK$1,0))="","",INDEX('Typy - wg grup'!$F$2:$DK$145,MATCH($A87,'Typy - wg grup'!$A$2:$A$145,0),MATCH(DB$1,'Typy - wg grup'!$F$1:$DK$1,0)))</f>
        <v>PAR</v>
      </c>
      <c r="DC87" s="102" t="str">
        <f>IF(INDEX('Typy - wg grup'!$F$2:$DK$145,MATCH($A87,'Typy - wg grup'!$A$2:$A$145,0),MATCH(DC$1,'Typy - wg grup'!$F$1:$DK$1,0))="","",INDEX('Typy - wg grup'!$F$2:$DK$145,MATCH($A87,'Typy - wg grup'!$A$2:$A$145,0),MATCH(DC$1,'Typy - wg grup'!$F$1:$DK$1,0)))</f>
        <v>TUR</v>
      </c>
      <c r="DD87" s="102" t="str">
        <f>IF(INDEX('Typy - wg grup'!$F$2:$DK$145,MATCH($A87,'Typy - wg grup'!$A$2:$A$145,0),MATCH(DD$1,'Typy - wg grup'!$F$1:$DK$1,0))="","",INDEX('Typy - wg grup'!$F$2:$DK$145,MATCH($A87,'Typy - wg grup'!$A$2:$A$145,0),MATCH(DD$1,'Typy - wg grup'!$F$1:$DK$1,0)))</f>
        <v>USA</v>
      </c>
      <c r="DE87" s="102" t="str">
        <f>IF(INDEX('Typy - wg grup'!$F$2:$DK$145,MATCH($A87,'Typy - wg grup'!$A$2:$A$145,0),MATCH(DE$1,'Typy - wg grup'!$F$1:$DK$1,0))="","",INDEX('Typy - wg grup'!$F$2:$DK$145,MATCH($A87,'Typy - wg grup'!$A$2:$A$145,0),MATCH(DE$1,'Typy - wg grup'!$F$1:$DK$1,0)))</f>
        <v>TUR</v>
      </c>
      <c r="DF87" s="102" t="str">
        <f>IF(INDEX('Typy - wg grup'!$F$2:$DK$145,MATCH($A87,'Typy - wg grup'!$A$2:$A$145,0),MATCH(DF$1,'Typy - wg grup'!$F$1:$DK$1,0))="","",INDEX('Typy - wg grup'!$F$2:$DK$145,MATCH($A87,'Typy - wg grup'!$A$2:$A$145,0),MATCH(DF$1,'Typy - wg grup'!$F$1:$DK$1,0)))</f>
        <v>TUR</v>
      </c>
      <c r="DG87" s="102" t="str">
        <f>IF(INDEX('Typy - wg grup'!$F$2:$DK$145,MATCH($A87,'Typy - wg grup'!$A$2:$A$145,0),MATCH(DG$1,'Typy - wg grup'!$F$1:$DK$1,0))="","",INDEX('Typy - wg grup'!$F$2:$DK$145,MATCH($A87,'Typy - wg grup'!$A$2:$A$145,0),MATCH(DG$1,'Typy - wg grup'!$F$1:$DK$1,0)))</f>
        <v>USA</v>
      </c>
      <c r="DH87" s="102" t="str">
        <f>IF(INDEX('Typy - wg grup'!$F$2:$DK$145,MATCH($A87,'Typy - wg grup'!$A$2:$A$145,0),MATCH(DH$1,'Typy - wg grup'!$F$1:$DK$1,0))="","",INDEX('Typy - wg grup'!$F$2:$DK$145,MATCH($A87,'Typy - wg grup'!$A$2:$A$145,0),MATCH(DH$1,'Typy - wg grup'!$F$1:$DK$1,0)))</f>
        <v>TUR</v>
      </c>
      <c r="DI87" s="102" t="str">
        <f>IF(INDEX('Typy - wg grup'!$F$2:$DK$145,MATCH($A87,'Typy - wg grup'!$A$2:$A$145,0),MATCH(DI$1,'Typy - wg grup'!$F$1:$DK$1,0))="","",INDEX('Typy - wg grup'!$F$2:$DK$145,MATCH($A87,'Typy - wg grup'!$A$2:$A$145,0),MATCH(DI$1,'Typy - wg grup'!$F$1:$DK$1,0)))</f>
        <v>USA</v>
      </c>
      <c r="DJ87" s="102" t="str">
        <f>IF(INDEX('Typy - wg grup'!$F$2:$DK$145,MATCH($A87,'Typy - wg grup'!$A$2:$A$145,0),MATCH(DJ$1,'Typy - wg grup'!$F$1:$DK$1,0))="","",INDEX('Typy - wg grup'!$F$2:$DK$145,MATCH($A87,'Typy - wg grup'!$A$2:$A$145,0),MATCH(DJ$1,'Typy - wg grup'!$F$1:$DK$1,0)))</f>
        <v>USA</v>
      </c>
      <c r="DK87" s="102" t="str">
        <f>IF(INDEX('Typy - wg grup'!$F$2:$DK$145,MATCH($A87,'Typy - wg grup'!$A$2:$A$145,0),MATCH(DK$1,'Typy - wg grup'!$F$1:$DK$1,0))="","",INDEX('Typy - wg grup'!$F$2:$DK$145,MATCH($A87,'Typy - wg grup'!$A$2:$A$145,0),MATCH(DK$1,'Typy - wg grup'!$F$1:$DK$1,0)))</f>
        <v>TUR</v>
      </c>
      <c r="DL87" s="102" t="str">
        <f>IF(INDEX('Typy - wg grup'!$F$2:$DK$145,MATCH($A87,'Typy - wg grup'!$A$2:$A$145,0),MATCH(DL$1,'Typy - wg grup'!$F$1:$DK$1,0))="","",INDEX('Typy - wg grup'!$F$2:$DK$145,MATCH($A87,'Typy - wg grup'!$A$2:$A$145,0),MATCH(DL$1,'Typy - wg grup'!$F$1:$DK$1,0)))</f>
        <v>USA</v>
      </c>
      <c r="DM87" s="106" t="str">
        <f>IF(INDEX('Typy - wg grup'!$F$2:$DK$145,MATCH($A87,'Typy - wg grup'!$A$2:$A$145,0),MATCH(DM$1,'Typy - wg grup'!$F$1:$DK$1,0))="","",INDEX('Typy - wg grup'!$F$2:$DK$145,MATCH($A87,'Typy - wg grup'!$A$2:$A$145,0),MATCH(DM$1,'Typy - wg grup'!$F$1:$DK$1,0)))</f>
        <v>USA</v>
      </c>
      <c r="DO87" s="15"/>
      <c r="DQ87" s="14"/>
      <c r="DS87" s="15"/>
      <c r="DU87" s="15"/>
      <c r="DW87" s="14"/>
      <c r="DY87" s="15"/>
      <c r="EA87" s="14"/>
      <c r="EC87" s="15"/>
      <c r="EE87" s="15"/>
      <c r="EG87" s="15"/>
      <c r="EI87" s="15"/>
      <c r="EK87" s="15"/>
      <c r="EM87" s="15"/>
      <c r="EO87" s="16"/>
      <c r="EQ87" s="15"/>
    </row>
    <row r="88" spans="1:147" x14ac:dyDescent="0.25">
      <c r="A88" s="19" t="s">
        <v>36</v>
      </c>
      <c r="B88" s="4" t="s">
        <v>13</v>
      </c>
      <c r="E88" s="4" t="s">
        <v>20</v>
      </c>
      <c r="F88" s="35" t="s">
        <v>214</v>
      </c>
      <c r="G88" s="153"/>
      <c r="H88" s="105" t="str">
        <f>IF(INDEX('Typy - wg grup'!$F$2:$DK$145,MATCH($A88,'Typy - wg grup'!$A$2:$A$145,0),MATCH(H$1,'Typy - wg grup'!$F$1:$DK$1,0))="","",INDEX('Typy - wg grup'!$F$2:$DK$145,MATCH($A88,'Typy - wg grup'!$A$2:$A$145,0),MATCH(H$1,'Typy - wg grup'!$F$1:$DK$1,0)))</f>
        <v>TUR</v>
      </c>
      <c r="I88" s="102" t="str">
        <f>IF(INDEX('Typy - wg grup'!$F$2:$DK$145,MATCH($A88,'Typy - wg grup'!$A$2:$A$145,0),MATCH(I$1,'Typy - wg grup'!$F$1:$DK$1,0))="","",INDEX('Typy - wg grup'!$F$2:$DK$145,MATCH($A88,'Typy - wg grup'!$A$2:$A$145,0),MATCH(I$1,'Typy - wg grup'!$F$1:$DK$1,0)))</f>
        <v>PAR</v>
      </c>
      <c r="J88" s="102" t="str">
        <f>IF(INDEX('Typy - wg grup'!$F$2:$DK$145,MATCH($A88,'Typy - wg grup'!$A$2:$A$145,0),MATCH(J$1,'Typy - wg grup'!$F$1:$DK$1,0))="","",INDEX('Typy - wg grup'!$F$2:$DK$145,MATCH($A88,'Typy - wg grup'!$A$2:$A$145,0),MATCH(J$1,'Typy - wg grup'!$F$1:$DK$1,0)))</f>
        <v>TUR</v>
      </c>
      <c r="K88" s="102" t="str">
        <f>IF(INDEX('Typy - wg grup'!$F$2:$DK$145,MATCH($A88,'Typy - wg grup'!$A$2:$A$145,0),MATCH(K$1,'Typy - wg grup'!$F$1:$DK$1,0))="","",INDEX('Typy - wg grup'!$F$2:$DK$145,MATCH($A88,'Typy - wg grup'!$A$2:$A$145,0),MATCH(K$1,'Typy - wg grup'!$F$1:$DK$1,0)))</f>
        <v>TUR</v>
      </c>
      <c r="L88" s="102" t="str">
        <f>IF(INDEX('Typy - wg grup'!$F$2:$DK$145,MATCH($A88,'Typy - wg grup'!$A$2:$A$145,0),MATCH(L$1,'Typy - wg grup'!$F$1:$DK$1,0))="","",INDEX('Typy - wg grup'!$F$2:$DK$145,MATCH($A88,'Typy - wg grup'!$A$2:$A$145,0),MATCH(L$1,'Typy - wg grup'!$F$1:$DK$1,0)))</f>
        <v>USA</v>
      </c>
      <c r="M88" s="102" t="str">
        <f>IF(INDEX('Typy - wg grup'!$F$2:$DK$145,MATCH($A88,'Typy - wg grup'!$A$2:$A$145,0),MATCH(M$1,'Typy - wg grup'!$F$1:$DK$1,0))="","",INDEX('Typy - wg grup'!$F$2:$DK$145,MATCH($A88,'Typy - wg grup'!$A$2:$A$145,0),MATCH(M$1,'Typy - wg grup'!$F$1:$DK$1,0)))</f>
        <v>PAR</v>
      </c>
      <c r="N88" s="102" t="str">
        <f>IF(INDEX('Typy - wg grup'!$F$2:$DK$145,MATCH($A88,'Typy - wg grup'!$A$2:$A$145,0),MATCH(N$1,'Typy - wg grup'!$F$1:$DK$1,0))="","",INDEX('Typy - wg grup'!$F$2:$DK$145,MATCH($A88,'Typy - wg grup'!$A$2:$A$145,0),MATCH(N$1,'Typy - wg grup'!$F$1:$DK$1,0)))</f>
        <v>USA</v>
      </c>
      <c r="O88" s="102" t="str">
        <f>IF(INDEX('Typy - wg grup'!$F$2:$DK$145,MATCH($A88,'Typy - wg grup'!$A$2:$A$145,0),MATCH(O$1,'Typy - wg grup'!$F$1:$DK$1,0))="","",INDEX('Typy - wg grup'!$F$2:$DK$145,MATCH($A88,'Typy - wg grup'!$A$2:$A$145,0),MATCH(O$1,'Typy - wg grup'!$F$1:$DK$1,0)))</f>
        <v>AUS</v>
      </c>
      <c r="P88" s="102" t="str">
        <f>IF(INDEX('Typy - wg grup'!$F$2:$DK$145,MATCH($A88,'Typy - wg grup'!$A$2:$A$145,0),MATCH(P$1,'Typy - wg grup'!$F$1:$DK$1,0))="","",INDEX('Typy - wg grup'!$F$2:$DK$145,MATCH($A88,'Typy - wg grup'!$A$2:$A$145,0),MATCH(P$1,'Typy - wg grup'!$F$1:$DK$1,0)))</f>
        <v>USA</v>
      </c>
      <c r="Q88" s="102" t="str">
        <f>IF(INDEX('Typy - wg grup'!$F$2:$DK$145,MATCH($A88,'Typy - wg grup'!$A$2:$A$145,0),MATCH(Q$1,'Typy - wg grup'!$F$1:$DK$1,0))="","",INDEX('Typy - wg grup'!$F$2:$DK$145,MATCH($A88,'Typy - wg grup'!$A$2:$A$145,0),MATCH(Q$1,'Typy - wg grup'!$F$1:$DK$1,0)))</f>
        <v>USA</v>
      </c>
      <c r="R88" s="102" t="str">
        <f>IF(INDEX('Typy - wg grup'!$F$2:$DK$145,MATCH($A88,'Typy - wg grup'!$A$2:$A$145,0),MATCH(R$1,'Typy - wg grup'!$F$1:$DK$1,0))="","",INDEX('Typy - wg grup'!$F$2:$DK$145,MATCH($A88,'Typy - wg grup'!$A$2:$A$145,0),MATCH(R$1,'Typy - wg grup'!$F$1:$DK$1,0)))</f>
        <v>PAR</v>
      </c>
      <c r="S88" s="102" t="str">
        <f>IF(INDEX('Typy - wg grup'!$F$2:$DK$145,MATCH($A88,'Typy - wg grup'!$A$2:$A$145,0),MATCH(S$1,'Typy - wg grup'!$F$1:$DK$1,0))="","",INDEX('Typy - wg grup'!$F$2:$DK$145,MATCH($A88,'Typy - wg grup'!$A$2:$A$145,0),MATCH(S$1,'Typy - wg grup'!$F$1:$DK$1,0)))</f>
        <v>USA</v>
      </c>
      <c r="T88" s="102" t="str">
        <f>IF(INDEX('Typy - wg grup'!$F$2:$DK$145,MATCH($A88,'Typy - wg grup'!$A$2:$A$145,0),MATCH(T$1,'Typy - wg grup'!$F$1:$DK$1,0))="","",INDEX('Typy - wg grup'!$F$2:$DK$145,MATCH($A88,'Typy - wg grup'!$A$2:$A$145,0),MATCH(T$1,'Typy - wg grup'!$F$1:$DK$1,0)))</f>
        <v>TUR</v>
      </c>
      <c r="U88" s="102" t="str">
        <f>IF(INDEX('Typy - wg grup'!$F$2:$DK$145,MATCH($A88,'Typy - wg grup'!$A$2:$A$145,0),MATCH(U$1,'Typy - wg grup'!$F$1:$DK$1,0))="","",INDEX('Typy - wg grup'!$F$2:$DK$145,MATCH($A88,'Typy - wg grup'!$A$2:$A$145,0),MATCH(U$1,'Typy - wg grup'!$F$1:$DK$1,0)))</f>
        <v>USA</v>
      </c>
      <c r="V88" s="102" t="str">
        <f>IF(INDEX('Typy - wg grup'!$F$2:$DK$145,MATCH($A88,'Typy - wg grup'!$A$2:$A$145,0),MATCH(V$1,'Typy - wg grup'!$F$1:$DK$1,0))="","",INDEX('Typy - wg grup'!$F$2:$DK$145,MATCH($A88,'Typy - wg grup'!$A$2:$A$145,0),MATCH(V$1,'Typy - wg grup'!$F$1:$DK$1,0)))</f>
        <v>PAR</v>
      </c>
      <c r="W88" s="102" t="str">
        <f>IF(INDEX('Typy - wg grup'!$F$2:$DK$145,MATCH($A88,'Typy - wg grup'!$A$2:$A$145,0),MATCH(W$1,'Typy - wg grup'!$F$1:$DK$1,0))="","",INDEX('Typy - wg grup'!$F$2:$DK$145,MATCH($A88,'Typy - wg grup'!$A$2:$A$145,0),MATCH(W$1,'Typy - wg grup'!$F$1:$DK$1,0)))</f>
        <v>PAR</v>
      </c>
      <c r="X88" s="102" t="str">
        <f>IF(INDEX('Typy - wg grup'!$F$2:$DK$145,MATCH($A88,'Typy - wg grup'!$A$2:$A$145,0),MATCH(X$1,'Typy - wg grup'!$F$1:$DK$1,0))="","",INDEX('Typy - wg grup'!$F$2:$DK$145,MATCH($A88,'Typy - wg grup'!$A$2:$A$145,0),MATCH(X$1,'Typy - wg grup'!$F$1:$DK$1,0)))</f>
        <v>AUS</v>
      </c>
      <c r="Y88" s="102" t="str">
        <f>IF(INDEX('Typy - wg grup'!$F$2:$DK$145,MATCH($A88,'Typy - wg grup'!$A$2:$A$145,0),MATCH(Y$1,'Typy - wg grup'!$F$1:$DK$1,0))="","",INDEX('Typy - wg grup'!$F$2:$DK$145,MATCH($A88,'Typy - wg grup'!$A$2:$A$145,0),MATCH(Y$1,'Typy - wg grup'!$F$1:$DK$1,0)))</f>
        <v>PAR</v>
      </c>
      <c r="Z88" s="102" t="str">
        <f>IF(INDEX('Typy - wg grup'!$F$2:$DK$145,MATCH($A88,'Typy - wg grup'!$A$2:$A$145,0),MATCH(Z$1,'Typy - wg grup'!$F$1:$DK$1,0))="","",INDEX('Typy - wg grup'!$F$2:$DK$145,MATCH($A88,'Typy - wg grup'!$A$2:$A$145,0),MATCH(Z$1,'Typy - wg grup'!$F$1:$DK$1,0)))</f>
        <v>TUR</v>
      </c>
      <c r="AA88" s="102" t="str">
        <f>IF(INDEX('Typy - wg grup'!$F$2:$DK$145,MATCH($A88,'Typy - wg grup'!$A$2:$A$145,0),MATCH(AA$1,'Typy - wg grup'!$F$1:$DK$1,0))="","",INDEX('Typy - wg grup'!$F$2:$DK$145,MATCH($A88,'Typy - wg grup'!$A$2:$A$145,0),MATCH(AA$1,'Typy - wg grup'!$F$1:$DK$1,0)))</f>
        <v>USA</v>
      </c>
      <c r="AB88" s="102" t="str">
        <f>IF(INDEX('Typy - wg grup'!$F$2:$DK$145,MATCH($A88,'Typy - wg grup'!$A$2:$A$145,0),MATCH(AB$1,'Typy - wg grup'!$F$1:$DK$1,0))="","",INDEX('Typy - wg grup'!$F$2:$DK$145,MATCH($A88,'Typy - wg grup'!$A$2:$A$145,0),MATCH(AB$1,'Typy - wg grup'!$F$1:$DK$1,0)))</f>
        <v>AUS</v>
      </c>
      <c r="AC88" s="102" t="str">
        <f>IF(INDEX('Typy - wg grup'!$F$2:$DK$145,MATCH($A88,'Typy - wg grup'!$A$2:$A$145,0),MATCH(AC$1,'Typy - wg grup'!$F$1:$DK$1,0))="","",INDEX('Typy - wg grup'!$F$2:$DK$145,MATCH($A88,'Typy - wg grup'!$A$2:$A$145,0),MATCH(AC$1,'Typy - wg grup'!$F$1:$DK$1,0)))</f>
        <v>AUS</v>
      </c>
      <c r="AD88" s="102" t="str">
        <f>IF(INDEX('Typy - wg grup'!$F$2:$DK$145,MATCH($A88,'Typy - wg grup'!$A$2:$A$145,0),MATCH(AD$1,'Typy - wg grup'!$F$1:$DK$1,0))="","",INDEX('Typy - wg grup'!$F$2:$DK$145,MATCH($A88,'Typy - wg grup'!$A$2:$A$145,0),MATCH(AD$1,'Typy - wg grup'!$F$1:$DK$1,0)))</f>
        <v>USA</v>
      </c>
      <c r="AE88" s="102" t="str">
        <f>IF(INDEX('Typy - wg grup'!$F$2:$DK$145,MATCH($A88,'Typy - wg grup'!$A$2:$A$145,0),MATCH(AE$1,'Typy - wg grup'!$F$1:$DK$1,0))="","",INDEX('Typy - wg grup'!$F$2:$DK$145,MATCH($A88,'Typy - wg grup'!$A$2:$A$145,0),MATCH(AE$1,'Typy - wg grup'!$F$1:$DK$1,0)))</f>
        <v>AUS</v>
      </c>
      <c r="AF88" s="102" t="str">
        <f>IF(INDEX('Typy - wg grup'!$F$2:$DK$145,MATCH($A88,'Typy - wg grup'!$A$2:$A$145,0),MATCH(AF$1,'Typy - wg grup'!$F$1:$DK$1,0))="","",INDEX('Typy - wg grup'!$F$2:$DK$145,MATCH($A88,'Typy - wg grup'!$A$2:$A$145,0),MATCH(AF$1,'Typy - wg grup'!$F$1:$DK$1,0)))</f>
        <v>PAR</v>
      </c>
      <c r="AG88" s="102" t="str">
        <f>IF(INDEX('Typy - wg grup'!$F$2:$DK$145,MATCH($A88,'Typy - wg grup'!$A$2:$A$145,0),MATCH(AG$1,'Typy - wg grup'!$F$1:$DK$1,0))="","",INDEX('Typy - wg grup'!$F$2:$DK$145,MATCH($A88,'Typy - wg grup'!$A$2:$A$145,0),MATCH(AG$1,'Typy - wg grup'!$F$1:$DK$1,0)))</f>
        <v>AUS</v>
      </c>
      <c r="AH88" s="102" t="str">
        <f>IF(INDEX('Typy - wg grup'!$F$2:$DK$145,MATCH($A88,'Typy - wg grup'!$A$2:$A$145,0),MATCH(AH$1,'Typy - wg grup'!$F$1:$DK$1,0))="","",INDEX('Typy - wg grup'!$F$2:$DK$145,MATCH($A88,'Typy - wg grup'!$A$2:$A$145,0),MATCH(AH$1,'Typy - wg grup'!$F$1:$DK$1,0)))</f>
        <v>USA</v>
      </c>
      <c r="AI88" s="102" t="str">
        <f>IF(INDEX('Typy - wg grup'!$F$2:$DK$145,MATCH($A88,'Typy - wg grup'!$A$2:$A$145,0),MATCH(AI$1,'Typy - wg grup'!$F$1:$DK$1,0))="","",INDEX('Typy - wg grup'!$F$2:$DK$145,MATCH($A88,'Typy - wg grup'!$A$2:$A$145,0),MATCH(AI$1,'Typy - wg grup'!$F$1:$DK$1,0)))</f>
        <v>TUR</v>
      </c>
      <c r="AJ88" s="102" t="str">
        <f>IF(INDEX('Typy - wg grup'!$F$2:$DK$145,MATCH($A88,'Typy - wg grup'!$A$2:$A$145,0),MATCH(AJ$1,'Typy - wg grup'!$F$1:$DK$1,0))="","",INDEX('Typy - wg grup'!$F$2:$DK$145,MATCH($A88,'Typy - wg grup'!$A$2:$A$145,0),MATCH(AJ$1,'Typy - wg grup'!$F$1:$DK$1,0)))</f>
        <v>PAR</v>
      </c>
      <c r="AK88" s="102" t="str">
        <f>IF(INDEX('Typy - wg grup'!$F$2:$DK$145,MATCH($A88,'Typy - wg grup'!$A$2:$A$145,0),MATCH(AK$1,'Typy - wg grup'!$F$1:$DK$1,0))="","",INDEX('Typy - wg grup'!$F$2:$DK$145,MATCH($A88,'Typy - wg grup'!$A$2:$A$145,0),MATCH(AK$1,'Typy - wg grup'!$F$1:$DK$1,0)))</f>
        <v>PAR</v>
      </c>
      <c r="AL88" s="102" t="str">
        <f>IF(INDEX('Typy - wg grup'!$F$2:$DK$145,MATCH($A88,'Typy - wg grup'!$A$2:$A$145,0),MATCH(AL$1,'Typy - wg grup'!$F$1:$DK$1,0))="","",INDEX('Typy - wg grup'!$F$2:$DK$145,MATCH($A88,'Typy - wg grup'!$A$2:$A$145,0),MATCH(AL$1,'Typy - wg grup'!$F$1:$DK$1,0)))</f>
        <v>AUS</v>
      </c>
      <c r="AM88" s="102" t="str">
        <f>IF(INDEX('Typy - wg grup'!$F$2:$DK$145,MATCH($A88,'Typy - wg grup'!$A$2:$A$145,0),MATCH(AM$1,'Typy - wg grup'!$F$1:$DK$1,0))="","",INDEX('Typy - wg grup'!$F$2:$DK$145,MATCH($A88,'Typy - wg grup'!$A$2:$A$145,0),MATCH(AM$1,'Typy - wg grup'!$F$1:$DK$1,0)))</f>
        <v>USA</v>
      </c>
      <c r="AN88" s="102" t="str">
        <f>IF(INDEX('Typy - wg grup'!$F$2:$DK$145,MATCH($A88,'Typy - wg grup'!$A$2:$A$145,0),MATCH(AN$1,'Typy - wg grup'!$F$1:$DK$1,0))="","",INDEX('Typy - wg grup'!$F$2:$DK$145,MATCH($A88,'Typy - wg grup'!$A$2:$A$145,0),MATCH(AN$1,'Typy - wg grup'!$F$1:$DK$1,0)))</f>
        <v>PAR</v>
      </c>
      <c r="AO88" s="102" t="str">
        <f>IF(INDEX('Typy - wg grup'!$F$2:$DK$145,MATCH($A88,'Typy - wg grup'!$A$2:$A$145,0),MATCH(AO$1,'Typy - wg grup'!$F$1:$DK$1,0))="","",INDEX('Typy - wg grup'!$F$2:$DK$145,MATCH($A88,'Typy - wg grup'!$A$2:$A$145,0),MATCH(AO$1,'Typy - wg grup'!$F$1:$DK$1,0)))</f>
        <v>USA</v>
      </c>
      <c r="AP88" s="102" t="str">
        <f>IF(INDEX('Typy - wg grup'!$F$2:$DK$145,MATCH($A88,'Typy - wg grup'!$A$2:$A$145,0),MATCH(AP$1,'Typy - wg grup'!$F$1:$DK$1,0))="","",INDEX('Typy - wg grup'!$F$2:$DK$145,MATCH($A88,'Typy - wg grup'!$A$2:$A$145,0),MATCH(AP$1,'Typy - wg grup'!$F$1:$DK$1,0)))</f>
        <v>TUR</v>
      </c>
      <c r="AQ88" s="102" t="str">
        <f>IF(INDEX('Typy - wg grup'!$F$2:$DK$145,MATCH($A88,'Typy - wg grup'!$A$2:$A$145,0),MATCH(AQ$1,'Typy - wg grup'!$F$1:$DK$1,0))="","",INDEX('Typy - wg grup'!$F$2:$DK$145,MATCH($A88,'Typy - wg grup'!$A$2:$A$145,0),MATCH(AQ$1,'Typy - wg grup'!$F$1:$DK$1,0)))</f>
        <v>TUR</v>
      </c>
      <c r="AR88" s="102" t="str">
        <f>IF(INDEX('Typy - wg grup'!$F$2:$DK$145,MATCH($A88,'Typy - wg grup'!$A$2:$A$145,0),MATCH(AR$1,'Typy - wg grup'!$F$1:$DK$1,0))="","",INDEX('Typy - wg grup'!$F$2:$DK$145,MATCH($A88,'Typy - wg grup'!$A$2:$A$145,0),MATCH(AR$1,'Typy - wg grup'!$F$1:$DK$1,0)))</f>
        <v>USA</v>
      </c>
      <c r="AS88" s="102" t="str">
        <f>IF(INDEX('Typy - wg grup'!$F$2:$DK$145,MATCH($A88,'Typy - wg grup'!$A$2:$A$145,0),MATCH(AS$1,'Typy - wg grup'!$F$1:$DK$1,0))="","",INDEX('Typy - wg grup'!$F$2:$DK$145,MATCH($A88,'Typy - wg grup'!$A$2:$A$145,0),MATCH(AS$1,'Typy - wg grup'!$F$1:$DK$1,0)))</f>
        <v>TUR</v>
      </c>
      <c r="AT88" s="102" t="str">
        <f>IF(INDEX('Typy - wg grup'!$F$2:$DK$145,MATCH($A88,'Typy - wg grup'!$A$2:$A$145,0),MATCH(AT$1,'Typy - wg grup'!$F$1:$DK$1,0))="","",INDEX('Typy - wg grup'!$F$2:$DK$145,MATCH($A88,'Typy - wg grup'!$A$2:$A$145,0),MATCH(AT$1,'Typy - wg grup'!$F$1:$DK$1,0)))</f>
        <v>USA</v>
      </c>
      <c r="AU88" s="102" t="str">
        <f>IF(INDEX('Typy - wg grup'!$F$2:$DK$145,MATCH($A88,'Typy - wg grup'!$A$2:$A$145,0),MATCH(AU$1,'Typy - wg grup'!$F$1:$DK$1,0))="","",INDEX('Typy - wg grup'!$F$2:$DK$145,MATCH($A88,'Typy - wg grup'!$A$2:$A$145,0),MATCH(AU$1,'Typy - wg grup'!$F$1:$DK$1,0)))</f>
        <v>USA</v>
      </c>
      <c r="AV88" s="102" t="str">
        <f>IF(INDEX('Typy - wg grup'!$F$2:$DK$145,MATCH($A88,'Typy - wg grup'!$A$2:$A$145,0),MATCH(AV$1,'Typy - wg grup'!$F$1:$DK$1,0))="","",INDEX('Typy - wg grup'!$F$2:$DK$145,MATCH($A88,'Typy - wg grup'!$A$2:$A$145,0),MATCH(AV$1,'Typy - wg grup'!$F$1:$DK$1,0)))</f>
        <v>TUR</v>
      </c>
      <c r="AW88" s="102" t="str">
        <f>IF(INDEX('Typy - wg grup'!$F$2:$DK$145,MATCH($A88,'Typy - wg grup'!$A$2:$A$145,0),MATCH(AW$1,'Typy - wg grup'!$F$1:$DK$1,0))="","",INDEX('Typy - wg grup'!$F$2:$DK$145,MATCH($A88,'Typy - wg grup'!$A$2:$A$145,0),MATCH(AW$1,'Typy - wg grup'!$F$1:$DK$1,0)))</f>
        <v>USA</v>
      </c>
      <c r="AX88" s="102" t="str">
        <f>IF(INDEX('Typy - wg grup'!$F$2:$DK$145,MATCH($A88,'Typy - wg grup'!$A$2:$A$145,0),MATCH(AX$1,'Typy - wg grup'!$F$1:$DK$1,0))="","",INDEX('Typy - wg grup'!$F$2:$DK$145,MATCH($A88,'Typy - wg grup'!$A$2:$A$145,0),MATCH(AX$1,'Typy - wg grup'!$F$1:$DK$1,0)))</f>
        <v>TUR</v>
      </c>
      <c r="AY88" s="102" t="str">
        <f>IF(INDEX('Typy - wg grup'!$F$2:$DK$145,MATCH($A88,'Typy - wg grup'!$A$2:$A$145,0),MATCH(AY$1,'Typy - wg grup'!$F$1:$DK$1,0))="","",INDEX('Typy - wg grup'!$F$2:$DK$145,MATCH($A88,'Typy - wg grup'!$A$2:$A$145,0),MATCH(AY$1,'Typy - wg grup'!$F$1:$DK$1,0)))</f>
        <v>USA</v>
      </c>
      <c r="AZ88" s="102" t="str">
        <f>IF(INDEX('Typy - wg grup'!$F$2:$DK$145,MATCH($A88,'Typy - wg grup'!$A$2:$A$145,0),MATCH(AZ$1,'Typy - wg grup'!$F$1:$DK$1,0))="","",INDEX('Typy - wg grup'!$F$2:$DK$145,MATCH($A88,'Typy - wg grup'!$A$2:$A$145,0),MATCH(AZ$1,'Typy - wg grup'!$F$1:$DK$1,0)))</f>
        <v>USA</v>
      </c>
      <c r="BA88" s="102" t="str">
        <f>IF(INDEX('Typy - wg grup'!$F$2:$DK$145,MATCH($A88,'Typy - wg grup'!$A$2:$A$145,0),MATCH(BA$1,'Typy - wg grup'!$F$1:$DK$1,0))="","",INDEX('Typy - wg grup'!$F$2:$DK$145,MATCH($A88,'Typy - wg grup'!$A$2:$A$145,0),MATCH(BA$1,'Typy - wg grup'!$F$1:$DK$1,0)))</f>
        <v>TUR</v>
      </c>
      <c r="BB88" s="102" t="str">
        <f>IF(INDEX('Typy - wg grup'!$F$2:$DK$145,MATCH($A88,'Typy - wg grup'!$A$2:$A$145,0),MATCH(BB$1,'Typy - wg grup'!$F$1:$DK$1,0))="","",INDEX('Typy - wg grup'!$F$2:$DK$145,MATCH($A88,'Typy - wg grup'!$A$2:$A$145,0),MATCH(BB$1,'Typy - wg grup'!$F$1:$DK$1,0)))</f>
        <v>USA</v>
      </c>
      <c r="BC88" s="102" t="str">
        <f>IF(INDEX('Typy - wg grup'!$F$2:$DK$145,MATCH($A88,'Typy - wg grup'!$A$2:$A$145,0),MATCH(BC$1,'Typy - wg grup'!$F$1:$DK$1,0))="","",INDEX('Typy - wg grup'!$F$2:$DK$145,MATCH($A88,'Typy - wg grup'!$A$2:$A$145,0),MATCH(BC$1,'Typy - wg grup'!$F$1:$DK$1,0)))</f>
        <v>USA</v>
      </c>
      <c r="BD88" s="102" t="str">
        <f>IF(INDEX('Typy - wg grup'!$F$2:$DK$145,MATCH($A88,'Typy - wg grup'!$A$2:$A$145,0),MATCH(BD$1,'Typy - wg grup'!$F$1:$DK$1,0))="","",INDEX('Typy - wg grup'!$F$2:$DK$145,MATCH($A88,'Typy - wg grup'!$A$2:$A$145,0),MATCH(BD$1,'Typy - wg grup'!$F$1:$DK$1,0)))</f>
        <v>AUS</v>
      </c>
      <c r="BE88" s="102" t="str">
        <f>IF(INDEX('Typy - wg grup'!$F$2:$DK$145,MATCH($A88,'Typy - wg grup'!$A$2:$A$145,0),MATCH(BE$1,'Typy - wg grup'!$F$1:$DK$1,0))="","",INDEX('Typy - wg grup'!$F$2:$DK$145,MATCH($A88,'Typy - wg grup'!$A$2:$A$145,0),MATCH(BE$1,'Typy - wg grup'!$F$1:$DK$1,0)))</f>
        <v>TUR</v>
      </c>
      <c r="BF88" s="102" t="str">
        <f>IF(INDEX('Typy - wg grup'!$F$2:$DK$145,MATCH($A88,'Typy - wg grup'!$A$2:$A$145,0),MATCH(BF$1,'Typy - wg grup'!$F$1:$DK$1,0))="","",INDEX('Typy - wg grup'!$F$2:$DK$145,MATCH($A88,'Typy - wg grup'!$A$2:$A$145,0),MATCH(BF$1,'Typy - wg grup'!$F$1:$DK$1,0)))</f>
        <v>TUR</v>
      </c>
      <c r="BG88" s="102" t="str">
        <f>IF(INDEX('Typy - wg grup'!$F$2:$DK$145,MATCH($A88,'Typy - wg grup'!$A$2:$A$145,0),MATCH(BG$1,'Typy - wg grup'!$F$1:$DK$1,0))="","",INDEX('Typy - wg grup'!$F$2:$DK$145,MATCH($A88,'Typy - wg grup'!$A$2:$A$145,0),MATCH(BG$1,'Typy - wg grup'!$F$1:$DK$1,0)))</f>
        <v>PAR</v>
      </c>
      <c r="BH88" s="102" t="str">
        <f>IF(INDEX('Typy - wg grup'!$F$2:$DK$145,MATCH($A88,'Typy - wg grup'!$A$2:$A$145,0),MATCH(BH$1,'Typy - wg grup'!$F$1:$DK$1,0))="","",INDEX('Typy - wg grup'!$F$2:$DK$145,MATCH($A88,'Typy - wg grup'!$A$2:$A$145,0),MATCH(BH$1,'Typy - wg grup'!$F$1:$DK$1,0)))</f>
        <v>USA</v>
      </c>
      <c r="BI88" s="102" t="str">
        <f>IF(INDEX('Typy - wg grup'!$F$2:$DK$145,MATCH($A88,'Typy - wg grup'!$A$2:$A$145,0),MATCH(BI$1,'Typy - wg grup'!$F$1:$DK$1,0))="","",INDEX('Typy - wg grup'!$F$2:$DK$145,MATCH($A88,'Typy - wg grup'!$A$2:$A$145,0),MATCH(BI$1,'Typy - wg grup'!$F$1:$DK$1,0)))</f>
        <v>TUR</v>
      </c>
      <c r="BJ88" s="102" t="str">
        <f>IF(INDEX('Typy - wg grup'!$F$2:$DK$145,MATCH($A88,'Typy - wg grup'!$A$2:$A$145,0),MATCH(BJ$1,'Typy - wg grup'!$F$1:$DK$1,0))="","",INDEX('Typy - wg grup'!$F$2:$DK$145,MATCH($A88,'Typy - wg grup'!$A$2:$A$145,0),MATCH(BJ$1,'Typy - wg grup'!$F$1:$DK$1,0)))</f>
        <v>AUS</v>
      </c>
      <c r="BK88" s="102" t="str">
        <f>IF(INDEX('Typy - wg grup'!$F$2:$DK$145,MATCH($A88,'Typy - wg grup'!$A$2:$A$145,0),MATCH(BK$1,'Typy - wg grup'!$F$1:$DK$1,0))="","",INDEX('Typy - wg grup'!$F$2:$DK$145,MATCH($A88,'Typy - wg grup'!$A$2:$A$145,0),MATCH(BK$1,'Typy - wg grup'!$F$1:$DK$1,0)))</f>
        <v>USA</v>
      </c>
      <c r="BL88" s="102" t="str">
        <f>IF(INDEX('Typy - wg grup'!$F$2:$DK$145,MATCH($A88,'Typy - wg grup'!$A$2:$A$145,0),MATCH(BL$1,'Typy - wg grup'!$F$1:$DK$1,0))="","",INDEX('Typy - wg grup'!$F$2:$DK$145,MATCH($A88,'Typy - wg grup'!$A$2:$A$145,0),MATCH(BL$1,'Typy - wg grup'!$F$1:$DK$1,0)))</f>
        <v>PAR</v>
      </c>
      <c r="BM88" s="102" t="str">
        <f>IF(INDEX('Typy - wg grup'!$F$2:$DK$145,MATCH($A88,'Typy - wg grup'!$A$2:$A$145,0),MATCH(BM$1,'Typy - wg grup'!$F$1:$DK$1,0))="","",INDEX('Typy - wg grup'!$F$2:$DK$145,MATCH($A88,'Typy - wg grup'!$A$2:$A$145,0),MATCH(BM$1,'Typy - wg grup'!$F$1:$DK$1,0)))</f>
        <v>TUR</v>
      </c>
      <c r="BN88" s="102" t="str">
        <f>IF(INDEX('Typy - wg grup'!$F$2:$DK$145,MATCH($A88,'Typy - wg grup'!$A$2:$A$145,0),MATCH(BN$1,'Typy - wg grup'!$F$1:$DK$1,0))="","",INDEX('Typy - wg grup'!$F$2:$DK$145,MATCH($A88,'Typy - wg grup'!$A$2:$A$145,0),MATCH(BN$1,'Typy - wg grup'!$F$1:$DK$1,0)))</f>
        <v>TUR</v>
      </c>
      <c r="BO88" s="102" t="str">
        <f>IF(INDEX('Typy - wg grup'!$F$2:$DK$145,MATCH($A88,'Typy - wg grup'!$A$2:$A$145,0),MATCH(BO$1,'Typy - wg grup'!$F$1:$DK$1,0))="","",INDEX('Typy - wg grup'!$F$2:$DK$145,MATCH($A88,'Typy - wg grup'!$A$2:$A$145,0),MATCH(BO$1,'Typy - wg grup'!$F$1:$DK$1,0)))</f>
        <v>TUR</v>
      </c>
      <c r="BP88" s="102" t="str">
        <f>IF(INDEX('Typy - wg grup'!$F$2:$DK$145,MATCH($A88,'Typy - wg grup'!$A$2:$A$145,0),MATCH(BP$1,'Typy - wg grup'!$F$1:$DK$1,0))="","",INDEX('Typy - wg grup'!$F$2:$DK$145,MATCH($A88,'Typy - wg grup'!$A$2:$A$145,0),MATCH(BP$1,'Typy - wg grup'!$F$1:$DK$1,0)))</f>
        <v>USA</v>
      </c>
      <c r="BQ88" s="102" t="str">
        <f>IF(INDEX('Typy - wg grup'!$F$2:$DK$145,MATCH($A88,'Typy - wg grup'!$A$2:$A$145,0),MATCH(BQ$1,'Typy - wg grup'!$F$1:$DK$1,0))="","",INDEX('Typy - wg grup'!$F$2:$DK$145,MATCH($A88,'Typy - wg grup'!$A$2:$A$145,0),MATCH(BQ$1,'Typy - wg grup'!$F$1:$DK$1,0)))</f>
        <v>PAR</v>
      </c>
      <c r="BR88" s="102" t="str">
        <f>IF(INDEX('Typy - wg grup'!$F$2:$DK$145,MATCH($A88,'Typy - wg grup'!$A$2:$A$145,0),MATCH(BR$1,'Typy - wg grup'!$F$1:$DK$1,0))="","",INDEX('Typy - wg grup'!$F$2:$DK$145,MATCH($A88,'Typy - wg grup'!$A$2:$A$145,0),MATCH(BR$1,'Typy - wg grup'!$F$1:$DK$1,0)))</f>
        <v>USA</v>
      </c>
      <c r="BS88" s="102" t="str">
        <f>IF(INDEX('Typy - wg grup'!$F$2:$DK$145,MATCH($A88,'Typy - wg grup'!$A$2:$A$145,0),MATCH(BS$1,'Typy - wg grup'!$F$1:$DK$1,0))="","",INDEX('Typy - wg grup'!$F$2:$DK$145,MATCH($A88,'Typy - wg grup'!$A$2:$A$145,0),MATCH(BS$1,'Typy - wg grup'!$F$1:$DK$1,0)))</f>
        <v>TUR</v>
      </c>
      <c r="BT88" s="102" t="str">
        <f>IF(INDEX('Typy - wg grup'!$F$2:$DK$145,MATCH($A88,'Typy - wg grup'!$A$2:$A$145,0),MATCH(BT$1,'Typy - wg grup'!$F$1:$DK$1,0))="","",INDEX('Typy - wg grup'!$F$2:$DK$145,MATCH($A88,'Typy - wg grup'!$A$2:$A$145,0),MATCH(BT$1,'Typy - wg grup'!$F$1:$DK$1,0)))</f>
        <v>USA</v>
      </c>
      <c r="BU88" s="102" t="str">
        <f>IF(INDEX('Typy - wg grup'!$F$2:$DK$145,MATCH($A88,'Typy - wg grup'!$A$2:$A$145,0),MATCH(BU$1,'Typy - wg grup'!$F$1:$DK$1,0))="","",INDEX('Typy - wg grup'!$F$2:$DK$145,MATCH($A88,'Typy - wg grup'!$A$2:$A$145,0),MATCH(BU$1,'Typy - wg grup'!$F$1:$DK$1,0)))</f>
        <v>TUR</v>
      </c>
      <c r="BV88" s="102" t="str">
        <f>IF(INDEX('Typy - wg grup'!$F$2:$DK$145,MATCH($A88,'Typy - wg grup'!$A$2:$A$145,0),MATCH(BV$1,'Typy - wg grup'!$F$1:$DK$1,0))="","",INDEX('Typy - wg grup'!$F$2:$DK$145,MATCH($A88,'Typy - wg grup'!$A$2:$A$145,0),MATCH(BV$1,'Typy - wg grup'!$F$1:$DK$1,0)))</f>
        <v>USA</v>
      </c>
      <c r="BW88" s="102" t="str">
        <f>IF(INDEX('Typy - wg grup'!$F$2:$DK$145,MATCH($A88,'Typy - wg grup'!$A$2:$A$145,0),MATCH(BW$1,'Typy - wg grup'!$F$1:$DK$1,0))="","",INDEX('Typy - wg grup'!$F$2:$DK$145,MATCH($A88,'Typy - wg grup'!$A$2:$A$145,0),MATCH(BW$1,'Typy - wg grup'!$F$1:$DK$1,0)))</f>
        <v>PAR</v>
      </c>
      <c r="BX88" s="102" t="str">
        <f>IF(INDEX('Typy - wg grup'!$F$2:$DK$145,MATCH($A88,'Typy - wg grup'!$A$2:$A$145,0),MATCH(BX$1,'Typy - wg grup'!$F$1:$DK$1,0))="","",INDEX('Typy - wg grup'!$F$2:$DK$145,MATCH($A88,'Typy - wg grup'!$A$2:$A$145,0),MATCH(BX$1,'Typy - wg grup'!$F$1:$DK$1,0)))</f>
        <v>TUR</v>
      </c>
      <c r="BY88" s="102" t="str">
        <f>IF(INDEX('Typy - wg grup'!$F$2:$DK$145,MATCH($A88,'Typy - wg grup'!$A$2:$A$145,0),MATCH(BY$1,'Typy - wg grup'!$F$1:$DK$1,0))="","",INDEX('Typy - wg grup'!$F$2:$DK$145,MATCH($A88,'Typy - wg grup'!$A$2:$A$145,0),MATCH(BY$1,'Typy - wg grup'!$F$1:$DK$1,0)))</f>
        <v>USA</v>
      </c>
      <c r="BZ88" s="102" t="str">
        <f>IF(INDEX('Typy - wg grup'!$F$2:$DK$145,MATCH($A88,'Typy - wg grup'!$A$2:$A$145,0),MATCH(BZ$1,'Typy - wg grup'!$F$1:$DK$1,0))="","",INDEX('Typy - wg grup'!$F$2:$DK$145,MATCH($A88,'Typy - wg grup'!$A$2:$A$145,0),MATCH(BZ$1,'Typy - wg grup'!$F$1:$DK$1,0)))</f>
        <v>USA</v>
      </c>
      <c r="CA88" s="102" t="str">
        <f>IF(INDEX('Typy - wg grup'!$F$2:$DK$145,MATCH($A88,'Typy - wg grup'!$A$2:$A$145,0),MATCH(CA$1,'Typy - wg grup'!$F$1:$DK$1,0))="","",INDEX('Typy - wg grup'!$F$2:$DK$145,MATCH($A88,'Typy - wg grup'!$A$2:$A$145,0),MATCH(CA$1,'Typy - wg grup'!$F$1:$DK$1,0)))</f>
        <v>USA</v>
      </c>
      <c r="CB88" s="102" t="str">
        <f>IF(INDEX('Typy - wg grup'!$F$2:$DK$145,MATCH($A88,'Typy - wg grup'!$A$2:$A$145,0),MATCH(CB$1,'Typy - wg grup'!$F$1:$DK$1,0))="","",INDEX('Typy - wg grup'!$F$2:$DK$145,MATCH($A88,'Typy - wg grup'!$A$2:$A$145,0),MATCH(CB$1,'Typy - wg grup'!$F$1:$DK$1,0)))</f>
        <v>AUS</v>
      </c>
      <c r="CC88" s="102" t="str">
        <f>IF(INDEX('Typy - wg grup'!$F$2:$DK$145,MATCH($A88,'Typy - wg grup'!$A$2:$A$145,0),MATCH(CC$1,'Typy - wg grup'!$F$1:$DK$1,0))="","",INDEX('Typy - wg grup'!$F$2:$DK$145,MATCH($A88,'Typy - wg grup'!$A$2:$A$145,0),MATCH(CC$1,'Typy - wg grup'!$F$1:$DK$1,0)))</f>
        <v>USA</v>
      </c>
      <c r="CD88" s="102" t="str">
        <f>IF(INDEX('Typy - wg grup'!$F$2:$DK$145,MATCH($A88,'Typy - wg grup'!$A$2:$A$145,0),MATCH(CD$1,'Typy - wg grup'!$F$1:$DK$1,0))="","",INDEX('Typy - wg grup'!$F$2:$DK$145,MATCH($A88,'Typy - wg grup'!$A$2:$A$145,0),MATCH(CD$1,'Typy - wg grup'!$F$1:$DK$1,0)))</f>
        <v>AUS</v>
      </c>
      <c r="CE88" s="102" t="str">
        <f>IF(INDEX('Typy - wg grup'!$F$2:$DK$145,MATCH($A88,'Typy - wg grup'!$A$2:$A$145,0),MATCH(CE$1,'Typy - wg grup'!$F$1:$DK$1,0))="","",INDEX('Typy - wg grup'!$F$2:$DK$145,MATCH($A88,'Typy - wg grup'!$A$2:$A$145,0),MATCH(CE$1,'Typy - wg grup'!$F$1:$DK$1,0)))</f>
        <v>TUR</v>
      </c>
      <c r="CF88" s="102" t="str">
        <f>IF(INDEX('Typy - wg grup'!$F$2:$DK$145,MATCH($A88,'Typy - wg grup'!$A$2:$A$145,0),MATCH(CF$1,'Typy - wg grup'!$F$1:$DK$1,0))="","",INDEX('Typy - wg grup'!$F$2:$DK$145,MATCH($A88,'Typy - wg grup'!$A$2:$A$145,0),MATCH(CF$1,'Typy - wg grup'!$F$1:$DK$1,0)))</f>
        <v>USA</v>
      </c>
      <c r="CG88" s="102" t="str">
        <f>IF(INDEX('Typy - wg grup'!$F$2:$DK$145,MATCH($A88,'Typy - wg grup'!$A$2:$A$145,0),MATCH(CG$1,'Typy - wg grup'!$F$1:$DK$1,0))="","",INDEX('Typy - wg grup'!$F$2:$DK$145,MATCH($A88,'Typy - wg grup'!$A$2:$A$145,0),MATCH(CG$1,'Typy - wg grup'!$F$1:$DK$1,0)))</f>
        <v>TUR</v>
      </c>
      <c r="CH88" s="102" t="str">
        <f>IF(INDEX('Typy - wg grup'!$F$2:$DK$145,MATCH($A88,'Typy - wg grup'!$A$2:$A$145,0),MATCH(CH$1,'Typy - wg grup'!$F$1:$DK$1,0))="","",INDEX('Typy - wg grup'!$F$2:$DK$145,MATCH($A88,'Typy - wg grup'!$A$2:$A$145,0),MATCH(CH$1,'Typy - wg grup'!$F$1:$DK$1,0)))</f>
        <v>TUR</v>
      </c>
      <c r="CI88" s="102" t="str">
        <f>IF(INDEX('Typy - wg grup'!$F$2:$DK$145,MATCH($A88,'Typy - wg grup'!$A$2:$A$145,0),MATCH(CI$1,'Typy - wg grup'!$F$1:$DK$1,0))="","",INDEX('Typy - wg grup'!$F$2:$DK$145,MATCH($A88,'Typy - wg grup'!$A$2:$A$145,0),MATCH(CI$1,'Typy - wg grup'!$F$1:$DK$1,0)))</f>
        <v>USA</v>
      </c>
      <c r="CJ88" s="102" t="str">
        <f>IF(INDEX('Typy - wg grup'!$F$2:$DK$145,MATCH($A88,'Typy - wg grup'!$A$2:$A$145,0),MATCH(CJ$1,'Typy - wg grup'!$F$1:$DK$1,0))="","",INDEX('Typy - wg grup'!$F$2:$DK$145,MATCH($A88,'Typy - wg grup'!$A$2:$A$145,0),MATCH(CJ$1,'Typy - wg grup'!$F$1:$DK$1,0)))</f>
        <v>USA</v>
      </c>
      <c r="CK88" s="102" t="str">
        <f>IF(INDEX('Typy - wg grup'!$F$2:$DK$145,MATCH($A88,'Typy - wg grup'!$A$2:$A$145,0),MATCH(CK$1,'Typy - wg grup'!$F$1:$DK$1,0))="","",INDEX('Typy - wg grup'!$F$2:$DK$145,MATCH($A88,'Typy - wg grup'!$A$2:$A$145,0),MATCH(CK$1,'Typy - wg grup'!$F$1:$DK$1,0)))</f>
        <v>USA</v>
      </c>
      <c r="CL88" s="102" t="str">
        <f>IF(INDEX('Typy - wg grup'!$F$2:$DK$145,MATCH($A88,'Typy - wg grup'!$A$2:$A$145,0),MATCH(CL$1,'Typy - wg grup'!$F$1:$DK$1,0))="","",INDEX('Typy - wg grup'!$F$2:$DK$145,MATCH($A88,'Typy - wg grup'!$A$2:$A$145,0),MATCH(CL$1,'Typy - wg grup'!$F$1:$DK$1,0)))</f>
        <v>USA</v>
      </c>
      <c r="CM88" s="102" t="str">
        <f>IF(INDEX('Typy - wg grup'!$F$2:$DK$145,MATCH($A88,'Typy - wg grup'!$A$2:$A$145,0),MATCH(CM$1,'Typy - wg grup'!$F$1:$DK$1,0))="","",INDEX('Typy - wg grup'!$F$2:$DK$145,MATCH($A88,'Typy - wg grup'!$A$2:$A$145,0),MATCH(CM$1,'Typy - wg grup'!$F$1:$DK$1,0)))</f>
        <v>TUR</v>
      </c>
      <c r="CN88" s="102" t="str">
        <f>IF(INDEX('Typy - wg grup'!$F$2:$DK$145,MATCH($A88,'Typy - wg grup'!$A$2:$A$145,0),MATCH(CN$1,'Typy - wg grup'!$F$1:$DK$1,0))="","",INDEX('Typy - wg grup'!$F$2:$DK$145,MATCH($A88,'Typy - wg grup'!$A$2:$A$145,0),MATCH(CN$1,'Typy - wg grup'!$F$1:$DK$1,0)))</f>
        <v>USA</v>
      </c>
      <c r="CO88" s="102" t="str">
        <f>IF(INDEX('Typy - wg grup'!$F$2:$DK$145,MATCH($A88,'Typy - wg grup'!$A$2:$A$145,0),MATCH(CO$1,'Typy - wg grup'!$F$1:$DK$1,0))="","",INDEX('Typy - wg grup'!$F$2:$DK$145,MATCH($A88,'Typy - wg grup'!$A$2:$A$145,0),MATCH(CO$1,'Typy - wg grup'!$F$1:$DK$1,0)))</f>
        <v>USA</v>
      </c>
      <c r="CP88" s="102" t="str">
        <f>IF(INDEX('Typy - wg grup'!$F$2:$DK$145,MATCH($A88,'Typy - wg grup'!$A$2:$A$145,0),MATCH(CP$1,'Typy - wg grup'!$F$1:$DK$1,0))="","",INDEX('Typy - wg grup'!$F$2:$DK$145,MATCH($A88,'Typy - wg grup'!$A$2:$A$145,0),MATCH(CP$1,'Typy - wg grup'!$F$1:$DK$1,0)))</f>
        <v>USA</v>
      </c>
      <c r="CQ88" s="102" t="str">
        <f>IF(INDEX('Typy - wg grup'!$F$2:$DK$145,MATCH($A88,'Typy - wg grup'!$A$2:$A$145,0),MATCH(CQ$1,'Typy - wg grup'!$F$1:$DK$1,0))="","",INDEX('Typy - wg grup'!$F$2:$DK$145,MATCH($A88,'Typy - wg grup'!$A$2:$A$145,0),MATCH(CQ$1,'Typy - wg grup'!$F$1:$DK$1,0)))</f>
        <v>USA</v>
      </c>
      <c r="CR88" s="102" t="str">
        <f>IF(INDEX('Typy - wg grup'!$F$2:$DK$145,MATCH($A88,'Typy - wg grup'!$A$2:$A$145,0),MATCH(CR$1,'Typy - wg grup'!$F$1:$DK$1,0))="","",INDEX('Typy - wg grup'!$F$2:$DK$145,MATCH($A88,'Typy - wg grup'!$A$2:$A$145,0),MATCH(CR$1,'Typy - wg grup'!$F$1:$DK$1,0)))</f>
        <v>TUR</v>
      </c>
      <c r="CS88" s="102" t="str">
        <f>IF(INDEX('Typy - wg grup'!$F$2:$DK$145,MATCH($A88,'Typy - wg grup'!$A$2:$A$145,0),MATCH(CS$1,'Typy - wg grup'!$F$1:$DK$1,0))="","",INDEX('Typy - wg grup'!$F$2:$DK$145,MATCH($A88,'Typy - wg grup'!$A$2:$A$145,0),MATCH(CS$1,'Typy - wg grup'!$F$1:$DK$1,0)))</f>
        <v>TUR</v>
      </c>
      <c r="CT88" s="102" t="str">
        <f>IF(INDEX('Typy - wg grup'!$F$2:$DK$145,MATCH($A88,'Typy - wg grup'!$A$2:$A$145,0),MATCH(CT$1,'Typy - wg grup'!$F$1:$DK$1,0))="","",INDEX('Typy - wg grup'!$F$2:$DK$145,MATCH($A88,'Typy - wg grup'!$A$2:$A$145,0),MATCH(CT$1,'Typy - wg grup'!$F$1:$DK$1,0)))</f>
        <v>USA</v>
      </c>
      <c r="CU88" s="102" t="str">
        <f>IF(INDEX('Typy - wg grup'!$F$2:$DK$145,MATCH($A88,'Typy - wg grup'!$A$2:$A$145,0),MATCH(CU$1,'Typy - wg grup'!$F$1:$DK$1,0))="","",INDEX('Typy - wg grup'!$F$2:$DK$145,MATCH($A88,'Typy - wg grup'!$A$2:$A$145,0),MATCH(CU$1,'Typy - wg grup'!$F$1:$DK$1,0)))</f>
        <v>PAR</v>
      </c>
      <c r="CV88" s="102" t="str">
        <f>IF(INDEX('Typy - wg grup'!$F$2:$DK$145,MATCH($A88,'Typy - wg grup'!$A$2:$A$145,0),MATCH(CV$1,'Typy - wg grup'!$F$1:$DK$1,0))="","",INDEX('Typy - wg grup'!$F$2:$DK$145,MATCH($A88,'Typy - wg grup'!$A$2:$A$145,0),MATCH(CV$1,'Typy - wg grup'!$F$1:$DK$1,0)))</f>
        <v>AUS</v>
      </c>
      <c r="CW88" s="102" t="str">
        <f>IF(INDEX('Typy - wg grup'!$F$2:$DK$145,MATCH($A88,'Typy - wg grup'!$A$2:$A$145,0),MATCH(CW$1,'Typy - wg grup'!$F$1:$DK$1,0))="","",INDEX('Typy - wg grup'!$F$2:$DK$145,MATCH($A88,'Typy - wg grup'!$A$2:$A$145,0),MATCH(CW$1,'Typy - wg grup'!$F$1:$DK$1,0)))</f>
        <v>PAR</v>
      </c>
      <c r="CX88" s="102" t="str">
        <f>IF(INDEX('Typy - wg grup'!$F$2:$DK$145,MATCH($A88,'Typy - wg grup'!$A$2:$A$145,0),MATCH(CX$1,'Typy - wg grup'!$F$1:$DK$1,0))="","",INDEX('Typy - wg grup'!$F$2:$DK$145,MATCH($A88,'Typy - wg grup'!$A$2:$A$145,0),MATCH(CX$1,'Typy - wg grup'!$F$1:$DK$1,0)))</f>
        <v>TUR</v>
      </c>
      <c r="CY88" s="102" t="str">
        <f>IF(INDEX('Typy - wg grup'!$F$2:$DK$145,MATCH($A88,'Typy - wg grup'!$A$2:$A$145,0),MATCH(CY$1,'Typy - wg grup'!$F$1:$DK$1,0))="","",INDEX('Typy - wg grup'!$F$2:$DK$145,MATCH($A88,'Typy - wg grup'!$A$2:$A$145,0),MATCH(CY$1,'Typy - wg grup'!$F$1:$DK$1,0)))</f>
        <v>USA</v>
      </c>
      <c r="CZ88" s="102" t="str">
        <f>IF(INDEX('Typy - wg grup'!$F$2:$DK$145,MATCH($A88,'Typy - wg grup'!$A$2:$A$145,0),MATCH(CZ$1,'Typy - wg grup'!$F$1:$DK$1,0))="","",INDEX('Typy - wg grup'!$F$2:$DK$145,MATCH($A88,'Typy - wg grup'!$A$2:$A$145,0),MATCH(CZ$1,'Typy - wg grup'!$F$1:$DK$1,0)))</f>
        <v>USA</v>
      </c>
      <c r="DA88" s="102" t="str">
        <f>IF(INDEX('Typy - wg grup'!$F$2:$DK$145,MATCH($A88,'Typy - wg grup'!$A$2:$A$145,0),MATCH(DA$1,'Typy - wg grup'!$F$1:$DK$1,0))="","",INDEX('Typy - wg grup'!$F$2:$DK$145,MATCH($A88,'Typy - wg grup'!$A$2:$A$145,0),MATCH(DA$1,'Typy - wg grup'!$F$1:$DK$1,0)))</f>
        <v>AUS</v>
      </c>
      <c r="DB88" s="102" t="str">
        <f>IF(INDEX('Typy - wg grup'!$F$2:$DK$145,MATCH($A88,'Typy - wg grup'!$A$2:$A$145,0),MATCH(DB$1,'Typy - wg grup'!$F$1:$DK$1,0))="","",INDEX('Typy - wg grup'!$F$2:$DK$145,MATCH($A88,'Typy - wg grup'!$A$2:$A$145,0),MATCH(DB$1,'Typy - wg grup'!$F$1:$DK$1,0)))</f>
        <v>TUR</v>
      </c>
      <c r="DC88" s="102" t="str">
        <f>IF(INDEX('Typy - wg grup'!$F$2:$DK$145,MATCH($A88,'Typy - wg grup'!$A$2:$A$145,0),MATCH(DC$1,'Typy - wg grup'!$F$1:$DK$1,0))="","",INDEX('Typy - wg grup'!$F$2:$DK$145,MATCH($A88,'Typy - wg grup'!$A$2:$A$145,0),MATCH(DC$1,'Typy - wg grup'!$F$1:$DK$1,0)))</f>
        <v>USA</v>
      </c>
      <c r="DD88" s="102" t="str">
        <f>IF(INDEX('Typy - wg grup'!$F$2:$DK$145,MATCH($A88,'Typy - wg grup'!$A$2:$A$145,0),MATCH(DD$1,'Typy - wg grup'!$F$1:$DK$1,0))="","",INDEX('Typy - wg grup'!$F$2:$DK$145,MATCH($A88,'Typy - wg grup'!$A$2:$A$145,0),MATCH(DD$1,'Typy - wg grup'!$F$1:$DK$1,0)))</f>
        <v>PAR</v>
      </c>
      <c r="DE88" s="102" t="str">
        <f>IF(INDEX('Typy - wg grup'!$F$2:$DK$145,MATCH($A88,'Typy - wg grup'!$A$2:$A$145,0),MATCH(DE$1,'Typy - wg grup'!$F$1:$DK$1,0))="","",INDEX('Typy - wg grup'!$F$2:$DK$145,MATCH($A88,'Typy - wg grup'!$A$2:$A$145,0),MATCH(DE$1,'Typy - wg grup'!$F$1:$DK$1,0)))</f>
        <v>PAR</v>
      </c>
      <c r="DF88" s="102" t="str">
        <f>IF(INDEX('Typy - wg grup'!$F$2:$DK$145,MATCH($A88,'Typy - wg grup'!$A$2:$A$145,0),MATCH(DF$1,'Typy - wg grup'!$F$1:$DK$1,0))="","",INDEX('Typy - wg grup'!$F$2:$DK$145,MATCH($A88,'Typy - wg grup'!$A$2:$A$145,0),MATCH(DF$1,'Typy - wg grup'!$F$1:$DK$1,0)))</f>
        <v>USA</v>
      </c>
      <c r="DG88" s="102" t="str">
        <f>IF(INDEX('Typy - wg grup'!$F$2:$DK$145,MATCH($A88,'Typy - wg grup'!$A$2:$A$145,0),MATCH(DG$1,'Typy - wg grup'!$F$1:$DK$1,0))="","",INDEX('Typy - wg grup'!$F$2:$DK$145,MATCH($A88,'Typy - wg grup'!$A$2:$A$145,0),MATCH(DG$1,'Typy - wg grup'!$F$1:$DK$1,0)))</f>
        <v>TUR</v>
      </c>
      <c r="DH88" s="102" t="str">
        <f>IF(INDEX('Typy - wg grup'!$F$2:$DK$145,MATCH($A88,'Typy - wg grup'!$A$2:$A$145,0),MATCH(DH$1,'Typy - wg grup'!$F$1:$DK$1,0))="","",INDEX('Typy - wg grup'!$F$2:$DK$145,MATCH($A88,'Typy - wg grup'!$A$2:$A$145,0),MATCH(DH$1,'Typy - wg grup'!$F$1:$DK$1,0)))</f>
        <v>USA</v>
      </c>
      <c r="DI88" s="102" t="str">
        <f>IF(INDEX('Typy - wg grup'!$F$2:$DK$145,MATCH($A88,'Typy - wg grup'!$A$2:$A$145,0),MATCH(DI$1,'Typy - wg grup'!$F$1:$DK$1,0))="","",INDEX('Typy - wg grup'!$F$2:$DK$145,MATCH($A88,'Typy - wg grup'!$A$2:$A$145,0),MATCH(DI$1,'Typy - wg grup'!$F$1:$DK$1,0)))</f>
        <v>TUR</v>
      </c>
      <c r="DJ88" s="102" t="str">
        <f>IF(INDEX('Typy - wg grup'!$F$2:$DK$145,MATCH($A88,'Typy - wg grup'!$A$2:$A$145,0),MATCH(DJ$1,'Typy - wg grup'!$F$1:$DK$1,0))="","",INDEX('Typy - wg grup'!$F$2:$DK$145,MATCH($A88,'Typy - wg grup'!$A$2:$A$145,0),MATCH(DJ$1,'Typy - wg grup'!$F$1:$DK$1,0)))</f>
        <v>TUR</v>
      </c>
      <c r="DK88" s="102" t="str">
        <f>IF(INDEX('Typy - wg grup'!$F$2:$DK$145,MATCH($A88,'Typy - wg grup'!$A$2:$A$145,0),MATCH(DK$1,'Typy - wg grup'!$F$1:$DK$1,0))="","",INDEX('Typy - wg grup'!$F$2:$DK$145,MATCH($A88,'Typy - wg grup'!$A$2:$A$145,0),MATCH(DK$1,'Typy - wg grup'!$F$1:$DK$1,0)))</f>
        <v>AUS</v>
      </c>
      <c r="DL88" s="102" t="str">
        <f>IF(INDEX('Typy - wg grup'!$F$2:$DK$145,MATCH($A88,'Typy - wg grup'!$A$2:$A$145,0),MATCH(DL$1,'Typy - wg grup'!$F$1:$DK$1,0))="","",INDEX('Typy - wg grup'!$F$2:$DK$145,MATCH($A88,'Typy - wg grup'!$A$2:$A$145,0),MATCH(DL$1,'Typy - wg grup'!$F$1:$DK$1,0)))</f>
        <v>TUR</v>
      </c>
      <c r="DM88" s="106" t="str">
        <f>IF(INDEX('Typy - wg grup'!$F$2:$DK$145,MATCH($A88,'Typy - wg grup'!$A$2:$A$145,0),MATCH(DM$1,'Typy - wg grup'!$F$1:$DK$1,0))="","",INDEX('Typy - wg grup'!$F$2:$DK$145,MATCH($A88,'Typy - wg grup'!$A$2:$A$145,0),MATCH(DM$1,'Typy - wg grup'!$F$1:$DK$1,0)))</f>
        <v>TUR</v>
      </c>
      <c r="DO88" s="15"/>
      <c r="DQ88" s="14"/>
      <c r="DS88" s="15"/>
      <c r="DU88" s="15"/>
      <c r="DW88" s="14"/>
      <c r="DY88" s="15"/>
      <c r="EA88" s="14"/>
      <c r="EC88" s="15"/>
      <c r="EE88" s="15"/>
      <c r="EG88" s="15"/>
      <c r="EI88" s="15"/>
      <c r="EK88" s="15"/>
      <c r="EM88" s="15"/>
      <c r="EO88" s="16"/>
      <c r="EQ88" s="15"/>
    </row>
    <row r="89" spans="1:147" x14ac:dyDescent="0.25">
      <c r="A89" s="19" t="s">
        <v>57</v>
      </c>
      <c r="B89" s="4" t="s">
        <v>13</v>
      </c>
      <c r="E89" s="4" t="s">
        <v>54</v>
      </c>
      <c r="F89" s="35" t="s">
        <v>229</v>
      </c>
      <c r="G89" s="153"/>
      <c r="H89" s="105" t="str">
        <f>IF(INDEX('Typy - wg grup'!$F$2:$DK$145,MATCH($A89,'Typy - wg grup'!$A$2:$A$145,0),MATCH(H$1,'Typy - wg grup'!$F$1:$DK$1,0))="","",INDEX('Typy - wg grup'!$F$2:$DK$145,MATCH($A89,'Typy - wg grup'!$A$2:$A$145,0),MATCH(H$1,'Typy - wg grup'!$F$1:$DK$1,0)))</f>
        <v>USA</v>
      </c>
      <c r="I89" s="102" t="str">
        <f>IF(INDEX('Typy - wg grup'!$F$2:$DK$145,MATCH($A89,'Typy - wg grup'!$A$2:$A$145,0),MATCH(I$1,'Typy - wg grup'!$F$1:$DK$1,0))="","",INDEX('Typy - wg grup'!$F$2:$DK$145,MATCH($A89,'Typy - wg grup'!$A$2:$A$145,0),MATCH(I$1,'Typy - wg grup'!$F$1:$DK$1,0)))</f>
        <v>USA</v>
      </c>
      <c r="J89" s="102" t="str">
        <f>IF(INDEX('Typy - wg grup'!$F$2:$DK$145,MATCH($A89,'Typy - wg grup'!$A$2:$A$145,0),MATCH(J$1,'Typy - wg grup'!$F$1:$DK$1,0))="","",INDEX('Typy - wg grup'!$F$2:$DK$145,MATCH($A89,'Typy - wg grup'!$A$2:$A$145,0),MATCH(J$1,'Typy - wg grup'!$F$1:$DK$1,0)))</f>
        <v>AUS</v>
      </c>
      <c r="K89" s="102" t="str">
        <f>IF(INDEX('Typy - wg grup'!$F$2:$DK$145,MATCH($A89,'Typy - wg grup'!$A$2:$A$145,0),MATCH(K$1,'Typy - wg grup'!$F$1:$DK$1,0))="","",INDEX('Typy - wg grup'!$F$2:$DK$145,MATCH($A89,'Typy - wg grup'!$A$2:$A$145,0),MATCH(K$1,'Typy - wg grup'!$F$1:$DK$1,0)))</f>
        <v/>
      </c>
      <c r="L89" s="102" t="str">
        <f>IF(INDEX('Typy - wg grup'!$F$2:$DK$145,MATCH($A89,'Typy - wg grup'!$A$2:$A$145,0),MATCH(L$1,'Typy - wg grup'!$F$1:$DK$1,0))="","",INDEX('Typy - wg grup'!$F$2:$DK$145,MATCH($A89,'Typy - wg grup'!$A$2:$A$145,0),MATCH(L$1,'Typy - wg grup'!$F$1:$DK$1,0)))</f>
        <v/>
      </c>
      <c r="M89" s="102" t="str">
        <f>IF(INDEX('Typy - wg grup'!$F$2:$DK$145,MATCH($A89,'Typy - wg grup'!$A$2:$A$145,0),MATCH(M$1,'Typy - wg grup'!$F$1:$DK$1,0))="","",INDEX('Typy - wg grup'!$F$2:$DK$145,MATCH($A89,'Typy - wg grup'!$A$2:$A$145,0),MATCH(M$1,'Typy - wg grup'!$F$1:$DK$1,0)))</f>
        <v>USA</v>
      </c>
      <c r="N89" s="102" t="str">
        <f>IF(INDEX('Typy - wg grup'!$F$2:$DK$145,MATCH($A89,'Typy - wg grup'!$A$2:$A$145,0),MATCH(N$1,'Typy - wg grup'!$F$1:$DK$1,0))="","",INDEX('Typy - wg grup'!$F$2:$DK$145,MATCH($A89,'Typy - wg grup'!$A$2:$A$145,0),MATCH(N$1,'Typy - wg grup'!$F$1:$DK$1,0)))</f>
        <v/>
      </c>
      <c r="O89" s="102" t="str">
        <f>IF(INDEX('Typy - wg grup'!$F$2:$DK$145,MATCH($A89,'Typy - wg grup'!$A$2:$A$145,0),MATCH(O$1,'Typy - wg grup'!$F$1:$DK$1,0))="","",INDEX('Typy - wg grup'!$F$2:$DK$145,MATCH($A89,'Typy - wg grup'!$A$2:$A$145,0),MATCH(O$1,'Typy - wg grup'!$F$1:$DK$1,0)))</f>
        <v>USA</v>
      </c>
      <c r="P89" s="102" t="str">
        <f>IF(INDEX('Typy - wg grup'!$F$2:$DK$145,MATCH($A89,'Typy - wg grup'!$A$2:$A$145,0),MATCH(P$1,'Typy - wg grup'!$F$1:$DK$1,0))="","",INDEX('Typy - wg grup'!$F$2:$DK$145,MATCH($A89,'Typy - wg grup'!$A$2:$A$145,0),MATCH(P$1,'Typy - wg grup'!$F$1:$DK$1,0)))</f>
        <v>PAR</v>
      </c>
      <c r="Q89" s="102" t="str">
        <f>IF(INDEX('Typy - wg grup'!$F$2:$DK$145,MATCH($A89,'Typy - wg grup'!$A$2:$A$145,0),MATCH(Q$1,'Typy - wg grup'!$F$1:$DK$1,0))="","",INDEX('Typy - wg grup'!$F$2:$DK$145,MATCH($A89,'Typy - wg grup'!$A$2:$A$145,0),MATCH(Q$1,'Typy - wg grup'!$F$1:$DK$1,0)))</f>
        <v>AUS</v>
      </c>
      <c r="R89" s="102" t="str">
        <f>IF(INDEX('Typy - wg grup'!$F$2:$DK$145,MATCH($A89,'Typy - wg grup'!$A$2:$A$145,0),MATCH(R$1,'Typy - wg grup'!$F$1:$DK$1,0))="","",INDEX('Typy - wg grup'!$F$2:$DK$145,MATCH($A89,'Typy - wg grup'!$A$2:$A$145,0),MATCH(R$1,'Typy - wg grup'!$F$1:$DK$1,0)))</f>
        <v>USA</v>
      </c>
      <c r="S89" s="102" t="str">
        <f>IF(INDEX('Typy - wg grup'!$F$2:$DK$145,MATCH($A89,'Typy - wg grup'!$A$2:$A$145,0),MATCH(S$1,'Typy - wg grup'!$F$1:$DK$1,0))="","",INDEX('Typy - wg grup'!$F$2:$DK$145,MATCH($A89,'Typy - wg grup'!$A$2:$A$145,0),MATCH(S$1,'Typy - wg grup'!$F$1:$DK$1,0)))</f>
        <v>PAR</v>
      </c>
      <c r="T89" s="102" t="str">
        <f>IF(INDEX('Typy - wg grup'!$F$2:$DK$145,MATCH($A89,'Typy - wg grup'!$A$2:$A$145,0),MATCH(T$1,'Typy - wg grup'!$F$1:$DK$1,0))="","",INDEX('Typy - wg grup'!$F$2:$DK$145,MATCH($A89,'Typy - wg grup'!$A$2:$A$145,0),MATCH(T$1,'Typy - wg grup'!$F$1:$DK$1,0)))</f>
        <v>AUS</v>
      </c>
      <c r="U89" s="102" t="str">
        <f>IF(INDEX('Typy - wg grup'!$F$2:$DK$145,MATCH($A89,'Typy - wg grup'!$A$2:$A$145,0),MATCH(U$1,'Typy - wg grup'!$F$1:$DK$1,0))="","",INDEX('Typy - wg grup'!$F$2:$DK$145,MATCH($A89,'Typy - wg grup'!$A$2:$A$145,0),MATCH(U$1,'Typy - wg grup'!$F$1:$DK$1,0)))</f>
        <v>PAR</v>
      </c>
      <c r="V89" s="102" t="str">
        <f>IF(INDEX('Typy - wg grup'!$F$2:$DK$145,MATCH($A89,'Typy - wg grup'!$A$2:$A$145,0),MATCH(V$1,'Typy - wg grup'!$F$1:$DK$1,0))="","",INDEX('Typy - wg grup'!$F$2:$DK$145,MATCH($A89,'Typy - wg grup'!$A$2:$A$145,0),MATCH(V$1,'Typy - wg grup'!$F$1:$DK$1,0)))</f>
        <v>USA</v>
      </c>
      <c r="W89" s="102" t="str">
        <f>IF(INDEX('Typy - wg grup'!$F$2:$DK$145,MATCH($A89,'Typy - wg grup'!$A$2:$A$145,0),MATCH(W$1,'Typy - wg grup'!$F$1:$DK$1,0))="","",INDEX('Typy - wg grup'!$F$2:$DK$145,MATCH($A89,'Typy - wg grup'!$A$2:$A$145,0),MATCH(W$1,'Typy - wg grup'!$F$1:$DK$1,0)))</f>
        <v>USA</v>
      </c>
      <c r="X89" s="102" t="str">
        <f>IF(INDEX('Typy - wg grup'!$F$2:$DK$145,MATCH($A89,'Typy - wg grup'!$A$2:$A$145,0),MATCH(X$1,'Typy - wg grup'!$F$1:$DK$1,0))="","",INDEX('Typy - wg grup'!$F$2:$DK$145,MATCH($A89,'Typy - wg grup'!$A$2:$A$145,0),MATCH(X$1,'Typy - wg grup'!$F$1:$DK$1,0)))</f>
        <v>TUR</v>
      </c>
      <c r="Y89" s="102" t="str">
        <f>IF(INDEX('Typy - wg grup'!$F$2:$DK$145,MATCH($A89,'Typy - wg grup'!$A$2:$A$145,0),MATCH(Y$1,'Typy - wg grup'!$F$1:$DK$1,0))="","",INDEX('Typy - wg grup'!$F$2:$DK$145,MATCH($A89,'Typy - wg grup'!$A$2:$A$145,0),MATCH(Y$1,'Typy - wg grup'!$F$1:$DK$1,0)))</f>
        <v>USA</v>
      </c>
      <c r="Z89" s="102" t="str">
        <f>IF(INDEX('Typy - wg grup'!$F$2:$DK$145,MATCH($A89,'Typy - wg grup'!$A$2:$A$145,0),MATCH(Z$1,'Typy - wg grup'!$F$1:$DK$1,0))="","",INDEX('Typy - wg grup'!$F$2:$DK$145,MATCH($A89,'Typy - wg grup'!$A$2:$A$145,0),MATCH(Z$1,'Typy - wg grup'!$F$1:$DK$1,0)))</f>
        <v/>
      </c>
      <c r="AA89" s="102" t="str">
        <f>IF(INDEX('Typy - wg grup'!$F$2:$DK$145,MATCH($A89,'Typy - wg grup'!$A$2:$A$145,0),MATCH(AA$1,'Typy - wg grup'!$F$1:$DK$1,0))="","",INDEX('Typy - wg grup'!$F$2:$DK$145,MATCH($A89,'Typy - wg grup'!$A$2:$A$145,0),MATCH(AA$1,'Typy - wg grup'!$F$1:$DK$1,0)))</f>
        <v>PAR</v>
      </c>
      <c r="AB89" s="102" t="str">
        <f>IF(INDEX('Typy - wg grup'!$F$2:$DK$145,MATCH($A89,'Typy - wg grup'!$A$2:$A$145,0),MATCH(AB$1,'Typy - wg grup'!$F$1:$DK$1,0))="","",INDEX('Typy - wg grup'!$F$2:$DK$145,MATCH($A89,'Typy - wg grup'!$A$2:$A$145,0),MATCH(AB$1,'Typy - wg grup'!$F$1:$DK$1,0)))</f>
        <v>PAR</v>
      </c>
      <c r="AC89" s="102" t="str">
        <f>IF(INDEX('Typy - wg grup'!$F$2:$DK$145,MATCH($A89,'Typy - wg grup'!$A$2:$A$145,0),MATCH(AC$1,'Typy - wg grup'!$F$1:$DK$1,0))="","",INDEX('Typy - wg grup'!$F$2:$DK$145,MATCH($A89,'Typy - wg grup'!$A$2:$A$145,0),MATCH(AC$1,'Typy - wg grup'!$F$1:$DK$1,0)))</f>
        <v>PAR</v>
      </c>
      <c r="AD89" s="102" t="str">
        <f>IF(INDEX('Typy - wg grup'!$F$2:$DK$145,MATCH($A89,'Typy - wg grup'!$A$2:$A$145,0),MATCH(AD$1,'Typy - wg grup'!$F$1:$DK$1,0))="","",INDEX('Typy - wg grup'!$F$2:$DK$145,MATCH($A89,'Typy - wg grup'!$A$2:$A$145,0),MATCH(AD$1,'Typy - wg grup'!$F$1:$DK$1,0)))</f>
        <v/>
      </c>
      <c r="AE89" s="102" t="str">
        <f>IF(INDEX('Typy - wg grup'!$F$2:$DK$145,MATCH($A89,'Typy - wg grup'!$A$2:$A$145,0),MATCH(AE$1,'Typy - wg grup'!$F$1:$DK$1,0))="","",INDEX('Typy - wg grup'!$F$2:$DK$145,MATCH($A89,'Typy - wg grup'!$A$2:$A$145,0),MATCH(AE$1,'Typy - wg grup'!$F$1:$DK$1,0)))</f>
        <v>TUR</v>
      </c>
      <c r="AF89" s="102" t="str">
        <f>IF(INDEX('Typy - wg grup'!$F$2:$DK$145,MATCH($A89,'Typy - wg grup'!$A$2:$A$145,0),MATCH(AF$1,'Typy - wg grup'!$F$1:$DK$1,0))="","",INDEX('Typy - wg grup'!$F$2:$DK$145,MATCH($A89,'Typy - wg grup'!$A$2:$A$145,0),MATCH(AF$1,'Typy - wg grup'!$F$1:$DK$1,0)))</f>
        <v>AUS</v>
      </c>
      <c r="AG89" s="102" t="str">
        <f>IF(INDEX('Typy - wg grup'!$F$2:$DK$145,MATCH($A89,'Typy - wg grup'!$A$2:$A$145,0),MATCH(AG$1,'Typy - wg grup'!$F$1:$DK$1,0))="","",INDEX('Typy - wg grup'!$F$2:$DK$145,MATCH($A89,'Typy - wg grup'!$A$2:$A$145,0),MATCH(AG$1,'Typy - wg grup'!$F$1:$DK$1,0)))</f>
        <v>TUR</v>
      </c>
      <c r="AH89" s="102" t="str">
        <f>IF(INDEX('Typy - wg grup'!$F$2:$DK$145,MATCH($A89,'Typy - wg grup'!$A$2:$A$145,0),MATCH(AH$1,'Typy - wg grup'!$F$1:$DK$1,0))="","",INDEX('Typy - wg grup'!$F$2:$DK$145,MATCH($A89,'Typy - wg grup'!$A$2:$A$145,0),MATCH(AH$1,'Typy - wg grup'!$F$1:$DK$1,0)))</f>
        <v>PAR</v>
      </c>
      <c r="AI89" s="102" t="str">
        <f>IF(INDEX('Typy - wg grup'!$F$2:$DK$145,MATCH($A89,'Typy - wg grup'!$A$2:$A$145,0),MATCH(AI$1,'Typy - wg grup'!$F$1:$DK$1,0))="","",INDEX('Typy - wg grup'!$F$2:$DK$145,MATCH($A89,'Typy - wg grup'!$A$2:$A$145,0),MATCH(AI$1,'Typy - wg grup'!$F$1:$DK$1,0)))</f>
        <v>PAR</v>
      </c>
      <c r="AJ89" s="102" t="str">
        <f>IF(INDEX('Typy - wg grup'!$F$2:$DK$145,MATCH($A89,'Typy - wg grup'!$A$2:$A$145,0),MATCH(AJ$1,'Typy - wg grup'!$F$1:$DK$1,0))="","",INDEX('Typy - wg grup'!$F$2:$DK$145,MATCH($A89,'Typy - wg grup'!$A$2:$A$145,0),MATCH(AJ$1,'Typy - wg grup'!$F$1:$DK$1,0)))</f>
        <v/>
      </c>
      <c r="AK89" s="102" t="str">
        <f>IF(INDEX('Typy - wg grup'!$F$2:$DK$145,MATCH($A89,'Typy - wg grup'!$A$2:$A$145,0),MATCH(AK$1,'Typy - wg grup'!$F$1:$DK$1,0))="","",INDEX('Typy - wg grup'!$F$2:$DK$145,MATCH($A89,'Typy - wg grup'!$A$2:$A$145,0),MATCH(AK$1,'Typy - wg grup'!$F$1:$DK$1,0)))</f>
        <v/>
      </c>
      <c r="AL89" s="102" t="str">
        <f>IF(INDEX('Typy - wg grup'!$F$2:$DK$145,MATCH($A89,'Typy - wg grup'!$A$2:$A$145,0),MATCH(AL$1,'Typy - wg grup'!$F$1:$DK$1,0))="","",INDEX('Typy - wg grup'!$F$2:$DK$145,MATCH($A89,'Typy - wg grup'!$A$2:$A$145,0),MATCH(AL$1,'Typy - wg grup'!$F$1:$DK$1,0)))</f>
        <v>PAR</v>
      </c>
      <c r="AM89" s="102" t="str">
        <f>IF(INDEX('Typy - wg grup'!$F$2:$DK$145,MATCH($A89,'Typy - wg grup'!$A$2:$A$145,0),MATCH(AM$1,'Typy - wg grup'!$F$1:$DK$1,0))="","",INDEX('Typy - wg grup'!$F$2:$DK$145,MATCH($A89,'Typy - wg grup'!$A$2:$A$145,0),MATCH(AM$1,'Typy - wg grup'!$F$1:$DK$1,0)))</f>
        <v>TUR</v>
      </c>
      <c r="AN89" s="102" t="str">
        <f>IF(INDEX('Typy - wg grup'!$F$2:$DK$145,MATCH($A89,'Typy - wg grup'!$A$2:$A$145,0),MATCH(AN$1,'Typy - wg grup'!$F$1:$DK$1,0))="","",INDEX('Typy - wg grup'!$F$2:$DK$145,MATCH($A89,'Typy - wg grup'!$A$2:$A$145,0),MATCH(AN$1,'Typy - wg grup'!$F$1:$DK$1,0)))</f>
        <v>USA</v>
      </c>
      <c r="AO89" s="102" t="str">
        <f>IF(INDEX('Typy - wg grup'!$F$2:$DK$145,MATCH($A89,'Typy - wg grup'!$A$2:$A$145,0),MATCH(AO$1,'Typy - wg grup'!$F$1:$DK$1,0))="","",INDEX('Typy - wg grup'!$F$2:$DK$145,MATCH($A89,'Typy - wg grup'!$A$2:$A$145,0),MATCH(AO$1,'Typy - wg grup'!$F$1:$DK$1,0)))</f>
        <v/>
      </c>
      <c r="AP89" s="102" t="str">
        <f>IF(INDEX('Typy - wg grup'!$F$2:$DK$145,MATCH($A89,'Typy - wg grup'!$A$2:$A$145,0),MATCH(AP$1,'Typy - wg grup'!$F$1:$DK$1,0))="","",INDEX('Typy - wg grup'!$F$2:$DK$145,MATCH($A89,'Typy - wg grup'!$A$2:$A$145,0),MATCH(AP$1,'Typy - wg grup'!$F$1:$DK$1,0)))</f>
        <v/>
      </c>
      <c r="AQ89" s="102" t="str">
        <f>IF(INDEX('Typy - wg grup'!$F$2:$DK$145,MATCH($A89,'Typy - wg grup'!$A$2:$A$145,0),MATCH(AQ$1,'Typy - wg grup'!$F$1:$DK$1,0))="","",INDEX('Typy - wg grup'!$F$2:$DK$145,MATCH($A89,'Typy - wg grup'!$A$2:$A$145,0),MATCH(AQ$1,'Typy - wg grup'!$F$1:$DK$1,0)))</f>
        <v>USA</v>
      </c>
      <c r="AR89" s="102" t="str">
        <f>IF(INDEX('Typy - wg grup'!$F$2:$DK$145,MATCH($A89,'Typy - wg grup'!$A$2:$A$145,0),MATCH(AR$1,'Typy - wg grup'!$F$1:$DK$1,0))="","",INDEX('Typy - wg grup'!$F$2:$DK$145,MATCH($A89,'Typy - wg grup'!$A$2:$A$145,0),MATCH(AR$1,'Typy - wg grup'!$F$1:$DK$1,0)))</f>
        <v>TUR</v>
      </c>
      <c r="AS89" s="102" t="str">
        <f>IF(INDEX('Typy - wg grup'!$F$2:$DK$145,MATCH($A89,'Typy - wg grup'!$A$2:$A$145,0),MATCH(AS$1,'Typy - wg grup'!$F$1:$DK$1,0))="","",INDEX('Typy - wg grup'!$F$2:$DK$145,MATCH($A89,'Typy - wg grup'!$A$2:$A$145,0),MATCH(AS$1,'Typy - wg grup'!$F$1:$DK$1,0)))</f>
        <v>USA</v>
      </c>
      <c r="AT89" s="102" t="str">
        <f>IF(INDEX('Typy - wg grup'!$F$2:$DK$145,MATCH($A89,'Typy - wg grup'!$A$2:$A$145,0),MATCH(AT$1,'Typy - wg grup'!$F$1:$DK$1,0))="","",INDEX('Typy - wg grup'!$F$2:$DK$145,MATCH($A89,'Typy - wg grup'!$A$2:$A$145,0),MATCH(AT$1,'Typy - wg grup'!$F$1:$DK$1,0)))</f>
        <v>TUR</v>
      </c>
      <c r="AU89" s="102" t="str">
        <f>IF(INDEX('Typy - wg grup'!$F$2:$DK$145,MATCH($A89,'Typy - wg grup'!$A$2:$A$145,0),MATCH(AU$1,'Typy - wg grup'!$F$1:$DK$1,0))="","",INDEX('Typy - wg grup'!$F$2:$DK$145,MATCH($A89,'Typy - wg grup'!$A$2:$A$145,0),MATCH(AU$1,'Typy - wg grup'!$F$1:$DK$1,0)))</f>
        <v>AUS</v>
      </c>
      <c r="AV89" s="102" t="str">
        <f>IF(INDEX('Typy - wg grup'!$F$2:$DK$145,MATCH($A89,'Typy - wg grup'!$A$2:$A$145,0),MATCH(AV$1,'Typy - wg grup'!$F$1:$DK$1,0))="","",INDEX('Typy - wg grup'!$F$2:$DK$145,MATCH($A89,'Typy - wg grup'!$A$2:$A$145,0),MATCH(AV$1,'Typy - wg grup'!$F$1:$DK$1,0)))</f>
        <v/>
      </c>
      <c r="AW89" s="102" t="str">
        <f>IF(INDEX('Typy - wg grup'!$F$2:$DK$145,MATCH($A89,'Typy - wg grup'!$A$2:$A$145,0),MATCH(AW$1,'Typy - wg grup'!$F$1:$DK$1,0))="","",INDEX('Typy - wg grup'!$F$2:$DK$145,MATCH($A89,'Typy - wg grup'!$A$2:$A$145,0),MATCH(AW$1,'Typy - wg grup'!$F$1:$DK$1,0)))</f>
        <v/>
      </c>
      <c r="AX89" s="102" t="str">
        <f>IF(INDEX('Typy - wg grup'!$F$2:$DK$145,MATCH($A89,'Typy - wg grup'!$A$2:$A$145,0),MATCH(AX$1,'Typy - wg grup'!$F$1:$DK$1,0))="","",INDEX('Typy - wg grup'!$F$2:$DK$145,MATCH($A89,'Typy - wg grup'!$A$2:$A$145,0),MATCH(AX$1,'Typy - wg grup'!$F$1:$DK$1,0)))</f>
        <v/>
      </c>
      <c r="AY89" s="102" t="str">
        <f>IF(INDEX('Typy - wg grup'!$F$2:$DK$145,MATCH($A89,'Typy - wg grup'!$A$2:$A$145,0),MATCH(AY$1,'Typy - wg grup'!$F$1:$DK$1,0))="","",INDEX('Typy - wg grup'!$F$2:$DK$145,MATCH($A89,'Typy - wg grup'!$A$2:$A$145,0),MATCH(AY$1,'Typy - wg grup'!$F$1:$DK$1,0)))</f>
        <v/>
      </c>
      <c r="AZ89" s="102" t="str">
        <f>IF(INDEX('Typy - wg grup'!$F$2:$DK$145,MATCH($A89,'Typy - wg grup'!$A$2:$A$145,0),MATCH(AZ$1,'Typy - wg grup'!$F$1:$DK$1,0))="","",INDEX('Typy - wg grup'!$F$2:$DK$145,MATCH($A89,'Typy - wg grup'!$A$2:$A$145,0),MATCH(AZ$1,'Typy - wg grup'!$F$1:$DK$1,0)))</f>
        <v>TUR</v>
      </c>
      <c r="BA89" s="102" t="str">
        <f>IF(INDEX('Typy - wg grup'!$F$2:$DK$145,MATCH($A89,'Typy - wg grup'!$A$2:$A$145,0),MATCH(BA$1,'Typy - wg grup'!$F$1:$DK$1,0))="","",INDEX('Typy - wg grup'!$F$2:$DK$145,MATCH($A89,'Typy - wg grup'!$A$2:$A$145,0),MATCH(BA$1,'Typy - wg grup'!$F$1:$DK$1,0)))</f>
        <v/>
      </c>
      <c r="BB89" s="102" t="str">
        <f>IF(INDEX('Typy - wg grup'!$F$2:$DK$145,MATCH($A89,'Typy - wg grup'!$A$2:$A$145,0),MATCH(BB$1,'Typy - wg grup'!$F$1:$DK$1,0))="","",INDEX('Typy - wg grup'!$F$2:$DK$145,MATCH($A89,'Typy - wg grup'!$A$2:$A$145,0),MATCH(BB$1,'Typy - wg grup'!$F$1:$DK$1,0)))</f>
        <v>TUR</v>
      </c>
      <c r="BC89" s="102" t="str">
        <f>IF(INDEX('Typy - wg grup'!$F$2:$DK$145,MATCH($A89,'Typy - wg grup'!$A$2:$A$145,0),MATCH(BC$1,'Typy - wg grup'!$F$1:$DK$1,0))="","",INDEX('Typy - wg grup'!$F$2:$DK$145,MATCH($A89,'Typy - wg grup'!$A$2:$A$145,0),MATCH(BC$1,'Typy - wg grup'!$F$1:$DK$1,0)))</f>
        <v>TUR</v>
      </c>
      <c r="BD89" s="102" t="str">
        <f>IF(INDEX('Typy - wg grup'!$F$2:$DK$145,MATCH($A89,'Typy - wg grup'!$A$2:$A$145,0),MATCH(BD$1,'Typy - wg grup'!$F$1:$DK$1,0))="","",INDEX('Typy - wg grup'!$F$2:$DK$145,MATCH($A89,'Typy - wg grup'!$A$2:$A$145,0),MATCH(BD$1,'Typy - wg grup'!$F$1:$DK$1,0)))</f>
        <v/>
      </c>
      <c r="BE89" s="102" t="str">
        <f>IF(INDEX('Typy - wg grup'!$F$2:$DK$145,MATCH($A89,'Typy - wg grup'!$A$2:$A$145,0),MATCH(BE$1,'Typy - wg grup'!$F$1:$DK$1,0))="","",INDEX('Typy - wg grup'!$F$2:$DK$145,MATCH($A89,'Typy - wg grup'!$A$2:$A$145,0),MATCH(BE$1,'Typy - wg grup'!$F$1:$DK$1,0)))</f>
        <v/>
      </c>
      <c r="BF89" s="102" t="str">
        <f>IF(INDEX('Typy - wg grup'!$F$2:$DK$145,MATCH($A89,'Typy - wg grup'!$A$2:$A$145,0),MATCH(BF$1,'Typy - wg grup'!$F$1:$DK$1,0))="","",INDEX('Typy - wg grup'!$F$2:$DK$145,MATCH($A89,'Typy - wg grup'!$A$2:$A$145,0),MATCH(BF$1,'Typy - wg grup'!$F$1:$DK$1,0)))</f>
        <v>PAR</v>
      </c>
      <c r="BG89" s="102" t="str">
        <f>IF(INDEX('Typy - wg grup'!$F$2:$DK$145,MATCH($A89,'Typy - wg grup'!$A$2:$A$145,0),MATCH(BG$1,'Typy - wg grup'!$F$1:$DK$1,0))="","",INDEX('Typy - wg grup'!$F$2:$DK$145,MATCH($A89,'Typy - wg grup'!$A$2:$A$145,0),MATCH(BG$1,'Typy - wg grup'!$F$1:$DK$1,0)))</f>
        <v>AUS</v>
      </c>
      <c r="BH89" s="102" t="str">
        <f>IF(INDEX('Typy - wg grup'!$F$2:$DK$145,MATCH($A89,'Typy - wg grup'!$A$2:$A$145,0),MATCH(BH$1,'Typy - wg grup'!$F$1:$DK$1,0))="","",INDEX('Typy - wg grup'!$F$2:$DK$145,MATCH($A89,'Typy - wg grup'!$A$2:$A$145,0),MATCH(BH$1,'Typy - wg grup'!$F$1:$DK$1,0)))</f>
        <v>PAR</v>
      </c>
      <c r="BI89" s="102" t="str">
        <f>IF(INDEX('Typy - wg grup'!$F$2:$DK$145,MATCH($A89,'Typy - wg grup'!$A$2:$A$145,0),MATCH(BI$1,'Typy - wg grup'!$F$1:$DK$1,0))="","",INDEX('Typy - wg grup'!$F$2:$DK$145,MATCH($A89,'Typy - wg grup'!$A$2:$A$145,0),MATCH(BI$1,'Typy - wg grup'!$F$1:$DK$1,0)))</f>
        <v>PAR</v>
      </c>
      <c r="BJ89" s="102" t="str">
        <f>IF(INDEX('Typy - wg grup'!$F$2:$DK$145,MATCH($A89,'Typy - wg grup'!$A$2:$A$145,0),MATCH(BJ$1,'Typy - wg grup'!$F$1:$DK$1,0))="","",INDEX('Typy - wg grup'!$F$2:$DK$145,MATCH($A89,'Typy - wg grup'!$A$2:$A$145,0),MATCH(BJ$1,'Typy - wg grup'!$F$1:$DK$1,0)))</f>
        <v>TUR</v>
      </c>
      <c r="BK89" s="102" t="str">
        <f>IF(INDEX('Typy - wg grup'!$F$2:$DK$145,MATCH($A89,'Typy - wg grup'!$A$2:$A$145,0),MATCH(BK$1,'Typy - wg grup'!$F$1:$DK$1,0))="","",INDEX('Typy - wg grup'!$F$2:$DK$145,MATCH($A89,'Typy - wg grup'!$A$2:$A$145,0),MATCH(BK$1,'Typy - wg grup'!$F$1:$DK$1,0)))</f>
        <v>TUR</v>
      </c>
      <c r="BL89" s="102" t="str">
        <f>IF(INDEX('Typy - wg grup'!$F$2:$DK$145,MATCH($A89,'Typy - wg grup'!$A$2:$A$145,0),MATCH(BL$1,'Typy - wg grup'!$F$1:$DK$1,0))="","",INDEX('Typy - wg grup'!$F$2:$DK$145,MATCH($A89,'Typy - wg grup'!$A$2:$A$145,0),MATCH(BL$1,'Typy - wg grup'!$F$1:$DK$1,0)))</f>
        <v>AUS</v>
      </c>
      <c r="BM89" s="102" t="str">
        <f>IF(INDEX('Typy - wg grup'!$F$2:$DK$145,MATCH($A89,'Typy - wg grup'!$A$2:$A$145,0),MATCH(BM$1,'Typy - wg grup'!$F$1:$DK$1,0))="","",INDEX('Typy - wg grup'!$F$2:$DK$145,MATCH($A89,'Typy - wg grup'!$A$2:$A$145,0),MATCH(BM$1,'Typy - wg grup'!$F$1:$DK$1,0)))</f>
        <v/>
      </c>
      <c r="BN89" s="102" t="str">
        <f>IF(INDEX('Typy - wg grup'!$F$2:$DK$145,MATCH($A89,'Typy - wg grup'!$A$2:$A$145,0),MATCH(BN$1,'Typy - wg grup'!$F$1:$DK$1,0))="","",INDEX('Typy - wg grup'!$F$2:$DK$145,MATCH($A89,'Typy - wg grup'!$A$2:$A$145,0),MATCH(BN$1,'Typy - wg grup'!$F$1:$DK$1,0)))</f>
        <v>PAR</v>
      </c>
      <c r="BO89" s="102" t="str">
        <f>IF(INDEX('Typy - wg grup'!$F$2:$DK$145,MATCH($A89,'Typy - wg grup'!$A$2:$A$145,0),MATCH(BO$1,'Typy - wg grup'!$F$1:$DK$1,0))="","",INDEX('Typy - wg grup'!$F$2:$DK$145,MATCH($A89,'Typy - wg grup'!$A$2:$A$145,0),MATCH(BO$1,'Typy - wg grup'!$F$1:$DK$1,0)))</f>
        <v/>
      </c>
      <c r="BP89" s="102" t="str">
        <f>IF(INDEX('Typy - wg grup'!$F$2:$DK$145,MATCH($A89,'Typy - wg grup'!$A$2:$A$145,0),MATCH(BP$1,'Typy - wg grup'!$F$1:$DK$1,0))="","",INDEX('Typy - wg grup'!$F$2:$DK$145,MATCH($A89,'Typy - wg grup'!$A$2:$A$145,0),MATCH(BP$1,'Typy - wg grup'!$F$1:$DK$1,0)))</f>
        <v>AUS</v>
      </c>
      <c r="BQ89" s="102" t="str">
        <f>IF(INDEX('Typy - wg grup'!$F$2:$DK$145,MATCH($A89,'Typy - wg grup'!$A$2:$A$145,0),MATCH(BQ$1,'Typy - wg grup'!$F$1:$DK$1,0))="","",INDEX('Typy - wg grup'!$F$2:$DK$145,MATCH($A89,'Typy - wg grup'!$A$2:$A$145,0),MATCH(BQ$1,'Typy - wg grup'!$F$1:$DK$1,0)))</f>
        <v>USA</v>
      </c>
      <c r="BR89" s="102" t="str">
        <f>IF(INDEX('Typy - wg grup'!$F$2:$DK$145,MATCH($A89,'Typy - wg grup'!$A$2:$A$145,0),MATCH(BR$1,'Typy - wg grup'!$F$1:$DK$1,0))="","",INDEX('Typy - wg grup'!$F$2:$DK$145,MATCH($A89,'Typy - wg grup'!$A$2:$A$145,0),MATCH(BR$1,'Typy - wg grup'!$F$1:$DK$1,0)))</f>
        <v>AUS</v>
      </c>
      <c r="BS89" s="102" t="str">
        <f>IF(INDEX('Typy - wg grup'!$F$2:$DK$145,MATCH($A89,'Typy - wg grup'!$A$2:$A$145,0),MATCH(BS$1,'Typy - wg grup'!$F$1:$DK$1,0))="","",INDEX('Typy - wg grup'!$F$2:$DK$145,MATCH($A89,'Typy - wg grup'!$A$2:$A$145,0),MATCH(BS$1,'Typy - wg grup'!$F$1:$DK$1,0)))</f>
        <v>PAR</v>
      </c>
      <c r="BT89" s="102" t="str">
        <f>IF(INDEX('Typy - wg grup'!$F$2:$DK$145,MATCH($A89,'Typy - wg grup'!$A$2:$A$145,0),MATCH(BT$1,'Typy - wg grup'!$F$1:$DK$1,0))="","",INDEX('Typy - wg grup'!$F$2:$DK$145,MATCH($A89,'Typy - wg grup'!$A$2:$A$145,0),MATCH(BT$1,'Typy - wg grup'!$F$1:$DK$1,0)))</f>
        <v>PAR</v>
      </c>
      <c r="BU89" s="102" t="str">
        <f>IF(INDEX('Typy - wg grup'!$F$2:$DK$145,MATCH($A89,'Typy - wg grup'!$A$2:$A$145,0),MATCH(BU$1,'Typy - wg grup'!$F$1:$DK$1,0))="","",INDEX('Typy - wg grup'!$F$2:$DK$145,MATCH($A89,'Typy - wg grup'!$A$2:$A$145,0),MATCH(BU$1,'Typy - wg grup'!$F$1:$DK$1,0)))</f>
        <v>PAR</v>
      </c>
      <c r="BV89" s="102" t="str">
        <f>IF(INDEX('Typy - wg grup'!$F$2:$DK$145,MATCH($A89,'Typy - wg grup'!$A$2:$A$145,0),MATCH(BV$1,'Typy - wg grup'!$F$1:$DK$1,0))="","",INDEX('Typy - wg grup'!$F$2:$DK$145,MATCH($A89,'Typy - wg grup'!$A$2:$A$145,0),MATCH(BV$1,'Typy - wg grup'!$F$1:$DK$1,0)))</f>
        <v>AUS</v>
      </c>
      <c r="BW89" s="102" t="str">
        <f>IF(INDEX('Typy - wg grup'!$F$2:$DK$145,MATCH($A89,'Typy - wg grup'!$A$2:$A$145,0),MATCH(BW$1,'Typy - wg grup'!$F$1:$DK$1,0))="","",INDEX('Typy - wg grup'!$F$2:$DK$145,MATCH($A89,'Typy - wg grup'!$A$2:$A$145,0),MATCH(BW$1,'Typy - wg grup'!$F$1:$DK$1,0)))</f>
        <v>USA</v>
      </c>
      <c r="BX89" s="102" t="str">
        <f>IF(INDEX('Typy - wg grup'!$F$2:$DK$145,MATCH($A89,'Typy - wg grup'!$A$2:$A$145,0),MATCH(BX$1,'Typy - wg grup'!$F$1:$DK$1,0))="","",INDEX('Typy - wg grup'!$F$2:$DK$145,MATCH($A89,'Typy - wg grup'!$A$2:$A$145,0),MATCH(BX$1,'Typy - wg grup'!$F$1:$DK$1,0)))</f>
        <v/>
      </c>
      <c r="BY89" s="102" t="str">
        <f>IF(INDEX('Typy - wg grup'!$F$2:$DK$145,MATCH($A89,'Typy - wg grup'!$A$2:$A$145,0),MATCH(BY$1,'Typy - wg grup'!$F$1:$DK$1,0))="","",INDEX('Typy - wg grup'!$F$2:$DK$145,MATCH($A89,'Typy - wg grup'!$A$2:$A$145,0),MATCH(BY$1,'Typy - wg grup'!$F$1:$DK$1,0)))</f>
        <v>AUS</v>
      </c>
      <c r="BZ89" s="102" t="str">
        <f>IF(INDEX('Typy - wg grup'!$F$2:$DK$145,MATCH($A89,'Typy - wg grup'!$A$2:$A$145,0),MATCH(BZ$1,'Typy - wg grup'!$F$1:$DK$1,0))="","",INDEX('Typy - wg grup'!$F$2:$DK$145,MATCH($A89,'Typy - wg grup'!$A$2:$A$145,0),MATCH(BZ$1,'Typy - wg grup'!$F$1:$DK$1,0)))</f>
        <v>PAR</v>
      </c>
      <c r="CA89" s="102" t="str">
        <f>IF(INDEX('Typy - wg grup'!$F$2:$DK$145,MATCH($A89,'Typy - wg grup'!$A$2:$A$145,0),MATCH(CA$1,'Typy - wg grup'!$F$1:$DK$1,0))="","",INDEX('Typy - wg grup'!$F$2:$DK$145,MATCH($A89,'Typy - wg grup'!$A$2:$A$145,0),MATCH(CA$1,'Typy - wg grup'!$F$1:$DK$1,0)))</f>
        <v>PAR</v>
      </c>
      <c r="CB89" s="102" t="str">
        <f>IF(INDEX('Typy - wg grup'!$F$2:$DK$145,MATCH($A89,'Typy - wg grup'!$A$2:$A$145,0),MATCH(CB$1,'Typy - wg grup'!$F$1:$DK$1,0))="","",INDEX('Typy - wg grup'!$F$2:$DK$145,MATCH($A89,'Typy - wg grup'!$A$2:$A$145,0),MATCH(CB$1,'Typy - wg grup'!$F$1:$DK$1,0)))</f>
        <v>USA</v>
      </c>
      <c r="CC89" s="102" t="str">
        <f>IF(INDEX('Typy - wg grup'!$F$2:$DK$145,MATCH($A89,'Typy - wg grup'!$A$2:$A$145,0),MATCH(CC$1,'Typy - wg grup'!$F$1:$DK$1,0))="","",INDEX('Typy - wg grup'!$F$2:$DK$145,MATCH($A89,'Typy - wg grup'!$A$2:$A$145,0),MATCH(CC$1,'Typy - wg grup'!$F$1:$DK$1,0)))</f>
        <v/>
      </c>
      <c r="CD89" s="102" t="str">
        <f>IF(INDEX('Typy - wg grup'!$F$2:$DK$145,MATCH($A89,'Typy - wg grup'!$A$2:$A$145,0),MATCH(CD$1,'Typy - wg grup'!$F$1:$DK$1,0))="","",INDEX('Typy - wg grup'!$F$2:$DK$145,MATCH($A89,'Typy - wg grup'!$A$2:$A$145,0),MATCH(CD$1,'Typy - wg grup'!$F$1:$DK$1,0)))</f>
        <v>TUR</v>
      </c>
      <c r="CE89" s="102" t="str">
        <f>IF(INDEX('Typy - wg grup'!$F$2:$DK$145,MATCH($A89,'Typy - wg grup'!$A$2:$A$145,0),MATCH(CE$1,'Typy - wg grup'!$F$1:$DK$1,0))="","",INDEX('Typy - wg grup'!$F$2:$DK$145,MATCH($A89,'Typy - wg grup'!$A$2:$A$145,0),MATCH(CE$1,'Typy - wg grup'!$F$1:$DK$1,0)))</f>
        <v/>
      </c>
      <c r="CF89" s="102" t="str">
        <f>IF(INDEX('Typy - wg grup'!$F$2:$DK$145,MATCH($A89,'Typy - wg grup'!$A$2:$A$145,0),MATCH(CF$1,'Typy - wg grup'!$F$1:$DK$1,0))="","",INDEX('Typy - wg grup'!$F$2:$DK$145,MATCH($A89,'Typy - wg grup'!$A$2:$A$145,0),MATCH(CF$1,'Typy - wg grup'!$F$1:$DK$1,0)))</f>
        <v>TUR</v>
      </c>
      <c r="CG89" s="102" t="str">
        <f>IF(INDEX('Typy - wg grup'!$F$2:$DK$145,MATCH($A89,'Typy - wg grup'!$A$2:$A$145,0),MATCH(CG$1,'Typy - wg grup'!$F$1:$DK$1,0))="","",INDEX('Typy - wg grup'!$F$2:$DK$145,MATCH($A89,'Typy - wg grup'!$A$2:$A$145,0),MATCH(CG$1,'Typy - wg grup'!$F$1:$DK$1,0)))</f>
        <v/>
      </c>
      <c r="CH89" s="102" t="str">
        <f>IF(INDEX('Typy - wg grup'!$F$2:$DK$145,MATCH($A89,'Typy - wg grup'!$A$2:$A$145,0),MATCH(CH$1,'Typy - wg grup'!$F$1:$DK$1,0))="","",INDEX('Typy - wg grup'!$F$2:$DK$145,MATCH($A89,'Typy - wg grup'!$A$2:$A$145,0),MATCH(CH$1,'Typy - wg grup'!$F$1:$DK$1,0)))</f>
        <v>AUS</v>
      </c>
      <c r="CI89" s="102" t="str">
        <f>IF(INDEX('Typy - wg grup'!$F$2:$DK$145,MATCH($A89,'Typy - wg grup'!$A$2:$A$145,0),MATCH(CI$1,'Typy - wg grup'!$F$1:$DK$1,0))="","",INDEX('Typy - wg grup'!$F$2:$DK$145,MATCH($A89,'Typy - wg grup'!$A$2:$A$145,0),MATCH(CI$1,'Typy - wg grup'!$F$1:$DK$1,0)))</f>
        <v>PAR</v>
      </c>
      <c r="CJ89" s="102" t="str">
        <f>IF(INDEX('Typy - wg grup'!$F$2:$DK$145,MATCH($A89,'Typy - wg grup'!$A$2:$A$145,0),MATCH(CJ$1,'Typy - wg grup'!$F$1:$DK$1,0))="","",INDEX('Typy - wg grup'!$F$2:$DK$145,MATCH($A89,'Typy - wg grup'!$A$2:$A$145,0),MATCH(CJ$1,'Typy - wg grup'!$F$1:$DK$1,0)))</f>
        <v>AUS</v>
      </c>
      <c r="CK89" s="102" t="str">
        <f>IF(INDEX('Typy - wg grup'!$F$2:$DK$145,MATCH($A89,'Typy - wg grup'!$A$2:$A$145,0),MATCH(CK$1,'Typy - wg grup'!$F$1:$DK$1,0))="","",INDEX('Typy - wg grup'!$F$2:$DK$145,MATCH($A89,'Typy - wg grup'!$A$2:$A$145,0),MATCH(CK$1,'Typy - wg grup'!$F$1:$DK$1,0)))</f>
        <v>PAR</v>
      </c>
      <c r="CL89" s="102" t="str">
        <f>IF(INDEX('Typy - wg grup'!$F$2:$DK$145,MATCH($A89,'Typy - wg grup'!$A$2:$A$145,0),MATCH(CL$1,'Typy - wg grup'!$F$1:$DK$1,0))="","",INDEX('Typy - wg grup'!$F$2:$DK$145,MATCH($A89,'Typy - wg grup'!$A$2:$A$145,0),MATCH(CL$1,'Typy - wg grup'!$F$1:$DK$1,0)))</f>
        <v>PAR</v>
      </c>
      <c r="CM89" s="102" t="str">
        <f>IF(INDEX('Typy - wg grup'!$F$2:$DK$145,MATCH($A89,'Typy - wg grup'!$A$2:$A$145,0),MATCH(CM$1,'Typy - wg grup'!$F$1:$DK$1,0))="","",INDEX('Typy - wg grup'!$F$2:$DK$145,MATCH($A89,'Typy - wg grup'!$A$2:$A$145,0),MATCH(CM$1,'Typy - wg grup'!$F$1:$DK$1,0)))</f>
        <v>PAR</v>
      </c>
      <c r="CN89" s="102" t="str">
        <f>IF(INDEX('Typy - wg grup'!$F$2:$DK$145,MATCH($A89,'Typy - wg grup'!$A$2:$A$145,0),MATCH(CN$1,'Typy - wg grup'!$F$1:$DK$1,0))="","",INDEX('Typy - wg grup'!$F$2:$DK$145,MATCH($A89,'Typy - wg grup'!$A$2:$A$145,0),MATCH(CN$1,'Typy - wg grup'!$F$1:$DK$1,0)))</f>
        <v>PAR</v>
      </c>
      <c r="CO89" s="102" t="str">
        <f>IF(INDEX('Typy - wg grup'!$F$2:$DK$145,MATCH($A89,'Typy - wg grup'!$A$2:$A$145,0),MATCH(CO$1,'Typy - wg grup'!$F$1:$DK$1,0))="","",INDEX('Typy - wg grup'!$F$2:$DK$145,MATCH($A89,'Typy - wg grup'!$A$2:$A$145,0),MATCH(CO$1,'Typy - wg grup'!$F$1:$DK$1,0)))</f>
        <v>AUS</v>
      </c>
      <c r="CP89" s="102" t="str">
        <f>IF(INDEX('Typy - wg grup'!$F$2:$DK$145,MATCH($A89,'Typy - wg grup'!$A$2:$A$145,0),MATCH(CP$1,'Typy - wg grup'!$F$1:$DK$1,0))="","",INDEX('Typy - wg grup'!$F$2:$DK$145,MATCH($A89,'Typy - wg grup'!$A$2:$A$145,0),MATCH(CP$1,'Typy - wg grup'!$F$1:$DK$1,0)))</f>
        <v>AUS</v>
      </c>
      <c r="CQ89" s="102" t="str">
        <f>IF(INDEX('Typy - wg grup'!$F$2:$DK$145,MATCH($A89,'Typy - wg grup'!$A$2:$A$145,0),MATCH(CQ$1,'Typy - wg grup'!$F$1:$DK$1,0))="","",INDEX('Typy - wg grup'!$F$2:$DK$145,MATCH($A89,'Typy - wg grup'!$A$2:$A$145,0),MATCH(CQ$1,'Typy - wg grup'!$F$1:$DK$1,0)))</f>
        <v>PAR</v>
      </c>
      <c r="CR89" s="102" t="str">
        <f>IF(INDEX('Typy - wg grup'!$F$2:$DK$145,MATCH($A89,'Typy - wg grup'!$A$2:$A$145,0),MATCH(CR$1,'Typy - wg grup'!$F$1:$DK$1,0))="","",INDEX('Typy - wg grup'!$F$2:$DK$145,MATCH($A89,'Typy - wg grup'!$A$2:$A$145,0),MATCH(CR$1,'Typy - wg grup'!$F$1:$DK$1,0)))</f>
        <v>AUS</v>
      </c>
      <c r="CS89" s="102" t="str">
        <f>IF(INDEX('Typy - wg grup'!$F$2:$DK$145,MATCH($A89,'Typy - wg grup'!$A$2:$A$145,0),MATCH(CS$1,'Typy - wg grup'!$F$1:$DK$1,0))="","",INDEX('Typy - wg grup'!$F$2:$DK$145,MATCH($A89,'Typy - wg grup'!$A$2:$A$145,0),MATCH(CS$1,'Typy - wg grup'!$F$1:$DK$1,0)))</f>
        <v>AUS</v>
      </c>
      <c r="CT89" s="102" t="str">
        <f>IF(INDEX('Typy - wg grup'!$F$2:$DK$145,MATCH($A89,'Typy - wg grup'!$A$2:$A$145,0),MATCH(CT$1,'Typy - wg grup'!$F$1:$DK$1,0))="","",INDEX('Typy - wg grup'!$F$2:$DK$145,MATCH($A89,'Typy - wg grup'!$A$2:$A$145,0),MATCH(CT$1,'Typy - wg grup'!$F$1:$DK$1,0)))</f>
        <v>AUS</v>
      </c>
      <c r="CU89" s="102" t="str">
        <f>IF(INDEX('Typy - wg grup'!$F$2:$DK$145,MATCH($A89,'Typy - wg grup'!$A$2:$A$145,0),MATCH(CU$1,'Typy - wg grup'!$F$1:$DK$1,0))="","",INDEX('Typy - wg grup'!$F$2:$DK$145,MATCH($A89,'Typy - wg grup'!$A$2:$A$145,0),MATCH(CU$1,'Typy - wg grup'!$F$1:$DK$1,0)))</f>
        <v>TUR</v>
      </c>
      <c r="CV89" s="102" t="str">
        <f>IF(INDEX('Typy - wg grup'!$F$2:$DK$145,MATCH($A89,'Typy - wg grup'!$A$2:$A$145,0),MATCH(CV$1,'Typy - wg grup'!$F$1:$DK$1,0))="","",INDEX('Typy - wg grup'!$F$2:$DK$145,MATCH($A89,'Typy - wg grup'!$A$2:$A$145,0),MATCH(CV$1,'Typy - wg grup'!$F$1:$DK$1,0)))</f>
        <v>PAR</v>
      </c>
      <c r="CW89" s="102" t="str">
        <f>IF(INDEX('Typy - wg grup'!$F$2:$DK$145,MATCH($A89,'Typy - wg grup'!$A$2:$A$145,0),MATCH(CW$1,'Typy - wg grup'!$F$1:$DK$1,0))="","",INDEX('Typy - wg grup'!$F$2:$DK$145,MATCH($A89,'Typy - wg grup'!$A$2:$A$145,0),MATCH(CW$1,'Typy - wg grup'!$F$1:$DK$1,0)))</f>
        <v>TUR</v>
      </c>
      <c r="CX89" s="102" t="str">
        <f>IF(INDEX('Typy - wg grup'!$F$2:$DK$145,MATCH($A89,'Typy - wg grup'!$A$2:$A$145,0),MATCH(CX$1,'Typy - wg grup'!$F$1:$DK$1,0))="","",INDEX('Typy - wg grup'!$F$2:$DK$145,MATCH($A89,'Typy - wg grup'!$A$2:$A$145,0),MATCH(CX$1,'Typy - wg grup'!$F$1:$DK$1,0)))</f>
        <v>PAR</v>
      </c>
      <c r="CY89" s="102" t="str">
        <f>IF(INDEX('Typy - wg grup'!$F$2:$DK$145,MATCH($A89,'Typy - wg grup'!$A$2:$A$145,0),MATCH(CY$1,'Typy - wg grup'!$F$1:$DK$1,0))="","",INDEX('Typy - wg grup'!$F$2:$DK$145,MATCH($A89,'Typy - wg grup'!$A$2:$A$145,0),MATCH(CY$1,'Typy - wg grup'!$F$1:$DK$1,0)))</f>
        <v/>
      </c>
      <c r="CZ89" s="102" t="str">
        <f>IF(INDEX('Typy - wg grup'!$F$2:$DK$145,MATCH($A89,'Typy - wg grup'!$A$2:$A$145,0),MATCH(CZ$1,'Typy - wg grup'!$F$1:$DK$1,0))="","",INDEX('Typy - wg grup'!$F$2:$DK$145,MATCH($A89,'Typy - wg grup'!$A$2:$A$145,0),MATCH(CZ$1,'Typy - wg grup'!$F$1:$DK$1,0)))</f>
        <v/>
      </c>
      <c r="DA89" s="102" t="str">
        <f>IF(INDEX('Typy - wg grup'!$F$2:$DK$145,MATCH($A89,'Typy - wg grup'!$A$2:$A$145,0),MATCH(DA$1,'Typy - wg grup'!$F$1:$DK$1,0))="","",INDEX('Typy - wg grup'!$F$2:$DK$145,MATCH($A89,'Typy - wg grup'!$A$2:$A$145,0),MATCH(DA$1,'Typy - wg grup'!$F$1:$DK$1,0)))</f>
        <v>TUR</v>
      </c>
      <c r="DB89" s="102" t="str">
        <f>IF(INDEX('Typy - wg grup'!$F$2:$DK$145,MATCH($A89,'Typy - wg grup'!$A$2:$A$145,0),MATCH(DB$1,'Typy - wg grup'!$F$1:$DK$1,0))="","",INDEX('Typy - wg grup'!$F$2:$DK$145,MATCH($A89,'Typy - wg grup'!$A$2:$A$145,0),MATCH(DB$1,'Typy - wg grup'!$F$1:$DK$1,0)))</f>
        <v>AUS</v>
      </c>
      <c r="DC89" s="102" t="str">
        <f>IF(INDEX('Typy - wg grup'!$F$2:$DK$145,MATCH($A89,'Typy - wg grup'!$A$2:$A$145,0),MATCH(DC$1,'Typy - wg grup'!$F$1:$DK$1,0))="","",INDEX('Typy - wg grup'!$F$2:$DK$145,MATCH($A89,'Typy - wg grup'!$A$2:$A$145,0),MATCH(DC$1,'Typy - wg grup'!$F$1:$DK$1,0)))</f>
        <v>PAR</v>
      </c>
      <c r="DD89" s="102" t="str">
        <f>IF(INDEX('Typy - wg grup'!$F$2:$DK$145,MATCH($A89,'Typy - wg grup'!$A$2:$A$145,0),MATCH(DD$1,'Typy - wg grup'!$F$1:$DK$1,0))="","",INDEX('Typy - wg grup'!$F$2:$DK$145,MATCH($A89,'Typy - wg grup'!$A$2:$A$145,0),MATCH(DD$1,'Typy - wg grup'!$F$1:$DK$1,0)))</f>
        <v/>
      </c>
      <c r="DE89" s="102" t="str">
        <f>IF(INDEX('Typy - wg grup'!$F$2:$DK$145,MATCH($A89,'Typy - wg grup'!$A$2:$A$145,0),MATCH(DE$1,'Typy - wg grup'!$F$1:$DK$1,0))="","",INDEX('Typy - wg grup'!$F$2:$DK$145,MATCH($A89,'Typy - wg grup'!$A$2:$A$145,0),MATCH(DE$1,'Typy - wg grup'!$F$1:$DK$1,0)))</f>
        <v>AUS</v>
      </c>
      <c r="DF89" s="102" t="str">
        <f>IF(INDEX('Typy - wg grup'!$F$2:$DK$145,MATCH($A89,'Typy - wg grup'!$A$2:$A$145,0),MATCH(DF$1,'Typy - wg grup'!$F$1:$DK$1,0))="","",INDEX('Typy - wg grup'!$F$2:$DK$145,MATCH($A89,'Typy - wg grup'!$A$2:$A$145,0),MATCH(DF$1,'Typy - wg grup'!$F$1:$DK$1,0)))</f>
        <v>AUS</v>
      </c>
      <c r="DG89" s="102" t="str">
        <f>IF(INDEX('Typy - wg grup'!$F$2:$DK$145,MATCH($A89,'Typy - wg grup'!$A$2:$A$145,0),MATCH(DG$1,'Typy - wg grup'!$F$1:$DK$1,0))="","",INDEX('Typy - wg grup'!$F$2:$DK$145,MATCH($A89,'Typy - wg grup'!$A$2:$A$145,0),MATCH(DG$1,'Typy - wg grup'!$F$1:$DK$1,0)))</f>
        <v>AUS</v>
      </c>
      <c r="DH89" s="102" t="str">
        <f>IF(INDEX('Typy - wg grup'!$F$2:$DK$145,MATCH($A89,'Typy - wg grup'!$A$2:$A$145,0),MATCH(DH$1,'Typy - wg grup'!$F$1:$DK$1,0))="","",INDEX('Typy - wg grup'!$F$2:$DK$145,MATCH($A89,'Typy - wg grup'!$A$2:$A$145,0),MATCH(DH$1,'Typy - wg grup'!$F$1:$DK$1,0)))</f>
        <v/>
      </c>
      <c r="DI89" s="102" t="str">
        <f>IF(INDEX('Typy - wg grup'!$F$2:$DK$145,MATCH($A89,'Typy - wg grup'!$A$2:$A$145,0),MATCH(DI$1,'Typy - wg grup'!$F$1:$DK$1,0))="","",INDEX('Typy - wg grup'!$F$2:$DK$145,MATCH($A89,'Typy - wg grup'!$A$2:$A$145,0),MATCH(DI$1,'Typy - wg grup'!$F$1:$DK$1,0)))</f>
        <v>PAR</v>
      </c>
      <c r="DJ89" s="102" t="str">
        <f>IF(INDEX('Typy - wg grup'!$F$2:$DK$145,MATCH($A89,'Typy - wg grup'!$A$2:$A$145,0),MATCH(DJ$1,'Typy - wg grup'!$F$1:$DK$1,0))="","",INDEX('Typy - wg grup'!$F$2:$DK$145,MATCH($A89,'Typy - wg grup'!$A$2:$A$145,0),MATCH(DJ$1,'Typy - wg grup'!$F$1:$DK$1,0)))</f>
        <v/>
      </c>
      <c r="DK89" s="102" t="str">
        <f>IF(INDEX('Typy - wg grup'!$F$2:$DK$145,MATCH($A89,'Typy - wg grup'!$A$2:$A$145,0),MATCH(DK$1,'Typy - wg grup'!$F$1:$DK$1,0))="","",INDEX('Typy - wg grup'!$F$2:$DK$145,MATCH($A89,'Typy - wg grup'!$A$2:$A$145,0),MATCH(DK$1,'Typy - wg grup'!$F$1:$DK$1,0)))</f>
        <v>USA</v>
      </c>
      <c r="DL89" s="102" t="str">
        <f>IF(INDEX('Typy - wg grup'!$F$2:$DK$145,MATCH($A89,'Typy - wg grup'!$A$2:$A$145,0),MATCH(DL$1,'Typy - wg grup'!$F$1:$DK$1,0))="","",INDEX('Typy - wg grup'!$F$2:$DK$145,MATCH($A89,'Typy - wg grup'!$A$2:$A$145,0),MATCH(DL$1,'Typy - wg grup'!$F$1:$DK$1,0)))</f>
        <v>AUS</v>
      </c>
      <c r="DM89" s="106" t="str">
        <f>IF(INDEX('Typy - wg grup'!$F$2:$DK$145,MATCH($A89,'Typy - wg grup'!$A$2:$A$145,0),MATCH(DM$1,'Typy - wg grup'!$F$1:$DK$1,0))="","",INDEX('Typy - wg grup'!$F$2:$DK$145,MATCH($A89,'Typy - wg grup'!$A$2:$A$145,0),MATCH(DM$1,'Typy - wg grup'!$F$1:$DK$1,0)))</f>
        <v>PAR</v>
      </c>
      <c r="DO89" s="15"/>
      <c r="DQ89" s="14"/>
      <c r="DS89" s="15"/>
      <c r="DU89" s="15"/>
      <c r="DW89" s="14"/>
      <c r="DY89" s="15"/>
      <c r="EA89" s="14"/>
      <c r="EC89" s="15"/>
      <c r="EE89" s="15"/>
      <c r="EG89" s="15"/>
      <c r="EI89" s="15"/>
      <c r="EK89" s="15"/>
      <c r="EM89" s="15"/>
      <c r="EO89" s="16"/>
      <c r="EQ89" s="15"/>
    </row>
    <row r="90" spans="1:147" x14ac:dyDescent="0.25">
      <c r="A90" s="19"/>
      <c r="F90" s="35"/>
      <c r="G90" s="153"/>
      <c r="H90" s="111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M90" s="168"/>
      <c r="DO90" s="15"/>
      <c r="DQ90" s="14"/>
      <c r="DS90" s="15"/>
      <c r="DU90" s="15"/>
      <c r="DW90" s="14"/>
      <c r="DY90" s="15"/>
      <c r="EA90" s="14"/>
      <c r="EC90" s="15"/>
      <c r="EE90" s="15"/>
      <c r="EG90" s="15"/>
      <c r="EI90" s="15"/>
      <c r="EK90" s="15"/>
      <c r="EM90" s="15"/>
      <c r="EO90" s="16"/>
      <c r="EQ90" s="15"/>
    </row>
    <row r="91" spans="1:147" x14ac:dyDescent="0.25">
      <c r="A91" s="19" t="s">
        <v>37</v>
      </c>
      <c r="B91" s="4" t="s">
        <v>27</v>
      </c>
      <c r="E91" s="4" t="s">
        <v>21</v>
      </c>
      <c r="F91" s="35" t="s">
        <v>72</v>
      </c>
      <c r="G91" s="153"/>
      <c r="H91" s="105" t="str">
        <f>IF(INDEX('Typy - wg grup'!$F$2:$DK$145,MATCH($A91,'Typy - wg grup'!$A$2:$A$145,0),MATCH(H$1,'Typy - wg grup'!$F$1:$DK$1,0))="","",INDEX('Typy - wg grup'!$F$2:$DK$145,MATCH($A91,'Typy - wg grup'!$A$2:$A$145,0),MATCH(H$1,'Typy - wg grup'!$F$1:$DK$1,0)))</f>
        <v>GER</v>
      </c>
      <c r="I91" s="102" t="str">
        <f>IF(INDEX('Typy - wg grup'!$F$2:$DK$145,MATCH($A91,'Typy - wg grup'!$A$2:$A$145,0),MATCH(I$1,'Typy - wg grup'!$F$1:$DK$1,0))="","",INDEX('Typy - wg grup'!$F$2:$DK$145,MATCH($A91,'Typy - wg grup'!$A$2:$A$145,0),MATCH(I$1,'Typy - wg grup'!$F$1:$DK$1,0)))</f>
        <v>GER</v>
      </c>
      <c r="J91" s="102" t="str">
        <f>IF(INDEX('Typy - wg grup'!$F$2:$DK$145,MATCH($A91,'Typy - wg grup'!$A$2:$A$145,0),MATCH(J$1,'Typy - wg grup'!$F$1:$DK$1,0))="","",INDEX('Typy - wg grup'!$F$2:$DK$145,MATCH($A91,'Typy - wg grup'!$A$2:$A$145,0),MATCH(J$1,'Typy - wg grup'!$F$1:$DK$1,0)))</f>
        <v>GER</v>
      </c>
      <c r="K91" s="102" t="str">
        <f>IF(INDEX('Typy - wg grup'!$F$2:$DK$145,MATCH($A91,'Typy - wg grup'!$A$2:$A$145,0),MATCH(K$1,'Typy - wg grup'!$F$1:$DK$1,0))="","",INDEX('Typy - wg grup'!$F$2:$DK$145,MATCH($A91,'Typy - wg grup'!$A$2:$A$145,0),MATCH(K$1,'Typy - wg grup'!$F$1:$DK$1,0)))</f>
        <v>GER</v>
      </c>
      <c r="L91" s="102" t="str">
        <f>IF(INDEX('Typy - wg grup'!$F$2:$DK$145,MATCH($A91,'Typy - wg grup'!$A$2:$A$145,0),MATCH(L$1,'Typy - wg grup'!$F$1:$DK$1,0))="","",INDEX('Typy - wg grup'!$F$2:$DK$145,MATCH($A91,'Typy - wg grup'!$A$2:$A$145,0),MATCH(L$1,'Typy - wg grup'!$F$1:$DK$1,0)))</f>
        <v>GER</v>
      </c>
      <c r="M91" s="102" t="str">
        <f>IF(INDEX('Typy - wg grup'!$F$2:$DK$145,MATCH($A91,'Typy - wg grup'!$A$2:$A$145,0),MATCH(M$1,'Typy - wg grup'!$F$1:$DK$1,0))="","",INDEX('Typy - wg grup'!$F$2:$DK$145,MATCH($A91,'Typy - wg grup'!$A$2:$A$145,0),MATCH(M$1,'Typy - wg grup'!$F$1:$DK$1,0)))</f>
        <v>GER</v>
      </c>
      <c r="N91" s="102" t="str">
        <f>IF(INDEX('Typy - wg grup'!$F$2:$DK$145,MATCH($A91,'Typy - wg grup'!$A$2:$A$145,0),MATCH(N$1,'Typy - wg grup'!$F$1:$DK$1,0))="","",INDEX('Typy - wg grup'!$F$2:$DK$145,MATCH($A91,'Typy - wg grup'!$A$2:$A$145,0),MATCH(N$1,'Typy - wg grup'!$F$1:$DK$1,0)))</f>
        <v>GER</v>
      </c>
      <c r="O91" s="102" t="str">
        <f>IF(INDEX('Typy - wg grup'!$F$2:$DK$145,MATCH($A91,'Typy - wg grup'!$A$2:$A$145,0),MATCH(O$1,'Typy - wg grup'!$F$1:$DK$1,0))="","",INDEX('Typy - wg grup'!$F$2:$DK$145,MATCH($A91,'Typy - wg grup'!$A$2:$A$145,0),MATCH(O$1,'Typy - wg grup'!$F$1:$DK$1,0)))</f>
        <v>CIV</v>
      </c>
      <c r="P91" s="102" t="str">
        <f>IF(INDEX('Typy - wg grup'!$F$2:$DK$145,MATCH($A91,'Typy - wg grup'!$A$2:$A$145,0),MATCH(P$1,'Typy - wg grup'!$F$1:$DK$1,0))="","",INDEX('Typy - wg grup'!$F$2:$DK$145,MATCH($A91,'Typy - wg grup'!$A$2:$A$145,0),MATCH(P$1,'Typy - wg grup'!$F$1:$DK$1,0)))</f>
        <v>GER</v>
      </c>
      <c r="Q91" s="102" t="str">
        <f>IF(INDEX('Typy - wg grup'!$F$2:$DK$145,MATCH($A91,'Typy - wg grup'!$A$2:$A$145,0),MATCH(Q$1,'Typy - wg grup'!$F$1:$DK$1,0))="","",INDEX('Typy - wg grup'!$F$2:$DK$145,MATCH($A91,'Typy - wg grup'!$A$2:$A$145,0),MATCH(Q$1,'Typy - wg grup'!$F$1:$DK$1,0)))</f>
        <v>GER</v>
      </c>
      <c r="R91" s="102" t="str">
        <f>IF(INDEX('Typy - wg grup'!$F$2:$DK$145,MATCH($A91,'Typy - wg grup'!$A$2:$A$145,0),MATCH(R$1,'Typy - wg grup'!$F$1:$DK$1,0))="","",INDEX('Typy - wg grup'!$F$2:$DK$145,MATCH($A91,'Typy - wg grup'!$A$2:$A$145,0),MATCH(R$1,'Typy - wg grup'!$F$1:$DK$1,0)))</f>
        <v>GER</v>
      </c>
      <c r="S91" s="102" t="str">
        <f>IF(INDEX('Typy - wg grup'!$F$2:$DK$145,MATCH($A91,'Typy - wg grup'!$A$2:$A$145,0),MATCH(S$1,'Typy - wg grup'!$F$1:$DK$1,0))="","",INDEX('Typy - wg grup'!$F$2:$DK$145,MATCH($A91,'Typy - wg grup'!$A$2:$A$145,0),MATCH(S$1,'Typy - wg grup'!$F$1:$DK$1,0)))</f>
        <v>GER</v>
      </c>
      <c r="T91" s="102" t="str">
        <f>IF(INDEX('Typy - wg grup'!$F$2:$DK$145,MATCH($A91,'Typy - wg grup'!$A$2:$A$145,0),MATCH(T$1,'Typy - wg grup'!$F$1:$DK$1,0))="","",INDEX('Typy - wg grup'!$F$2:$DK$145,MATCH($A91,'Typy - wg grup'!$A$2:$A$145,0),MATCH(T$1,'Typy - wg grup'!$F$1:$DK$1,0)))</f>
        <v>GER</v>
      </c>
      <c r="U91" s="102" t="str">
        <f>IF(INDEX('Typy - wg grup'!$F$2:$DK$145,MATCH($A91,'Typy - wg grup'!$A$2:$A$145,0),MATCH(U$1,'Typy - wg grup'!$F$1:$DK$1,0))="","",INDEX('Typy - wg grup'!$F$2:$DK$145,MATCH($A91,'Typy - wg grup'!$A$2:$A$145,0),MATCH(U$1,'Typy - wg grup'!$F$1:$DK$1,0)))</f>
        <v>GER</v>
      </c>
      <c r="V91" s="102" t="str">
        <f>IF(INDEX('Typy - wg grup'!$F$2:$DK$145,MATCH($A91,'Typy - wg grup'!$A$2:$A$145,0),MATCH(V$1,'Typy - wg grup'!$F$1:$DK$1,0))="","",INDEX('Typy - wg grup'!$F$2:$DK$145,MATCH($A91,'Typy - wg grup'!$A$2:$A$145,0),MATCH(V$1,'Typy - wg grup'!$F$1:$DK$1,0)))</f>
        <v>GER</v>
      </c>
      <c r="W91" s="102" t="str">
        <f>IF(INDEX('Typy - wg grup'!$F$2:$DK$145,MATCH($A91,'Typy - wg grup'!$A$2:$A$145,0),MATCH(W$1,'Typy - wg grup'!$F$1:$DK$1,0))="","",INDEX('Typy - wg grup'!$F$2:$DK$145,MATCH($A91,'Typy - wg grup'!$A$2:$A$145,0),MATCH(W$1,'Typy - wg grup'!$F$1:$DK$1,0)))</f>
        <v>GER</v>
      </c>
      <c r="X91" s="102" t="str">
        <f>IF(INDEX('Typy - wg grup'!$F$2:$DK$145,MATCH($A91,'Typy - wg grup'!$A$2:$A$145,0),MATCH(X$1,'Typy - wg grup'!$F$1:$DK$1,0))="","",INDEX('Typy - wg grup'!$F$2:$DK$145,MATCH($A91,'Typy - wg grup'!$A$2:$A$145,0),MATCH(X$1,'Typy - wg grup'!$F$1:$DK$1,0)))</f>
        <v>GER</v>
      </c>
      <c r="Y91" s="102" t="str">
        <f>IF(INDEX('Typy - wg grup'!$F$2:$DK$145,MATCH($A91,'Typy - wg grup'!$A$2:$A$145,0),MATCH(Y$1,'Typy - wg grup'!$F$1:$DK$1,0))="","",INDEX('Typy - wg grup'!$F$2:$DK$145,MATCH($A91,'Typy - wg grup'!$A$2:$A$145,0),MATCH(Y$1,'Typy - wg grup'!$F$1:$DK$1,0)))</f>
        <v>GER</v>
      </c>
      <c r="Z91" s="102" t="str">
        <f>IF(INDEX('Typy - wg grup'!$F$2:$DK$145,MATCH($A91,'Typy - wg grup'!$A$2:$A$145,0),MATCH(Z$1,'Typy - wg grup'!$F$1:$DK$1,0))="","",INDEX('Typy - wg grup'!$F$2:$DK$145,MATCH($A91,'Typy - wg grup'!$A$2:$A$145,0),MATCH(Z$1,'Typy - wg grup'!$F$1:$DK$1,0)))</f>
        <v>GER</v>
      </c>
      <c r="AA91" s="102" t="str">
        <f>IF(INDEX('Typy - wg grup'!$F$2:$DK$145,MATCH($A91,'Typy - wg grup'!$A$2:$A$145,0),MATCH(AA$1,'Typy - wg grup'!$F$1:$DK$1,0))="","",INDEX('Typy - wg grup'!$F$2:$DK$145,MATCH($A91,'Typy - wg grup'!$A$2:$A$145,0),MATCH(AA$1,'Typy - wg grup'!$F$1:$DK$1,0)))</f>
        <v>GER</v>
      </c>
      <c r="AB91" s="102" t="str">
        <f>IF(INDEX('Typy - wg grup'!$F$2:$DK$145,MATCH($A91,'Typy - wg grup'!$A$2:$A$145,0),MATCH(AB$1,'Typy - wg grup'!$F$1:$DK$1,0))="","",INDEX('Typy - wg grup'!$F$2:$DK$145,MATCH($A91,'Typy - wg grup'!$A$2:$A$145,0),MATCH(AB$1,'Typy - wg grup'!$F$1:$DK$1,0)))</f>
        <v>GER</v>
      </c>
      <c r="AC91" s="102" t="str">
        <f>IF(INDEX('Typy - wg grup'!$F$2:$DK$145,MATCH($A91,'Typy - wg grup'!$A$2:$A$145,0),MATCH(AC$1,'Typy - wg grup'!$F$1:$DK$1,0))="","",INDEX('Typy - wg grup'!$F$2:$DK$145,MATCH($A91,'Typy - wg grup'!$A$2:$A$145,0),MATCH(AC$1,'Typy - wg grup'!$F$1:$DK$1,0)))</f>
        <v>GER</v>
      </c>
      <c r="AD91" s="102" t="str">
        <f>IF(INDEX('Typy - wg grup'!$F$2:$DK$145,MATCH($A91,'Typy - wg grup'!$A$2:$A$145,0),MATCH(AD$1,'Typy - wg grup'!$F$1:$DK$1,0))="","",INDEX('Typy - wg grup'!$F$2:$DK$145,MATCH($A91,'Typy - wg grup'!$A$2:$A$145,0),MATCH(AD$1,'Typy - wg grup'!$F$1:$DK$1,0)))</f>
        <v>GER</v>
      </c>
      <c r="AE91" s="102" t="str">
        <f>IF(INDEX('Typy - wg grup'!$F$2:$DK$145,MATCH($A91,'Typy - wg grup'!$A$2:$A$145,0),MATCH(AE$1,'Typy - wg grup'!$F$1:$DK$1,0))="","",INDEX('Typy - wg grup'!$F$2:$DK$145,MATCH($A91,'Typy - wg grup'!$A$2:$A$145,0),MATCH(AE$1,'Typy - wg grup'!$F$1:$DK$1,0)))</f>
        <v>GER</v>
      </c>
      <c r="AF91" s="102" t="str">
        <f>IF(INDEX('Typy - wg grup'!$F$2:$DK$145,MATCH($A91,'Typy - wg grup'!$A$2:$A$145,0),MATCH(AF$1,'Typy - wg grup'!$F$1:$DK$1,0))="","",INDEX('Typy - wg grup'!$F$2:$DK$145,MATCH($A91,'Typy - wg grup'!$A$2:$A$145,0),MATCH(AF$1,'Typy - wg grup'!$F$1:$DK$1,0)))</f>
        <v>GER</v>
      </c>
      <c r="AG91" s="102" t="str">
        <f>IF(INDEX('Typy - wg grup'!$F$2:$DK$145,MATCH($A91,'Typy - wg grup'!$A$2:$A$145,0),MATCH(AG$1,'Typy - wg grup'!$F$1:$DK$1,0))="","",INDEX('Typy - wg grup'!$F$2:$DK$145,MATCH($A91,'Typy - wg grup'!$A$2:$A$145,0),MATCH(AG$1,'Typy - wg grup'!$F$1:$DK$1,0)))</f>
        <v>GER</v>
      </c>
      <c r="AH91" s="102" t="str">
        <f>IF(INDEX('Typy - wg grup'!$F$2:$DK$145,MATCH($A91,'Typy - wg grup'!$A$2:$A$145,0),MATCH(AH$1,'Typy - wg grup'!$F$1:$DK$1,0))="","",INDEX('Typy - wg grup'!$F$2:$DK$145,MATCH($A91,'Typy - wg grup'!$A$2:$A$145,0),MATCH(AH$1,'Typy - wg grup'!$F$1:$DK$1,0)))</f>
        <v>GER</v>
      </c>
      <c r="AI91" s="102" t="str">
        <f>IF(INDEX('Typy - wg grup'!$F$2:$DK$145,MATCH($A91,'Typy - wg grup'!$A$2:$A$145,0),MATCH(AI$1,'Typy - wg grup'!$F$1:$DK$1,0))="","",INDEX('Typy - wg grup'!$F$2:$DK$145,MATCH($A91,'Typy - wg grup'!$A$2:$A$145,0),MATCH(AI$1,'Typy - wg grup'!$F$1:$DK$1,0)))</f>
        <v>GER</v>
      </c>
      <c r="AJ91" s="102" t="str">
        <f>IF(INDEX('Typy - wg grup'!$F$2:$DK$145,MATCH($A91,'Typy - wg grup'!$A$2:$A$145,0),MATCH(AJ$1,'Typy - wg grup'!$F$1:$DK$1,0))="","",INDEX('Typy - wg grup'!$F$2:$DK$145,MATCH($A91,'Typy - wg grup'!$A$2:$A$145,0),MATCH(AJ$1,'Typy - wg grup'!$F$1:$DK$1,0)))</f>
        <v>GER</v>
      </c>
      <c r="AK91" s="102" t="str">
        <f>IF(INDEX('Typy - wg grup'!$F$2:$DK$145,MATCH($A91,'Typy - wg grup'!$A$2:$A$145,0),MATCH(AK$1,'Typy - wg grup'!$F$1:$DK$1,0))="","",INDEX('Typy - wg grup'!$F$2:$DK$145,MATCH($A91,'Typy - wg grup'!$A$2:$A$145,0),MATCH(AK$1,'Typy - wg grup'!$F$1:$DK$1,0)))</f>
        <v>GER</v>
      </c>
      <c r="AL91" s="102" t="str">
        <f>IF(INDEX('Typy - wg grup'!$F$2:$DK$145,MATCH($A91,'Typy - wg grup'!$A$2:$A$145,0),MATCH(AL$1,'Typy - wg grup'!$F$1:$DK$1,0))="","",INDEX('Typy - wg grup'!$F$2:$DK$145,MATCH($A91,'Typy - wg grup'!$A$2:$A$145,0),MATCH(AL$1,'Typy - wg grup'!$F$1:$DK$1,0)))</f>
        <v>GER</v>
      </c>
      <c r="AM91" s="102" t="str">
        <f>IF(INDEX('Typy - wg grup'!$F$2:$DK$145,MATCH($A91,'Typy - wg grup'!$A$2:$A$145,0),MATCH(AM$1,'Typy - wg grup'!$F$1:$DK$1,0))="","",INDEX('Typy - wg grup'!$F$2:$DK$145,MATCH($A91,'Typy - wg grup'!$A$2:$A$145,0),MATCH(AM$1,'Typy - wg grup'!$F$1:$DK$1,0)))</f>
        <v>GER</v>
      </c>
      <c r="AN91" s="102" t="str">
        <f>IF(INDEX('Typy - wg grup'!$F$2:$DK$145,MATCH($A91,'Typy - wg grup'!$A$2:$A$145,0),MATCH(AN$1,'Typy - wg grup'!$F$1:$DK$1,0))="","",INDEX('Typy - wg grup'!$F$2:$DK$145,MATCH($A91,'Typy - wg grup'!$A$2:$A$145,0),MATCH(AN$1,'Typy - wg grup'!$F$1:$DK$1,0)))</f>
        <v>GER</v>
      </c>
      <c r="AO91" s="102" t="str">
        <f>IF(INDEX('Typy - wg grup'!$F$2:$DK$145,MATCH($A91,'Typy - wg grup'!$A$2:$A$145,0),MATCH(AO$1,'Typy - wg grup'!$F$1:$DK$1,0))="","",INDEX('Typy - wg grup'!$F$2:$DK$145,MATCH($A91,'Typy - wg grup'!$A$2:$A$145,0),MATCH(AO$1,'Typy - wg grup'!$F$1:$DK$1,0)))</f>
        <v>GER</v>
      </c>
      <c r="AP91" s="102" t="str">
        <f>IF(INDEX('Typy - wg grup'!$F$2:$DK$145,MATCH($A91,'Typy - wg grup'!$A$2:$A$145,0),MATCH(AP$1,'Typy - wg grup'!$F$1:$DK$1,0))="","",INDEX('Typy - wg grup'!$F$2:$DK$145,MATCH($A91,'Typy - wg grup'!$A$2:$A$145,0),MATCH(AP$1,'Typy - wg grup'!$F$1:$DK$1,0)))</f>
        <v>GER</v>
      </c>
      <c r="AQ91" s="102" t="str">
        <f>IF(INDEX('Typy - wg grup'!$F$2:$DK$145,MATCH($A91,'Typy - wg grup'!$A$2:$A$145,0),MATCH(AQ$1,'Typy - wg grup'!$F$1:$DK$1,0))="","",INDEX('Typy - wg grup'!$F$2:$DK$145,MATCH($A91,'Typy - wg grup'!$A$2:$A$145,0),MATCH(AQ$1,'Typy - wg grup'!$F$1:$DK$1,0)))</f>
        <v>GER</v>
      </c>
      <c r="AR91" s="102" t="str">
        <f>IF(INDEX('Typy - wg grup'!$F$2:$DK$145,MATCH($A91,'Typy - wg grup'!$A$2:$A$145,0),MATCH(AR$1,'Typy - wg grup'!$F$1:$DK$1,0))="","",INDEX('Typy - wg grup'!$F$2:$DK$145,MATCH($A91,'Typy - wg grup'!$A$2:$A$145,0),MATCH(AR$1,'Typy - wg grup'!$F$1:$DK$1,0)))</f>
        <v>CIV</v>
      </c>
      <c r="AS91" s="102" t="str">
        <f>IF(INDEX('Typy - wg grup'!$F$2:$DK$145,MATCH($A91,'Typy - wg grup'!$A$2:$A$145,0),MATCH(AS$1,'Typy - wg grup'!$F$1:$DK$1,0))="","",INDEX('Typy - wg grup'!$F$2:$DK$145,MATCH($A91,'Typy - wg grup'!$A$2:$A$145,0),MATCH(AS$1,'Typy - wg grup'!$F$1:$DK$1,0)))</f>
        <v>GER</v>
      </c>
      <c r="AT91" s="102" t="str">
        <f>IF(INDEX('Typy - wg grup'!$F$2:$DK$145,MATCH($A91,'Typy - wg grup'!$A$2:$A$145,0),MATCH(AT$1,'Typy - wg grup'!$F$1:$DK$1,0))="","",INDEX('Typy - wg grup'!$F$2:$DK$145,MATCH($A91,'Typy - wg grup'!$A$2:$A$145,0),MATCH(AT$1,'Typy - wg grup'!$F$1:$DK$1,0)))</f>
        <v>GER</v>
      </c>
      <c r="AU91" s="102" t="str">
        <f>IF(INDEX('Typy - wg grup'!$F$2:$DK$145,MATCH($A91,'Typy - wg grup'!$A$2:$A$145,0),MATCH(AU$1,'Typy - wg grup'!$F$1:$DK$1,0))="","",INDEX('Typy - wg grup'!$F$2:$DK$145,MATCH($A91,'Typy - wg grup'!$A$2:$A$145,0),MATCH(AU$1,'Typy - wg grup'!$F$1:$DK$1,0)))</f>
        <v>GER</v>
      </c>
      <c r="AV91" s="102" t="str">
        <f>IF(INDEX('Typy - wg grup'!$F$2:$DK$145,MATCH($A91,'Typy - wg grup'!$A$2:$A$145,0),MATCH(AV$1,'Typy - wg grup'!$F$1:$DK$1,0))="","",INDEX('Typy - wg grup'!$F$2:$DK$145,MATCH($A91,'Typy - wg grup'!$A$2:$A$145,0),MATCH(AV$1,'Typy - wg grup'!$F$1:$DK$1,0)))</f>
        <v>GER</v>
      </c>
      <c r="AW91" s="102" t="str">
        <f>IF(INDEX('Typy - wg grup'!$F$2:$DK$145,MATCH($A91,'Typy - wg grup'!$A$2:$A$145,0),MATCH(AW$1,'Typy - wg grup'!$F$1:$DK$1,0))="","",INDEX('Typy - wg grup'!$F$2:$DK$145,MATCH($A91,'Typy - wg grup'!$A$2:$A$145,0),MATCH(AW$1,'Typy - wg grup'!$F$1:$DK$1,0)))</f>
        <v>GER</v>
      </c>
      <c r="AX91" s="102" t="str">
        <f>IF(INDEX('Typy - wg grup'!$F$2:$DK$145,MATCH($A91,'Typy - wg grup'!$A$2:$A$145,0),MATCH(AX$1,'Typy - wg grup'!$F$1:$DK$1,0))="","",INDEX('Typy - wg grup'!$F$2:$DK$145,MATCH($A91,'Typy - wg grup'!$A$2:$A$145,0),MATCH(AX$1,'Typy - wg grup'!$F$1:$DK$1,0)))</f>
        <v>GER</v>
      </c>
      <c r="AY91" s="102" t="str">
        <f>IF(INDEX('Typy - wg grup'!$F$2:$DK$145,MATCH($A91,'Typy - wg grup'!$A$2:$A$145,0),MATCH(AY$1,'Typy - wg grup'!$F$1:$DK$1,0))="","",INDEX('Typy - wg grup'!$F$2:$DK$145,MATCH($A91,'Typy - wg grup'!$A$2:$A$145,0),MATCH(AY$1,'Typy - wg grup'!$F$1:$DK$1,0)))</f>
        <v>GER</v>
      </c>
      <c r="AZ91" s="102" t="str">
        <f>IF(INDEX('Typy - wg grup'!$F$2:$DK$145,MATCH($A91,'Typy - wg grup'!$A$2:$A$145,0),MATCH(AZ$1,'Typy - wg grup'!$F$1:$DK$1,0))="","",INDEX('Typy - wg grup'!$F$2:$DK$145,MATCH($A91,'Typy - wg grup'!$A$2:$A$145,0),MATCH(AZ$1,'Typy - wg grup'!$F$1:$DK$1,0)))</f>
        <v>GER</v>
      </c>
      <c r="BA91" s="102" t="str">
        <f>IF(INDEX('Typy - wg grup'!$F$2:$DK$145,MATCH($A91,'Typy - wg grup'!$A$2:$A$145,0),MATCH(BA$1,'Typy - wg grup'!$F$1:$DK$1,0))="","",INDEX('Typy - wg grup'!$F$2:$DK$145,MATCH($A91,'Typy - wg grup'!$A$2:$A$145,0),MATCH(BA$1,'Typy - wg grup'!$F$1:$DK$1,0)))</f>
        <v>GER</v>
      </c>
      <c r="BB91" s="102" t="str">
        <f>IF(INDEX('Typy - wg grup'!$F$2:$DK$145,MATCH($A91,'Typy - wg grup'!$A$2:$A$145,0),MATCH(BB$1,'Typy - wg grup'!$F$1:$DK$1,0))="","",INDEX('Typy - wg grup'!$F$2:$DK$145,MATCH($A91,'Typy - wg grup'!$A$2:$A$145,0),MATCH(BB$1,'Typy - wg grup'!$F$1:$DK$1,0)))</f>
        <v>GER</v>
      </c>
      <c r="BC91" s="102" t="str">
        <f>IF(INDEX('Typy - wg grup'!$F$2:$DK$145,MATCH($A91,'Typy - wg grup'!$A$2:$A$145,0),MATCH(BC$1,'Typy - wg grup'!$F$1:$DK$1,0))="","",INDEX('Typy - wg grup'!$F$2:$DK$145,MATCH($A91,'Typy - wg grup'!$A$2:$A$145,0),MATCH(BC$1,'Typy - wg grup'!$F$1:$DK$1,0)))</f>
        <v>GER</v>
      </c>
      <c r="BD91" s="102" t="str">
        <f>IF(INDEX('Typy - wg grup'!$F$2:$DK$145,MATCH($A91,'Typy - wg grup'!$A$2:$A$145,0),MATCH(BD$1,'Typy - wg grup'!$F$1:$DK$1,0))="","",INDEX('Typy - wg grup'!$F$2:$DK$145,MATCH($A91,'Typy - wg grup'!$A$2:$A$145,0),MATCH(BD$1,'Typy - wg grup'!$F$1:$DK$1,0)))</f>
        <v>CUW</v>
      </c>
      <c r="BE91" s="102" t="str">
        <f>IF(INDEX('Typy - wg grup'!$F$2:$DK$145,MATCH($A91,'Typy - wg grup'!$A$2:$A$145,0),MATCH(BE$1,'Typy - wg grup'!$F$1:$DK$1,0))="","",INDEX('Typy - wg grup'!$F$2:$DK$145,MATCH($A91,'Typy - wg grup'!$A$2:$A$145,0),MATCH(BE$1,'Typy - wg grup'!$F$1:$DK$1,0)))</f>
        <v>GER</v>
      </c>
      <c r="BF91" s="102" t="str">
        <f>IF(INDEX('Typy - wg grup'!$F$2:$DK$145,MATCH($A91,'Typy - wg grup'!$A$2:$A$145,0),MATCH(BF$1,'Typy - wg grup'!$F$1:$DK$1,0))="","",INDEX('Typy - wg grup'!$F$2:$DK$145,MATCH($A91,'Typy - wg grup'!$A$2:$A$145,0),MATCH(BF$1,'Typy - wg grup'!$F$1:$DK$1,0)))</f>
        <v>GER</v>
      </c>
      <c r="BG91" s="102" t="str">
        <f>IF(INDEX('Typy - wg grup'!$F$2:$DK$145,MATCH($A91,'Typy - wg grup'!$A$2:$A$145,0),MATCH(BG$1,'Typy - wg grup'!$F$1:$DK$1,0))="","",INDEX('Typy - wg grup'!$F$2:$DK$145,MATCH($A91,'Typy - wg grup'!$A$2:$A$145,0),MATCH(BG$1,'Typy - wg grup'!$F$1:$DK$1,0)))</f>
        <v>GER</v>
      </c>
      <c r="BH91" s="102" t="str">
        <f>IF(INDEX('Typy - wg grup'!$F$2:$DK$145,MATCH($A91,'Typy - wg grup'!$A$2:$A$145,0),MATCH(BH$1,'Typy - wg grup'!$F$1:$DK$1,0))="","",INDEX('Typy - wg grup'!$F$2:$DK$145,MATCH($A91,'Typy - wg grup'!$A$2:$A$145,0),MATCH(BH$1,'Typy - wg grup'!$F$1:$DK$1,0)))</f>
        <v>GER</v>
      </c>
      <c r="BI91" s="102" t="str">
        <f>IF(INDEX('Typy - wg grup'!$F$2:$DK$145,MATCH($A91,'Typy - wg grup'!$A$2:$A$145,0),MATCH(BI$1,'Typy - wg grup'!$F$1:$DK$1,0))="","",INDEX('Typy - wg grup'!$F$2:$DK$145,MATCH($A91,'Typy - wg grup'!$A$2:$A$145,0),MATCH(BI$1,'Typy - wg grup'!$F$1:$DK$1,0)))</f>
        <v>GER</v>
      </c>
      <c r="BJ91" s="102" t="str">
        <f>IF(INDEX('Typy - wg grup'!$F$2:$DK$145,MATCH($A91,'Typy - wg grup'!$A$2:$A$145,0),MATCH(BJ$1,'Typy - wg grup'!$F$1:$DK$1,0))="","",INDEX('Typy - wg grup'!$F$2:$DK$145,MATCH($A91,'Typy - wg grup'!$A$2:$A$145,0),MATCH(BJ$1,'Typy - wg grup'!$F$1:$DK$1,0)))</f>
        <v>GER</v>
      </c>
      <c r="BK91" s="102" t="str">
        <f>IF(INDEX('Typy - wg grup'!$F$2:$DK$145,MATCH($A91,'Typy - wg grup'!$A$2:$A$145,0),MATCH(BK$1,'Typy - wg grup'!$F$1:$DK$1,0))="","",INDEX('Typy - wg grup'!$F$2:$DK$145,MATCH($A91,'Typy - wg grup'!$A$2:$A$145,0),MATCH(BK$1,'Typy - wg grup'!$F$1:$DK$1,0)))</f>
        <v>CIV</v>
      </c>
      <c r="BL91" s="102" t="str">
        <f>IF(INDEX('Typy - wg grup'!$F$2:$DK$145,MATCH($A91,'Typy - wg grup'!$A$2:$A$145,0),MATCH(BL$1,'Typy - wg grup'!$F$1:$DK$1,0))="","",INDEX('Typy - wg grup'!$F$2:$DK$145,MATCH($A91,'Typy - wg grup'!$A$2:$A$145,0),MATCH(BL$1,'Typy - wg grup'!$F$1:$DK$1,0)))</f>
        <v>ECU</v>
      </c>
      <c r="BM91" s="102" t="str">
        <f>IF(INDEX('Typy - wg grup'!$F$2:$DK$145,MATCH($A91,'Typy - wg grup'!$A$2:$A$145,0),MATCH(BM$1,'Typy - wg grup'!$F$1:$DK$1,0))="","",INDEX('Typy - wg grup'!$F$2:$DK$145,MATCH($A91,'Typy - wg grup'!$A$2:$A$145,0),MATCH(BM$1,'Typy - wg grup'!$F$1:$DK$1,0)))</f>
        <v>GER</v>
      </c>
      <c r="BN91" s="102" t="str">
        <f>IF(INDEX('Typy - wg grup'!$F$2:$DK$145,MATCH($A91,'Typy - wg grup'!$A$2:$A$145,0),MATCH(BN$1,'Typy - wg grup'!$F$1:$DK$1,0))="","",INDEX('Typy - wg grup'!$F$2:$DK$145,MATCH($A91,'Typy - wg grup'!$A$2:$A$145,0),MATCH(BN$1,'Typy - wg grup'!$F$1:$DK$1,0)))</f>
        <v>GER</v>
      </c>
      <c r="BO91" s="102" t="str">
        <f>IF(INDEX('Typy - wg grup'!$F$2:$DK$145,MATCH($A91,'Typy - wg grup'!$A$2:$A$145,0),MATCH(BO$1,'Typy - wg grup'!$F$1:$DK$1,0))="","",INDEX('Typy - wg grup'!$F$2:$DK$145,MATCH($A91,'Typy - wg grup'!$A$2:$A$145,0),MATCH(BO$1,'Typy - wg grup'!$F$1:$DK$1,0)))</f>
        <v>GER</v>
      </c>
      <c r="BP91" s="102" t="str">
        <f>IF(INDEX('Typy - wg grup'!$F$2:$DK$145,MATCH($A91,'Typy - wg grup'!$A$2:$A$145,0),MATCH(BP$1,'Typy - wg grup'!$F$1:$DK$1,0))="","",INDEX('Typy - wg grup'!$F$2:$DK$145,MATCH($A91,'Typy - wg grup'!$A$2:$A$145,0),MATCH(BP$1,'Typy - wg grup'!$F$1:$DK$1,0)))</f>
        <v>GER</v>
      </c>
      <c r="BQ91" s="102" t="str">
        <f>IF(INDEX('Typy - wg grup'!$F$2:$DK$145,MATCH($A91,'Typy - wg grup'!$A$2:$A$145,0),MATCH(BQ$1,'Typy - wg grup'!$F$1:$DK$1,0))="","",INDEX('Typy - wg grup'!$F$2:$DK$145,MATCH($A91,'Typy - wg grup'!$A$2:$A$145,0),MATCH(BQ$1,'Typy - wg grup'!$F$1:$DK$1,0)))</f>
        <v>GER</v>
      </c>
      <c r="BR91" s="102" t="str">
        <f>IF(INDEX('Typy - wg grup'!$F$2:$DK$145,MATCH($A91,'Typy - wg grup'!$A$2:$A$145,0),MATCH(BR$1,'Typy - wg grup'!$F$1:$DK$1,0))="","",INDEX('Typy - wg grup'!$F$2:$DK$145,MATCH($A91,'Typy - wg grup'!$A$2:$A$145,0),MATCH(BR$1,'Typy - wg grup'!$F$1:$DK$1,0)))</f>
        <v>GER</v>
      </c>
      <c r="BS91" s="102" t="str">
        <f>IF(INDEX('Typy - wg grup'!$F$2:$DK$145,MATCH($A91,'Typy - wg grup'!$A$2:$A$145,0),MATCH(BS$1,'Typy - wg grup'!$F$1:$DK$1,0))="","",INDEX('Typy - wg grup'!$F$2:$DK$145,MATCH($A91,'Typy - wg grup'!$A$2:$A$145,0),MATCH(BS$1,'Typy - wg grup'!$F$1:$DK$1,0)))</f>
        <v>GER</v>
      </c>
      <c r="BT91" s="102" t="str">
        <f>IF(INDEX('Typy - wg grup'!$F$2:$DK$145,MATCH($A91,'Typy - wg grup'!$A$2:$A$145,0),MATCH(BT$1,'Typy - wg grup'!$F$1:$DK$1,0))="","",INDEX('Typy - wg grup'!$F$2:$DK$145,MATCH($A91,'Typy - wg grup'!$A$2:$A$145,0),MATCH(BT$1,'Typy - wg grup'!$F$1:$DK$1,0)))</f>
        <v>GER</v>
      </c>
      <c r="BU91" s="102" t="str">
        <f>IF(INDEX('Typy - wg grup'!$F$2:$DK$145,MATCH($A91,'Typy - wg grup'!$A$2:$A$145,0),MATCH(BU$1,'Typy - wg grup'!$F$1:$DK$1,0))="","",INDEX('Typy - wg grup'!$F$2:$DK$145,MATCH($A91,'Typy - wg grup'!$A$2:$A$145,0),MATCH(BU$1,'Typy - wg grup'!$F$1:$DK$1,0)))</f>
        <v>GER</v>
      </c>
      <c r="BV91" s="102" t="str">
        <f>IF(INDEX('Typy - wg grup'!$F$2:$DK$145,MATCH($A91,'Typy - wg grup'!$A$2:$A$145,0),MATCH(BV$1,'Typy - wg grup'!$F$1:$DK$1,0))="","",INDEX('Typy - wg grup'!$F$2:$DK$145,MATCH($A91,'Typy - wg grup'!$A$2:$A$145,0),MATCH(BV$1,'Typy - wg grup'!$F$1:$DK$1,0)))</f>
        <v>GER</v>
      </c>
      <c r="BW91" s="102" t="str">
        <f>IF(INDEX('Typy - wg grup'!$F$2:$DK$145,MATCH($A91,'Typy - wg grup'!$A$2:$A$145,0),MATCH(BW$1,'Typy - wg grup'!$F$1:$DK$1,0))="","",INDEX('Typy - wg grup'!$F$2:$DK$145,MATCH($A91,'Typy - wg grup'!$A$2:$A$145,0),MATCH(BW$1,'Typy - wg grup'!$F$1:$DK$1,0)))</f>
        <v>CIV</v>
      </c>
      <c r="BX91" s="102" t="str">
        <f>IF(INDEX('Typy - wg grup'!$F$2:$DK$145,MATCH($A91,'Typy - wg grup'!$A$2:$A$145,0),MATCH(BX$1,'Typy - wg grup'!$F$1:$DK$1,0))="","",INDEX('Typy - wg grup'!$F$2:$DK$145,MATCH($A91,'Typy - wg grup'!$A$2:$A$145,0),MATCH(BX$1,'Typy - wg grup'!$F$1:$DK$1,0)))</f>
        <v>GER</v>
      </c>
      <c r="BY91" s="102" t="str">
        <f>IF(INDEX('Typy - wg grup'!$F$2:$DK$145,MATCH($A91,'Typy - wg grup'!$A$2:$A$145,0),MATCH(BY$1,'Typy - wg grup'!$F$1:$DK$1,0))="","",INDEX('Typy - wg grup'!$F$2:$DK$145,MATCH($A91,'Typy - wg grup'!$A$2:$A$145,0),MATCH(BY$1,'Typy - wg grup'!$F$1:$DK$1,0)))</f>
        <v>GER</v>
      </c>
      <c r="BZ91" s="102" t="str">
        <f>IF(INDEX('Typy - wg grup'!$F$2:$DK$145,MATCH($A91,'Typy - wg grup'!$A$2:$A$145,0),MATCH(BZ$1,'Typy - wg grup'!$F$1:$DK$1,0))="","",INDEX('Typy - wg grup'!$F$2:$DK$145,MATCH($A91,'Typy - wg grup'!$A$2:$A$145,0),MATCH(BZ$1,'Typy - wg grup'!$F$1:$DK$1,0)))</f>
        <v>GER</v>
      </c>
      <c r="CA91" s="102" t="str">
        <f>IF(INDEX('Typy - wg grup'!$F$2:$DK$145,MATCH($A91,'Typy - wg grup'!$A$2:$A$145,0),MATCH(CA$1,'Typy - wg grup'!$F$1:$DK$1,0))="","",INDEX('Typy - wg grup'!$F$2:$DK$145,MATCH($A91,'Typy - wg grup'!$A$2:$A$145,0),MATCH(CA$1,'Typy - wg grup'!$F$1:$DK$1,0)))</f>
        <v>GER</v>
      </c>
      <c r="CB91" s="102" t="str">
        <f>IF(INDEX('Typy - wg grup'!$F$2:$DK$145,MATCH($A91,'Typy - wg grup'!$A$2:$A$145,0),MATCH(CB$1,'Typy - wg grup'!$F$1:$DK$1,0))="","",INDEX('Typy - wg grup'!$F$2:$DK$145,MATCH($A91,'Typy - wg grup'!$A$2:$A$145,0),MATCH(CB$1,'Typy - wg grup'!$F$1:$DK$1,0)))</f>
        <v>GER</v>
      </c>
      <c r="CC91" s="102" t="str">
        <f>IF(INDEX('Typy - wg grup'!$F$2:$DK$145,MATCH($A91,'Typy - wg grup'!$A$2:$A$145,0),MATCH(CC$1,'Typy - wg grup'!$F$1:$DK$1,0))="","",INDEX('Typy - wg grup'!$F$2:$DK$145,MATCH($A91,'Typy - wg grup'!$A$2:$A$145,0),MATCH(CC$1,'Typy - wg grup'!$F$1:$DK$1,0)))</f>
        <v>GER</v>
      </c>
      <c r="CD91" s="102" t="str">
        <f>IF(INDEX('Typy - wg grup'!$F$2:$DK$145,MATCH($A91,'Typy - wg grup'!$A$2:$A$145,0),MATCH(CD$1,'Typy - wg grup'!$F$1:$DK$1,0))="","",INDEX('Typy - wg grup'!$F$2:$DK$145,MATCH($A91,'Typy - wg grup'!$A$2:$A$145,0),MATCH(CD$1,'Typy - wg grup'!$F$1:$DK$1,0)))</f>
        <v>GER</v>
      </c>
      <c r="CE91" s="102" t="str">
        <f>IF(INDEX('Typy - wg grup'!$F$2:$DK$145,MATCH($A91,'Typy - wg grup'!$A$2:$A$145,0),MATCH(CE$1,'Typy - wg grup'!$F$1:$DK$1,0))="","",INDEX('Typy - wg grup'!$F$2:$DK$145,MATCH($A91,'Typy - wg grup'!$A$2:$A$145,0),MATCH(CE$1,'Typy - wg grup'!$F$1:$DK$1,0)))</f>
        <v>ECU</v>
      </c>
      <c r="CF91" s="102" t="str">
        <f>IF(INDEX('Typy - wg grup'!$F$2:$DK$145,MATCH($A91,'Typy - wg grup'!$A$2:$A$145,0),MATCH(CF$1,'Typy - wg grup'!$F$1:$DK$1,0))="","",INDEX('Typy - wg grup'!$F$2:$DK$145,MATCH($A91,'Typy - wg grup'!$A$2:$A$145,0),MATCH(CF$1,'Typy - wg grup'!$F$1:$DK$1,0)))</f>
        <v>GER</v>
      </c>
      <c r="CG91" s="102" t="str">
        <f>IF(INDEX('Typy - wg grup'!$F$2:$DK$145,MATCH($A91,'Typy - wg grup'!$A$2:$A$145,0),MATCH(CG$1,'Typy - wg grup'!$F$1:$DK$1,0))="","",INDEX('Typy - wg grup'!$F$2:$DK$145,MATCH($A91,'Typy - wg grup'!$A$2:$A$145,0),MATCH(CG$1,'Typy - wg grup'!$F$1:$DK$1,0)))</f>
        <v>GER</v>
      </c>
      <c r="CH91" s="102" t="str">
        <f>IF(INDEX('Typy - wg grup'!$F$2:$DK$145,MATCH($A91,'Typy - wg grup'!$A$2:$A$145,0),MATCH(CH$1,'Typy - wg grup'!$F$1:$DK$1,0))="","",INDEX('Typy - wg grup'!$F$2:$DK$145,MATCH($A91,'Typy - wg grup'!$A$2:$A$145,0),MATCH(CH$1,'Typy - wg grup'!$F$1:$DK$1,0)))</f>
        <v>GER</v>
      </c>
      <c r="CI91" s="102" t="str">
        <f>IF(INDEX('Typy - wg grup'!$F$2:$DK$145,MATCH($A91,'Typy - wg grup'!$A$2:$A$145,0),MATCH(CI$1,'Typy - wg grup'!$F$1:$DK$1,0))="","",INDEX('Typy - wg grup'!$F$2:$DK$145,MATCH($A91,'Typy - wg grup'!$A$2:$A$145,0),MATCH(CI$1,'Typy - wg grup'!$F$1:$DK$1,0)))</f>
        <v>GER</v>
      </c>
      <c r="CJ91" s="102" t="str">
        <f>IF(INDEX('Typy - wg grup'!$F$2:$DK$145,MATCH($A91,'Typy - wg grup'!$A$2:$A$145,0),MATCH(CJ$1,'Typy - wg grup'!$F$1:$DK$1,0))="","",INDEX('Typy - wg grup'!$F$2:$DK$145,MATCH($A91,'Typy - wg grup'!$A$2:$A$145,0),MATCH(CJ$1,'Typy - wg grup'!$F$1:$DK$1,0)))</f>
        <v>GER</v>
      </c>
      <c r="CK91" s="102" t="str">
        <f>IF(INDEX('Typy - wg grup'!$F$2:$DK$145,MATCH($A91,'Typy - wg grup'!$A$2:$A$145,0),MATCH(CK$1,'Typy - wg grup'!$F$1:$DK$1,0))="","",INDEX('Typy - wg grup'!$F$2:$DK$145,MATCH($A91,'Typy - wg grup'!$A$2:$A$145,0),MATCH(CK$1,'Typy - wg grup'!$F$1:$DK$1,0)))</f>
        <v>GER</v>
      </c>
      <c r="CL91" s="102" t="str">
        <f>IF(INDEX('Typy - wg grup'!$F$2:$DK$145,MATCH($A91,'Typy - wg grup'!$A$2:$A$145,0),MATCH(CL$1,'Typy - wg grup'!$F$1:$DK$1,0))="","",INDEX('Typy - wg grup'!$F$2:$DK$145,MATCH($A91,'Typy - wg grup'!$A$2:$A$145,0),MATCH(CL$1,'Typy - wg grup'!$F$1:$DK$1,0)))</f>
        <v>GER</v>
      </c>
      <c r="CM91" s="102" t="str">
        <f>IF(INDEX('Typy - wg grup'!$F$2:$DK$145,MATCH($A91,'Typy - wg grup'!$A$2:$A$145,0),MATCH(CM$1,'Typy - wg grup'!$F$1:$DK$1,0))="","",INDEX('Typy - wg grup'!$F$2:$DK$145,MATCH($A91,'Typy - wg grup'!$A$2:$A$145,0),MATCH(CM$1,'Typy - wg grup'!$F$1:$DK$1,0)))</f>
        <v>GER</v>
      </c>
      <c r="CN91" s="102" t="str">
        <f>IF(INDEX('Typy - wg grup'!$F$2:$DK$145,MATCH($A91,'Typy - wg grup'!$A$2:$A$145,0),MATCH(CN$1,'Typy - wg grup'!$F$1:$DK$1,0))="","",INDEX('Typy - wg grup'!$F$2:$DK$145,MATCH($A91,'Typy - wg grup'!$A$2:$A$145,0),MATCH(CN$1,'Typy - wg grup'!$F$1:$DK$1,0)))</f>
        <v>GER</v>
      </c>
      <c r="CO91" s="102" t="str">
        <f>IF(INDEX('Typy - wg grup'!$F$2:$DK$145,MATCH($A91,'Typy - wg grup'!$A$2:$A$145,0),MATCH(CO$1,'Typy - wg grup'!$F$1:$DK$1,0))="","",INDEX('Typy - wg grup'!$F$2:$DK$145,MATCH($A91,'Typy - wg grup'!$A$2:$A$145,0),MATCH(CO$1,'Typy - wg grup'!$F$1:$DK$1,0)))</f>
        <v>GER</v>
      </c>
      <c r="CP91" s="102" t="str">
        <f>IF(INDEX('Typy - wg grup'!$F$2:$DK$145,MATCH($A91,'Typy - wg grup'!$A$2:$A$145,0),MATCH(CP$1,'Typy - wg grup'!$F$1:$DK$1,0))="","",INDEX('Typy - wg grup'!$F$2:$DK$145,MATCH($A91,'Typy - wg grup'!$A$2:$A$145,0),MATCH(CP$1,'Typy - wg grup'!$F$1:$DK$1,0)))</f>
        <v>GER</v>
      </c>
      <c r="CQ91" s="102" t="str">
        <f>IF(INDEX('Typy - wg grup'!$F$2:$DK$145,MATCH($A91,'Typy - wg grup'!$A$2:$A$145,0),MATCH(CQ$1,'Typy - wg grup'!$F$1:$DK$1,0))="","",INDEX('Typy - wg grup'!$F$2:$DK$145,MATCH($A91,'Typy - wg grup'!$A$2:$A$145,0),MATCH(CQ$1,'Typy - wg grup'!$F$1:$DK$1,0)))</f>
        <v>GER</v>
      </c>
      <c r="CR91" s="102" t="str">
        <f>IF(INDEX('Typy - wg grup'!$F$2:$DK$145,MATCH($A91,'Typy - wg grup'!$A$2:$A$145,0),MATCH(CR$1,'Typy - wg grup'!$F$1:$DK$1,0))="","",INDEX('Typy - wg grup'!$F$2:$DK$145,MATCH($A91,'Typy - wg grup'!$A$2:$A$145,0),MATCH(CR$1,'Typy - wg grup'!$F$1:$DK$1,0)))</f>
        <v>CIV</v>
      </c>
      <c r="CS91" s="102" t="str">
        <f>IF(INDEX('Typy - wg grup'!$F$2:$DK$145,MATCH($A91,'Typy - wg grup'!$A$2:$A$145,0),MATCH(CS$1,'Typy - wg grup'!$F$1:$DK$1,0))="","",INDEX('Typy - wg grup'!$F$2:$DK$145,MATCH($A91,'Typy - wg grup'!$A$2:$A$145,0),MATCH(CS$1,'Typy - wg grup'!$F$1:$DK$1,0)))</f>
        <v>GER</v>
      </c>
      <c r="CT91" s="102" t="str">
        <f>IF(INDEX('Typy - wg grup'!$F$2:$DK$145,MATCH($A91,'Typy - wg grup'!$A$2:$A$145,0),MATCH(CT$1,'Typy - wg grup'!$F$1:$DK$1,0))="","",INDEX('Typy - wg grup'!$F$2:$DK$145,MATCH($A91,'Typy - wg grup'!$A$2:$A$145,0),MATCH(CT$1,'Typy - wg grup'!$F$1:$DK$1,0)))</f>
        <v>ECU</v>
      </c>
      <c r="CU91" s="102" t="str">
        <f>IF(INDEX('Typy - wg grup'!$F$2:$DK$145,MATCH($A91,'Typy - wg grup'!$A$2:$A$145,0),MATCH(CU$1,'Typy - wg grup'!$F$1:$DK$1,0))="","",INDEX('Typy - wg grup'!$F$2:$DK$145,MATCH($A91,'Typy - wg grup'!$A$2:$A$145,0),MATCH(CU$1,'Typy - wg grup'!$F$1:$DK$1,0)))</f>
        <v>GER</v>
      </c>
      <c r="CV91" s="102" t="str">
        <f>IF(INDEX('Typy - wg grup'!$F$2:$DK$145,MATCH($A91,'Typy - wg grup'!$A$2:$A$145,0),MATCH(CV$1,'Typy - wg grup'!$F$1:$DK$1,0))="","",INDEX('Typy - wg grup'!$F$2:$DK$145,MATCH($A91,'Typy - wg grup'!$A$2:$A$145,0),MATCH(CV$1,'Typy - wg grup'!$F$1:$DK$1,0)))</f>
        <v>GER</v>
      </c>
      <c r="CW91" s="102" t="str">
        <f>IF(INDEX('Typy - wg grup'!$F$2:$DK$145,MATCH($A91,'Typy - wg grup'!$A$2:$A$145,0),MATCH(CW$1,'Typy - wg grup'!$F$1:$DK$1,0))="","",INDEX('Typy - wg grup'!$F$2:$DK$145,MATCH($A91,'Typy - wg grup'!$A$2:$A$145,0),MATCH(CW$1,'Typy - wg grup'!$F$1:$DK$1,0)))</f>
        <v>GER</v>
      </c>
      <c r="CX91" s="102" t="str">
        <f>IF(INDEX('Typy - wg grup'!$F$2:$DK$145,MATCH($A91,'Typy - wg grup'!$A$2:$A$145,0),MATCH(CX$1,'Typy - wg grup'!$F$1:$DK$1,0))="","",INDEX('Typy - wg grup'!$F$2:$DK$145,MATCH($A91,'Typy - wg grup'!$A$2:$A$145,0),MATCH(CX$1,'Typy - wg grup'!$F$1:$DK$1,0)))</f>
        <v>GER</v>
      </c>
      <c r="CY91" s="102" t="str">
        <f>IF(INDEX('Typy - wg grup'!$F$2:$DK$145,MATCH($A91,'Typy - wg grup'!$A$2:$A$145,0),MATCH(CY$1,'Typy - wg grup'!$F$1:$DK$1,0))="","",INDEX('Typy - wg grup'!$F$2:$DK$145,MATCH($A91,'Typy - wg grup'!$A$2:$A$145,0),MATCH(CY$1,'Typy - wg grup'!$F$1:$DK$1,0)))</f>
        <v>GER</v>
      </c>
      <c r="CZ91" s="102" t="str">
        <f>IF(INDEX('Typy - wg grup'!$F$2:$DK$145,MATCH($A91,'Typy - wg grup'!$A$2:$A$145,0),MATCH(CZ$1,'Typy - wg grup'!$F$1:$DK$1,0))="","",INDEX('Typy - wg grup'!$F$2:$DK$145,MATCH($A91,'Typy - wg grup'!$A$2:$A$145,0),MATCH(CZ$1,'Typy - wg grup'!$F$1:$DK$1,0)))</f>
        <v>GER</v>
      </c>
      <c r="DA91" s="102" t="str">
        <f>IF(INDEX('Typy - wg grup'!$F$2:$DK$145,MATCH($A91,'Typy - wg grup'!$A$2:$A$145,0),MATCH(DA$1,'Typy - wg grup'!$F$1:$DK$1,0))="","",INDEX('Typy - wg grup'!$F$2:$DK$145,MATCH($A91,'Typy - wg grup'!$A$2:$A$145,0),MATCH(DA$1,'Typy - wg grup'!$F$1:$DK$1,0)))</f>
        <v>GER</v>
      </c>
      <c r="DB91" s="102" t="str">
        <f>IF(INDEX('Typy - wg grup'!$F$2:$DK$145,MATCH($A91,'Typy - wg grup'!$A$2:$A$145,0),MATCH(DB$1,'Typy - wg grup'!$F$1:$DK$1,0))="","",INDEX('Typy - wg grup'!$F$2:$DK$145,MATCH($A91,'Typy - wg grup'!$A$2:$A$145,0),MATCH(DB$1,'Typy - wg grup'!$F$1:$DK$1,0)))</f>
        <v>ECU</v>
      </c>
      <c r="DC91" s="102" t="str">
        <f>IF(INDEX('Typy - wg grup'!$F$2:$DK$145,MATCH($A91,'Typy - wg grup'!$A$2:$A$145,0),MATCH(DC$1,'Typy - wg grup'!$F$1:$DK$1,0))="","",INDEX('Typy - wg grup'!$F$2:$DK$145,MATCH($A91,'Typy - wg grup'!$A$2:$A$145,0),MATCH(DC$1,'Typy - wg grup'!$F$1:$DK$1,0)))</f>
        <v>GER</v>
      </c>
      <c r="DD91" s="102" t="str">
        <f>IF(INDEX('Typy - wg grup'!$F$2:$DK$145,MATCH($A91,'Typy - wg grup'!$A$2:$A$145,0),MATCH(DD$1,'Typy - wg grup'!$F$1:$DK$1,0))="","",INDEX('Typy - wg grup'!$F$2:$DK$145,MATCH($A91,'Typy - wg grup'!$A$2:$A$145,0),MATCH(DD$1,'Typy - wg grup'!$F$1:$DK$1,0)))</f>
        <v>ECU</v>
      </c>
      <c r="DE91" s="102" t="str">
        <f>IF(INDEX('Typy - wg grup'!$F$2:$DK$145,MATCH($A91,'Typy - wg grup'!$A$2:$A$145,0),MATCH(DE$1,'Typy - wg grup'!$F$1:$DK$1,0))="","",INDEX('Typy - wg grup'!$F$2:$DK$145,MATCH($A91,'Typy - wg grup'!$A$2:$A$145,0),MATCH(DE$1,'Typy - wg grup'!$F$1:$DK$1,0)))</f>
        <v>ECU</v>
      </c>
      <c r="DF91" s="102" t="str">
        <f>IF(INDEX('Typy - wg grup'!$F$2:$DK$145,MATCH($A91,'Typy - wg grup'!$A$2:$A$145,0),MATCH(DF$1,'Typy - wg grup'!$F$1:$DK$1,0))="","",INDEX('Typy - wg grup'!$F$2:$DK$145,MATCH($A91,'Typy - wg grup'!$A$2:$A$145,0),MATCH(DF$1,'Typy - wg grup'!$F$1:$DK$1,0)))</f>
        <v>GER</v>
      </c>
      <c r="DG91" s="102" t="str">
        <f>IF(INDEX('Typy - wg grup'!$F$2:$DK$145,MATCH($A91,'Typy - wg grup'!$A$2:$A$145,0),MATCH(DG$1,'Typy - wg grup'!$F$1:$DK$1,0))="","",INDEX('Typy - wg grup'!$F$2:$DK$145,MATCH($A91,'Typy - wg grup'!$A$2:$A$145,0),MATCH(DG$1,'Typy - wg grup'!$F$1:$DK$1,0)))</f>
        <v>GER</v>
      </c>
      <c r="DH91" s="102" t="str">
        <f>IF(INDEX('Typy - wg grup'!$F$2:$DK$145,MATCH($A91,'Typy - wg grup'!$A$2:$A$145,0),MATCH(DH$1,'Typy - wg grup'!$F$1:$DK$1,0))="","",INDEX('Typy - wg grup'!$F$2:$DK$145,MATCH($A91,'Typy - wg grup'!$A$2:$A$145,0),MATCH(DH$1,'Typy - wg grup'!$F$1:$DK$1,0)))</f>
        <v>GER</v>
      </c>
      <c r="DI91" s="102" t="str">
        <f>IF(INDEX('Typy - wg grup'!$F$2:$DK$145,MATCH($A91,'Typy - wg grup'!$A$2:$A$145,0),MATCH(DI$1,'Typy - wg grup'!$F$1:$DK$1,0))="","",INDEX('Typy - wg grup'!$F$2:$DK$145,MATCH($A91,'Typy - wg grup'!$A$2:$A$145,0),MATCH(DI$1,'Typy - wg grup'!$F$1:$DK$1,0)))</f>
        <v>GER</v>
      </c>
      <c r="DJ91" s="102" t="str">
        <f>IF(INDEX('Typy - wg grup'!$F$2:$DK$145,MATCH($A91,'Typy - wg grup'!$A$2:$A$145,0),MATCH(DJ$1,'Typy - wg grup'!$F$1:$DK$1,0))="","",INDEX('Typy - wg grup'!$F$2:$DK$145,MATCH($A91,'Typy - wg grup'!$A$2:$A$145,0),MATCH(DJ$1,'Typy - wg grup'!$F$1:$DK$1,0)))</f>
        <v>GER</v>
      </c>
      <c r="DK91" s="102" t="str">
        <f>IF(INDEX('Typy - wg grup'!$F$2:$DK$145,MATCH($A91,'Typy - wg grup'!$A$2:$A$145,0),MATCH(DK$1,'Typy - wg grup'!$F$1:$DK$1,0))="","",INDEX('Typy - wg grup'!$F$2:$DK$145,MATCH($A91,'Typy - wg grup'!$A$2:$A$145,0),MATCH(DK$1,'Typy - wg grup'!$F$1:$DK$1,0)))</f>
        <v>GER</v>
      </c>
      <c r="DL91" s="102" t="str">
        <f>IF(INDEX('Typy - wg grup'!$F$2:$DK$145,MATCH($A91,'Typy - wg grup'!$A$2:$A$145,0),MATCH(DL$1,'Typy - wg grup'!$F$1:$DK$1,0))="","",INDEX('Typy - wg grup'!$F$2:$DK$145,MATCH($A91,'Typy - wg grup'!$A$2:$A$145,0),MATCH(DL$1,'Typy - wg grup'!$F$1:$DK$1,0)))</f>
        <v>GER</v>
      </c>
      <c r="DM91" s="106" t="str">
        <f>IF(INDEX('Typy - wg grup'!$F$2:$DK$145,MATCH($A91,'Typy - wg grup'!$A$2:$A$145,0),MATCH(DM$1,'Typy - wg grup'!$F$1:$DK$1,0))="","",INDEX('Typy - wg grup'!$F$2:$DK$145,MATCH($A91,'Typy - wg grup'!$A$2:$A$145,0),MATCH(DM$1,'Typy - wg grup'!$F$1:$DK$1,0)))</f>
        <v>ECU</v>
      </c>
      <c r="DO91" s="15"/>
      <c r="DQ91" s="14"/>
      <c r="DS91" s="15"/>
      <c r="DU91" s="15"/>
      <c r="DW91" s="14"/>
      <c r="DY91" s="15"/>
      <c r="EA91" s="14"/>
      <c r="EC91" s="15"/>
      <c r="EE91" s="15"/>
      <c r="EG91" s="15"/>
      <c r="EI91" s="15"/>
      <c r="EK91" s="15"/>
      <c r="EM91" s="15"/>
      <c r="EO91" s="16"/>
      <c r="EQ91" s="15"/>
    </row>
    <row r="92" spans="1:147" x14ac:dyDescent="0.25">
      <c r="A92" s="19" t="s">
        <v>38</v>
      </c>
      <c r="B92" s="4" t="s">
        <v>27</v>
      </c>
      <c r="E92" s="4" t="s">
        <v>20</v>
      </c>
      <c r="F92" s="35" t="s">
        <v>221</v>
      </c>
      <c r="G92" s="153"/>
      <c r="H92" s="105" t="str">
        <f>IF(INDEX('Typy - wg grup'!$F$2:$DK$145,MATCH($A92,'Typy - wg grup'!$A$2:$A$145,0),MATCH(H$1,'Typy - wg grup'!$F$1:$DK$1,0))="","",INDEX('Typy - wg grup'!$F$2:$DK$145,MATCH($A92,'Typy - wg grup'!$A$2:$A$145,0),MATCH(H$1,'Typy - wg grup'!$F$1:$DK$1,0)))</f>
        <v>ECU</v>
      </c>
      <c r="I92" s="102" t="str">
        <f>IF(INDEX('Typy - wg grup'!$F$2:$DK$145,MATCH($A92,'Typy - wg grup'!$A$2:$A$145,0),MATCH(I$1,'Typy - wg grup'!$F$1:$DK$1,0))="","",INDEX('Typy - wg grup'!$F$2:$DK$145,MATCH($A92,'Typy - wg grup'!$A$2:$A$145,0),MATCH(I$1,'Typy - wg grup'!$F$1:$DK$1,0)))</f>
        <v>ECU</v>
      </c>
      <c r="J92" s="102" t="str">
        <f>IF(INDEX('Typy - wg grup'!$F$2:$DK$145,MATCH($A92,'Typy - wg grup'!$A$2:$A$145,0),MATCH(J$1,'Typy - wg grup'!$F$1:$DK$1,0))="","",INDEX('Typy - wg grup'!$F$2:$DK$145,MATCH($A92,'Typy - wg grup'!$A$2:$A$145,0),MATCH(J$1,'Typy - wg grup'!$F$1:$DK$1,0)))</f>
        <v>ECU</v>
      </c>
      <c r="K92" s="102" t="str">
        <f>IF(INDEX('Typy - wg grup'!$F$2:$DK$145,MATCH($A92,'Typy - wg grup'!$A$2:$A$145,0),MATCH(K$1,'Typy - wg grup'!$F$1:$DK$1,0))="","",INDEX('Typy - wg grup'!$F$2:$DK$145,MATCH($A92,'Typy - wg grup'!$A$2:$A$145,0),MATCH(K$1,'Typy - wg grup'!$F$1:$DK$1,0)))</f>
        <v>ECU</v>
      </c>
      <c r="L92" s="102" t="str">
        <f>IF(INDEX('Typy - wg grup'!$F$2:$DK$145,MATCH($A92,'Typy - wg grup'!$A$2:$A$145,0),MATCH(L$1,'Typy - wg grup'!$F$1:$DK$1,0))="","",INDEX('Typy - wg grup'!$F$2:$DK$145,MATCH($A92,'Typy - wg grup'!$A$2:$A$145,0),MATCH(L$1,'Typy - wg grup'!$F$1:$DK$1,0)))</f>
        <v>ECU</v>
      </c>
      <c r="M92" s="102" t="str">
        <f>IF(INDEX('Typy - wg grup'!$F$2:$DK$145,MATCH($A92,'Typy - wg grup'!$A$2:$A$145,0),MATCH(M$1,'Typy - wg grup'!$F$1:$DK$1,0))="","",INDEX('Typy - wg grup'!$F$2:$DK$145,MATCH($A92,'Typy - wg grup'!$A$2:$A$145,0),MATCH(M$1,'Typy - wg grup'!$F$1:$DK$1,0)))</f>
        <v>ECU</v>
      </c>
      <c r="N92" s="102" t="str">
        <f>IF(INDEX('Typy - wg grup'!$F$2:$DK$145,MATCH($A92,'Typy - wg grup'!$A$2:$A$145,0),MATCH(N$1,'Typy - wg grup'!$F$1:$DK$1,0))="","",INDEX('Typy - wg grup'!$F$2:$DK$145,MATCH($A92,'Typy - wg grup'!$A$2:$A$145,0),MATCH(N$1,'Typy - wg grup'!$F$1:$DK$1,0)))</f>
        <v>CIV</v>
      </c>
      <c r="O92" s="102" t="str">
        <f>IF(INDEX('Typy - wg grup'!$F$2:$DK$145,MATCH($A92,'Typy - wg grup'!$A$2:$A$145,0),MATCH(O$1,'Typy - wg grup'!$F$1:$DK$1,0))="","",INDEX('Typy - wg grup'!$F$2:$DK$145,MATCH($A92,'Typy - wg grup'!$A$2:$A$145,0),MATCH(O$1,'Typy - wg grup'!$F$1:$DK$1,0)))</f>
        <v>CUW</v>
      </c>
      <c r="P92" s="102" t="str">
        <f>IF(INDEX('Typy - wg grup'!$F$2:$DK$145,MATCH($A92,'Typy - wg grup'!$A$2:$A$145,0),MATCH(P$1,'Typy - wg grup'!$F$1:$DK$1,0))="","",INDEX('Typy - wg grup'!$F$2:$DK$145,MATCH($A92,'Typy - wg grup'!$A$2:$A$145,0),MATCH(P$1,'Typy - wg grup'!$F$1:$DK$1,0)))</f>
        <v>ECU</v>
      </c>
      <c r="Q92" s="102" t="str">
        <f>IF(INDEX('Typy - wg grup'!$F$2:$DK$145,MATCH($A92,'Typy - wg grup'!$A$2:$A$145,0),MATCH(Q$1,'Typy - wg grup'!$F$1:$DK$1,0))="","",INDEX('Typy - wg grup'!$F$2:$DK$145,MATCH($A92,'Typy - wg grup'!$A$2:$A$145,0),MATCH(Q$1,'Typy - wg grup'!$F$1:$DK$1,0)))</f>
        <v>CIV</v>
      </c>
      <c r="R92" s="102" t="str">
        <f>IF(INDEX('Typy - wg grup'!$F$2:$DK$145,MATCH($A92,'Typy - wg grup'!$A$2:$A$145,0),MATCH(R$1,'Typy - wg grup'!$F$1:$DK$1,0))="","",INDEX('Typy - wg grup'!$F$2:$DK$145,MATCH($A92,'Typy - wg grup'!$A$2:$A$145,0),MATCH(R$1,'Typy - wg grup'!$F$1:$DK$1,0)))</f>
        <v>CIV</v>
      </c>
      <c r="S92" s="102" t="str">
        <f>IF(INDEX('Typy - wg grup'!$F$2:$DK$145,MATCH($A92,'Typy - wg grup'!$A$2:$A$145,0),MATCH(S$1,'Typy - wg grup'!$F$1:$DK$1,0))="","",INDEX('Typy - wg grup'!$F$2:$DK$145,MATCH($A92,'Typy - wg grup'!$A$2:$A$145,0),MATCH(S$1,'Typy - wg grup'!$F$1:$DK$1,0)))</f>
        <v>ECU</v>
      </c>
      <c r="T92" s="102" t="str">
        <f>IF(INDEX('Typy - wg grup'!$F$2:$DK$145,MATCH($A92,'Typy - wg grup'!$A$2:$A$145,0),MATCH(T$1,'Typy - wg grup'!$F$1:$DK$1,0))="","",INDEX('Typy - wg grup'!$F$2:$DK$145,MATCH($A92,'Typy - wg grup'!$A$2:$A$145,0),MATCH(T$1,'Typy - wg grup'!$F$1:$DK$1,0)))</f>
        <v>ECU</v>
      </c>
      <c r="U92" s="102" t="str">
        <f>IF(INDEX('Typy - wg grup'!$F$2:$DK$145,MATCH($A92,'Typy - wg grup'!$A$2:$A$145,0),MATCH(U$1,'Typy - wg grup'!$F$1:$DK$1,0))="","",INDEX('Typy - wg grup'!$F$2:$DK$145,MATCH($A92,'Typy - wg grup'!$A$2:$A$145,0),MATCH(U$1,'Typy - wg grup'!$F$1:$DK$1,0)))</f>
        <v>CIV</v>
      </c>
      <c r="V92" s="102" t="str">
        <f>IF(INDEX('Typy - wg grup'!$F$2:$DK$145,MATCH($A92,'Typy - wg grup'!$A$2:$A$145,0),MATCH(V$1,'Typy - wg grup'!$F$1:$DK$1,0))="","",INDEX('Typy - wg grup'!$F$2:$DK$145,MATCH($A92,'Typy - wg grup'!$A$2:$A$145,0),MATCH(V$1,'Typy - wg grup'!$F$1:$DK$1,0)))</f>
        <v>ECU</v>
      </c>
      <c r="W92" s="102" t="str">
        <f>IF(INDEX('Typy - wg grup'!$F$2:$DK$145,MATCH($A92,'Typy - wg grup'!$A$2:$A$145,0),MATCH(W$1,'Typy - wg grup'!$F$1:$DK$1,0))="","",INDEX('Typy - wg grup'!$F$2:$DK$145,MATCH($A92,'Typy - wg grup'!$A$2:$A$145,0),MATCH(W$1,'Typy - wg grup'!$F$1:$DK$1,0)))</f>
        <v>ECU</v>
      </c>
      <c r="X92" s="102" t="str">
        <f>IF(INDEX('Typy - wg grup'!$F$2:$DK$145,MATCH($A92,'Typy - wg grup'!$A$2:$A$145,0),MATCH(X$1,'Typy - wg grup'!$F$1:$DK$1,0))="","",INDEX('Typy - wg grup'!$F$2:$DK$145,MATCH($A92,'Typy - wg grup'!$A$2:$A$145,0),MATCH(X$1,'Typy - wg grup'!$F$1:$DK$1,0)))</f>
        <v>ECU</v>
      </c>
      <c r="Y92" s="102" t="str">
        <f>IF(INDEX('Typy - wg grup'!$F$2:$DK$145,MATCH($A92,'Typy - wg grup'!$A$2:$A$145,0),MATCH(Y$1,'Typy - wg grup'!$F$1:$DK$1,0))="","",INDEX('Typy - wg grup'!$F$2:$DK$145,MATCH($A92,'Typy - wg grup'!$A$2:$A$145,0),MATCH(Y$1,'Typy - wg grup'!$F$1:$DK$1,0)))</f>
        <v>ECU</v>
      </c>
      <c r="Z92" s="102" t="str">
        <f>IF(INDEX('Typy - wg grup'!$F$2:$DK$145,MATCH($A92,'Typy - wg grup'!$A$2:$A$145,0),MATCH(Z$1,'Typy - wg grup'!$F$1:$DK$1,0))="","",INDEX('Typy - wg grup'!$F$2:$DK$145,MATCH($A92,'Typy - wg grup'!$A$2:$A$145,0),MATCH(Z$1,'Typy - wg grup'!$F$1:$DK$1,0)))</f>
        <v>CIV</v>
      </c>
      <c r="AA92" s="102" t="str">
        <f>IF(INDEX('Typy - wg grup'!$F$2:$DK$145,MATCH($A92,'Typy - wg grup'!$A$2:$A$145,0),MATCH(AA$1,'Typy - wg grup'!$F$1:$DK$1,0))="","",INDEX('Typy - wg grup'!$F$2:$DK$145,MATCH($A92,'Typy - wg grup'!$A$2:$A$145,0),MATCH(AA$1,'Typy - wg grup'!$F$1:$DK$1,0)))</f>
        <v>ECU</v>
      </c>
      <c r="AB92" s="102" t="str">
        <f>IF(INDEX('Typy - wg grup'!$F$2:$DK$145,MATCH($A92,'Typy - wg grup'!$A$2:$A$145,0),MATCH(AB$1,'Typy - wg grup'!$F$1:$DK$1,0))="","",INDEX('Typy - wg grup'!$F$2:$DK$145,MATCH($A92,'Typy - wg grup'!$A$2:$A$145,0),MATCH(AB$1,'Typy - wg grup'!$F$1:$DK$1,0)))</f>
        <v>ECU</v>
      </c>
      <c r="AC92" s="102" t="str">
        <f>IF(INDEX('Typy - wg grup'!$F$2:$DK$145,MATCH($A92,'Typy - wg grup'!$A$2:$A$145,0),MATCH(AC$1,'Typy - wg grup'!$F$1:$DK$1,0))="","",INDEX('Typy - wg grup'!$F$2:$DK$145,MATCH($A92,'Typy - wg grup'!$A$2:$A$145,0),MATCH(AC$1,'Typy - wg grup'!$F$1:$DK$1,0)))</f>
        <v>CIV</v>
      </c>
      <c r="AD92" s="102" t="str">
        <f>IF(INDEX('Typy - wg grup'!$F$2:$DK$145,MATCH($A92,'Typy - wg grup'!$A$2:$A$145,0),MATCH(AD$1,'Typy - wg grup'!$F$1:$DK$1,0))="","",INDEX('Typy - wg grup'!$F$2:$DK$145,MATCH($A92,'Typy - wg grup'!$A$2:$A$145,0),MATCH(AD$1,'Typy - wg grup'!$F$1:$DK$1,0)))</f>
        <v>ECU</v>
      </c>
      <c r="AE92" s="102" t="str">
        <f>IF(INDEX('Typy - wg grup'!$F$2:$DK$145,MATCH($A92,'Typy - wg grup'!$A$2:$A$145,0),MATCH(AE$1,'Typy - wg grup'!$F$1:$DK$1,0))="","",INDEX('Typy - wg grup'!$F$2:$DK$145,MATCH($A92,'Typy - wg grup'!$A$2:$A$145,0),MATCH(AE$1,'Typy - wg grup'!$F$1:$DK$1,0)))</f>
        <v>CIV</v>
      </c>
      <c r="AF92" s="102" t="str">
        <f>IF(INDEX('Typy - wg grup'!$F$2:$DK$145,MATCH($A92,'Typy - wg grup'!$A$2:$A$145,0),MATCH(AF$1,'Typy - wg grup'!$F$1:$DK$1,0))="","",INDEX('Typy - wg grup'!$F$2:$DK$145,MATCH($A92,'Typy - wg grup'!$A$2:$A$145,0),MATCH(AF$1,'Typy - wg grup'!$F$1:$DK$1,0)))</f>
        <v>CUW</v>
      </c>
      <c r="AG92" s="102" t="str">
        <f>IF(INDEX('Typy - wg grup'!$F$2:$DK$145,MATCH($A92,'Typy - wg grup'!$A$2:$A$145,0),MATCH(AG$1,'Typy - wg grup'!$F$1:$DK$1,0))="","",INDEX('Typy - wg grup'!$F$2:$DK$145,MATCH($A92,'Typy - wg grup'!$A$2:$A$145,0),MATCH(AG$1,'Typy - wg grup'!$F$1:$DK$1,0)))</f>
        <v>CIV</v>
      </c>
      <c r="AH92" s="102" t="str">
        <f>IF(INDEX('Typy - wg grup'!$F$2:$DK$145,MATCH($A92,'Typy - wg grup'!$A$2:$A$145,0),MATCH(AH$1,'Typy - wg grup'!$F$1:$DK$1,0))="","",INDEX('Typy - wg grup'!$F$2:$DK$145,MATCH($A92,'Typy - wg grup'!$A$2:$A$145,0),MATCH(AH$1,'Typy - wg grup'!$F$1:$DK$1,0)))</f>
        <v>ECU</v>
      </c>
      <c r="AI92" s="102" t="str">
        <f>IF(INDEX('Typy - wg grup'!$F$2:$DK$145,MATCH($A92,'Typy - wg grup'!$A$2:$A$145,0),MATCH(AI$1,'Typy - wg grup'!$F$1:$DK$1,0))="","",INDEX('Typy - wg grup'!$F$2:$DK$145,MATCH($A92,'Typy - wg grup'!$A$2:$A$145,0),MATCH(AI$1,'Typy - wg grup'!$F$1:$DK$1,0)))</f>
        <v>ECU</v>
      </c>
      <c r="AJ92" s="102" t="str">
        <f>IF(INDEX('Typy - wg grup'!$F$2:$DK$145,MATCH($A92,'Typy - wg grup'!$A$2:$A$145,0),MATCH(AJ$1,'Typy - wg grup'!$F$1:$DK$1,0))="","",INDEX('Typy - wg grup'!$F$2:$DK$145,MATCH($A92,'Typy - wg grup'!$A$2:$A$145,0),MATCH(AJ$1,'Typy - wg grup'!$F$1:$DK$1,0)))</f>
        <v>ECU</v>
      </c>
      <c r="AK92" s="102" t="str">
        <f>IF(INDEX('Typy - wg grup'!$F$2:$DK$145,MATCH($A92,'Typy - wg grup'!$A$2:$A$145,0),MATCH(AK$1,'Typy - wg grup'!$F$1:$DK$1,0))="","",INDEX('Typy - wg grup'!$F$2:$DK$145,MATCH($A92,'Typy - wg grup'!$A$2:$A$145,0),MATCH(AK$1,'Typy - wg grup'!$F$1:$DK$1,0)))</f>
        <v>ECU</v>
      </c>
      <c r="AL92" s="102" t="str">
        <f>IF(INDEX('Typy - wg grup'!$F$2:$DK$145,MATCH($A92,'Typy - wg grup'!$A$2:$A$145,0),MATCH(AL$1,'Typy - wg grup'!$F$1:$DK$1,0))="","",INDEX('Typy - wg grup'!$F$2:$DK$145,MATCH($A92,'Typy - wg grup'!$A$2:$A$145,0),MATCH(AL$1,'Typy - wg grup'!$F$1:$DK$1,0)))</f>
        <v>ECU</v>
      </c>
      <c r="AM92" s="102" t="str">
        <f>IF(INDEX('Typy - wg grup'!$F$2:$DK$145,MATCH($A92,'Typy - wg grup'!$A$2:$A$145,0),MATCH(AM$1,'Typy - wg grup'!$F$1:$DK$1,0))="","",INDEX('Typy - wg grup'!$F$2:$DK$145,MATCH($A92,'Typy - wg grup'!$A$2:$A$145,0),MATCH(AM$1,'Typy - wg grup'!$F$1:$DK$1,0)))</f>
        <v>CIV</v>
      </c>
      <c r="AN92" s="102" t="str">
        <f>IF(INDEX('Typy - wg grup'!$F$2:$DK$145,MATCH($A92,'Typy - wg grup'!$A$2:$A$145,0),MATCH(AN$1,'Typy - wg grup'!$F$1:$DK$1,0))="","",INDEX('Typy - wg grup'!$F$2:$DK$145,MATCH($A92,'Typy - wg grup'!$A$2:$A$145,0),MATCH(AN$1,'Typy - wg grup'!$F$1:$DK$1,0)))</f>
        <v>ECU</v>
      </c>
      <c r="AO92" s="102" t="str">
        <f>IF(INDEX('Typy - wg grup'!$F$2:$DK$145,MATCH($A92,'Typy - wg grup'!$A$2:$A$145,0),MATCH(AO$1,'Typy - wg grup'!$F$1:$DK$1,0))="","",INDEX('Typy - wg grup'!$F$2:$DK$145,MATCH($A92,'Typy - wg grup'!$A$2:$A$145,0),MATCH(AO$1,'Typy - wg grup'!$F$1:$DK$1,0)))</f>
        <v>CIV</v>
      </c>
      <c r="AP92" s="102" t="str">
        <f>IF(INDEX('Typy - wg grup'!$F$2:$DK$145,MATCH($A92,'Typy - wg grup'!$A$2:$A$145,0),MATCH(AP$1,'Typy - wg grup'!$F$1:$DK$1,0))="","",INDEX('Typy - wg grup'!$F$2:$DK$145,MATCH($A92,'Typy - wg grup'!$A$2:$A$145,0),MATCH(AP$1,'Typy - wg grup'!$F$1:$DK$1,0)))</f>
        <v>ECU</v>
      </c>
      <c r="AQ92" s="102" t="str">
        <f>IF(INDEX('Typy - wg grup'!$F$2:$DK$145,MATCH($A92,'Typy - wg grup'!$A$2:$A$145,0),MATCH(AQ$1,'Typy - wg grup'!$F$1:$DK$1,0))="","",INDEX('Typy - wg grup'!$F$2:$DK$145,MATCH($A92,'Typy - wg grup'!$A$2:$A$145,0),MATCH(AQ$1,'Typy - wg grup'!$F$1:$DK$1,0)))</f>
        <v>ECU</v>
      </c>
      <c r="AR92" s="102" t="str">
        <f>IF(INDEX('Typy - wg grup'!$F$2:$DK$145,MATCH($A92,'Typy - wg grup'!$A$2:$A$145,0),MATCH(AR$1,'Typy - wg grup'!$F$1:$DK$1,0))="","",INDEX('Typy - wg grup'!$F$2:$DK$145,MATCH($A92,'Typy - wg grup'!$A$2:$A$145,0),MATCH(AR$1,'Typy - wg grup'!$F$1:$DK$1,0)))</f>
        <v>GER</v>
      </c>
      <c r="AS92" s="102" t="str">
        <f>IF(INDEX('Typy - wg grup'!$F$2:$DK$145,MATCH($A92,'Typy - wg grup'!$A$2:$A$145,0),MATCH(AS$1,'Typy - wg grup'!$F$1:$DK$1,0))="","",INDEX('Typy - wg grup'!$F$2:$DK$145,MATCH($A92,'Typy - wg grup'!$A$2:$A$145,0),MATCH(AS$1,'Typy - wg grup'!$F$1:$DK$1,0)))</f>
        <v>CIV</v>
      </c>
      <c r="AT92" s="102" t="str">
        <f>IF(INDEX('Typy - wg grup'!$F$2:$DK$145,MATCH($A92,'Typy - wg grup'!$A$2:$A$145,0),MATCH(AT$1,'Typy - wg grup'!$F$1:$DK$1,0))="","",INDEX('Typy - wg grup'!$F$2:$DK$145,MATCH($A92,'Typy - wg grup'!$A$2:$A$145,0),MATCH(AT$1,'Typy - wg grup'!$F$1:$DK$1,0)))</f>
        <v>ECU</v>
      </c>
      <c r="AU92" s="102" t="str">
        <f>IF(INDEX('Typy - wg grup'!$F$2:$DK$145,MATCH($A92,'Typy - wg grup'!$A$2:$A$145,0),MATCH(AU$1,'Typy - wg grup'!$F$1:$DK$1,0))="","",INDEX('Typy - wg grup'!$F$2:$DK$145,MATCH($A92,'Typy - wg grup'!$A$2:$A$145,0),MATCH(AU$1,'Typy - wg grup'!$F$1:$DK$1,0)))</f>
        <v>ECU</v>
      </c>
      <c r="AV92" s="102" t="str">
        <f>IF(INDEX('Typy - wg grup'!$F$2:$DK$145,MATCH($A92,'Typy - wg grup'!$A$2:$A$145,0),MATCH(AV$1,'Typy - wg grup'!$F$1:$DK$1,0))="","",INDEX('Typy - wg grup'!$F$2:$DK$145,MATCH($A92,'Typy - wg grup'!$A$2:$A$145,0),MATCH(AV$1,'Typy - wg grup'!$F$1:$DK$1,0)))</f>
        <v>ECU</v>
      </c>
      <c r="AW92" s="102" t="str">
        <f>IF(INDEX('Typy - wg grup'!$F$2:$DK$145,MATCH($A92,'Typy - wg grup'!$A$2:$A$145,0),MATCH(AW$1,'Typy - wg grup'!$F$1:$DK$1,0))="","",INDEX('Typy - wg grup'!$F$2:$DK$145,MATCH($A92,'Typy - wg grup'!$A$2:$A$145,0),MATCH(AW$1,'Typy - wg grup'!$F$1:$DK$1,0)))</f>
        <v>ECU</v>
      </c>
      <c r="AX92" s="102" t="str">
        <f>IF(INDEX('Typy - wg grup'!$F$2:$DK$145,MATCH($A92,'Typy - wg grup'!$A$2:$A$145,0),MATCH(AX$1,'Typy - wg grup'!$F$1:$DK$1,0))="","",INDEX('Typy - wg grup'!$F$2:$DK$145,MATCH($A92,'Typy - wg grup'!$A$2:$A$145,0),MATCH(AX$1,'Typy - wg grup'!$F$1:$DK$1,0)))</f>
        <v>CIV</v>
      </c>
      <c r="AY92" s="102" t="str">
        <f>IF(INDEX('Typy - wg grup'!$F$2:$DK$145,MATCH($A92,'Typy - wg grup'!$A$2:$A$145,0),MATCH(AY$1,'Typy - wg grup'!$F$1:$DK$1,0))="","",INDEX('Typy - wg grup'!$F$2:$DK$145,MATCH($A92,'Typy - wg grup'!$A$2:$A$145,0),MATCH(AY$1,'Typy - wg grup'!$F$1:$DK$1,0)))</f>
        <v>CIV</v>
      </c>
      <c r="AZ92" s="102" t="str">
        <f>IF(INDEX('Typy - wg grup'!$F$2:$DK$145,MATCH($A92,'Typy - wg grup'!$A$2:$A$145,0),MATCH(AZ$1,'Typy - wg grup'!$F$1:$DK$1,0))="","",INDEX('Typy - wg grup'!$F$2:$DK$145,MATCH($A92,'Typy - wg grup'!$A$2:$A$145,0),MATCH(AZ$1,'Typy - wg grup'!$F$1:$DK$1,0)))</f>
        <v>ECU</v>
      </c>
      <c r="BA92" s="102" t="str">
        <f>IF(INDEX('Typy - wg grup'!$F$2:$DK$145,MATCH($A92,'Typy - wg grup'!$A$2:$A$145,0),MATCH(BA$1,'Typy - wg grup'!$F$1:$DK$1,0))="","",INDEX('Typy - wg grup'!$F$2:$DK$145,MATCH($A92,'Typy - wg grup'!$A$2:$A$145,0),MATCH(BA$1,'Typy - wg grup'!$F$1:$DK$1,0)))</f>
        <v>CIV</v>
      </c>
      <c r="BB92" s="102" t="str">
        <f>IF(INDEX('Typy - wg grup'!$F$2:$DK$145,MATCH($A92,'Typy - wg grup'!$A$2:$A$145,0),MATCH(BB$1,'Typy - wg grup'!$F$1:$DK$1,0))="","",INDEX('Typy - wg grup'!$F$2:$DK$145,MATCH($A92,'Typy - wg grup'!$A$2:$A$145,0),MATCH(BB$1,'Typy - wg grup'!$F$1:$DK$1,0)))</f>
        <v>ECU</v>
      </c>
      <c r="BC92" s="102" t="str">
        <f>IF(INDEX('Typy - wg grup'!$F$2:$DK$145,MATCH($A92,'Typy - wg grup'!$A$2:$A$145,0),MATCH(BC$1,'Typy - wg grup'!$F$1:$DK$1,0))="","",INDEX('Typy - wg grup'!$F$2:$DK$145,MATCH($A92,'Typy - wg grup'!$A$2:$A$145,0),MATCH(BC$1,'Typy - wg grup'!$F$1:$DK$1,0)))</f>
        <v>ECU</v>
      </c>
      <c r="BD92" s="102" t="str">
        <f>IF(INDEX('Typy - wg grup'!$F$2:$DK$145,MATCH($A92,'Typy - wg grup'!$A$2:$A$145,0),MATCH(BD$1,'Typy - wg grup'!$F$1:$DK$1,0))="","",INDEX('Typy - wg grup'!$F$2:$DK$145,MATCH($A92,'Typy - wg grup'!$A$2:$A$145,0),MATCH(BD$1,'Typy - wg grup'!$F$1:$DK$1,0)))</f>
        <v>CIV</v>
      </c>
      <c r="BE92" s="102" t="str">
        <f>IF(INDEX('Typy - wg grup'!$F$2:$DK$145,MATCH($A92,'Typy - wg grup'!$A$2:$A$145,0),MATCH(BE$1,'Typy - wg grup'!$F$1:$DK$1,0))="","",INDEX('Typy - wg grup'!$F$2:$DK$145,MATCH($A92,'Typy - wg grup'!$A$2:$A$145,0),MATCH(BE$1,'Typy - wg grup'!$F$1:$DK$1,0)))</f>
        <v>ECU</v>
      </c>
      <c r="BF92" s="102" t="str">
        <f>IF(INDEX('Typy - wg grup'!$F$2:$DK$145,MATCH($A92,'Typy - wg grup'!$A$2:$A$145,0),MATCH(BF$1,'Typy - wg grup'!$F$1:$DK$1,0))="","",INDEX('Typy - wg grup'!$F$2:$DK$145,MATCH($A92,'Typy - wg grup'!$A$2:$A$145,0),MATCH(BF$1,'Typy - wg grup'!$F$1:$DK$1,0)))</f>
        <v>ECU</v>
      </c>
      <c r="BG92" s="102" t="str">
        <f>IF(INDEX('Typy - wg grup'!$F$2:$DK$145,MATCH($A92,'Typy - wg grup'!$A$2:$A$145,0),MATCH(BG$1,'Typy - wg grup'!$F$1:$DK$1,0))="","",INDEX('Typy - wg grup'!$F$2:$DK$145,MATCH($A92,'Typy - wg grup'!$A$2:$A$145,0),MATCH(BG$1,'Typy - wg grup'!$F$1:$DK$1,0)))</f>
        <v>CIV</v>
      </c>
      <c r="BH92" s="102" t="str">
        <f>IF(INDEX('Typy - wg grup'!$F$2:$DK$145,MATCH($A92,'Typy - wg grup'!$A$2:$A$145,0),MATCH(BH$1,'Typy - wg grup'!$F$1:$DK$1,0))="","",INDEX('Typy - wg grup'!$F$2:$DK$145,MATCH($A92,'Typy - wg grup'!$A$2:$A$145,0),MATCH(BH$1,'Typy - wg grup'!$F$1:$DK$1,0)))</f>
        <v>CUW</v>
      </c>
      <c r="BI92" s="102" t="str">
        <f>IF(INDEX('Typy - wg grup'!$F$2:$DK$145,MATCH($A92,'Typy - wg grup'!$A$2:$A$145,0),MATCH(BI$1,'Typy - wg grup'!$F$1:$DK$1,0))="","",INDEX('Typy - wg grup'!$F$2:$DK$145,MATCH($A92,'Typy - wg grup'!$A$2:$A$145,0),MATCH(BI$1,'Typy - wg grup'!$F$1:$DK$1,0)))</f>
        <v>ECU</v>
      </c>
      <c r="BJ92" s="102" t="str">
        <f>IF(INDEX('Typy - wg grup'!$F$2:$DK$145,MATCH($A92,'Typy - wg grup'!$A$2:$A$145,0),MATCH(BJ$1,'Typy - wg grup'!$F$1:$DK$1,0))="","",INDEX('Typy - wg grup'!$F$2:$DK$145,MATCH($A92,'Typy - wg grup'!$A$2:$A$145,0),MATCH(BJ$1,'Typy - wg grup'!$F$1:$DK$1,0)))</f>
        <v>ECU</v>
      </c>
      <c r="BK92" s="102" t="str">
        <f>IF(INDEX('Typy - wg grup'!$F$2:$DK$145,MATCH($A92,'Typy - wg grup'!$A$2:$A$145,0),MATCH(BK$1,'Typy - wg grup'!$F$1:$DK$1,0))="","",INDEX('Typy - wg grup'!$F$2:$DK$145,MATCH($A92,'Typy - wg grup'!$A$2:$A$145,0),MATCH(BK$1,'Typy - wg grup'!$F$1:$DK$1,0)))</f>
        <v>ECU</v>
      </c>
      <c r="BL92" s="102" t="str">
        <f>IF(INDEX('Typy - wg grup'!$F$2:$DK$145,MATCH($A92,'Typy - wg grup'!$A$2:$A$145,0),MATCH(BL$1,'Typy - wg grup'!$F$1:$DK$1,0))="","",INDEX('Typy - wg grup'!$F$2:$DK$145,MATCH($A92,'Typy - wg grup'!$A$2:$A$145,0),MATCH(BL$1,'Typy - wg grup'!$F$1:$DK$1,0)))</f>
        <v>GER</v>
      </c>
      <c r="BM92" s="102" t="str">
        <f>IF(INDEX('Typy - wg grup'!$F$2:$DK$145,MATCH($A92,'Typy - wg grup'!$A$2:$A$145,0),MATCH(BM$1,'Typy - wg grup'!$F$1:$DK$1,0))="","",INDEX('Typy - wg grup'!$F$2:$DK$145,MATCH($A92,'Typy - wg grup'!$A$2:$A$145,0),MATCH(BM$1,'Typy - wg grup'!$F$1:$DK$1,0)))</f>
        <v>ECU</v>
      </c>
      <c r="BN92" s="102" t="str">
        <f>IF(INDEX('Typy - wg grup'!$F$2:$DK$145,MATCH($A92,'Typy - wg grup'!$A$2:$A$145,0),MATCH(BN$1,'Typy - wg grup'!$F$1:$DK$1,0))="","",INDEX('Typy - wg grup'!$F$2:$DK$145,MATCH($A92,'Typy - wg grup'!$A$2:$A$145,0),MATCH(BN$1,'Typy - wg grup'!$F$1:$DK$1,0)))</f>
        <v>ECU</v>
      </c>
      <c r="BO92" s="102" t="str">
        <f>IF(INDEX('Typy - wg grup'!$F$2:$DK$145,MATCH($A92,'Typy - wg grup'!$A$2:$A$145,0),MATCH(BO$1,'Typy - wg grup'!$F$1:$DK$1,0))="","",INDEX('Typy - wg grup'!$F$2:$DK$145,MATCH($A92,'Typy - wg grup'!$A$2:$A$145,0),MATCH(BO$1,'Typy - wg grup'!$F$1:$DK$1,0)))</f>
        <v>CIV</v>
      </c>
      <c r="BP92" s="102" t="str">
        <f>IF(INDEX('Typy - wg grup'!$F$2:$DK$145,MATCH($A92,'Typy - wg grup'!$A$2:$A$145,0),MATCH(BP$1,'Typy - wg grup'!$F$1:$DK$1,0))="","",INDEX('Typy - wg grup'!$F$2:$DK$145,MATCH($A92,'Typy - wg grup'!$A$2:$A$145,0),MATCH(BP$1,'Typy - wg grup'!$F$1:$DK$1,0)))</f>
        <v>ECU</v>
      </c>
      <c r="BQ92" s="102" t="str">
        <f>IF(INDEX('Typy - wg grup'!$F$2:$DK$145,MATCH($A92,'Typy - wg grup'!$A$2:$A$145,0),MATCH(BQ$1,'Typy - wg grup'!$F$1:$DK$1,0))="","",INDEX('Typy - wg grup'!$F$2:$DK$145,MATCH($A92,'Typy - wg grup'!$A$2:$A$145,0),MATCH(BQ$1,'Typy - wg grup'!$F$1:$DK$1,0)))</f>
        <v>CUW</v>
      </c>
      <c r="BR92" s="102" t="str">
        <f>IF(INDEX('Typy - wg grup'!$F$2:$DK$145,MATCH($A92,'Typy - wg grup'!$A$2:$A$145,0),MATCH(BR$1,'Typy - wg grup'!$F$1:$DK$1,0))="","",INDEX('Typy - wg grup'!$F$2:$DK$145,MATCH($A92,'Typy - wg grup'!$A$2:$A$145,0),MATCH(BR$1,'Typy - wg grup'!$F$1:$DK$1,0)))</f>
        <v>CIV</v>
      </c>
      <c r="BS92" s="102" t="str">
        <f>IF(INDEX('Typy - wg grup'!$F$2:$DK$145,MATCH($A92,'Typy - wg grup'!$A$2:$A$145,0),MATCH(BS$1,'Typy - wg grup'!$F$1:$DK$1,0))="","",INDEX('Typy - wg grup'!$F$2:$DK$145,MATCH($A92,'Typy - wg grup'!$A$2:$A$145,0),MATCH(BS$1,'Typy - wg grup'!$F$1:$DK$1,0)))</f>
        <v>ECU</v>
      </c>
      <c r="BT92" s="102" t="str">
        <f>IF(INDEX('Typy - wg grup'!$F$2:$DK$145,MATCH($A92,'Typy - wg grup'!$A$2:$A$145,0),MATCH(BT$1,'Typy - wg grup'!$F$1:$DK$1,0))="","",INDEX('Typy - wg grup'!$F$2:$DK$145,MATCH($A92,'Typy - wg grup'!$A$2:$A$145,0),MATCH(BT$1,'Typy - wg grup'!$F$1:$DK$1,0)))</f>
        <v>ECU</v>
      </c>
      <c r="BU92" s="102" t="str">
        <f>IF(INDEX('Typy - wg grup'!$F$2:$DK$145,MATCH($A92,'Typy - wg grup'!$A$2:$A$145,0),MATCH(BU$1,'Typy - wg grup'!$F$1:$DK$1,0))="","",INDEX('Typy - wg grup'!$F$2:$DK$145,MATCH($A92,'Typy - wg grup'!$A$2:$A$145,0),MATCH(BU$1,'Typy - wg grup'!$F$1:$DK$1,0)))</f>
        <v>ECU</v>
      </c>
      <c r="BV92" s="102" t="str">
        <f>IF(INDEX('Typy - wg grup'!$F$2:$DK$145,MATCH($A92,'Typy - wg grup'!$A$2:$A$145,0),MATCH(BV$1,'Typy - wg grup'!$F$1:$DK$1,0))="","",INDEX('Typy - wg grup'!$F$2:$DK$145,MATCH($A92,'Typy - wg grup'!$A$2:$A$145,0),MATCH(BV$1,'Typy - wg grup'!$F$1:$DK$1,0)))</f>
        <v>ECU</v>
      </c>
      <c r="BW92" s="102" t="str">
        <f>IF(INDEX('Typy - wg grup'!$F$2:$DK$145,MATCH($A92,'Typy - wg grup'!$A$2:$A$145,0),MATCH(BW$1,'Typy - wg grup'!$F$1:$DK$1,0))="","",INDEX('Typy - wg grup'!$F$2:$DK$145,MATCH($A92,'Typy - wg grup'!$A$2:$A$145,0),MATCH(BW$1,'Typy - wg grup'!$F$1:$DK$1,0)))</f>
        <v>GER</v>
      </c>
      <c r="BX92" s="102" t="str">
        <f>IF(INDEX('Typy - wg grup'!$F$2:$DK$145,MATCH($A92,'Typy - wg grup'!$A$2:$A$145,0),MATCH(BX$1,'Typy - wg grup'!$F$1:$DK$1,0))="","",INDEX('Typy - wg grup'!$F$2:$DK$145,MATCH($A92,'Typy - wg grup'!$A$2:$A$145,0),MATCH(BX$1,'Typy - wg grup'!$F$1:$DK$1,0)))</f>
        <v>ECU</v>
      </c>
      <c r="BY92" s="102" t="str">
        <f>IF(INDEX('Typy - wg grup'!$F$2:$DK$145,MATCH($A92,'Typy - wg grup'!$A$2:$A$145,0),MATCH(BY$1,'Typy - wg grup'!$F$1:$DK$1,0))="","",INDEX('Typy - wg grup'!$F$2:$DK$145,MATCH($A92,'Typy - wg grup'!$A$2:$A$145,0),MATCH(BY$1,'Typy - wg grup'!$F$1:$DK$1,0)))</f>
        <v>CIV</v>
      </c>
      <c r="BZ92" s="102" t="str">
        <f>IF(INDEX('Typy - wg grup'!$F$2:$DK$145,MATCH($A92,'Typy - wg grup'!$A$2:$A$145,0),MATCH(BZ$1,'Typy - wg grup'!$F$1:$DK$1,0))="","",INDEX('Typy - wg grup'!$F$2:$DK$145,MATCH($A92,'Typy - wg grup'!$A$2:$A$145,0),MATCH(BZ$1,'Typy - wg grup'!$F$1:$DK$1,0)))</f>
        <v>CIV</v>
      </c>
      <c r="CA92" s="102" t="str">
        <f>IF(INDEX('Typy - wg grup'!$F$2:$DK$145,MATCH($A92,'Typy - wg grup'!$A$2:$A$145,0),MATCH(CA$1,'Typy - wg grup'!$F$1:$DK$1,0))="","",INDEX('Typy - wg grup'!$F$2:$DK$145,MATCH($A92,'Typy - wg grup'!$A$2:$A$145,0),MATCH(CA$1,'Typy - wg grup'!$F$1:$DK$1,0)))</f>
        <v>CIV</v>
      </c>
      <c r="CB92" s="102" t="str">
        <f>IF(INDEX('Typy - wg grup'!$F$2:$DK$145,MATCH($A92,'Typy - wg grup'!$A$2:$A$145,0),MATCH(CB$1,'Typy - wg grup'!$F$1:$DK$1,0))="","",INDEX('Typy - wg grup'!$F$2:$DK$145,MATCH($A92,'Typy - wg grup'!$A$2:$A$145,0),MATCH(CB$1,'Typy - wg grup'!$F$1:$DK$1,0)))</f>
        <v>ECU</v>
      </c>
      <c r="CC92" s="102" t="str">
        <f>IF(INDEX('Typy - wg grup'!$F$2:$DK$145,MATCH($A92,'Typy - wg grup'!$A$2:$A$145,0),MATCH(CC$1,'Typy - wg grup'!$F$1:$DK$1,0))="","",INDEX('Typy - wg grup'!$F$2:$DK$145,MATCH($A92,'Typy - wg grup'!$A$2:$A$145,0),MATCH(CC$1,'Typy - wg grup'!$F$1:$DK$1,0)))</f>
        <v>CIV</v>
      </c>
      <c r="CD92" s="102" t="str">
        <f>IF(INDEX('Typy - wg grup'!$F$2:$DK$145,MATCH($A92,'Typy - wg grup'!$A$2:$A$145,0),MATCH(CD$1,'Typy - wg grup'!$F$1:$DK$1,0))="","",INDEX('Typy - wg grup'!$F$2:$DK$145,MATCH($A92,'Typy - wg grup'!$A$2:$A$145,0),MATCH(CD$1,'Typy - wg grup'!$F$1:$DK$1,0)))</f>
        <v>ECU</v>
      </c>
      <c r="CE92" s="102" t="str">
        <f>IF(INDEX('Typy - wg grup'!$F$2:$DK$145,MATCH($A92,'Typy - wg grup'!$A$2:$A$145,0),MATCH(CE$1,'Typy - wg grup'!$F$1:$DK$1,0))="","",INDEX('Typy - wg grup'!$F$2:$DK$145,MATCH($A92,'Typy - wg grup'!$A$2:$A$145,0),MATCH(CE$1,'Typy - wg grup'!$F$1:$DK$1,0)))</f>
        <v>GER</v>
      </c>
      <c r="CF92" s="102" t="str">
        <f>IF(INDEX('Typy - wg grup'!$F$2:$DK$145,MATCH($A92,'Typy - wg grup'!$A$2:$A$145,0),MATCH(CF$1,'Typy - wg grup'!$F$1:$DK$1,0))="","",INDEX('Typy - wg grup'!$F$2:$DK$145,MATCH($A92,'Typy - wg grup'!$A$2:$A$145,0),MATCH(CF$1,'Typy - wg grup'!$F$1:$DK$1,0)))</f>
        <v>ECU</v>
      </c>
      <c r="CG92" s="102" t="str">
        <f>IF(INDEX('Typy - wg grup'!$F$2:$DK$145,MATCH($A92,'Typy - wg grup'!$A$2:$A$145,0),MATCH(CG$1,'Typy - wg grup'!$F$1:$DK$1,0))="","",INDEX('Typy - wg grup'!$F$2:$DK$145,MATCH($A92,'Typy - wg grup'!$A$2:$A$145,0),MATCH(CG$1,'Typy - wg grup'!$F$1:$DK$1,0)))</f>
        <v>CIV</v>
      </c>
      <c r="CH92" s="102" t="str">
        <f>IF(INDEX('Typy - wg grup'!$F$2:$DK$145,MATCH($A92,'Typy - wg grup'!$A$2:$A$145,0),MATCH(CH$1,'Typy - wg grup'!$F$1:$DK$1,0))="","",INDEX('Typy - wg grup'!$F$2:$DK$145,MATCH($A92,'Typy - wg grup'!$A$2:$A$145,0),MATCH(CH$1,'Typy - wg grup'!$F$1:$DK$1,0)))</f>
        <v>CUW</v>
      </c>
      <c r="CI92" s="102" t="str">
        <f>IF(INDEX('Typy - wg grup'!$F$2:$DK$145,MATCH($A92,'Typy - wg grup'!$A$2:$A$145,0),MATCH(CI$1,'Typy - wg grup'!$F$1:$DK$1,0))="","",INDEX('Typy - wg grup'!$F$2:$DK$145,MATCH($A92,'Typy - wg grup'!$A$2:$A$145,0),MATCH(CI$1,'Typy - wg grup'!$F$1:$DK$1,0)))</f>
        <v>ECU</v>
      </c>
      <c r="CJ92" s="102" t="str">
        <f>IF(INDEX('Typy - wg grup'!$F$2:$DK$145,MATCH($A92,'Typy - wg grup'!$A$2:$A$145,0),MATCH(CJ$1,'Typy - wg grup'!$F$1:$DK$1,0))="","",INDEX('Typy - wg grup'!$F$2:$DK$145,MATCH($A92,'Typy - wg grup'!$A$2:$A$145,0),MATCH(CJ$1,'Typy - wg grup'!$F$1:$DK$1,0)))</f>
        <v>ECU</v>
      </c>
      <c r="CK92" s="102" t="str">
        <f>IF(INDEX('Typy - wg grup'!$F$2:$DK$145,MATCH($A92,'Typy - wg grup'!$A$2:$A$145,0),MATCH(CK$1,'Typy - wg grup'!$F$1:$DK$1,0))="","",INDEX('Typy - wg grup'!$F$2:$DK$145,MATCH($A92,'Typy - wg grup'!$A$2:$A$145,0),MATCH(CK$1,'Typy - wg grup'!$F$1:$DK$1,0)))</f>
        <v>ECU</v>
      </c>
      <c r="CL92" s="102" t="str">
        <f>IF(INDEX('Typy - wg grup'!$F$2:$DK$145,MATCH($A92,'Typy - wg grup'!$A$2:$A$145,0),MATCH(CL$1,'Typy - wg grup'!$F$1:$DK$1,0))="","",INDEX('Typy - wg grup'!$F$2:$DK$145,MATCH($A92,'Typy - wg grup'!$A$2:$A$145,0),MATCH(CL$1,'Typy - wg grup'!$F$1:$DK$1,0)))</f>
        <v>CIV</v>
      </c>
      <c r="CM92" s="102" t="str">
        <f>IF(INDEX('Typy - wg grup'!$F$2:$DK$145,MATCH($A92,'Typy - wg grup'!$A$2:$A$145,0),MATCH(CM$1,'Typy - wg grup'!$F$1:$DK$1,0))="","",INDEX('Typy - wg grup'!$F$2:$DK$145,MATCH($A92,'Typy - wg grup'!$A$2:$A$145,0),MATCH(CM$1,'Typy - wg grup'!$F$1:$DK$1,0)))</f>
        <v>ECU</v>
      </c>
      <c r="CN92" s="102" t="str">
        <f>IF(INDEX('Typy - wg grup'!$F$2:$DK$145,MATCH($A92,'Typy - wg grup'!$A$2:$A$145,0),MATCH(CN$1,'Typy - wg grup'!$F$1:$DK$1,0))="","",INDEX('Typy - wg grup'!$F$2:$DK$145,MATCH($A92,'Typy - wg grup'!$A$2:$A$145,0),MATCH(CN$1,'Typy - wg grup'!$F$1:$DK$1,0)))</f>
        <v>ECU</v>
      </c>
      <c r="CO92" s="102" t="str">
        <f>IF(INDEX('Typy - wg grup'!$F$2:$DK$145,MATCH($A92,'Typy - wg grup'!$A$2:$A$145,0),MATCH(CO$1,'Typy - wg grup'!$F$1:$DK$1,0))="","",INDEX('Typy - wg grup'!$F$2:$DK$145,MATCH($A92,'Typy - wg grup'!$A$2:$A$145,0),MATCH(CO$1,'Typy - wg grup'!$F$1:$DK$1,0)))</f>
        <v>CIV</v>
      </c>
      <c r="CP92" s="102" t="str">
        <f>IF(INDEX('Typy - wg grup'!$F$2:$DK$145,MATCH($A92,'Typy - wg grup'!$A$2:$A$145,0),MATCH(CP$1,'Typy - wg grup'!$F$1:$DK$1,0))="","",INDEX('Typy - wg grup'!$F$2:$DK$145,MATCH($A92,'Typy - wg grup'!$A$2:$A$145,0),MATCH(CP$1,'Typy - wg grup'!$F$1:$DK$1,0)))</f>
        <v>CIV</v>
      </c>
      <c r="CQ92" s="102" t="str">
        <f>IF(INDEX('Typy - wg grup'!$F$2:$DK$145,MATCH($A92,'Typy - wg grup'!$A$2:$A$145,0),MATCH(CQ$1,'Typy - wg grup'!$F$1:$DK$1,0))="","",INDEX('Typy - wg grup'!$F$2:$DK$145,MATCH($A92,'Typy - wg grup'!$A$2:$A$145,0),MATCH(CQ$1,'Typy - wg grup'!$F$1:$DK$1,0)))</f>
        <v>CIV</v>
      </c>
      <c r="CR92" s="102" t="str">
        <f>IF(INDEX('Typy - wg grup'!$F$2:$DK$145,MATCH($A92,'Typy - wg grup'!$A$2:$A$145,0),MATCH(CR$1,'Typy - wg grup'!$F$1:$DK$1,0))="","",INDEX('Typy - wg grup'!$F$2:$DK$145,MATCH($A92,'Typy - wg grup'!$A$2:$A$145,0),MATCH(CR$1,'Typy - wg grup'!$F$1:$DK$1,0)))</f>
        <v>GER</v>
      </c>
      <c r="CS92" s="102" t="str">
        <f>IF(INDEX('Typy - wg grup'!$F$2:$DK$145,MATCH($A92,'Typy - wg grup'!$A$2:$A$145,0),MATCH(CS$1,'Typy - wg grup'!$F$1:$DK$1,0))="","",INDEX('Typy - wg grup'!$F$2:$DK$145,MATCH($A92,'Typy - wg grup'!$A$2:$A$145,0),MATCH(CS$1,'Typy - wg grup'!$F$1:$DK$1,0)))</f>
        <v>ECU</v>
      </c>
      <c r="CT92" s="102" t="str">
        <f>IF(INDEX('Typy - wg grup'!$F$2:$DK$145,MATCH($A92,'Typy - wg grup'!$A$2:$A$145,0),MATCH(CT$1,'Typy - wg grup'!$F$1:$DK$1,0))="","",INDEX('Typy - wg grup'!$F$2:$DK$145,MATCH($A92,'Typy - wg grup'!$A$2:$A$145,0),MATCH(CT$1,'Typy - wg grup'!$F$1:$DK$1,0)))</f>
        <v>GER</v>
      </c>
      <c r="CU92" s="102" t="str">
        <f>IF(INDEX('Typy - wg grup'!$F$2:$DK$145,MATCH($A92,'Typy - wg grup'!$A$2:$A$145,0),MATCH(CU$1,'Typy - wg grup'!$F$1:$DK$1,0))="","",INDEX('Typy - wg grup'!$F$2:$DK$145,MATCH($A92,'Typy - wg grup'!$A$2:$A$145,0),MATCH(CU$1,'Typy - wg grup'!$F$1:$DK$1,0)))</f>
        <v>ECU</v>
      </c>
      <c r="CV92" s="102" t="str">
        <f>IF(INDEX('Typy - wg grup'!$F$2:$DK$145,MATCH($A92,'Typy - wg grup'!$A$2:$A$145,0),MATCH(CV$1,'Typy - wg grup'!$F$1:$DK$1,0))="","",INDEX('Typy - wg grup'!$F$2:$DK$145,MATCH($A92,'Typy - wg grup'!$A$2:$A$145,0),MATCH(CV$1,'Typy - wg grup'!$F$1:$DK$1,0)))</f>
        <v>ECU</v>
      </c>
      <c r="CW92" s="102" t="str">
        <f>IF(INDEX('Typy - wg grup'!$F$2:$DK$145,MATCH($A92,'Typy - wg grup'!$A$2:$A$145,0),MATCH(CW$1,'Typy - wg grup'!$F$1:$DK$1,0))="","",INDEX('Typy - wg grup'!$F$2:$DK$145,MATCH($A92,'Typy - wg grup'!$A$2:$A$145,0),MATCH(CW$1,'Typy - wg grup'!$F$1:$DK$1,0)))</f>
        <v>ECU</v>
      </c>
      <c r="CX92" s="102" t="str">
        <f>IF(INDEX('Typy - wg grup'!$F$2:$DK$145,MATCH($A92,'Typy - wg grup'!$A$2:$A$145,0),MATCH(CX$1,'Typy - wg grup'!$F$1:$DK$1,0))="","",INDEX('Typy - wg grup'!$F$2:$DK$145,MATCH($A92,'Typy - wg grup'!$A$2:$A$145,0),MATCH(CX$1,'Typy - wg grup'!$F$1:$DK$1,0)))</f>
        <v>ECU</v>
      </c>
      <c r="CY92" s="102" t="str">
        <f>IF(INDEX('Typy - wg grup'!$F$2:$DK$145,MATCH($A92,'Typy - wg grup'!$A$2:$A$145,0),MATCH(CY$1,'Typy - wg grup'!$F$1:$DK$1,0))="","",INDEX('Typy - wg grup'!$F$2:$DK$145,MATCH($A92,'Typy - wg grup'!$A$2:$A$145,0),MATCH(CY$1,'Typy - wg grup'!$F$1:$DK$1,0)))</f>
        <v>ECU</v>
      </c>
      <c r="CZ92" s="102" t="str">
        <f>IF(INDEX('Typy - wg grup'!$F$2:$DK$145,MATCH($A92,'Typy - wg grup'!$A$2:$A$145,0),MATCH(CZ$1,'Typy - wg grup'!$F$1:$DK$1,0))="","",INDEX('Typy - wg grup'!$F$2:$DK$145,MATCH($A92,'Typy - wg grup'!$A$2:$A$145,0),MATCH(CZ$1,'Typy - wg grup'!$F$1:$DK$1,0)))</f>
        <v>CIV</v>
      </c>
      <c r="DA92" s="102" t="str">
        <f>IF(INDEX('Typy - wg grup'!$F$2:$DK$145,MATCH($A92,'Typy - wg grup'!$A$2:$A$145,0),MATCH(DA$1,'Typy - wg grup'!$F$1:$DK$1,0))="","",INDEX('Typy - wg grup'!$F$2:$DK$145,MATCH($A92,'Typy - wg grup'!$A$2:$A$145,0),MATCH(DA$1,'Typy - wg grup'!$F$1:$DK$1,0)))</f>
        <v>CIV</v>
      </c>
      <c r="DB92" s="102" t="str">
        <f>IF(INDEX('Typy - wg grup'!$F$2:$DK$145,MATCH($A92,'Typy - wg grup'!$A$2:$A$145,0),MATCH(DB$1,'Typy - wg grup'!$F$1:$DK$1,0))="","",INDEX('Typy - wg grup'!$F$2:$DK$145,MATCH($A92,'Typy - wg grup'!$A$2:$A$145,0),MATCH(DB$1,'Typy - wg grup'!$F$1:$DK$1,0)))</f>
        <v>GER</v>
      </c>
      <c r="DC92" s="102" t="str">
        <f>IF(INDEX('Typy - wg grup'!$F$2:$DK$145,MATCH($A92,'Typy - wg grup'!$A$2:$A$145,0),MATCH(DC$1,'Typy - wg grup'!$F$1:$DK$1,0))="","",INDEX('Typy - wg grup'!$F$2:$DK$145,MATCH($A92,'Typy - wg grup'!$A$2:$A$145,0),MATCH(DC$1,'Typy - wg grup'!$F$1:$DK$1,0)))</f>
        <v>ECU</v>
      </c>
      <c r="DD92" s="102" t="str">
        <f>IF(INDEX('Typy - wg grup'!$F$2:$DK$145,MATCH($A92,'Typy - wg grup'!$A$2:$A$145,0),MATCH(DD$1,'Typy - wg grup'!$F$1:$DK$1,0))="","",INDEX('Typy - wg grup'!$F$2:$DK$145,MATCH($A92,'Typy - wg grup'!$A$2:$A$145,0),MATCH(DD$1,'Typy - wg grup'!$F$1:$DK$1,0)))</f>
        <v>CIV</v>
      </c>
      <c r="DE92" s="102" t="str">
        <f>IF(INDEX('Typy - wg grup'!$F$2:$DK$145,MATCH($A92,'Typy - wg grup'!$A$2:$A$145,0),MATCH(DE$1,'Typy - wg grup'!$F$1:$DK$1,0))="","",INDEX('Typy - wg grup'!$F$2:$DK$145,MATCH($A92,'Typy - wg grup'!$A$2:$A$145,0),MATCH(DE$1,'Typy - wg grup'!$F$1:$DK$1,0)))</f>
        <v>GER</v>
      </c>
      <c r="DF92" s="102" t="str">
        <f>IF(INDEX('Typy - wg grup'!$F$2:$DK$145,MATCH($A92,'Typy - wg grup'!$A$2:$A$145,0),MATCH(DF$1,'Typy - wg grup'!$F$1:$DK$1,0))="","",INDEX('Typy - wg grup'!$F$2:$DK$145,MATCH($A92,'Typy - wg grup'!$A$2:$A$145,0),MATCH(DF$1,'Typy - wg grup'!$F$1:$DK$1,0)))</f>
        <v>ECU</v>
      </c>
      <c r="DG92" s="102" t="str">
        <f>IF(INDEX('Typy - wg grup'!$F$2:$DK$145,MATCH($A92,'Typy - wg grup'!$A$2:$A$145,0),MATCH(DG$1,'Typy - wg grup'!$F$1:$DK$1,0))="","",INDEX('Typy - wg grup'!$F$2:$DK$145,MATCH($A92,'Typy - wg grup'!$A$2:$A$145,0),MATCH(DG$1,'Typy - wg grup'!$F$1:$DK$1,0)))</f>
        <v>ECU</v>
      </c>
      <c r="DH92" s="102" t="str">
        <f>IF(INDEX('Typy - wg grup'!$F$2:$DK$145,MATCH($A92,'Typy - wg grup'!$A$2:$A$145,0),MATCH(DH$1,'Typy - wg grup'!$F$1:$DK$1,0))="","",INDEX('Typy - wg grup'!$F$2:$DK$145,MATCH($A92,'Typy - wg grup'!$A$2:$A$145,0),MATCH(DH$1,'Typy - wg grup'!$F$1:$DK$1,0)))</f>
        <v>ECU</v>
      </c>
      <c r="DI92" s="102" t="str">
        <f>IF(INDEX('Typy - wg grup'!$F$2:$DK$145,MATCH($A92,'Typy - wg grup'!$A$2:$A$145,0),MATCH(DI$1,'Typy - wg grup'!$F$1:$DK$1,0))="","",INDEX('Typy - wg grup'!$F$2:$DK$145,MATCH($A92,'Typy - wg grup'!$A$2:$A$145,0),MATCH(DI$1,'Typy - wg grup'!$F$1:$DK$1,0)))</f>
        <v>CIV</v>
      </c>
      <c r="DJ92" s="102" t="str">
        <f>IF(INDEX('Typy - wg grup'!$F$2:$DK$145,MATCH($A92,'Typy - wg grup'!$A$2:$A$145,0),MATCH(DJ$1,'Typy - wg grup'!$F$1:$DK$1,0))="","",INDEX('Typy - wg grup'!$F$2:$DK$145,MATCH($A92,'Typy - wg grup'!$A$2:$A$145,0),MATCH(DJ$1,'Typy - wg grup'!$F$1:$DK$1,0)))</f>
        <v>ECU</v>
      </c>
      <c r="DK92" s="102" t="str">
        <f>IF(INDEX('Typy - wg grup'!$F$2:$DK$145,MATCH($A92,'Typy - wg grup'!$A$2:$A$145,0),MATCH(DK$1,'Typy - wg grup'!$F$1:$DK$1,0))="","",INDEX('Typy - wg grup'!$F$2:$DK$145,MATCH($A92,'Typy - wg grup'!$A$2:$A$145,0),MATCH(DK$1,'Typy - wg grup'!$F$1:$DK$1,0)))</f>
        <v>ECU</v>
      </c>
      <c r="DL92" s="102" t="str">
        <f>IF(INDEX('Typy - wg grup'!$F$2:$DK$145,MATCH($A92,'Typy - wg grup'!$A$2:$A$145,0),MATCH(DL$1,'Typy - wg grup'!$F$1:$DK$1,0))="","",INDEX('Typy - wg grup'!$F$2:$DK$145,MATCH($A92,'Typy - wg grup'!$A$2:$A$145,0),MATCH(DL$1,'Typy - wg grup'!$F$1:$DK$1,0)))</f>
        <v>ECU</v>
      </c>
      <c r="DM92" s="106" t="str">
        <f>IF(INDEX('Typy - wg grup'!$F$2:$DK$145,MATCH($A92,'Typy - wg grup'!$A$2:$A$145,0),MATCH(DM$1,'Typy - wg grup'!$F$1:$DK$1,0))="","",INDEX('Typy - wg grup'!$F$2:$DK$145,MATCH($A92,'Typy - wg grup'!$A$2:$A$145,0),MATCH(DM$1,'Typy - wg grup'!$F$1:$DK$1,0)))</f>
        <v>GER</v>
      </c>
      <c r="DO92" s="15"/>
      <c r="DQ92" s="14"/>
      <c r="DS92" s="15"/>
      <c r="DU92" s="15"/>
      <c r="DW92" s="14"/>
      <c r="DY92" s="15"/>
      <c r="EA92" s="14"/>
      <c r="EC92" s="15"/>
      <c r="EE92" s="15"/>
      <c r="EG92" s="15"/>
      <c r="EI92" s="15"/>
      <c r="EK92" s="15"/>
      <c r="EM92" s="15"/>
      <c r="EO92" s="16"/>
      <c r="EQ92" s="15"/>
    </row>
    <row r="93" spans="1:147" x14ac:dyDescent="0.25">
      <c r="A93" s="19" t="s">
        <v>58</v>
      </c>
      <c r="B93" s="4" t="s">
        <v>27</v>
      </c>
      <c r="E93" s="4" t="s">
        <v>54</v>
      </c>
      <c r="F93" s="35" t="s">
        <v>202</v>
      </c>
      <c r="G93" s="153"/>
      <c r="H93" s="105" t="str">
        <f>IF(INDEX('Typy - wg grup'!$F$2:$DK$145,MATCH($A93,'Typy - wg grup'!$A$2:$A$145,0),MATCH(H$1,'Typy - wg grup'!$F$1:$DK$1,0))="","",INDEX('Typy - wg grup'!$F$2:$DK$145,MATCH($A93,'Typy - wg grup'!$A$2:$A$145,0),MATCH(H$1,'Typy - wg grup'!$F$1:$DK$1,0)))</f>
        <v>CIV</v>
      </c>
      <c r="I93" s="102" t="str">
        <f>IF(INDEX('Typy - wg grup'!$F$2:$DK$145,MATCH($A93,'Typy - wg grup'!$A$2:$A$145,0),MATCH(I$1,'Typy - wg grup'!$F$1:$DK$1,0))="","",INDEX('Typy - wg grup'!$F$2:$DK$145,MATCH($A93,'Typy - wg grup'!$A$2:$A$145,0),MATCH(I$1,'Typy - wg grup'!$F$1:$DK$1,0)))</f>
        <v/>
      </c>
      <c r="J93" s="102" t="str">
        <f>IF(INDEX('Typy - wg grup'!$F$2:$DK$145,MATCH($A93,'Typy - wg grup'!$A$2:$A$145,0),MATCH(J$1,'Typy - wg grup'!$F$1:$DK$1,0))="","",INDEX('Typy - wg grup'!$F$2:$DK$145,MATCH($A93,'Typy - wg grup'!$A$2:$A$145,0),MATCH(J$1,'Typy - wg grup'!$F$1:$DK$1,0)))</f>
        <v>CIV</v>
      </c>
      <c r="K93" s="102" t="str">
        <f>IF(INDEX('Typy - wg grup'!$F$2:$DK$145,MATCH($A93,'Typy - wg grup'!$A$2:$A$145,0),MATCH(K$1,'Typy - wg grup'!$F$1:$DK$1,0))="","",INDEX('Typy - wg grup'!$F$2:$DK$145,MATCH($A93,'Typy - wg grup'!$A$2:$A$145,0),MATCH(K$1,'Typy - wg grup'!$F$1:$DK$1,0)))</f>
        <v>CIV</v>
      </c>
      <c r="L93" s="102" t="str">
        <f>IF(INDEX('Typy - wg grup'!$F$2:$DK$145,MATCH($A93,'Typy - wg grup'!$A$2:$A$145,0),MATCH(L$1,'Typy - wg grup'!$F$1:$DK$1,0))="","",INDEX('Typy - wg grup'!$F$2:$DK$145,MATCH($A93,'Typy - wg grup'!$A$2:$A$145,0),MATCH(L$1,'Typy - wg grup'!$F$1:$DK$1,0)))</f>
        <v/>
      </c>
      <c r="M93" s="102" t="str">
        <f>IF(INDEX('Typy - wg grup'!$F$2:$DK$145,MATCH($A93,'Typy - wg grup'!$A$2:$A$145,0),MATCH(M$1,'Typy - wg grup'!$F$1:$DK$1,0))="","",INDEX('Typy - wg grup'!$F$2:$DK$145,MATCH($A93,'Typy - wg grup'!$A$2:$A$145,0),MATCH(M$1,'Typy - wg grup'!$F$1:$DK$1,0)))</f>
        <v/>
      </c>
      <c r="N93" s="102" t="str">
        <f>IF(INDEX('Typy - wg grup'!$F$2:$DK$145,MATCH($A93,'Typy - wg grup'!$A$2:$A$145,0),MATCH(N$1,'Typy - wg grup'!$F$1:$DK$1,0))="","",INDEX('Typy - wg grup'!$F$2:$DK$145,MATCH($A93,'Typy - wg grup'!$A$2:$A$145,0),MATCH(N$1,'Typy - wg grup'!$F$1:$DK$1,0)))</f>
        <v>ECU</v>
      </c>
      <c r="O93" s="102" t="str">
        <f>IF(INDEX('Typy - wg grup'!$F$2:$DK$145,MATCH($A93,'Typy - wg grup'!$A$2:$A$145,0),MATCH(O$1,'Typy - wg grup'!$F$1:$DK$1,0))="","",INDEX('Typy - wg grup'!$F$2:$DK$145,MATCH($A93,'Typy - wg grup'!$A$2:$A$145,0),MATCH(O$1,'Typy - wg grup'!$F$1:$DK$1,0)))</f>
        <v>ECU</v>
      </c>
      <c r="P93" s="102" t="str">
        <f>IF(INDEX('Typy - wg grup'!$F$2:$DK$145,MATCH($A93,'Typy - wg grup'!$A$2:$A$145,0),MATCH(P$1,'Typy - wg grup'!$F$1:$DK$1,0))="","",INDEX('Typy - wg grup'!$F$2:$DK$145,MATCH($A93,'Typy - wg grup'!$A$2:$A$145,0),MATCH(P$1,'Typy - wg grup'!$F$1:$DK$1,0)))</f>
        <v/>
      </c>
      <c r="Q93" s="102" t="str">
        <f>IF(INDEX('Typy - wg grup'!$F$2:$DK$145,MATCH($A93,'Typy - wg grup'!$A$2:$A$145,0),MATCH(Q$1,'Typy - wg grup'!$F$1:$DK$1,0))="","",INDEX('Typy - wg grup'!$F$2:$DK$145,MATCH($A93,'Typy - wg grup'!$A$2:$A$145,0),MATCH(Q$1,'Typy - wg grup'!$F$1:$DK$1,0)))</f>
        <v>ECU</v>
      </c>
      <c r="R93" s="102" t="str">
        <f>IF(INDEX('Typy - wg grup'!$F$2:$DK$145,MATCH($A93,'Typy - wg grup'!$A$2:$A$145,0),MATCH(R$1,'Typy - wg grup'!$F$1:$DK$1,0))="","",INDEX('Typy - wg grup'!$F$2:$DK$145,MATCH($A93,'Typy - wg grup'!$A$2:$A$145,0),MATCH(R$1,'Typy - wg grup'!$F$1:$DK$1,0)))</f>
        <v>ECU</v>
      </c>
      <c r="S93" s="102" t="str">
        <f>IF(INDEX('Typy - wg grup'!$F$2:$DK$145,MATCH($A93,'Typy - wg grup'!$A$2:$A$145,0),MATCH(S$1,'Typy - wg grup'!$F$1:$DK$1,0))="","",INDEX('Typy - wg grup'!$F$2:$DK$145,MATCH($A93,'Typy - wg grup'!$A$2:$A$145,0),MATCH(S$1,'Typy - wg grup'!$F$1:$DK$1,0)))</f>
        <v>CIV</v>
      </c>
      <c r="T93" s="102" t="str">
        <f>IF(INDEX('Typy - wg grup'!$F$2:$DK$145,MATCH($A93,'Typy - wg grup'!$A$2:$A$145,0),MATCH(T$1,'Typy - wg grup'!$F$1:$DK$1,0))="","",INDEX('Typy - wg grup'!$F$2:$DK$145,MATCH($A93,'Typy - wg grup'!$A$2:$A$145,0),MATCH(T$1,'Typy - wg grup'!$F$1:$DK$1,0)))</f>
        <v>CUW</v>
      </c>
      <c r="U93" s="102" t="str">
        <f>IF(INDEX('Typy - wg grup'!$F$2:$DK$145,MATCH($A93,'Typy - wg grup'!$A$2:$A$145,0),MATCH(U$1,'Typy - wg grup'!$F$1:$DK$1,0))="","",INDEX('Typy - wg grup'!$F$2:$DK$145,MATCH($A93,'Typy - wg grup'!$A$2:$A$145,0),MATCH(U$1,'Typy - wg grup'!$F$1:$DK$1,0)))</f>
        <v>ECU</v>
      </c>
      <c r="V93" s="102" t="str">
        <f>IF(INDEX('Typy - wg grup'!$F$2:$DK$145,MATCH($A93,'Typy - wg grup'!$A$2:$A$145,0),MATCH(V$1,'Typy - wg grup'!$F$1:$DK$1,0))="","",INDEX('Typy - wg grup'!$F$2:$DK$145,MATCH($A93,'Typy - wg grup'!$A$2:$A$145,0),MATCH(V$1,'Typy - wg grup'!$F$1:$DK$1,0)))</f>
        <v/>
      </c>
      <c r="W93" s="102" t="str">
        <f>IF(INDEX('Typy - wg grup'!$F$2:$DK$145,MATCH($A93,'Typy - wg grup'!$A$2:$A$145,0),MATCH(W$1,'Typy - wg grup'!$F$1:$DK$1,0))="","",INDEX('Typy - wg grup'!$F$2:$DK$145,MATCH($A93,'Typy - wg grup'!$A$2:$A$145,0),MATCH(W$1,'Typy - wg grup'!$F$1:$DK$1,0)))</f>
        <v>CIV</v>
      </c>
      <c r="X93" s="102" t="str">
        <f>IF(INDEX('Typy - wg grup'!$F$2:$DK$145,MATCH($A93,'Typy - wg grup'!$A$2:$A$145,0),MATCH(X$1,'Typy - wg grup'!$F$1:$DK$1,0))="","",INDEX('Typy - wg grup'!$F$2:$DK$145,MATCH($A93,'Typy - wg grup'!$A$2:$A$145,0),MATCH(X$1,'Typy - wg grup'!$F$1:$DK$1,0)))</f>
        <v/>
      </c>
      <c r="Y93" s="102" t="str">
        <f>IF(INDEX('Typy - wg grup'!$F$2:$DK$145,MATCH($A93,'Typy - wg grup'!$A$2:$A$145,0),MATCH(Y$1,'Typy - wg grup'!$F$1:$DK$1,0))="","",INDEX('Typy - wg grup'!$F$2:$DK$145,MATCH($A93,'Typy - wg grup'!$A$2:$A$145,0),MATCH(Y$1,'Typy - wg grup'!$F$1:$DK$1,0)))</f>
        <v>CIV</v>
      </c>
      <c r="Z93" s="102" t="str">
        <f>IF(INDEX('Typy - wg grup'!$F$2:$DK$145,MATCH($A93,'Typy - wg grup'!$A$2:$A$145,0),MATCH(Z$1,'Typy - wg grup'!$F$1:$DK$1,0))="","",INDEX('Typy - wg grup'!$F$2:$DK$145,MATCH($A93,'Typy - wg grup'!$A$2:$A$145,0),MATCH(Z$1,'Typy - wg grup'!$F$1:$DK$1,0)))</f>
        <v>ECU</v>
      </c>
      <c r="AA93" s="102" t="str">
        <f>IF(INDEX('Typy - wg grup'!$F$2:$DK$145,MATCH($A93,'Typy - wg grup'!$A$2:$A$145,0),MATCH(AA$1,'Typy - wg grup'!$F$1:$DK$1,0))="","",INDEX('Typy - wg grup'!$F$2:$DK$145,MATCH($A93,'Typy - wg grup'!$A$2:$A$145,0),MATCH(AA$1,'Typy - wg grup'!$F$1:$DK$1,0)))</f>
        <v/>
      </c>
      <c r="AB93" s="102" t="str">
        <f>IF(INDEX('Typy - wg grup'!$F$2:$DK$145,MATCH($A93,'Typy - wg grup'!$A$2:$A$145,0),MATCH(AB$1,'Typy - wg grup'!$F$1:$DK$1,0))="","",INDEX('Typy - wg grup'!$F$2:$DK$145,MATCH($A93,'Typy - wg grup'!$A$2:$A$145,0),MATCH(AB$1,'Typy - wg grup'!$F$1:$DK$1,0)))</f>
        <v/>
      </c>
      <c r="AC93" s="102" t="str">
        <f>IF(INDEX('Typy - wg grup'!$F$2:$DK$145,MATCH($A93,'Typy - wg grup'!$A$2:$A$145,0),MATCH(AC$1,'Typy - wg grup'!$F$1:$DK$1,0))="","",INDEX('Typy - wg grup'!$F$2:$DK$145,MATCH($A93,'Typy - wg grup'!$A$2:$A$145,0),MATCH(AC$1,'Typy - wg grup'!$F$1:$DK$1,0)))</f>
        <v>CUW</v>
      </c>
      <c r="AD93" s="102" t="str">
        <f>IF(INDEX('Typy - wg grup'!$F$2:$DK$145,MATCH($A93,'Typy - wg grup'!$A$2:$A$145,0),MATCH(AD$1,'Typy - wg grup'!$F$1:$DK$1,0))="","",INDEX('Typy - wg grup'!$F$2:$DK$145,MATCH($A93,'Typy - wg grup'!$A$2:$A$145,0),MATCH(AD$1,'Typy - wg grup'!$F$1:$DK$1,0)))</f>
        <v>CIV</v>
      </c>
      <c r="AE93" s="102" t="str">
        <f>IF(INDEX('Typy - wg grup'!$F$2:$DK$145,MATCH($A93,'Typy - wg grup'!$A$2:$A$145,0),MATCH(AE$1,'Typy - wg grup'!$F$1:$DK$1,0))="","",INDEX('Typy - wg grup'!$F$2:$DK$145,MATCH($A93,'Typy - wg grup'!$A$2:$A$145,0),MATCH(AE$1,'Typy - wg grup'!$F$1:$DK$1,0)))</f>
        <v>ECU</v>
      </c>
      <c r="AF93" s="102" t="str">
        <f>IF(INDEX('Typy - wg grup'!$F$2:$DK$145,MATCH($A93,'Typy - wg grup'!$A$2:$A$145,0),MATCH(AF$1,'Typy - wg grup'!$F$1:$DK$1,0))="","",INDEX('Typy - wg grup'!$F$2:$DK$145,MATCH($A93,'Typy - wg grup'!$A$2:$A$145,0),MATCH(AF$1,'Typy - wg grup'!$F$1:$DK$1,0)))</f>
        <v/>
      </c>
      <c r="AG93" s="102" t="str">
        <f>IF(INDEX('Typy - wg grup'!$F$2:$DK$145,MATCH($A93,'Typy - wg grup'!$A$2:$A$145,0),MATCH(AG$1,'Typy - wg grup'!$F$1:$DK$1,0))="","",INDEX('Typy - wg grup'!$F$2:$DK$145,MATCH($A93,'Typy - wg grup'!$A$2:$A$145,0),MATCH(AG$1,'Typy - wg grup'!$F$1:$DK$1,0)))</f>
        <v>ECU</v>
      </c>
      <c r="AH93" s="102" t="str">
        <f>IF(INDEX('Typy - wg grup'!$F$2:$DK$145,MATCH($A93,'Typy - wg grup'!$A$2:$A$145,0),MATCH(AH$1,'Typy - wg grup'!$F$1:$DK$1,0))="","",INDEX('Typy - wg grup'!$F$2:$DK$145,MATCH($A93,'Typy - wg grup'!$A$2:$A$145,0),MATCH(AH$1,'Typy - wg grup'!$F$1:$DK$1,0)))</f>
        <v>CIV</v>
      </c>
      <c r="AI93" s="102" t="str">
        <f>IF(INDEX('Typy - wg grup'!$F$2:$DK$145,MATCH($A93,'Typy - wg grup'!$A$2:$A$145,0),MATCH(AI$1,'Typy - wg grup'!$F$1:$DK$1,0))="","",INDEX('Typy - wg grup'!$F$2:$DK$145,MATCH($A93,'Typy - wg grup'!$A$2:$A$145,0),MATCH(AI$1,'Typy - wg grup'!$F$1:$DK$1,0)))</f>
        <v>CIV</v>
      </c>
      <c r="AJ93" s="102" t="str">
        <f>IF(INDEX('Typy - wg grup'!$F$2:$DK$145,MATCH($A93,'Typy - wg grup'!$A$2:$A$145,0),MATCH(AJ$1,'Typy - wg grup'!$F$1:$DK$1,0))="","",INDEX('Typy - wg grup'!$F$2:$DK$145,MATCH($A93,'Typy - wg grup'!$A$2:$A$145,0),MATCH(AJ$1,'Typy - wg grup'!$F$1:$DK$1,0)))</f>
        <v/>
      </c>
      <c r="AK93" s="102" t="str">
        <f>IF(INDEX('Typy - wg grup'!$F$2:$DK$145,MATCH($A93,'Typy - wg grup'!$A$2:$A$145,0),MATCH(AK$1,'Typy - wg grup'!$F$1:$DK$1,0))="","",INDEX('Typy - wg grup'!$F$2:$DK$145,MATCH($A93,'Typy - wg grup'!$A$2:$A$145,0),MATCH(AK$1,'Typy - wg grup'!$F$1:$DK$1,0)))</f>
        <v>CIV</v>
      </c>
      <c r="AL93" s="102" t="str">
        <f>IF(INDEX('Typy - wg grup'!$F$2:$DK$145,MATCH($A93,'Typy - wg grup'!$A$2:$A$145,0),MATCH(AL$1,'Typy - wg grup'!$F$1:$DK$1,0))="","",INDEX('Typy - wg grup'!$F$2:$DK$145,MATCH($A93,'Typy - wg grup'!$A$2:$A$145,0),MATCH(AL$1,'Typy - wg grup'!$F$1:$DK$1,0)))</f>
        <v/>
      </c>
      <c r="AM93" s="102" t="str">
        <f>IF(INDEX('Typy - wg grup'!$F$2:$DK$145,MATCH($A93,'Typy - wg grup'!$A$2:$A$145,0),MATCH(AM$1,'Typy - wg grup'!$F$1:$DK$1,0))="","",INDEX('Typy - wg grup'!$F$2:$DK$145,MATCH($A93,'Typy - wg grup'!$A$2:$A$145,0),MATCH(AM$1,'Typy - wg grup'!$F$1:$DK$1,0)))</f>
        <v>ECU</v>
      </c>
      <c r="AN93" s="102" t="str">
        <f>IF(INDEX('Typy - wg grup'!$F$2:$DK$145,MATCH($A93,'Typy - wg grup'!$A$2:$A$145,0),MATCH(AN$1,'Typy - wg grup'!$F$1:$DK$1,0))="","",INDEX('Typy - wg grup'!$F$2:$DK$145,MATCH($A93,'Typy - wg grup'!$A$2:$A$145,0),MATCH(AN$1,'Typy - wg grup'!$F$1:$DK$1,0)))</f>
        <v/>
      </c>
      <c r="AO93" s="102" t="str">
        <f>IF(INDEX('Typy - wg grup'!$F$2:$DK$145,MATCH($A93,'Typy - wg grup'!$A$2:$A$145,0),MATCH(AO$1,'Typy - wg grup'!$F$1:$DK$1,0))="","",INDEX('Typy - wg grup'!$F$2:$DK$145,MATCH($A93,'Typy - wg grup'!$A$2:$A$145,0),MATCH(AO$1,'Typy - wg grup'!$F$1:$DK$1,0)))</f>
        <v/>
      </c>
      <c r="AP93" s="102" t="str">
        <f>IF(INDEX('Typy - wg grup'!$F$2:$DK$145,MATCH($A93,'Typy - wg grup'!$A$2:$A$145,0),MATCH(AP$1,'Typy - wg grup'!$F$1:$DK$1,0))="","",INDEX('Typy - wg grup'!$F$2:$DK$145,MATCH($A93,'Typy - wg grup'!$A$2:$A$145,0),MATCH(AP$1,'Typy - wg grup'!$F$1:$DK$1,0)))</f>
        <v>CIV</v>
      </c>
      <c r="AQ93" s="102" t="str">
        <f>IF(INDEX('Typy - wg grup'!$F$2:$DK$145,MATCH($A93,'Typy - wg grup'!$A$2:$A$145,0),MATCH(AQ$1,'Typy - wg grup'!$F$1:$DK$1,0))="","",INDEX('Typy - wg grup'!$F$2:$DK$145,MATCH($A93,'Typy - wg grup'!$A$2:$A$145,0),MATCH(AQ$1,'Typy - wg grup'!$F$1:$DK$1,0)))</f>
        <v/>
      </c>
      <c r="AR93" s="102" t="str">
        <f>IF(INDEX('Typy - wg grup'!$F$2:$DK$145,MATCH($A93,'Typy - wg grup'!$A$2:$A$145,0),MATCH(AR$1,'Typy - wg grup'!$F$1:$DK$1,0))="","",INDEX('Typy - wg grup'!$F$2:$DK$145,MATCH($A93,'Typy - wg grup'!$A$2:$A$145,0),MATCH(AR$1,'Typy - wg grup'!$F$1:$DK$1,0)))</f>
        <v>ECU</v>
      </c>
      <c r="AS93" s="102" t="str">
        <f>IF(INDEX('Typy - wg grup'!$F$2:$DK$145,MATCH($A93,'Typy - wg grup'!$A$2:$A$145,0),MATCH(AS$1,'Typy - wg grup'!$F$1:$DK$1,0))="","",INDEX('Typy - wg grup'!$F$2:$DK$145,MATCH($A93,'Typy - wg grup'!$A$2:$A$145,0),MATCH(AS$1,'Typy - wg grup'!$F$1:$DK$1,0)))</f>
        <v>ECU</v>
      </c>
      <c r="AT93" s="102" t="str">
        <f>IF(INDEX('Typy - wg grup'!$F$2:$DK$145,MATCH($A93,'Typy - wg grup'!$A$2:$A$145,0),MATCH(AT$1,'Typy - wg grup'!$F$1:$DK$1,0))="","",INDEX('Typy - wg grup'!$F$2:$DK$145,MATCH($A93,'Typy - wg grup'!$A$2:$A$145,0),MATCH(AT$1,'Typy - wg grup'!$F$1:$DK$1,0)))</f>
        <v/>
      </c>
      <c r="AU93" s="102" t="str">
        <f>IF(INDEX('Typy - wg grup'!$F$2:$DK$145,MATCH($A93,'Typy - wg grup'!$A$2:$A$145,0),MATCH(AU$1,'Typy - wg grup'!$F$1:$DK$1,0))="","",INDEX('Typy - wg grup'!$F$2:$DK$145,MATCH($A93,'Typy - wg grup'!$A$2:$A$145,0),MATCH(AU$1,'Typy - wg grup'!$F$1:$DK$1,0)))</f>
        <v>CIV</v>
      </c>
      <c r="AV93" s="102" t="str">
        <f>IF(INDEX('Typy - wg grup'!$F$2:$DK$145,MATCH($A93,'Typy - wg grup'!$A$2:$A$145,0),MATCH(AV$1,'Typy - wg grup'!$F$1:$DK$1,0))="","",INDEX('Typy - wg grup'!$F$2:$DK$145,MATCH($A93,'Typy - wg grup'!$A$2:$A$145,0),MATCH(AV$1,'Typy - wg grup'!$F$1:$DK$1,0)))</f>
        <v>CUW</v>
      </c>
      <c r="AW93" s="102" t="str">
        <f>IF(INDEX('Typy - wg grup'!$F$2:$DK$145,MATCH($A93,'Typy - wg grup'!$A$2:$A$145,0),MATCH(AW$1,'Typy - wg grup'!$F$1:$DK$1,0))="","",INDEX('Typy - wg grup'!$F$2:$DK$145,MATCH($A93,'Typy - wg grup'!$A$2:$A$145,0),MATCH(AW$1,'Typy - wg grup'!$F$1:$DK$1,0)))</f>
        <v/>
      </c>
      <c r="AX93" s="102" t="str">
        <f>IF(INDEX('Typy - wg grup'!$F$2:$DK$145,MATCH($A93,'Typy - wg grup'!$A$2:$A$145,0),MATCH(AX$1,'Typy - wg grup'!$F$1:$DK$1,0))="","",INDEX('Typy - wg grup'!$F$2:$DK$145,MATCH($A93,'Typy - wg grup'!$A$2:$A$145,0),MATCH(AX$1,'Typy - wg grup'!$F$1:$DK$1,0)))</f>
        <v>ECU</v>
      </c>
      <c r="AY93" s="102" t="str">
        <f>IF(INDEX('Typy - wg grup'!$F$2:$DK$145,MATCH($A93,'Typy - wg grup'!$A$2:$A$145,0),MATCH(AY$1,'Typy - wg grup'!$F$1:$DK$1,0))="","",INDEX('Typy - wg grup'!$F$2:$DK$145,MATCH($A93,'Typy - wg grup'!$A$2:$A$145,0),MATCH(AY$1,'Typy - wg grup'!$F$1:$DK$1,0)))</f>
        <v>ECU</v>
      </c>
      <c r="AZ93" s="102" t="str">
        <f>IF(INDEX('Typy - wg grup'!$F$2:$DK$145,MATCH($A93,'Typy - wg grup'!$A$2:$A$145,0),MATCH(AZ$1,'Typy - wg grup'!$F$1:$DK$1,0))="","",INDEX('Typy - wg grup'!$F$2:$DK$145,MATCH($A93,'Typy - wg grup'!$A$2:$A$145,0),MATCH(AZ$1,'Typy - wg grup'!$F$1:$DK$1,0)))</f>
        <v>CIV</v>
      </c>
      <c r="BA93" s="102" t="str">
        <f>IF(INDEX('Typy - wg grup'!$F$2:$DK$145,MATCH($A93,'Typy - wg grup'!$A$2:$A$145,0),MATCH(BA$1,'Typy - wg grup'!$F$1:$DK$1,0))="","",INDEX('Typy - wg grup'!$F$2:$DK$145,MATCH($A93,'Typy - wg grup'!$A$2:$A$145,0),MATCH(BA$1,'Typy - wg grup'!$F$1:$DK$1,0)))</f>
        <v/>
      </c>
      <c r="BB93" s="102" t="str">
        <f>IF(INDEX('Typy - wg grup'!$F$2:$DK$145,MATCH($A93,'Typy - wg grup'!$A$2:$A$145,0),MATCH(BB$1,'Typy - wg grup'!$F$1:$DK$1,0))="","",INDEX('Typy - wg grup'!$F$2:$DK$145,MATCH($A93,'Typy - wg grup'!$A$2:$A$145,0),MATCH(BB$1,'Typy - wg grup'!$F$1:$DK$1,0)))</f>
        <v/>
      </c>
      <c r="BC93" s="102" t="str">
        <f>IF(INDEX('Typy - wg grup'!$F$2:$DK$145,MATCH($A93,'Typy - wg grup'!$A$2:$A$145,0),MATCH(BC$1,'Typy - wg grup'!$F$1:$DK$1,0))="","",INDEX('Typy - wg grup'!$F$2:$DK$145,MATCH($A93,'Typy - wg grup'!$A$2:$A$145,0),MATCH(BC$1,'Typy - wg grup'!$F$1:$DK$1,0)))</f>
        <v>CIV</v>
      </c>
      <c r="BD93" s="102" t="str">
        <f>IF(INDEX('Typy - wg grup'!$F$2:$DK$145,MATCH($A93,'Typy - wg grup'!$A$2:$A$145,0),MATCH(BD$1,'Typy - wg grup'!$F$1:$DK$1,0))="","",INDEX('Typy - wg grup'!$F$2:$DK$145,MATCH($A93,'Typy - wg grup'!$A$2:$A$145,0),MATCH(BD$1,'Typy - wg grup'!$F$1:$DK$1,0)))</f>
        <v>ECU</v>
      </c>
      <c r="BE93" s="102" t="str">
        <f>IF(INDEX('Typy - wg grup'!$F$2:$DK$145,MATCH($A93,'Typy - wg grup'!$A$2:$A$145,0),MATCH(BE$1,'Typy - wg grup'!$F$1:$DK$1,0))="","",INDEX('Typy - wg grup'!$F$2:$DK$145,MATCH($A93,'Typy - wg grup'!$A$2:$A$145,0),MATCH(BE$1,'Typy - wg grup'!$F$1:$DK$1,0)))</f>
        <v>CIV</v>
      </c>
      <c r="BF93" s="102" t="str">
        <f>IF(INDEX('Typy - wg grup'!$F$2:$DK$145,MATCH($A93,'Typy - wg grup'!$A$2:$A$145,0),MATCH(BF$1,'Typy - wg grup'!$F$1:$DK$1,0))="","",INDEX('Typy - wg grup'!$F$2:$DK$145,MATCH($A93,'Typy - wg grup'!$A$2:$A$145,0),MATCH(BF$1,'Typy - wg grup'!$F$1:$DK$1,0)))</f>
        <v/>
      </c>
      <c r="BG93" s="102" t="str">
        <f>IF(INDEX('Typy - wg grup'!$F$2:$DK$145,MATCH($A93,'Typy - wg grup'!$A$2:$A$145,0),MATCH(BG$1,'Typy - wg grup'!$F$1:$DK$1,0))="","",INDEX('Typy - wg grup'!$F$2:$DK$145,MATCH($A93,'Typy - wg grup'!$A$2:$A$145,0),MATCH(BG$1,'Typy - wg grup'!$F$1:$DK$1,0)))</f>
        <v>ECU</v>
      </c>
      <c r="BH93" s="102" t="str">
        <f>IF(INDEX('Typy - wg grup'!$F$2:$DK$145,MATCH($A93,'Typy - wg grup'!$A$2:$A$145,0),MATCH(BH$1,'Typy - wg grup'!$F$1:$DK$1,0))="","",INDEX('Typy - wg grup'!$F$2:$DK$145,MATCH($A93,'Typy - wg grup'!$A$2:$A$145,0),MATCH(BH$1,'Typy - wg grup'!$F$1:$DK$1,0)))</f>
        <v/>
      </c>
      <c r="BI93" s="102" t="str">
        <f>IF(INDEX('Typy - wg grup'!$F$2:$DK$145,MATCH($A93,'Typy - wg grup'!$A$2:$A$145,0),MATCH(BI$1,'Typy - wg grup'!$F$1:$DK$1,0))="","",INDEX('Typy - wg grup'!$F$2:$DK$145,MATCH($A93,'Typy - wg grup'!$A$2:$A$145,0),MATCH(BI$1,'Typy - wg grup'!$F$1:$DK$1,0)))</f>
        <v>CIV</v>
      </c>
      <c r="BJ93" s="102" t="str">
        <f>IF(INDEX('Typy - wg grup'!$F$2:$DK$145,MATCH($A93,'Typy - wg grup'!$A$2:$A$145,0),MATCH(BJ$1,'Typy - wg grup'!$F$1:$DK$1,0))="","",INDEX('Typy - wg grup'!$F$2:$DK$145,MATCH($A93,'Typy - wg grup'!$A$2:$A$145,0),MATCH(BJ$1,'Typy - wg grup'!$F$1:$DK$1,0)))</f>
        <v/>
      </c>
      <c r="BK93" s="102" t="str">
        <f>IF(INDEX('Typy - wg grup'!$F$2:$DK$145,MATCH($A93,'Typy - wg grup'!$A$2:$A$145,0),MATCH(BK$1,'Typy - wg grup'!$F$1:$DK$1,0))="","",INDEX('Typy - wg grup'!$F$2:$DK$145,MATCH($A93,'Typy - wg grup'!$A$2:$A$145,0),MATCH(BK$1,'Typy - wg grup'!$F$1:$DK$1,0)))</f>
        <v/>
      </c>
      <c r="BL93" s="102" t="str">
        <f>IF(INDEX('Typy - wg grup'!$F$2:$DK$145,MATCH($A93,'Typy - wg grup'!$A$2:$A$145,0),MATCH(BL$1,'Typy - wg grup'!$F$1:$DK$1,0))="","",INDEX('Typy - wg grup'!$F$2:$DK$145,MATCH($A93,'Typy - wg grup'!$A$2:$A$145,0),MATCH(BL$1,'Typy - wg grup'!$F$1:$DK$1,0)))</f>
        <v/>
      </c>
      <c r="BM93" s="102" t="str">
        <f>IF(INDEX('Typy - wg grup'!$F$2:$DK$145,MATCH($A93,'Typy - wg grup'!$A$2:$A$145,0),MATCH(BM$1,'Typy - wg grup'!$F$1:$DK$1,0))="","",INDEX('Typy - wg grup'!$F$2:$DK$145,MATCH($A93,'Typy - wg grup'!$A$2:$A$145,0),MATCH(BM$1,'Typy - wg grup'!$F$1:$DK$1,0)))</f>
        <v>CIV</v>
      </c>
      <c r="BN93" s="102" t="str">
        <f>IF(INDEX('Typy - wg grup'!$F$2:$DK$145,MATCH($A93,'Typy - wg grup'!$A$2:$A$145,0),MATCH(BN$1,'Typy - wg grup'!$F$1:$DK$1,0))="","",INDEX('Typy - wg grup'!$F$2:$DK$145,MATCH($A93,'Typy - wg grup'!$A$2:$A$145,0),MATCH(BN$1,'Typy - wg grup'!$F$1:$DK$1,0)))</f>
        <v>CIV</v>
      </c>
      <c r="BO93" s="102" t="str">
        <f>IF(INDEX('Typy - wg grup'!$F$2:$DK$145,MATCH($A93,'Typy - wg grup'!$A$2:$A$145,0),MATCH(BO$1,'Typy - wg grup'!$F$1:$DK$1,0))="","",INDEX('Typy - wg grup'!$F$2:$DK$145,MATCH($A93,'Typy - wg grup'!$A$2:$A$145,0),MATCH(BO$1,'Typy - wg grup'!$F$1:$DK$1,0)))</f>
        <v>ECU</v>
      </c>
      <c r="BP93" s="102" t="str">
        <f>IF(INDEX('Typy - wg grup'!$F$2:$DK$145,MATCH($A93,'Typy - wg grup'!$A$2:$A$145,0),MATCH(BP$1,'Typy - wg grup'!$F$1:$DK$1,0))="","",INDEX('Typy - wg grup'!$F$2:$DK$145,MATCH($A93,'Typy - wg grup'!$A$2:$A$145,0),MATCH(BP$1,'Typy - wg grup'!$F$1:$DK$1,0)))</f>
        <v>CIV</v>
      </c>
      <c r="BQ93" s="102" t="str">
        <f>IF(INDEX('Typy - wg grup'!$F$2:$DK$145,MATCH($A93,'Typy - wg grup'!$A$2:$A$145,0),MATCH(BQ$1,'Typy - wg grup'!$F$1:$DK$1,0))="","",INDEX('Typy - wg grup'!$F$2:$DK$145,MATCH($A93,'Typy - wg grup'!$A$2:$A$145,0),MATCH(BQ$1,'Typy - wg grup'!$F$1:$DK$1,0)))</f>
        <v/>
      </c>
      <c r="BR93" s="102" t="str">
        <f>IF(INDEX('Typy - wg grup'!$F$2:$DK$145,MATCH($A93,'Typy - wg grup'!$A$2:$A$145,0),MATCH(BR$1,'Typy - wg grup'!$F$1:$DK$1,0))="","",INDEX('Typy - wg grup'!$F$2:$DK$145,MATCH($A93,'Typy - wg grup'!$A$2:$A$145,0),MATCH(BR$1,'Typy - wg grup'!$F$1:$DK$1,0)))</f>
        <v>ECU</v>
      </c>
      <c r="BS93" s="102" t="str">
        <f>IF(INDEX('Typy - wg grup'!$F$2:$DK$145,MATCH($A93,'Typy - wg grup'!$A$2:$A$145,0),MATCH(BS$1,'Typy - wg grup'!$F$1:$DK$1,0))="","",INDEX('Typy - wg grup'!$F$2:$DK$145,MATCH($A93,'Typy - wg grup'!$A$2:$A$145,0),MATCH(BS$1,'Typy - wg grup'!$F$1:$DK$1,0)))</f>
        <v/>
      </c>
      <c r="BT93" s="102" t="str">
        <f>IF(INDEX('Typy - wg grup'!$F$2:$DK$145,MATCH($A93,'Typy - wg grup'!$A$2:$A$145,0),MATCH(BT$1,'Typy - wg grup'!$F$1:$DK$1,0))="","",INDEX('Typy - wg grup'!$F$2:$DK$145,MATCH($A93,'Typy - wg grup'!$A$2:$A$145,0),MATCH(BT$1,'Typy - wg grup'!$F$1:$DK$1,0)))</f>
        <v/>
      </c>
      <c r="BU93" s="102" t="str">
        <f>IF(INDEX('Typy - wg grup'!$F$2:$DK$145,MATCH($A93,'Typy - wg grup'!$A$2:$A$145,0),MATCH(BU$1,'Typy - wg grup'!$F$1:$DK$1,0))="","",INDEX('Typy - wg grup'!$F$2:$DK$145,MATCH($A93,'Typy - wg grup'!$A$2:$A$145,0),MATCH(BU$1,'Typy - wg grup'!$F$1:$DK$1,0)))</f>
        <v>CIV</v>
      </c>
      <c r="BV93" s="102" t="str">
        <f>IF(INDEX('Typy - wg grup'!$F$2:$DK$145,MATCH($A93,'Typy - wg grup'!$A$2:$A$145,0),MATCH(BV$1,'Typy - wg grup'!$F$1:$DK$1,0))="","",INDEX('Typy - wg grup'!$F$2:$DK$145,MATCH($A93,'Typy - wg grup'!$A$2:$A$145,0),MATCH(BV$1,'Typy - wg grup'!$F$1:$DK$1,0)))</f>
        <v>CIV</v>
      </c>
      <c r="BW93" s="102" t="str">
        <f>IF(INDEX('Typy - wg grup'!$F$2:$DK$145,MATCH($A93,'Typy - wg grup'!$A$2:$A$145,0),MATCH(BW$1,'Typy - wg grup'!$F$1:$DK$1,0))="","",INDEX('Typy - wg grup'!$F$2:$DK$145,MATCH($A93,'Typy - wg grup'!$A$2:$A$145,0),MATCH(BW$1,'Typy - wg grup'!$F$1:$DK$1,0)))</f>
        <v>ECU</v>
      </c>
      <c r="BX93" s="102" t="str">
        <f>IF(INDEX('Typy - wg grup'!$F$2:$DK$145,MATCH($A93,'Typy - wg grup'!$A$2:$A$145,0),MATCH(BX$1,'Typy - wg grup'!$F$1:$DK$1,0))="","",INDEX('Typy - wg grup'!$F$2:$DK$145,MATCH($A93,'Typy - wg grup'!$A$2:$A$145,0),MATCH(BX$1,'Typy - wg grup'!$F$1:$DK$1,0)))</f>
        <v>CIV</v>
      </c>
      <c r="BY93" s="102" t="str">
        <f>IF(INDEX('Typy - wg grup'!$F$2:$DK$145,MATCH($A93,'Typy - wg grup'!$A$2:$A$145,0),MATCH(BY$1,'Typy - wg grup'!$F$1:$DK$1,0))="","",INDEX('Typy - wg grup'!$F$2:$DK$145,MATCH($A93,'Typy - wg grup'!$A$2:$A$145,0),MATCH(BY$1,'Typy - wg grup'!$F$1:$DK$1,0)))</f>
        <v/>
      </c>
      <c r="BZ93" s="102" t="str">
        <f>IF(INDEX('Typy - wg grup'!$F$2:$DK$145,MATCH($A93,'Typy - wg grup'!$A$2:$A$145,0),MATCH(BZ$1,'Typy - wg grup'!$F$1:$DK$1,0))="","",INDEX('Typy - wg grup'!$F$2:$DK$145,MATCH($A93,'Typy - wg grup'!$A$2:$A$145,0),MATCH(BZ$1,'Typy - wg grup'!$F$1:$DK$1,0)))</f>
        <v/>
      </c>
      <c r="CA93" s="102" t="str">
        <f>IF(INDEX('Typy - wg grup'!$F$2:$DK$145,MATCH($A93,'Typy - wg grup'!$A$2:$A$145,0),MATCH(CA$1,'Typy - wg grup'!$F$1:$DK$1,0))="","",INDEX('Typy - wg grup'!$F$2:$DK$145,MATCH($A93,'Typy - wg grup'!$A$2:$A$145,0),MATCH(CA$1,'Typy - wg grup'!$F$1:$DK$1,0)))</f>
        <v>ECU</v>
      </c>
      <c r="CB93" s="102" t="str">
        <f>IF(INDEX('Typy - wg grup'!$F$2:$DK$145,MATCH($A93,'Typy - wg grup'!$A$2:$A$145,0),MATCH(CB$1,'Typy - wg grup'!$F$1:$DK$1,0))="","",INDEX('Typy - wg grup'!$F$2:$DK$145,MATCH($A93,'Typy - wg grup'!$A$2:$A$145,0),MATCH(CB$1,'Typy - wg grup'!$F$1:$DK$1,0)))</f>
        <v>CUW</v>
      </c>
      <c r="CC93" s="102" t="str">
        <f>IF(INDEX('Typy - wg grup'!$F$2:$DK$145,MATCH($A93,'Typy - wg grup'!$A$2:$A$145,0),MATCH(CC$1,'Typy - wg grup'!$F$1:$DK$1,0))="","",INDEX('Typy - wg grup'!$F$2:$DK$145,MATCH($A93,'Typy - wg grup'!$A$2:$A$145,0),MATCH(CC$1,'Typy - wg grup'!$F$1:$DK$1,0)))</f>
        <v>ECU</v>
      </c>
      <c r="CD93" s="102" t="str">
        <f>IF(INDEX('Typy - wg grup'!$F$2:$DK$145,MATCH($A93,'Typy - wg grup'!$A$2:$A$145,0),MATCH(CD$1,'Typy - wg grup'!$F$1:$DK$1,0))="","",INDEX('Typy - wg grup'!$F$2:$DK$145,MATCH($A93,'Typy - wg grup'!$A$2:$A$145,0),MATCH(CD$1,'Typy - wg grup'!$F$1:$DK$1,0)))</f>
        <v/>
      </c>
      <c r="CE93" s="102" t="str">
        <f>IF(INDEX('Typy - wg grup'!$F$2:$DK$145,MATCH($A93,'Typy - wg grup'!$A$2:$A$145,0),MATCH(CE$1,'Typy - wg grup'!$F$1:$DK$1,0))="","",INDEX('Typy - wg grup'!$F$2:$DK$145,MATCH($A93,'Typy - wg grup'!$A$2:$A$145,0),MATCH(CE$1,'Typy - wg grup'!$F$1:$DK$1,0)))</f>
        <v>CIV</v>
      </c>
      <c r="CF93" s="102" t="str">
        <f>IF(INDEX('Typy - wg grup'!$F$2:$DK$145,MATCH($A93,'Typy - wg grup'!$A$2:$A$145,0),MATCH(CF$1,'Typy - wg grup'!$F$1:$DK$1,0))="","",INDEX('Typy - wg grup'!$F$2:$DK$145,MATCH($A93,'Typy - wg grup'!$A$2:$A$145,0),MATCH(CF$1,'Typy - wg grup'!$F$1:$DK$1,0)))</f>
        <v/>
      </c>
      <c r="CG93" s="102" t="str">
        <f>IF(INDEX('Typy - wg grup'!$F$2:$DK$145,MATCH($A93,'Typy - wg grup'!$A$2:$A$145,0),MATCH(CG$1,'Typy - wg grup'!$F$1:$DK$1,0))="","",INDEX('Typy - wg grup'!$F$2:$DK$145,MATCH($A93,'Typy - wg grup'!$A$2:$A$145,0),MATCH(CG$1,'Typy - wg grup'!$F$1:$DK$1,0)))</f>
        <v>ECU</v>
      </c>
      <c r="CH93" s="102" t="str">
        <f>IF(INDEX('Typy - wg grup'!$F$2:$DK$145,MATCH($A93,'Typy - wg grup'!$A$2:$A$145,0),MATCH(CH$1,'Typy - wg grup'!$F$1:$DK$1,0))="","",INDEX('Typy - wg grup'!$F$2:$DK$145,MATCH($A93,'Typy - wg grup'!$A$2:$A$145,0),MATCH(CH$1,'Typy - wg grup'!$F$1:$DK$1,0)))</f>
        <v/>
      </c>
      <c r="CI93" s="102" t="str">
        <f>IF(INDEX('Typy - wg grup'!$F$2:$DK$145,MATCH($A93,'Typy - wg grup'!$A$2:$A$145,0),MATCH(CI$1,'Typy - wg grup'!$F$1:$DK$1,0))="","",INDEX('Typy - wg grup'!$F$2:$DK$145,MATCH($A93,'Typy - wg grup'!$A$2:$A$145,0),MATCH(CI$1,'Typy - wg grup'!$F$1:$DK$1,0)))</f>
        <v>CIV</v>
      </c>
      <c r="CJ93" s="102" t="str">
        <f>IF(INDEX('Typy - wg grup'!$F$2:$DK$145,MATCH($A93,'Typy - wg grup'!$A$2:$A$145,0),MATCH(CJ$1,'Typy - wg grup'!$F$1:$DK$1,0))="","",INDEX('Typy - wg grup'!$F$2:$DK$145,MATCH($A93,'Typy - wg grup'!$A$2:$A$145,0),MATCH(CJ$1,'Typy - wg grup'!$F$1:$DK$1,0)))</f>
        <v>CIV</v>
      </c>
      <c r="CK93" s="102" t="str">
        <f>IF(INDEX('Typy - wg grup'!$F$2:$DK$145,MATCH($A93,'Typy - wg grup'!$A$2:$A$145,0),MATCH(CK$1,'Typy - wg grup'!$F$1:$DK$1,0))="","",INDEX('Typy - wg grup'!$F$2:$DK$145,MATCH($A93,'Typy - wg grup'!$A$2:$A$145,0),MATCH(CK$1,'Typy - wg grup'!$F$1:$DK$1,0)))</f>
        <v>CIV</v>
      </c>
      <c r="CL93" s="102" t="str">
        <f>IF(INDEX('Typy - wg grup'!$F$2:$DK$145,MATCH($A93,'Typy - wg grup'!$A$2:$A$145,0),MATCH(CL$1,'Typy - wg grup'!$F$1:$DK$1,0))="","",INDEX('Typy - wg grup'!$F$2:$DK$145,MATCH($A93,'Typy - wg grup'!$A$2:$A$145,0),MATCH(CL$1,'Typy - wg grup'!$F$1:$DK$1,0)))</f>
        <v>ECU</v>
      </c>
      <c r="CM93" s="102" t="str">
        <f>IF(INDEX('Typy - wg grup'!$F$2:$DK$145,MATCH($A93,'Typy - wg grup'!$A$2:$A$145,0),MATCH(CM$1,'Typy - wg grup'!$F$1:$DK$1,0))="","",INDEX('Typy - wg grup'!$F$2:$DK$145,MATCH($A93,'Typy - wg grup'!$A$2:$A$145,0),MATCH(CM$1,'Typy - wg grup'!$F$1:$DK$1,0)))</f>
        <v>CIV</v>
      </c>
      <c r="CN93" s="102" t="str">
        <f>IF(INDEX('Typy - wg grup'!$F$2:$DK$145,MATCH($A93,'Typy - wg grup'!$A$2:$A$145,0),MATCH(CN$1,'Typy - wg grup'!$F$1:$DK$1,0))="","",INDEX('Typy - wg grup'!$F$2:$DK$145,MATCH($A93,'Typy - wg grup'!$A$2:$A$145,0),MATCH(CN$1,'Typy - wg grup'!$F$1:$DK$1,0)))</f>
        <v>CUW</v>
      </c>
      <c r="CO93" s="102" t="str">
        <f>IF(INDEX('Typy - wg grup'!$F$2:$DK$145,MATCH($A93,'Typy - wg grup'!$A$2:$A$145,0),MATCH(CO$1,'Typy - wg grup'!$F$1:$DK$1,0))="","",INDEX('Typy - wg grup'!$F$2:$DK$145,MATCH($A93,'Typy - wg grup'!$A$2:$A$145,0),MATCH(CO$1,'Typy - wg grup'!$F$1:$DK$1,0)))</f>
        <v>ECU</v>
      </c>
      <c r="CP93" s="102" t="str">
        <f>IF(INDEX('Typy - wg grup'!$F$2:$DK$145,MATCH($A93,'Typy - wg grup'!$A$2:$A$145,0),MATCH(CP$1,'Typy - wg grup'!$F$1:$DK$1,0))="","",INDEX('Typy - wg grup'!$F$2:$DK$145,MATCH($A93,'Typy - wg grup'!$A$2:$A$145,0),MATCH(CP$1,'Typy - wg grup'!$F$1:$DK$1,0)))</f>
        <v/>
      </c>
      <c r="CQ93" s="102" t="str">
        <f>IF(INDEX('Typy - wg grup'!$F$2:$DK$145,MATCH($A93,'Typy - wg grup'!$A$2:$A$145,0),MATCH(CQ$1,'Typy - wg grup'!$F$1:$DK$1,0))="","",INDEX('Typy - wg grup'!$F$2:$DK$145,MATCH($A93,'Typy - wg grup'!$A$2:$A$145,0),MATCH(CQ$1,'Typy - wg grup'!$F$1:$DK$1,0)))</f>
        <v>ECU</v>
      </c>
      <c r="CR93" s="102" t="str">
        <f>IF(INDEX('Typy - wg grup'!$F$2:$DK$145,MATCH($A93,'Typy - wg grup'!$A$2:$A$145,0),MATCH(CR$1,'Typy - wg grup'!$F$1:$DK$1,0))="","",INDEX('Typy - wg grup'!$F$2:$DK$145,MATCH($A93,'Typy - wg grup'!$A$2:$A$145,0),MATCH(CR$1,'Typy - wg grup'!$F$1:$DK$1,0)))</f>
        <v>ECU</v>
      </c>
      <c r="CS93" s="102" t="str">
        <f>IF(INDEX('Typy - wg grup'!$F$2:$DK$145,MATCH($A93,'Typy - wg grup'!$A$2:$A$145,0),MATCH(CS$1,'Typy - wg grup'!$F$1:$DK$1,0))="","",INDEX('Typy - wg grup'!$F$2:$DK$145,MATCH($A93,'Typy - wg grup'!$A$2:$A$145,0),MATCH(CS$1,'Typy - wg grup'!$F$1:$DK$1,0)))</f>
        <v/>
      </c>
      <c r="CT93" s="102" t="str">
        <f>IF(INDEX('Typy - wg grup'!$F$2:$DK$145,MATCH($A93,'Typy - wg grup'!$A$2:$A$145,0),MATCH(CT$1,'Typy - wg grup'!$F$1:$DK$1,0))="","",INDEX('Typy - wg grup'!$F$2:$DK$145,MATCH($A93,'Typy - wg grup'!$A$2:$A$145,0),MATCH(CT$1,'Typy - wg grup'!$F$1:$DK$1,0)))</f>
        <v/>
      </c>
      <c r="CU93" s="102" t="str">
        <f>IF(INDEX('Typy - wg grup'!$F$2:$DK$145,MATCH($A93,'Typy - wg grup'!$A$2:$A$145,0),MATCH(CU$1,'Typy - wg grup'!$F$1:$DK$1,0))="","",INDEX('Typy - wg grup'!$F$2:$DK$145,MATCH($A93,'Typy - wg grup'!$A$2:$A$145,0),MATCH(CU$1,'Typy - wg grup'!$F$1:$DK$1,0)))</f>
        <v>CIV</v>
      </c>
      <c r="CV93" s="102" t="str">
        <f>IF(INDEX('Typy - wg grup'!$F$2:$DK$145,MATCH($A93,'Typy - wg grup'!$A$2:$A$145,0),MATCH(CV$1,'Typy - wg grup'!$F$1:$DK$1,0))="","",INDEX('Typy - wg grup'!$F$2:$DK$145,MATCH($A93,'Typy - wg grup'!$A$2:$A$145,0),MATCH(CV$1,'Typy - wg grup'!$F$1:$DK$1,0)))</f>
        <v>CIV</v>
      </c>
      <c r="CW93" s="102" t="str">
        <f>IF(INDEX('Typy - wg grup'!$F$2:$DK$145,MATCH($A93,'Typy - wg grup'!$A$2:$A$145,0),MATCH(CW$1,'Typy - wg grup'!$F$1:$DK$1,0))="","",INDEX('Typy - wg grup'!$F$2:$DK$145,MATCH($A93,'Typy - wg grup'!$A$2:$A$145,0),MATCH(CW$1,'Typy - wg grup'!$F$1:$DK$1,0)))</f>
        <v>CIV</v>
      </c>
      <c r="CX93" s="102" t="str">
        <f>IF(INDEX('Typy - wg grup'!$F$2:$DK$145,MATCH($A93,'Typy - wg grup'!$A$2:$A$145,0),MATCH(CX$1,'Typy - wg grup'!$F$1:$DK$1,0))="","",INDEX('Typy - wg grup'!$F$2:$DK$145,MATCH($A93,'Typy - wg grup'!$A$2:$A$145,0),MATCH(CX$1,'Typy - wg grup'!$F$1:$DK$1,0)))</f>
        <v>CIV</v>
      </c>
      <c r="CY93" s="102" t="str">
        <f>IF(INDEX('Typy - wg grup'!$F$2:$DK$145,MATCH($A93,'Typy - wg grup'!$A$2:$A$145,0),MATCH(CY$1,'Typy - wg grup'!$F$1:$DK$1,0))="","",INDEX('Typy - wg grup'!$F$2:$DK$145,MATCH($A93,'Typy - wg grup'!$A$2:$A$145,0),MATCH(CY$1,'Typy - wg grup'!$F$1:$DK$1,0)))</f>
        <v/>
      </c>
      <c r="CZ93" s="102" t="str">
        <f>IF(INDEX('Typy - wg grup'!$F$2:$DK$145,MATCH($A93,'Typy - wg grup'!$A$2:$A$145,0),MATCH(CZ$1,'Typy - wg grup'!$F$1:$DK$1,0))="","",INDEX('Typy - wg grup'!$F$2:$DK$145,MATCH($A93,'Typy - wg grup'!$A$2:$A$145,0),MATCH(CZ$1,'Typy - wg grup'!$F$1:$DK$1,0)))</f>
        <v>ECU</v>
      </c>
      <c r="DA93" s="102" t="str">
        <f>IF(INDEX('Typy - wg grup'!$F$2:$DK$145,MATCH($A93,'Typy - wg grup'!$A$2:$A$145,0),MATCH(DA$1,'Typy - wg grup'!$F$1:$DK$1,0))="","",INDEX('Typy - wg grup'!$F$2:$DK$145,MATCH($A93,'Typy - wg grup'!$A$2:$A$145,0),MATCH(DA$1,'Typy - wg grup'!$F$1:$DK$1,0)))</f>
        <v>ECU</v>
      </c>
      <c r="DB93" s="102" t="str">
        <f>IF(INDEX('Typy - wg grup'!$F$2:$DK$145,MATCH($A93,'Typy - wg grup'!$A$2:$A$145,0),MATCH(DB$1,'Typy - wg grup'!$F$1:$DK$1,0))="","",INDEX('Typy - wg grup'!$F$2:$DK$145,MATCH($A93,'Typy - wg grup'!$A$2:$A$145,0),MATCH(DB$1,'Typy - wg grup'!$F$1:$DK$1,0)))</f>
        <v>CIV</v>
      </c>
      <c r="DC93" s="102" t="str">
        <f>IF(INDEX('Typy - wg grup'!$F$2:$DK$145,MATCH($A93,'Typy - wg grup'!$A$2:$A$145,0),MATCH(DC$1,'Typy - wg grup'!$F$1:$DK$1,0))="","",INDEX('Typy - wg grup'!$F$2:$DK$145,MATCH($A93,'Typy - wg grup'!$A$2:$A$145,0),MATCH(DC$1,'Typy - wg grup'!$F$1:$DK$1,0)))</f>
        <v>CIV</v>
      </c>
      <c r="DD93" s="102" t="str">
        <f>IF(INDEX('Typy - wg grup'!$F$2:$DK$145,MATCH($A93,'Typy - wg grup'!$A$2:$A$145,0),MATCH(DD$1,'Typy - wg grup'!$F$1:$DK$1,0))="","",INDEX('Typy - wg grup'!$F$2:$DK$145,MATCH($A93,'Typy - wg grup'!$A$2:$A$145,0),MATCH(DD$1,'Typy - wg grup'!$F$1:$DK$1,0)))</f>
        <v>GER</v>
      </c>
      <c r="DE93" s="102" t="str">
        <f>IF(INDEX('Typy - wg grup'!$F$2:$DK$145,MATCH($A93,'Typy - wg grup'!$A$2:$A$145,0),MATCH(DE$1,'Typy - wg grup'!$F$1:$DK$1,0))="","",INDEX('Typy - wg grup'!$F$2:$DK$145,MATCH($A93,'Typy - wg grup'!$A$2:$A$145,0),MATCH(DE$1,'Typy - wg grup'!$F$1:$DK$1,0)))</f>
        <v>CIV</v>
      </c>
      <c r="DF93" s="102" t="str">
        <f>IF(INDEX('Typy - wg grup'!$F$2:$DK$145,MATCH($A93,'Typy - wg grup'!$A$2:$A$145,0),MATCH(DF$1,'Typy - wg grup'!$F$1:$DK$1,0))="","",INDEX('Typy - wg grup'!$F$2:$DK$145,MATCH($A93,'Typy - wg grup'!$A$2:$A$145,0),MATCH(DF$1,'Typy - wg grup'!$F$1:$DK$1,0)))</f>
        <v/>
      </c>
      <c r="DG93" s="102" t="str">
        <f>IF(INDEX('Typy - wg grup'!$F$2:$DK$145,MATCH($A93,'Typy - wg grup'!$A$2:$A$145,0),MATCH(DG$1,'Typy - wg grup'!$F$1:$DK$1,0))="","",INDEX('Typy - wg grup'!$F$2:$DK$145,MATCH($A93,'Typy - wg grup'!$A$2:$A$145,0),MATCH(DG$1,'Typy - wg grup'!$F$1:$DK$1,0)))</f>
        <v/>
      </c>
      <c r="DH93" s="102" t="str">
        <f>IF(INDEX('Typy - wg grup'!$F$2:$DK$145,MATCH($A93,'Typy - wg grup'!$A$2:$A$145,0),MATCH(DH$1,'Typy - wg grup'!$F$1:$DK$1,0))="","",INDEX('Typy - wg grup'!$F$2:$DK$145,MATCH($A93,'Typy - wg grup'!$A$2:$A$145,0),MATCH(DH$1,'Typy - wg grup'!$F$1:$DK$1,0)))</f>
        <v/>
      </c>
      <c r="DI93" s="102" t="str">
        <f>IF(INDEX('Typy - wg grup'!$F$2:$DK$145,MATCH($A93,'Typy - wg grup'!$A$2:$A$145,0),MATCH(DI$1,'Typy - wg grup'!$F$1:$DK$1,0))="","",INDEX('Typy - wg grup'!$F$2:$DK$145,MATCH($A93,'Typy - wg grup'!$A$2:$A$145,0),MATCH(DI$1,'Typy - wg grup'!$F$1:$DK$1,0)))</f>
        <v>ECU</v>
      </c>
      <c r="DJ93" s="102" t="str">
        <f>IF(INDEX('Typy - wg grup'!$F$2:$DK$145,MATCH($A93,'Typy - wg grup'!$A$2:$A$145,0),MATCH(DJ$1,'Typy - wg grup'!$F$1:$DK$1,0))="","",INDEX('Typy - wg grup'!$F$2:$DK$145,MATCH($A93,'Typy - wg grup'!$A$2:$A$145,0),MATCH(DJ$1,'Typy - wg grup'!$F$1:$DK$1,0)))</f>
        <v>CIV</v>
      </c>
      <c r="DK93" s="102" t="str">
        <f>IF(INDEX('Typy - wg grup'!$F$2:$DK$145,MATCH($A93,'Typy - wg grup'!$A$2:$A$145,0),MATCH(DK$1,'Typy - wg grup'!$F$1:$DK$1,0))="","",INDEX('Typy - wg grup'!$F$2:$DK$145,MATCH($A93,'Typy - wg grup'!$A$2:$A$145,0),MATCH(DK$1,'Typy - wg grup'!$F$1:$DK$1,0)))</f>
        <v/>
      </c>
      <c r="DL93" s="102" t="str">
        <f>IF(INDEX('Typy - wg grup'!$F$2:$DK$145,MATCH($A93,'Typy - wg grup'!$A$2:$A$145,0),MATCH(DL$1,'Typy - wg grup'!$F$1:$DK$1,0))="","",INDEX('Typy - wg grup'!$F$2:$DK$145,MATCH($A93,'Typy - wg grup'!$A$2:$A$145,0),MATCH(DL$1,'Typy - wg grup'!$F$1:$DK$1,0)))</f>
        <v/>
      </c>
      <c r="DM93" s="106" t="str">
        <f>IF(INDEX('Typy - wg grup'!$F$2:$DK$145,MATCH($A93,'Typy - wg grup'!$A$2:$A$145,0),MATCH(DM$1,'Typy - wg grup'!$F$1:$DK$1,0))="","",INDEX('Typy - wg grup'!$F$2:$DK$145,MATCH($A93,'Typy - wg grup'!$A$2:$A$145,0),MATCH(DM$1,'Typy - wg grup'!$F$1:$DK$1,0)))</f>
        <v/>
      </c>
      <c r="DO93" s="15"/>
      <c r="DQ93" s="14"/>
      <c r="DS93" s="15"/>
      <c r="DU93" s="15"/>
      <c r="DW93" s="14"/>
      <c r="DY93" s="15"/>
      <c r="EA93" s="14"/>
      <c r="EC93" s="15"/>
      <c r="EE93" s="15"/>
      <c r="EG93" s="15"/>
      <c r="EI93" s="15"/>
      <c r="EK93" s="15"/>
      <c r="EM93" s="15"/>
      <c r="EO93" s="16"/>
      <c r="EQ93" s="15"/>
    </row>
    <row r="94" spans="1:147" x14ac:dyDescent="0.25">
      <c r="A94" s="19"/>
      <c r="F94" s="35"/>
      <c r="G94" s="153"/>
      <c r="H94" s="111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M94" s="168"/>
      <c r="DO94" s="15"/>
      <c r="DQ94" s="14"/>
      <c r="DS94" s="15"/>
      <c r="DU94" s="15"/>
      <c r="DW94" s="14"/>
      <c r="DY94" s="15"/>
      <c r="EA94" s="14"/>
      <c r="EC94" s="15"/>
      <c r="EE94" s="15"/>
      <c r="EG94" s="15"/>
      <c r="EI94" s="15"/>
      <c r="EK94" s="15"/>
      <c r="EM94" s="15"/>
      <c r="EO94" s="16"/>
      <c r="EQ94" s="15"/>
    </row>
    <row r="95" spans="1:147" x14ac:dyDescent="0.25">
      <c r="A95" s="19" t="s">
        <v>39</v>
      </c>
      <c r="B95" s="4" t="s">
        <v>28</v>
      </c>
      <c r="E95" s="4" t="s">
        <v>21</v>
      </c>
      <c r="F95" s="35" t="s">
        <v>77</v>
      </c>
      <c r="G95" s="153"/>
      <c r="H95" s="105" t="str">
        <f>IF(INDEX('Typy - wg grup'!$F$2:$DK$145,MATCH($A95,'Typy - wg grup'!$A$2:$A$145,0),MATCH(H$1,'Typy - wg grup'!$F$1:$DK$1,0))="","",INDEX('Typy - wg grup'!$F$2:$DK$145,MATCH($A95,'Typy - wg grup'!$A$2:$A$145,0),MATCH(H$1,'Typy - wg grup'!$F$1:$DK$1,0)))</f>
        <v>NED</v>
      </c>
      <c r="I95" s="102" t="str">
        <f>IF(INDEX('Typy - wg grup'!$F$2:$DK$145,MATCH($A95,'Typy - wg grup'!$A$2:$A$145,0),MATCH(I$1,'Typy - wg grup'!$F$1:$DK$1,0))="","",INDEX('Typy - wg grup'!$F$2:$DK$145,MATCH($A95,'Typy - wg grup'!$A$2:$A$145,0),MATCH(I$1,'Typy - wg grup'!$F$1:$DK$1,0)))</f>
        <v>NED</v>
      </c>
      <c r="J95" s="102" t="str">
        <f>IF(INDEX('Typy - wg grup'!$F$2:$DK$145,MATCH($A95,'Typy - wg grup'!$A$2:$A$145,0),MATCH(J$1,'Typy - wg grup'!$F$1:$DK$1,0))="","",INDEX('Typy - wg grup'!$F$2:$DK$145,MATCH($A95,'Typy - wg grup'!$A$2:$A$145,0),MATCH(J$1,'Typy - wg grup'!$F$1:$DK$1,0)))</f>
        <v>NED</v>
      </c>
      <c r="K95" s="102" t="str">
        <f>IF(INDEX('Typy - wg grup'!$F$2:$DK$145,MATCH($A95,'Typy - wg grup'!$A$2:$A$145,0),MATCH(K$1,'Typy - wg grup'!$F$1:$DK$1,0))="","",INDEX('Typy - wg grup'!$F$2:$DK$145,MATCH($A95,'Typy - wg grup'!$A$2:$A$145,0),MATCH(K$1,'Typy - wg grup'!$F$1:$DK$1,0)))</f>
        <v>NED</v>
      </c>
      <c r="L95" s="102" t="str">
        <f>IF(INDEX('Typy - wg grup'!$F$2:$DK$145,MATCH($A95,'Typy - wg grup'!$A$2:$A$145,0),MATCH(L$1,'Typy - wg grup'!$F$1:$DK$1,0))="","",INDEX('Typy - wg grup'!$F$2:$DK$145,MATCH($A95,'Typy - wg grup'!$A$2:$A$145,0),MATCH(L$1,'Typy - wg grup'!$F$1:$DK$1,0)))</f>
        <v>NED</v>
      </c>
      <c r="M95" s="102" t="str">
        <f>IF(INDEX('Typy - wg grup'!$F$2:$DK$145,MATCH($A95,'Typy - wg grup'!$A$2:$A$145,0),MATCH(M$1,'Typy - wg grup'!$F$1:$DK$1,0))="","",INDEX('Typy - wg grup'!$F$2:$DK$145,MATCH($A95,'Typy - wg grup'!$A$2:$A$145,0),MATCH(M$1,'Typy - wg grup'!$F$1:$DK$1,0)))</f>
        <v>NED</v>
      </c>
      <c r="N95" s="102" t="str">
        <f>IF(INDEX('Typy - wg grup'!$F$2:$DK$145,MATCH($A95,'Typy - wg grup'!$A$2:$A$145,0),MATCH(N$1,'Typy - wg grup'!$F$1:$DK$1,0))="","",INDEX('Typy - wg grup'!$F$2:$DK$145,MATCH($A95,'Typy - wg grup'!$A$2:$A$145,0),MATCH(N$1,'Typy - wg grup'!$F$1:$DK$1,0)))</f>
        <v>NED</v>
      </c>
      <c r="O95" s="102" t="str">
        <f>IF(INDEX('Typy - wg grup'!$F$2:$DK$145,MATCH($A95,'Typy - wg grup'!$A$2:$A$145,0),MATCH(O$1,'Typy - wg grup'!$F$1:$DK$1,0))="","",INDEX('Typy - wg grup'!$F$2:$DK$145,MATCH($A95,'Typy - wg grup'!$A$2:$A$145,0),MATCH(O$1,'Typy - wg grup'!$F$1:$DK$1,0)))</f>
        <v>TUN</v>
      </c>
      <c r="P95" s="102" t="str">
        <f>IF(INDEX('Typy - wg grup'!$F$2:$DK$145,MATCH($A95,'Typy - wg grup'!$A$2:$A$145,0),MATCH(P$1,'Typy - wg grup'!$F$1:$DK$1,0))="","",INDEX('Typy - wg grup'!$F$2:$DK$145,MATCH($A95,'Typy - wg grup'!$A$2:$A$145,0),MATCH(P$1,'Typy - wg grup'!$F$1:$DK$1,0)))</f>
        <v>NED</v>
      </c>
      <c r="Q95" s="102" t="str">
        <f>IF(INDEX('Typy - wg grup'!$F$2:$DK$145,MATCH($A95,'Typy - wg grup'!$A$2:$A$145,0),MATCH(Q$1,'Typy - wg grup'!$F$1:$DK$1,0))="","",INDEX('Typy - wg grup'!$F$2:$DK$145,MATCH($A95,'Typy - wg grup'!$A$2:$A$145,0),MATCH(Q$1,'Typy - wg grup'!$F$1:$DK$1,0)))</f>
        <v>NED</v>
      </c>
      <c r="R95" s="102" t="str">
        <f>IF(INDEX('Typy - wg grup'!$F$2:$DK$145,MATCH($A95,'Typy - wg grup'!$A$2:$A$145,0),MATCH(R$1,'Typy - wg grup'!$F$1:$DK$1,0))="","",INDEX('Typy - wg grup'!$F$2:$DK$145,MATCH($A95,'Typy - wg grup'!$A$2:$A$145,0),MATCH(R$1,'Typy - wg grup'!$F$1:$DK$1,0)))</f>
        <v>NED</v>
      </c>
      <c r="S95" s="102" t="str">
        <f>IF(INDEX('Typy - wg grup'!$F$2:$DK$145,MATCH($A95,'Typy - wg grup'!$A$2:$A$145,0),MATCH(S$1,'Typy - wg grup'!$F$1:$DK$1,0))="","",INDEX('Typy - wg grup'!$F$2:$DK$145,MATCH($A95,'Typy - wg grup'!$A$2:$A$145,0),MATCH(S$1,'Typy - wg grup'!$F$1:$DK$1,0)))</f>
        <v>NED</v>
      </c>
      <c r="T95" s="102" t="str">
        <f>IF(INDEX('Typy - wg grup'!$F$2:$DK$145,MATCH($A95,'Typy - wg grup'!$A$2:$A$145,0),MATCH(T$1,'Typy - wg grup'!$F$1:$DK$1,0))="","",INDEX('Typy - wg grup'!$F$2:$DK$145,MATCH($A95,'Typy - wg grup'!$A$2:$A$145,0),MATCH(T$1,'Typy - wg grup'!$F$1:$DK$1,0)))</f>
        <v>NED</v>
      </c>
      <c r="U95" s="102" t="str">
        <f>IF(INDEX('Typy - wg grup'!$F$2:$DK$145,MATCH($A95,'Typy - wg grup'!$A$2:$A$145,0),MATCH(U$1,'Typy - wg grup'!$F$1:$DK$1,0))="","",INDEX('Typy - wg grup'!$F$2:$DK$145,MATCH($A95,'Typy - wg grup'!$A$2:$A$145,0),MATCH(U$1,'Typy - wg grup'!$F$1:$DK$1,0)))</f>
        <v>NED</v>
      </c>
      <c r="V95" s="102" t="str">
        <f>IF(INDEX('Typy - wg grup'!$F$2:$DK$145,MATCH($A95,'Typy - wg grup'!$A$2:$A$145,0),MATCH(V$1,'Typy - wg grup'!$F$1:$DK$1,0))="","",INDEX('Typy - wg grup'!$F$2:$DK$145,MATCH($A95,'Typy - wg grup'!$A$2:$A$145,0),MATCH(V$1,'Typy - wg grup'!$F$1:$DK$1,0)))</f>
        <v>NED</v>
      </c>
      <c r="W95" s="102" t="str">
        <f>IF(INDEX('Typy - wg grup'!$F$2:$DK$145,MATCH($A95,'Typy - wg grup'!$A$2:$A$145,0),MATCH(W$1,'Typy - wg grup'!$F$1:$DK$1,0))="","",INDEX('Typy - wg grup'!$F$2:$DK$145,MATCH($A95,'Typy - wg grup'!$A$2:$A$145,0),MATCH(W$1,'Typy - wg grup'!$F$1:$DK$1,0)))</f>
        <v>NED</v>
      </c>
      <c r="X95" s="102" t="str">
        <f>IF(INDEX('Typy - wg grup'!$F$2:$DK$145,MATCH($A95,'Typy - wg grup'!$A$2:$A$145,0),MATCH(X$1,'Typy - wg grup'!$F$1:$DK$1,0))="","",INDEX('Typy - wg grup'!$F$2:$DK$145,MATCH($A95,'Typy - wg grup'!$A$2:$A$145,0),MATCH(X$1,'Typy - wg grup'!$F$1:$DK$1,0)))</f>
        <v>NED</v>
      </c>
      <c r="Y95" s="102" t="str">
        <f>IF(INDEX('Typy - wg grup'!$F$2:$DK$145,MATCH($A95,'Typy - wg grup'!$A$2:$A$145,0),MATCH(Y$1,'Typy - wg grup'!$F$1:$DK$1,0))="","",INDEX('Typy - wg grup'!$F$2:$DK$145,MATCH($A95,'Typy - wg grup'!$A$2:$A$145,0),MATCH(Y$1,'Typy - wg grup'!$F$1:$DK$1,0)))</f>
        <v>NED</v>
      </c>
      <c r="Z95" s="102" t="str">
        <f>IF(INDEX('Typy - wg grup'!$F$2:$DK$145,MATCH($A95,'Typy - wg grup'!$A$2:$A$145,0),MATCH(Z$1,'Typy - wg grup'!$F$1:$DK$1,0))="","",INDEX('Typy - wg grup'!$F$2:$DK$145,MATCH($A95,'Typy - wg grup'!$A$2:$A$145,0),MATCH(Z$1,'Typy - wg grup'!$F$1:$DK$1,0)))</f>
        <v>NED</v>
      </c>
      <c r="AA95" s="102" t="str">
        <f>IF(INDEX('Typy - wg grup'!$F$2:$DK$145,MATCH($A95,'Typy - wg grup'!$A$2:$A$145,0),MATCH(AA$1,'Typy - wg grup'!$F$1:$DK$1,0))="","",INDEX('Typy - wg grup'!$F$2:$DK$145,MATCH($A95,'Typy - wg grup'!$A$2:$A$145,0),MATCH(AA$1,'Typy - wg grup'!$F$1:$DK$1,0)))</f>
        <v>NED</v>
      </c>
      <c r="AB95" s="102" t="str">
        <f>IF(INDEX('Typy - wg grup'!$F$2:$DK$145,MATCH($A95,'Typy - wg grup'!$A$2:$A$145,0),MATCH(AB$1,'Typy - wg grup'!$F$1:$DK$1,0))="","",INDEX('Typy - wg grup'!$F$2:$DK$145,MATCH($A95,'Typy - wg grup'!$A$2:$A$145,0),MATCH(AB$1,'Typy - wg grup'!$F$1:$DK$1,0)))</f>
        <v>NED</v>
      </c>
      <c r="AC95" s="102" t="str">
        <f>IF(INDEX('Typy - wg grup'!$F$2:$DK$145,MATCH($A95,'Typy - wg grup'!$A$2:$A$145,0),MATCH(AC$1,'Typy - wg grup'!$F$1:$DK$1,0))="","",INDEX('Typy - wg grup'!$F$2:$DK$145,MATCH($A95,'Typy - wg grup'!$A$2:$A$145,0),MATCH(AC$1,'Typy - wg grup'!$F$1:$DK$1,0)))</f>
        <v>NED</v>
      </c>
      <c r="AD95" s="102" t="str">
        <f>IF(INDEX('Typy - wg grup'!$F$2:$DK$145,MATCH($A95,'Typy - wg grup'!$A$2:$A$145,0),MATCH(AD$1,'Typy - wg grup'!$F$1:$DK$1,0))="","",INDEX('Typy - wg grup'!$F$2:$DK$145,MATCH($A95,'Typy - wg grup'!$A$2:$A$145,0),MATCH(AD$1,'Typy - wg grup'!$F$1:$DK$1,0)))</f>
        <v>NED</v>
      </c>
      <c r="AE95" s="102" t="str">
        <f>IF(INDEX('Typy - wg grup'!$F$2:$DK$145,MATCH($A95,'Typy - wg grup'!$A$2:$A$145,0),MATCH(AE$1,'Typy - wg grup'!$F$1:$DK$1,0))="","",INDEX('Typy - wg grup'!$F$2:$DK$145,MATCH($A95,'Typy - wg grup'!$A$2:$A$145,0),MATCH(AE$1,'Typy - wg grup'!$F$1:$DK$1,0)))</f>
        <v>NED</v>
      </c>
      <c r="AF95" s="102" t="str">
        <f>IF(INDEX('Typy - wg grup'!$F$2:$DK$145,MATCH($A95,'Typy - wg grup'!$A$2:$A$145,0),MATCH(AF$1,'Typy - wg grup'!$F$1:$DK$1,0))="","",INDEX('Typy - wg grup'!$F$2:$DK$145,MATCH($A95,'Typy - wg grup'!$A$2:$A$145,0),MATCH(AF$1,'Typy - wg grup'!$F$1:$DK$1,0)))</f>
        <v>NED</v>
      </c>
      <c r="AG95" s="102" t="str">
        <f>IF(INDEX('Typy - wg grup'!$F$2:$DK$145,MATCH($A95,'Typy - wg grup'!$A$2:$A$145,0),MATCH(AG$1,'Typy - wg grup'!$F$1:$DK$1,0))="","",INDEX('Typy - wg grup'!$F$2:$DK$145,MATCH($A95,'Typy - wg grup'!$A$2:$A$145,0),MATCH(AG$1,'Typy - wg grup'!$F$1:$DK$1,0)))</f>
        <v>NED</v>
      </c>
      <c r="AH95" s="102" t="str">
        <f>IF(INDEX('Typy - wg grup'!$F$2:$DK$145,MATCH($A95,'Typy - wg grup'!$A$2:$A$145,0),MATCH(AH$1,'Typy - wg grup'!$F$1:$DK$1,0))="","",INDEX('Typy - wg grup'!$F$2:$DK$145,MATCH($A95,'Typy - wg grup'!$A$2:$A$145,0),MATCH(AH$1,'Typy - wg grup'!$F$1:$DK$1,0)))</f>
        <v>NED</v>
      </c>
      <c r="AI95" s="102" t="str">
        <f>IF(INDEX('Typy - wg grup'!$F$2:$DK$145,MATCH($A95,'Typy - wg grup'!$A$2:$A$145,0),MATCH(AI$1,'Typy - wg grup'!$F$1:$DK$1,0))="","",INDEX('Typy - wg grup'!$F$2:$DK$145,MATCH($A95,'Typy - wg grup'!$A$2:$A$145,0),MATCH(AI$1,'Typy - wg grup'!$F$1:$DK$1,0)))</f>
        <v>NED</v>
      </c>
      <c r="AJ95" s="102" t="str">
        <f>IF(INDEX('Typy - wg grup'!$F$2:$DK$145,MATCH($A95,'Typy - wg grup'!$A$2:$A$145,0),MATCH(AJ$1,'Typy - wg grup'!$F$1:$DK$1,0))="","",INDEX('Typy - wg grup'!$F$2:$DK$145,MATCH($A95,'Typy - wg grup'!$A$2:$A$145,0),MATCH(AJ$1,'Typy - wg grup'!$F$1:$DK$1,0)))</f>
        <v>SWE</v>
      </c>
      <c r="AK95" s="102" t="str">
        <f>IF(INDEX('Typy - wg grup'!$F$2:$DK$145,MATCH($A95,'Typy - wg grup'!$A$2:$A$145,0),MATCH(AK$1,'Typy - wg grup'!$F$1:$DK$1,0))="","",INDEX('Typy - wg grup'!$F$2:$DK$145,MATCH($A95,'Typy - wg grup'!$A$2:$A$145,0),MATCH(AK$1,'Typy - wg grup'!$F$1:$DK$1,0)))</f>
        <v>SWE</v>
      </c>
      <c r="AL95" s="102" t="str">
        <f>IF(INDEX('Typy - wg grup'!$F$2:$DK$145,MATCH($A95,'Typy - wg grup'!$A$2:$A$145,0),MATCH(AL$1,'Typy - wg grup'!$F$1:$DK$1,0))="","",INDEX('Typy - wg grup'!$F$2:$DK$145,MATCH($A95,'Typy - wg grup'!$A$2:$A$145,0),MATCH(AL$1,'Typy - wg grup'!$F$1:$DK$1,0)))</f>
        <v>NED</v>
      </c>
      <c r="AM95" s="102" t="str">
        <f>IF(INDEX('Typy - wg grup'!$F$2:$DK$145,MATCH($A95,'Typy - wg grup'!$A$2:$A$145,0),MATCH(AM$1,'Typy - wg grup'!$F$1:$DK$1,0))="","",INDEX('Typy - wg grup'!$F$2:$DK$145,MATCH($A95,'Typy - wg grup'!$A$2:$A$145,0),MATCH(AM$1,'Typy - wg grup'!$F$1:$DK$1,0)))</f>
        <v>NED</v>
      </c>
      <c r="AN95" s="102" t="str">
        <f>IF(INDEX('Typy - wg grup'!$F$2:$DK$145,MATCH($A95,'Typy - wg grup'!$A$2:$A$145,0),MATCH(AN$1,'Typy - wg grup'!$F$1:$DK$1,0))="","",INDEX('Typy - wg grup'!$F$2:$DK$145,MATCH($A95,'Typy - wg grup'!$A$2:$A$145,0),MATCH(AN$1,'Typy - wg grup'!$F$1:$DK$1,0)))</f>
        <v>NED</v>
      </c>
      <c r="AO95" s="102" t="str">
        <f>IF(INDEX('Typy - wg grup'!$F$2:$DK$145,MATCH($A95,'Typy - wg grup'!$A$2:$A$145,0),MATCH(AO$1,'Typy - wg grup'!$F$1:$DK$1,0))="","",INDEX('Typy - wg grup'!$F$2:$DK$145,MATCH($A95,'Typy - wg grup'!$A$2:$A$145,0),MATCH(AO$1,'Typy - wg grup'!$F$1:$DK$1,0)))</f>
        <v>SWE</v>
      </c>
      <c r="AP95" s="102" t="str">
        <f>IF(INDEX('Typy - wg grup'!$F$2:$DK$145,MATCH($A95,'Typy - wg grup'!$A$2:$A$145,0),MATCH(AP$1,'Typy - wg grup'!$F$1:$DK$1,0))="","",INDEX('Typy - wg grup'!$F$2:$DK$145,MATCH($A95,'Typy - wg grup'!$A$2:$A$145,0),MATCH(AP$1,'Typy - wg grup'!$F$1:$DK$1,0)))</f>
        <v>NED</v>
      </c>
      <c r="AQ95" s="102" t="str">
        <f>IF(INDEX('Typy - wg grup'!$F$2:$DK$145,MATCH($A95,'Typy - wg grup'!$A$2:$A$145,0),MATCH(AQ$1,'Typy - wg grup'!$F$1:$DK$1,0))="","",INDEX('Typy - wg grup'!$F$2:$DK$145,MATCH($A95,'Typy - wg grup'!$A$2:$A$145,0),MATCH(AQ$1,'Typy - wg grup'!$F$1:$DK$1,0)))</f>
        <v>NED</v>
      </c>
      <c r="AR95" s="102" t="str">
        <f>IF(INDEX('Typy - wg grup'!$F$2:$DK$145,MATCH($A95,'Typy - wg grup'!$A$2:$A$145,0),MATCH(AR$1,'Typy - wg grup'!$F$1:$DK$1,0))="","",INDEX('Typy - wg grup'!$F$2:$DK$145,MATCH($A95,'Typy - wg grup'!$A$2:$A$145,0),MATCH(AR$1,'Typy - wg grup'!$F$1:$DK$1,0)))</f>
        <v>JPN</v>
      </c>
      <c r="AS95" s="102" t="str">
        <f>IF(INDEX('Typy - wg grup'!$F$2:$DK$145,MATCH($A95,'Typy - wg grup'!$A$2:$A$145,0),MATCH(AS$1,'Typy - wg grup'!$F$1:$DK$1,0))="","",INDEX('Typy - wg grup'!$F$2:$DK$145,MATCH($A95,'Typy - wg grup'!$A$2:$A$145,0),MATCH(AS$1,'Typy - wg grup'!$F$1:$DK$1,0)))</f>
        <v>NED</v>
      </c>
      <c r="AT95" s="102" t="str">
        <f>IF(INDEX('Typy - wg grup'!$F$2:$DK$145,MATCH($A95,'Typy - wg grup'!$A$2:$A$145,0),MATCH(AT$1,'Typy - wg grup'!$F$1:$DK$1,0))="","",INDEX('Typy - wg grup'!$F$2:$DK$145,MATCH($A95,'Typy - wg grup'!$A$2:$A$145,0),MATCH(AT$1,'Typy - wg grup'!$F$1:$DK$1,0)))</f>
        <v>JPN</v>
      </c>
      <c r="AU95" s="102" t="str">
        <f>IF(INDEX('Typy - wg grup'!$F$2:$DK$145,MATCH($A95,'Typy - wg grup'!$A$2:$A$145,0),MATCH(AU$1,'Typy - wg grup'!$F$1:$DK$1,0))="","",INDEX('Typy - wg grup'!$F$2:$DK$145,MATCH($A95,'Typy - wg grup'!$A$2:$A$145,0),MATCH(AU$1,'Typy - wg grup'!$F$1:$DK$1,0)))</f>
        <v>JPN</v>
      </c>
      <c r="AV95" s="102" t="str">
        <f>IF(INDEX('Typy - wg grup'!$F$2:$DK$145,MATCH($A95,'Typy - wg grup'!$A$2:$A$145,0),MATCH(AV$1,'Typy - wg grup'!$F$1:$DK$1,0))="","",INDEX('Typy - wg grup'!$F$2:$DK$145,MATCH($A95,'Typy - wg grup'!$A$2:$A$145,0),MATCH(AV$1,'Typy - wg grup'!$F$1:$DK$1,0)))</f>
        <v>NED</v>
      </c>
      <c r="AW95" s="102" t="str">
        <f>IF(INDEX('Typy - wg grup'!$F$2:$DK$145,MATCH($A95,'Typy - wg grup'!$A$2:$A$145,0),MATCH(AW$1,'Typy - wg grup'!$F$1:$DK$1,0))="","",INDEX('Typy - wg grup'!$F$2:$DK$145,MATCH($A95,'Typy - wg grup'!$A$2:$A$145,0),MATCH(AW$1,'Typy - wg grup'!$F$1:$DK$1,0)))</f>
        <v>NED</v>
      </c>
      <c r="AX95" s="102" t="str">
        <f>IF(INDEX('Typy - wg grup'!$F$2:$DK$145,MATCH($A95,'Typy - wg grup'!$A$2:$A$145,0),MATCH(AX$1,'Typy - wg grup'!$F$1:$DK$1,0))="","",INDEX('Typy - wg grup'!$F$2:$DK$145,MATCH($A95,'Typy - wg grup'!$A$2:$A$145,0),MATCH(AX$1,'Typy - wg grup'!$F$1:$DK$1,0)))</f>
        <v>NED</v>
      </c>
      <c r="AY95" s="102" t="str">
        <f>IF(INDEX('Typy - wg grup'!$F$2:$DK$145,MATCH($A95,'Typy - wg grup'!$A$2:$A$145,0),MATCH(AY$1,'Typy - wg grup'!$F$1:$DK$1,0))="","",INDEX('Typy - wg grup'!$F$2:$DK$145,MATCH($A95,'Typy - wg grup'!$A$2:$A$145,0),MATCH(AY$1,'Typy - wg grup'!$F$1:$DK$1,0)))</f>
        <v>NED</v>
      </c>
      <c r="AZ95" s="102" t="str">
        <f>IF(INDEX('Typy - wg grup'!$F$2:$DK$145,MATCH($A95,'Typy - wg grup'!$A$2:$A$145,0),MATCH(AZ$1,'Typy - wg grup'!$F$1:$DK$1,0))="","",INDEX('Typy - wg grup'!$F$2:$DK$145,MATCH($A95,'Typy - wg grup'!$A$2:$A$145,0),MATCH(AZ$1,'Typy - wg grup'!$F$1:$DK$1,0)))</f>
        <v>NED</v>
      </c>
      <c r="BA95" s="102" t="str">
        <f>IF(INDEX('Typy - wg grup'!$F$2:$DK$145,MATCH($A95,'Typy - wg grup'!$A$2:$A$145,0),MATCH(BA$1,'Typy - wg grup'!$F$1:$DK$1,0))="","",INDEX('Typy - wg grup'!$F$2:$DK$145,MATCH($A95,'Typy - wg grup'!$A$2:$A$145,0),MATCH(BA$1,'Typy - wg grup'!$F$1:$DK$1,0)))</f>
        <v>SWE</v>
      </c>
      <c r="BB95" s="102" t="str">
        <f>IF(INDEX('Typy - wg grup'!$F$2:$DK$145,MATCH($A95,'Typy - wg grup'!$A$2:$A$145,0),MATCH(BB$1,'Typy - wg grup'!$F$1:$DK$1,0))="","",INDEX('Typy - wg grup'!$F$2:$DK$145,MATCH($A95,'Typy - wg grup'!$A$2:$A$145,0),MATCH(BB$1,'Typy - wg grup'!$F$1:$DK$1,0)))</f>
        <v>NED</v>
      </c>
      <c r="BC95" s="102" t="str">
        <f>IF(INDEX('Typy - wg grup'!$F$2:$DK$145,MATCH($A95,'Typy - wg grup'!$A$2:$A$145,0),MATCH(BC$1,'Typy - wg grup'!$F$1:$DK$1,0))="","",INDEX('Typy - wg grup'!$F$2:$DK$145,MATCH($A95,'Typy - wg grup'!$A$2:$A$145,0),MATCH(BC$1,'Typy - wg grup'!$F$1:$DK$1,0)))</f>
        <v>NED</v>
      </c>
      <c r="BD95" s="102" t="str">
        <f>IF(INDEX('Typy - wg grup'!$F$2:$DK$145,MATCH($A95,'Typy - wg grup'!$A$2:$A$145,0),MATCH(BD$1,'Typy - wg grup'!$F$1:$DK$1,0))="","",INDEX('Typy - wg grup'!$F$2:$DK$145,MATCH($A95,'Typy - wg grup'!$A$2:$A$145,0),MATCH(BD$1,'Typy - wg grup'!$F$1:$DK$1,0)))</f>
        <v>JPN</v>
      </c>
      <c r="BE95" s="102" t="str">
        <f>IF(INDEX('Typy - wg grup'!$F$2:$DK$145,MATCH($A95,'Typy - wg grup'!$A$2:$A$145,0),MATCH(BE$1,'Typy - wg grup'!$F$1:$DK$1,0))="","",INDEX('Typy - wg grup'!$F$2:$DK$145,MATCH($A95,'Typy - wg grup'!$A$2:$A$145,0),MATCH(BE$1,'Typy - wg grup'!$F$1:$DK$1,0)))</f>
        <v>NED</v>
      </c>
      <c r="BF95" s="102" t="str">
        <f>IF(INDEX('Typy - wg grup'!$F$2:$DK$145,MATCH($A95,'Typy - wg grup'!$A$2:$A$145,0),MATCH(BF$1,'Typy - wg grup'!$F$1:$DK$1,0))="","",INDEX('Typy - wg grup'!$F$2:$DK$145,MATCH($A95,'Typy - wg grup'!$A$2:$A$145,0),MATCH(BF$1,'Typy - wg grup'!$F$1:$DK$1,0)))</f>
        <v>NED</v>
      </c>
      <c r="BG95" s="102" t="str">
        <f>IF(INDEX('Typy - wg grup'!$F$2:$DK$145,MATCH($A95,'Typy - wg grup'!$A$2:$A$145,0),MATCH(BG$1,'Typy - wg grup'!$F$1:$DK$1,0))="","",INDEX('Typy - wg grup'!$F$2:$DK$145,MATCH($A95,'Typy - wg grup'!$A$2:$A$145,0),MATCH(BG$1,'Typy - wg grup'!$F$1:$DK$1,0)))</f>
        <v>NED</v>
      </c>
      <c r="BH95" s="102" t="str">
        <f>IF(INDEX('Typy - wg grup'!$F$2:$DK$145,MATCH($A95,'Typy - wg grup'!$A$2:$A$145,0),MATCH(BH$1,'Typy - wg grup'!$F$1:$DK$1,0))="","",INDEX('Typy - wg grup'!$F$2:$DK$145,MATCH($A95,'Typy - wg grup'!$A$2:$A$145,0),MATCH(BH$1,'Typy - wg grup'!$F$1:$DK$1,0)))</f>
        <v>NED</v>
      </c>
      <c r="BI95" s="102" t="str">
        <f>IF(INDEX('Typy - wg grup'!$F$2:$DK$145,MATCH($A95,'Typy - wg grup'!$A$2:$A$145,0),MATCH(BI$1,'Typy - wg grup'!$F$1:$DK$1,0))="","",INDEX('Typy - wg grup'!$F$2:$DK$145,MATCH($A95,'Typy - wg grup'!$A$2:$A$145,0),MATCH(BI$1,'Typy - wg grup'!$F$1:$DK$1,0)))</f>
        <v>NED</v>
      </c>
      <c r="BJ95" s="102" t="str">
        <f>IF(INDEX('Typy - wg grup'!$F$2:$DK$145,MATCH($A95,'Typy - wg grup'!$A$2:$A$145,0),MATCH(BJ$1,'Typy - wg grup'!$F$1:$DK$1,0))="","",INDEX('Typy - wg grup'!$F$2:$DK$145,MATCH($A95,'Typy - wg grup'!$A$2:$A$145,0),MATCH(BJ$1,'Typy - wg grup'!$F$1:$DK$1,0)))</f>
        <v>NED</v>
      </c>
      <c r="BK95" s="102" t="str">
        <f>IF(INDEX('Typy - wg grup'!$F$2:$DK$145,MATCH($A95,'Typy - wg grup'!$A$2:$A$145,0),MATCH(BK$1,'Typy - wg grup'!$F$1:$DK$1,0))="","",INDEX('Typy - wg grup'!$F$2:$DK$145,MATCH($A95,'Typy - wg grup'!$A$2:$A$145,0),MATCH(BK$1,'Typy - wg grup'!$F$1:$DK$1,0)))</f>
        <v>NED</v>
      </c>
      <c r="BL95" s="102" t="str">
        <f>IF(INDEX('Typy - wg grup'!$F$2:$DK$145,MATCH($A95,'Typy - wg grup'!$A$2:$A$145,0),MATCH(BL$1,'Typy - wg grup'!$F$1:$DK$1,0))="","",INDEX('Typy - wg grup'!$F$2:$DK$145,MATCH($A95,'Typy - wg grup'!$A$2:$A$145,0),MATCH(BL$1,'Typy - wg grup'!$F$1:$DK$1,0)))</f>
        <v>NED</v>
      </c>
      <c r="BM95" s="102" t="str">
        <f>IF(INDEX('Typy - wg grup'!$F$2:$DK$145,MATCH($A95,'Typy - wg grup'!$A$2:$A$145,0),MATCH(BM$1,'Typy - wg grup'!$F$1:$DK$1,0))="","",INDEX('Typy - wg grup'!$F$2:$DK$145,MATCH($A95,'Typy - wg grup'!$A$2:$A$145,0),MATCH(BM$1,'Typy - wg grup'!$F$1:$DK$1,0)))</f>
        <v>NED</v>
      </c>
      <c r="BN95" s="102" t="str">
        <f>IF(INDEX('Typy - wg grup'!$F$2:$DK$145,MATCH($A95,'Typy - wg grup'!$A$2:$A$145,0),MATCH(BN$1,'Typy - wg grup'!$F$1:$DK$1,0))="","",INDEX('Typy - wg grup'!$F$2:$DK$145,MATCH($A95,'Typy - wg grup'!$A$2:$A$145,0),MATCH(BN$1,'Typy - wg grup'!$F$1:$DK$1,0)))</f>
        <v>NED</v>
      </c>
      <c r="BO95" s="102" t="str">
        <f>IF(INDEX('Typy - wg grup'!$F$2:$DK$145,MATCH($A95,'Typy - wg grup'!$A$2:$A$145,0),MATCH(BO$1,'Typy - wg grup'!$F$1:$DK$1,0))="","",INDEX('Typy - wg grup'!$F$2:$DK$145,MATCH($A95,'Typy - wg grup'!$A$2:$A$145,0),MATCH(BO$1,'Typy - wg grup'!$F$1:$DK$1,0)))</f>
        <v>NED</v>
      </c>
      <c r="BP95" s="102" t="str">
        <f>IF(INDEX('Typy - wg grup'!$F$2:$DK$145,MATCH($A95,'Typy - wg grup'!$A$2:$A$145,0),MATCH(BP$1,'Typy - wg grup'!$F$1:$DK$1,0))="","",INDEX('Typy - wg grup'!$F$2:$DK$145,MATCH($A95,'Typy - wg grup'!$A$2:$A$145,0),MATCH(BP$1,'Typy - wg grup'!$F$1:$DK$1,0)))</f>
        <v>NED</v>
      </c>
      <c r="BQ95" s="102" t="str">
        <f>IF(INDEX('Typy - wg grup'!$F$2:$DK$145,MATCH($A95,'Typy - wg grup'!$A$2:$A$145,0),MATCH(BQ$1,'Typy - wg grup'!$F$1:$DK$1,0))="","",INDEX('Typy - wg grup'!$F$2:$DK$145,MATCH($A95,'Typy - wg grup'!$A$2:$A$145,0),MATCH(BQ$1,'Typy - wg grup'!$F$1:$DK$1,0)))</f>
        <v>SWE</v>
      </c>
      <c r="BR95" s="102" t="str">
        <f>IF(INDEX('Typy - wg grup'!$F$2:$DK$145,MATCH($A95,'Typy - wg grup'!$A$2:$A$145,0),MATCH(BR$1,'Typy - wg grup'!$F$1:$DK$1,0))="","",INDEX('Typy - wg grup'!$F$2:$DK$145,MATCH($A95,'Typy - wg grup'!$A$2:$A$145,0),MATCH(BR$1,'Typy - wg grup'!$F$1:$DK$1,0)))</f>
        <v>NED</v>
      </c>
      <c r="BS95" s="102" t="str">
        <f>IF(INDEX('Typy - wg grup'!$F$2:$DK$145,MATCH($A95,'Typy - wg grup'!$A$2:$A$145,0),MATCH(BS$1,'Typy - wg grup'!$F$1:$DK$1,0))="","",INDEX('Typy - wg grup'!$F$2:$DK$145,MATCH($A95,'Typy - wg grup'!$A$2:$A$145,0),MATCH(BS$1,'Typy - wg grup'!$F$1:$DK$1,0)))</f>
        <v>NED</v>
      </c>
      <c r="BT95" s="102" t="str">
        <f>IF(INDEX('Typy - wg grup'!$F$2:$DK$145,MATCH($A95,'Typy - wg grup'!$A$2:$A$145,0),MATCH(BT$1,'Typy - wg grup'!$F$1:$DK$1,0))="","",INDEX('Typy - wg grup'!$F$2:$DK$145,MATCH($A95,'Typy - wg grup'!$A$2:$A$145,0),MATCH(BT$1,'Typy - wg grup'!$F$1:$DK$1,0)))</f>
        <v>NED</v>
      </c>
      <c r="BU95" s="102" t="str">
        <f>IF(INDEX('Typy - wg grup'!$F$2:$DK$145,MATCH($A95,'Typy - wg grup'!$A$2:$A$145,0),MATCH(BU$1,'Typy - wg grup'!$F$1:$DK$1,0))="","",INDEX('Typy - wg grup'!$F$2:$DK$145,MATCH($A95,'Typy - wg grup'!$A$2:$A$145,0),MATCH(BU$1,'Typy - wg grup'!$F$1:$DK$1,0)))</f>
        <v>NED</v>
      </c>
      <c r="BV95" s="102" t="str">
        <f>IF(INDEX('Typy - wg grup'!$F$2:$DK$145,MATCH($A95,'Typy - wg grup'!$A$2:$A$145,0),MATCH(BV$1,'Typy - wg grup'!$F$1:$DK$1,0))="","",INDEX('Typy - wg grup'!$F$2:$DK$145,MATCH($A95,'Typy - wg grup'!$A$2:$A$145,0),MATCH(BV$1,'Typy - wg grup'!$F$1:$DK$1,0)))</f>
        <v>NED</v>
      </c>
      <c r="BW95" s="102" t="str">
        <f>IF(INDEX('Typy - wg grup'!$F$2:$DK$145,MATCH($A95,'Typy - wg grup'!$A$2:$A$145,0),MATCH(BW$1,'Typy - wg grup'!$F$1:$DK$1,0))="","",INDEX('Typy - wg grup'!$F$2:$DK$145,MATCH($A95,'Typy - wg grup'!$A$2:$A$145,0),MATCH(BW$1,'Typy - wg grup'!$F$1:$DK$1,0)))</f>
        <v>NED</v>
      </c>
      <c r="BX95" s="102" t="str">
        <f>IF(INDEX('Typy - wg grup'!$F$2:$DK$145,MATCH($A95,'Typy - wg grup'!$A$2:$A$145,0),MATCH(BX$1,'Typy - wg grup'!$F$1:$DK$1,0))="","",INDEX('Typy - wg grup'!$F$2:$DK$145,MATCH($A95,'Typy - wg grup'!$A$2:$A$145,0),MATCH(BX$1,'Typy - wg grup'!$F$1:$DK$1,0)))</f>
        <v>NED</v>
      </c>
      <c r="BY95" s="102" t="str">
        <f>IF(INDEX('Typy - wg grup'!$F$2:$DK$145,MATCH($A95,'Typy - wg grup'!$A$2:$A$145,0),MATCH(BY$1,'Typy - wg grup'!$F$1:$DK$1,0))="","",INDEX('Typy - wg grup'!$F$2:$DK$145,MATCH($A95,'Typy - wg grup'!$A$2:$A$145,0),MATCH(BY$1,'Typy - wg grup'!$F$1:$DK$1,0)))</f>
        <v>NED</v>
      </c>
      <c r="BZ95" s="102" t="str">
        <f>IF(INDEX('Typy - wg grup'!$F$2:$DK$145,MATCH($A95,'Typy - wg grup'!$A$2:$A$145,0),MATCH(BZ$1,'Typy - wg grup'!$F$1:$DK$1,0))="","",INDEX('Typy - wg grup'!$F$2:$DK$145,MATCH($A95,'Typy - wg grup'!$A$2:$A$145,0),MATCH(BZ$1,'Typy - wg grup'!$F$1:$DK$1,0)))</f>
        <v>NED</v>
      </c>
      <c r="CA95" s="102" t="str">
        <f>IF(INDEX('Typy - wg grup'!$F$2:$DK$145,MATCH($A95,'Typy - wg grup'!$A$2:$A$145,0),MATCH(CA$1,'Typy - wg grup'!$F$1:$DK$1,0))="","",INDEX('Typy - wg grup'!$F$2:$DK$145,MATCH($A95,'Typy - wg grup'!$A$2:$A$145,0),MATCH(CA$1,'Typy - wg grup'!$F$1:$DK$1,0)))</f>
        <v>NED</v>
      </c>
      <c r="CB95" s="102" t="str">
        <f>IF(INDEX('Typy - wg grup'!$F$2:$DK$145,MATCH($A95,'Typy - wg grup'!$A$2:$A$145,0),MATCH(CB$1,'Typy - wg grup'!$F$1:$DK$1,0))="","",INDEX('Typy - wg grup'!$F$2:$DK$145,MATCH($A95,'Typy - wg grup'!$A$2:$A$145,0),MATCH(CB$1,'Typy - wg grup'!$F$1:$DK$1,0)))</f>
        <v>NED</v>
      </c>
      <c r="CC95" s="102" t="str">
        <f>IF(INDEX('Typy - wg grup'!$F$2:$DK$145,MATCH($A95,'Typy - wg grup'!$A$2:$A$145,0),MATCH(CC$1,'Typy - wg grup'!$F$1:$DK$1,0))="","",INDEX('Typy - wg grup'!$F$2:$DK$145,MATCH($A95,'Typy - wg grup'!$A$2:$A$145,0),MATCH(CC$1,'Typy - wg grup'!$F$1:$DK$1,0)))</f>
        <v>NED</v>
      </c>
      <c r="CD95" s="102" t="str">
        <f>IF(INDEX('Typy - wg grup'!$F$2:$DK$145,MATCH($A95,'Typy - wg grup'!$A$2:$A$145,0),MATCH(CD$1,'Typy - wg grup'!$F$1:$DK$1,0))="","",INDEX('Typy - wg grup'!$F$2:$DK$145,MATCH($A95,'Typy - wg grup'!$A$2:$A$145,0),MATCH(CD$1,'Typy - wg grup'!$F$1:$DK$1,0)))</f>
        <v>NED</v>
      </c>
      <c r="CE95" s="102" t="str">
        <f>IF(INDEX('Typy - wg grup'!$F$2:$DK$145,MATCH($A95,'Typy - wg grup'!$A$2:$A$145,0),MATCH(CE$1,'Typy - wg grup'!$F$1:$DK$1,0))="","",INDEX('Typy - wg grup'!$F$2:$DK$145,MATCH($A95,'Typy - wg grup'!$A$2:$A$145,0),MATCH(CE$1,'Typy - wg grup'!$F$1:$DK$1,0)))</f>
        <v>NED</v>
      </c>
      <c r="CF95" s="102" t="str">
        <f>IF(INDEX('Typy - wg grup'!$F$2:$DK$145,MATCH($A95,'Typy - wg grup'!$A$2:$A$145,0),MATCH(CF$1,'Typy - wg grup'!$F$1:$DK$1,0))="","",INDEX('Typy - wg grup'!$F$2:$DK$145,MATCH($A95,'Typy - wg grup'!$A$2:$A$145,0),MATCH(CF$1,'Typy - wg grup'!$F$1:$DK$1,0)))</f>
        <v>NED</v>
      </c>
      <c r="CG95" s="102" t="str">
        <f>IF(INDEX('Typy - wg grup'!$F$2:$DK$145,MATCH($A95,'Typy - wg grup'!$A$2:$A$145,0),MATCH(CG$1,'Typy - wg grup'!$F$1:$DK$1,0))="","",INDEX('Typy - wg grup'!$F$2:$DK$145,MATCH($A95,'Typy - wg grup'!$A$2:$A$145,0),MATCH(CG$1,'Typy - wg grup'!$F$1:$DK$1,0)))</f>
        <v>NED</v>
      </c>
      <c r="CH95" s="102" t="str">
        <f>IF(INDEX('Typy - wg grup'!$F$2:$DK$145,MATCH($A95,'Typy - wg grup'!$A$2:$A$145,0),MATCH(CH$1,'Typy - wg grup'!$F$1:$DK$1,0))="","",INDEX('Typy - wg grup'!$F$2:$DK$145,MATCH($A95,'Typy - wg grup'!$A$2:$A$145,0),MATCH(CH$1,'Typy - wg grup'!$F$1:$DK$1,0)))</f>
        <v>NED</v>
      </c>
      <c r="CI95" s="102" t="str">
        <f>IF(INDEX('Typy - wg grup'!$F$2:$DK$145,MATCH($A95,'Typy - wg grup'!$A$2:$A$145,0),MATCH(CI$1,'Typy - wg grup'!$F$1:$DK$1,0))="","",INDEX('Typy - wg grup'!$F$2:$DK$145,MATCH($A95,'Typy - wg grup'!$A$2:$A$145,0),MATCH(CI$1,'Typy - wg grup'!$F$1:$DK$1,0)))</f>
        <v>SWE</v>
      </c>
      <c r="CJ95" s="102" t="str">
        <f>IF(INDEX('Typy - wg grup'!$F$2:$DK$145,MATCH($A95,'Typy - wg grup'!$A$2:$A$145,0),MATCH(CJ$1,'Typy - wg grup'!$F$1:$DK$1,0))="","",INDEX('Typy - wg grup'!$F$2:$DK$145,MATCH($A95,'Typy - wg grup'!$A$2:$A$145,0),MATCH(CJ$1,'Typy - wg grup'!$F$1:$DK$1,0)))</f>
        <v>NED</v>
      </c>
      <c r="CK95" s="102" t="str">
        <f>IF(INDEX('Typy - wg grup'!$F$2:$DK$145,MATCH($A95,'Typy - wg grup'!$A$2:$A$145,0),MATCH(CK$1,'Typy - wg grup'!$F$1:$DK$1,0))="","",INDEX('Typy - wg grup'!$F$2:$DK$145,MATCH($A95,'Typy - wg grup'!$A$2:$A$145,0),MATCH(CK$1,'Typy - wg grup'!$F$1:$DK$1,0)))</f>
        <v>NED</v>
      </c>
      <c r="CL95" s="102" t="str">
        <f>IF(INDEX('Typy - wg grup'!$F$2:$DK$145,MATCH($A95,'Typy - wg grup'!$A$2:$A$145,0),MATCH(CL$1,'Typy - wg grup'!$F$1:$DK$1,0))="","",INDEX('Typy - wg grup'!$F$2:$DK$145,MATCH($A95,'Typy - wg grup'!$A$2:$A$145,0),MATCH(CL$1,'Typy - wg grup'!$F$1:$DK$1,0)))</f>
        <v>NED</v>
      </c>
      <c r="CM95" s="102" t="str">
        <f>IF(INDEX('Typy - wg grup'!$F$2:$DK$145,MATCH($A95,'Typy - wg grup'!$A$2:$A$145,0),MATCH(CM$1,'Typy - wg grup'!$F$1:$DK$1,0))="","",INDEX('Typy - wg grup'!$F$2:$DK$145,MATCH($A95,'Typy - wg grup'!$A$2:$A$145,0),MATCH(CM$1,'Typy - wg grup'!$F$1:$DK$1,0)))</f>
        <v>NED</v>
      </c>
      <c r="CN95" s="102" t="str">
        <f>IF(INDEX('Typy - wg grup'!$F$2:$DK$145,MATCH($A95,'Typy - wg grup'!$A$2:$A$145,0),MATCH(CN$1,'Typy - wg grup'!$F$1:$DK$1,0))="","",INDEX('Typy - wg grup'!$F$2:$DK$145,MATCH($A95,'Typy - wg grup'!$A$2:$A$145,0),MATCH(CN$1,'Typy - wg grup'!$F$1:$DK$1,0)))</f>
        <v>JPN</v>
      </c>
      <c r="CO95" s="102" t="str">
        <f>IF(INDEX('Typy - wg grup'!$F$2:$DK$145,MATCH($A95,'Typy - wg grup'!$A$2:$A$145,0),MATCH(CO$1,'Typy - wg grup'!$F$1:$DK$1,0))="","",INDEX('Typy - wg grup'!$F$2:$DK$145,MATCH($A95,'Typy - wg grup'!$A$2:$A$145,0),MATCH(CO$1,'Typy - wg grup'!$F$1:$DK$1,0)))</f>
        <v>NED</v>
      </c>
      <c r="CP95" s="102" t="str">
        <f>IF(INDEX('Typy - wg grup'!$F$2:$DK$145,MATCH($A95,'Typy - wg grup'!$A$2:$A$145,0),MATCH(CP$1,'Typy - wg grup'!$F$1:$DK$1,0))="","",INDEX('Typy - wg grup'!$F$2:$DK$145,MATCH($A95,'Typy - wg grup'!$A$2:$A$145,0),MATCH(CP$1,'Typy - wg grup'!$F$1:$DK$1,0)))</f>
        <v>NED</v>
      </c>
      <c r="CQ95" s="102" t="str">
        <f>IF(INDEX('Typy - wg grup'!$F$2:$DK$145,MATCH($A95,'Typy - wg grup'!$A$2:$A$145,0),MATCH(CQ$1,'Typy - wg grup'!$F$1:$DK$1,0))="","",INDEX('Typy - wg grup'!$F$2:$DK$145,MATCH($A95,'Typy - wg grup'!$A$2:$A$145,0),MATCH(CQ$1,'Typy - wg grup'!$F$1:$DK$1,0)))</f>
        <v>NED</v>
      </c>
      <c r="CR95" s="102" t="str">
        <f>IF(INDEX('Typy - wg grup'!$F$2:$DK$145,MATCH($A95,'Typy - wg grup'!$A$2:$A$145,0),MATCH(CR$1,'Typy - wg grup'!$F$1:$DK$1,0))="","",INDEX('Typy - wg grup'!$F$2:$DK$145,MATCH($A95,'Typy - wg grup'!$A$2:$A$145,0),MATCH(CR$1,'Typy - wg grup'!$F$1:$DK$1,0)))</f>
        <v>NED</v>
      </c>
      <c r="CS95" s="102" t="str">
        <f>IF(INDEX('Typy - wg grup'!$F$2:$DK$145,MATCH($A95,'Typy - wg grup'!$A$2:$A$145,0),MATCH(CS$1,'Typy - wg grup'!$F$1:$DK$1,0))="","",INDEX('Typy - wg grup'!$F$2:$DK$145,MATCH($A95,'Typy - wg grup'!$A$2:$A$145,0),MATCH(CS$1,'Typy - wg grup'!$F$1:$DK$1,0)))</f>
        <v>NED</v>
      </c>
      <c r="CT95" s="102" t="str">
        <f>IF(INDEX('Typy - wg grup'!$F$2:$DK$145,MATCH($A95,'Typy - wg grup'!$A$2:$A$145,0),MATCH(CT$1,'Typy - wg grup'!$F$1:$DK$1,0))="","",INDEX('Typy - wg grup'!$F$2:$DK$145,MATCH($A95,'Typy - wg grup'!$A$2:$A$145,0),MATCH(CT$1,'Typy - wg grup'!$F$1:$DK$1,0)))</f>
        <v>NED</v>
      </c>
      <c r="CU95" s="102" t="str">
        <f>IF(INDEX('Typy - wg grup'!$F$2:$DK$145,MATCH($A95,'Typy - wg grup'!$A$2:$A$145,0),MATCH(CU$1,'Typy - wg grup'!$F$1:$DK$1,0))="","",INDEX('Typy - wg grup'!$F$2:$DK$145,MATCH($A95,'Typy - wg grup'!$A$2:$A$145,0),MATCH(CU$1,'Typy - wg grup'!$F$1:$DK$1,0)))</f>
        <v>NED</v>
      </c>
      <c r="CV95" s="102" t="str">
        <f>IF(INDEX('Typy - wg grup'!$F$2:$DK$145,MATCH($A95,'Typy - wg grup'!$A$2:$A$145,0),MATCH(CV$1,'Typy - wg grup'!$F$1:$DK$1,0))="","",INDEX('Typy - wg grup'!$F$2:$DK$145,MATCH($A95,'Typy - wg grup'!$A$2:$A$145,0),MATCH(CV$1,'Typy - wg grup'!$F$1:$DK$1,0)))</f>
        <v>NED</v>
      </c>
      <c r="CW95" s="102" t="str">
        <f>IF(INDEX('Typy - wg grup'!$F$2:$DK$145,MATCH($A95,'Typy - wg grup'!$A$2:$A$145,0),MATCH(CW$1,'Typy - wg grup'!$F$1:$DK$1,0))="","",INDEX('Typy - wg grup'!$F$2:$DK$145,MATCH($A95,'Typy - wg grup'!$A$2:$A$145,0),MATCH(CW$1,'Typy - wg grup'!$F$1:$DK$1,0)))</f>
        <v>JPN</v>
      </c>
      <c r="CX95" s="102" t="str">
        <f>IF(INDEX('Typy - wg grup'!$F$2:$DK$145,MATCH($A95,'Typy - wg grup'!$A$2:$A$145,0),MATCH(CX$1,'Typy - wg grup'!$F$1:$DK$1,0))="","",INDEX('Typy - wg grup'!$F$2:$DK$145,MATCH($A95,'Typy - wg grup'!$A$2:$A$145,0),MATCH(CX$1,'Typy - wg grup'!$F$1:$DK$1,0)))</f>
        <v>NED</v>
      </c>
      <c r="CY95" s="102" t="str">
        <f>IF(INDEX('Typy - wg grup'!$F$2:$DK$145,MATCH($A95,'Typy - wg grup'!$A$2:$A$145,0),MATCH(CY$1,'Typy - wg grup'!$F$1:$DK$1,0))="","",INDEX('Typy - wg grup'!$F$2:$DK$145,MATCH($A95,'Typy - wg grup'!$A$2:$A$145,0),MATCH(CY$1,'Typy - wg grup'!$F$1:$DK$1,0)))</f>
        <v>NED</v>
      </c>
      <c r="CZ95" s="102" t="str">
        <f>IF(INDEX('Typy - wg grup'!$F$2:$DK$145,MATCH($A95,'Typy - wg grup'!$A$2:$A$145,0),MATCH(CZ$1,'Typy - wg grup'!$F$1:$DK$1,0))="","",INDEX('Typy - wg grup'!$F$2:$DK$145,MATCH($A95,'Typy - wg grup'!$A$2:$A$145,0),MATCH(CZ$1,'Typy - wg grup'!$F$1:$DK$1,0)))</f>
        <v>NED</v>
      </c>
      <c r="DA95" s="102" t="str">
        <f>IF(INDEX('Typy - wg grup'!$F$2:$DK$145,MATCH($A95,'Typy - wg grup'!$A$2:$A$145,0),MATCH(DA$1,'Typy - wg grup'!$F$1:$DK$1,0))="","",INDEX('Typy - wg grup'!$F$2:$DK$145,MATCH($A95,'Typy - wg grup'!$A$2:$A$145,0),MATCH(DA$1,'Typy - wg grup'!$F$1:$DK$1,0)))</f>
        <v>NED</v>
      </c>
      <c r="DB95" s="102" t="str">
        <f>IF(INDEX('Typy - wg grup'!$F$2:$DK$145,MATCH($A95,'Typy - wg grup'!$A$2:$A$145,0),MATCH(DB$1,'Typy - wg grup'!$F$1:$DK$1,0))="","",INDEX('Typy - wg grup'!$F$2:$DK$145,MATCH($A95,'Typy - wg grup'!$A$2:$A$145,0),MATCH(DB$1,'Typy - wg grup'!$F$1:$DK$1,0)))</f>
        <v>NED</v>
      </c>
      <c r="DC95" s="102" t="str">
        <f>IF(INDEX('Typy - wg grup'!$F$2:$DK$145,MATCH($A95,'Typy - wg grup'!$A$2:$A$145,0),MATCH(DC$1,'Typy - wg grup'!$F$1:$DK$1,0))="","",INDEX('Typy - wg grup'!$F$2:$DK$145,MATCH($A95,'Typy - wg grup'!$A$2:$A$145,0),MATCH(DC$1,'Typy - wg grup'!$F$1:$DK$1,0)))</f>
        <v>NED</v>
      </c>
      <c r="DD95" s="102" t="str">
        <f>IF(INDEX('Typy - wg grup'!$F$2:$DK$145,MATCH($A95,'Typy - wg grup'!$A$2:$A$145,0),MATCH(DD$1,'Typy - wg grup'!$F$1:$DK$1,0))="","",INDEX('Typy - wg grup'!$F$2:$DK$145,MATCH($A95,'Typy - wg grup'!$A$2:$A$145,0),MATCH(DD$1,'Typy - wg grup'!$F$1:$DK$1,0)))</f>
        <v>JPN</v>
      </c>
      <c r="DE95" s="102" t="str">
        <f>IF(INDEX('Typy - wg grup'!$F$2:$DK$145,MATCH($A95,'Typy - wg grup'!$A$2:$A$145,0),MATCH(DE$1,'Typy - wg grup'!$F$1:$DK$1,0))="","",INDEX('Typy - wg grup'!$F$2:$DK$145,MATCH($A95,'Typy - wg grup'!$A$2:$A$145,0),MATCH(DE$1,'Typy - wg grup'!$F$1:$DK$1,0)))</f>
        <v>JPN</v>
      </c>
      <c r="DF95" s="102" t="str">
        <f>IF(INDEX('Typy - wg grup'!$F$2:$DK$145,MATCH($A95,'Typy - wg grup'!$A$2:$A$145,0),MATCH(DF$1,'Typy - wg grup'!$F$1:$DK$1,0))="","",INDEX('Typy - wg grup'!$F$2:$DK$145,MATCH($A95,'Typy - wg grup'!$A$2:$A$145,0),MATCH(DF$1,'Typy - wg grup'!$F$1:$DK$1,0)))</f>
        <v>NED</v>
      </c>
      <c r="DG95" s="102" t="str">
        <f>IF(INDEX('Typy - wg grup'!$F$2:$DK$145,MATCH($A95,'Typy - wg grup'!$A$2:$A$145,0),MATCH(DG$1,'Typy - wg grup'!$F$1:$DK$1,0))="","",INDEX('Typy - wg grup'!$F$2:$DK$145,MATCH($A95,'Typy - wg grup'!$A$2:$A$145,0),MATCH(DG$1,'Typy - wg grup'!$F$1:$DK$1,0)))</f>
        <v>SWE</v>
      </c>
      <c r="DH95" s="102" t="str">
        <f>IF(INDEX('Typy - wg grup'!$F$2:$DK$145,MATCH($A95,'Typy - wg grup'!$A$2:$A$145,0),MATCH(DH$1,'Typy - wg grup'!$F$1:$DK$1,0))="","",INDEX('Typy - wg grup'!$F$2:$DK$145,MATCH($A95,'Typy - wg grup'!$A$2:$A$145,0),MATCH(DH$1,'Typy - wg grup'!$F$1:$DK$1,0)))</f>
        <v>NED</v>
      </c>
      <c r="DI95" s="102" t="str">
        <f>IF(INDEX('Typy - wg grup'!$F$2:$DK$145,MATCH($A95,'Typy - wg grup'!$A$2:$A$145,0),MATCH(DI$1,'Typy - wg grup'!$F$1:$DK$1,0))="","",INDEX('Typy - wg grup'!$F$2:$DK$145,MATCH($A95,'Typy - wg grup'!$A$2:$A$145,0),MATCH(DI$1,'Typy - wg grup'!$F$1:$DK$1,0)))</f>
        <v>NED</v>
      </c>
      <c r="DJ95" s="102" t="str">
        <f>IF(INDEX('Typy - wg grup'!$F$2:$DK$145,MATCH($A95,'Typy - wg grup'!$A$2:$A$145,0),MATCH(DJ$1,'Typy - wg grup'!$F$1:$DK$1,0))="","",INDEX('Typy - wg grup'!$F$2:$DK$145,MATCH($A95,'Typy - wg grup'!$A$2:$A$145,0),MATCH(DJ$1,'Typy - wg grup'!$F$1:$DK$1,0)))</f>
        <v>NED</v>
      </c>
      <c r="DK95" s="102" t="str">
        <f>IF(INDEX('Typy - wg grup'!$F$2:$DK$145,MATCH($A95,'Typy - wg grup'!$A$2:$A$145,0),MATCH(DK$1,'Typy - wg grup'!$F$1:$DK$1,0))="","",INDEX('Typy - wg grup'!$F$2:$DK$145,MATCH($A95,'Typy - wg grup'!$A$2:$A$145,0),MATCH(DK$1,'Typy - wg grup'!$F$1:$DK$1,0)))</f>
        <v>NED</v>
      </c>
      <c r="DL95" s="102" t="str">
        <f>IF(INDEX('Typy - wg grup'!$F$2:$DK$145,MATCH($A95,'Typy - wg grup'!$A$2:$A$145,0),MATCH(DL$1,'Typy - wg grup'!$F$1:$DK$1,0))="","",INDEX('Typy - wg grup'!$F$2:$DK$145,MATCH($A95,'Typy - wg grup'!$A$2:$A$145,0),MATCH(DL$1,'Typy - wg grup'!$F$1:$DK$1,0)))</f>
        <v>NED</v>
      </c>
      <c r="DM95" s="106" t="str">
        <f>IF(INDEX('Typy - wg grup'!$F$2:$DK$145,MATCH($A95,'Typy - wg grup'!$A$2:$A$145,0),MATCH(DM$1,'Typy - wg grup'!$F$1:$DK$1,0))="","",INDEX('Typy - wg grup'!$F$2:$DK$145,MATCH($A95,'Typy - wg grup'!$A$2:$A$145,0),MATCH(DM$1,'Typy - wg grup'!$F$1:$DK$1,0)))</f>
        <v>TUN</v>
      </c>
      <c r="DO95" s="15"/>
      <c r="DQ95" s="14"/>
      <c r="DS95" s="15"/>
      <c r="DU95" s="15"/>
      <c r="DW95" s="14"/>
      <c r="DY95" s="15"/>
      <c r="EA95" s="14"/>
      <c r="EC95" s="15"/>
      <c r="EE95" s="15"/>
      <c r="EG95" s="15"/>
      <c r="EI95" s="15"/>
      <c r="EK95" s="15"/>
      <c r="EM95" s="15"/>
      <c r="EO95" s="16"/>
      <c r="EQ95" s="15"/>
    </row>
    <row r="96" spans="1:147" x14ac:dyDescent="0.25">
      <c r="A96" s="19" t="s">
        <v>40</v>
      </c>
      <c r="B96" s="4" t="s">
        <v>28</v>
      </c>
      <c r="E96" s="4" t="s">
        <v>20</v>
      </c>
      <c r="F96" s="35" t="s">
        <v>204</v>
      </c>
      <c r="G96" s="153"/>
      <c r="H96" s="105" t="str">
        <f>IF(INDEX('Typy - wg grup'!$F$2:$DK$145,MATCH($A96,'Typy - wg grup'!$A$2:$A$145,0),MATCH(H$1,'Typy - wg grup'!$F$1:$DK$1,0))="","",INDEX('Typy - wg grup'!$F$2:$DK$145,MATCH($A96,'Typy - wg grup'!$A$2:$A$145,0),MATCH(H$1,'Typy - wg grup'!$F$1:$DK$1,0)))</f>
        <v>SWE</v>
      </c>
      <c r="I96" s="102" t="str">
        <f>IF(INDEX('Typy - wg grup'!$F$2:$DK$145,MATCH($A96,'Typy - wg grup'!$A$2:$A$145,0),MATCH(I$1,'Typy - wg grup'!$F$1:$DK$1,0))="","",INDEX('Typy - wg grup'!$F$2:$DK$145,MATCH($A96,'Typy - wg grup'!$A$2:$A$145,0),MATCH(I$1,'Typy - wg grup'!$F$1:$DK$1,0)))</f>
        <v>SWE</v>
      </c>
      <c r="J96" s="102" t="str">
        <f>IF(INDEX('Typy - wg grup'!$F$2:$DK$145,MATCH($A96,'Typy - wg grup'!$A$2:$A$145,0),MATCH(J$1,'Typy - wg grup'!$F$1:$DK$1,0))="","",INDEX('Typy - wg grup'!$F$2:$DK$145,MATCH($A96,'Typy - wg grup'!$A$2:$A$145,0),MATCH(J$1,'Typy - wg grup'!$F$1:$DK$1,0)))</f>
        <v>JPN</v>
      </c>
      <c r="K96" s="102" t="str">
        <f>IF(INDEX('Typy - wg grup'!$F$2:$DK$145,MATCH($A96,'Typy - wg grup'!$A$2:$A$145,0),MATCH(K$1,'Typy - wg grup'!$F$1:$DK$1,0))="","",INDEX('Typy - wg grup'!$F$2:$DK$145,MATCH($A96,'Typy - wg grup'!$A$2:$A$145,0),MATCH(K$1,'Typy - wg grup'!$F$1:$DK$1,0)))</f>
        <v>JPN</v>
      </c>
      <c r="L96" s="102" t="str">
        <f>IF(INDEX('Typy - wg grup'!$F$2:$DK$145,MATCH($A96,'Typy - wg grup'!$A$2:$A$145,0),MATCH(L$1,'Typy - wg grup'!$F$1:$DK$1,0))="","",INDEX('Typy - wg grup'!$F$2:$DK$145,MATCH($A96,'Typy - wg grup'!$A$2:$A$145,0),MATCH(L$1,'Typy - wg grup'!$F$1:$DK$1,0)))</f>
        <v>SWE</v>
      </c>
      <c r="M96" s="102" t="str">
        <f>IF(INDEX('Typy - wg grup'!$F$2:$DK$145,MATCH($A96,'Typy - wg grup'!$A$2:$A$145,0),MATCH(M$1,'Typy - wg grup'!$F$1:$DK$1,0))="","",INDEX('Typy - wg grup'!$F$2:$DK$145,MATCH($A96,'Typy - wg grup'!$A$2:$A$145,0),MATCH(M$1,'Typy - wg grup'!$F$1:$DK$1,0)))</f>
        <v>SWE</v>
      </c>
      <c r="N96" s="102" t="str">
        <f>IF(INDEX('Typy - wg grup'!$F$2:$DK$145,MATCH($A96,'Typy - wg grup'!$A$2:$A$145,0),MATCH(N$1,'Typy - wg grup'!$F$1:$DK$1,0))="","",INDEX('Typy - wg grup'!$F$2:$DK$145,MATCH($A96,'Typy - wg grup'!$A$2:$A$145,0),MATCH(N$1,'Typy - wg grup'!$F$1:$DK$1,0)))</f>
        <v>JPN</v>
      </c>
      <c r="O96" s="102" t="str">
        <f>IF(INDEX('Typy - wg grup'!$F$2:$DK$145,MATCH($A96,'Typy - wg grup'!$A$2:$A$145,0),MATCH(O$1,'Typy - wg grup'!$F$1:$DK$1,0))="","",INDEX('Typy - wg grup'!$F$2:$DK$145,MATCH($A96,'Typy - wg grup'!$A$2:$A$145,0),MATCH(O$1,'Typy - wg grup'!$F$1:$DK$1,0)))</f>
        <v>JPN</v>
      </c>
      <c r="P96" s="102" t="str">
        <f>IF(INDEX('Typy - wg grup'!$F$2:$DK$145,MATCH($A96,'Typy - wg grup'!$A$2:$A$145,0),MATCH(P$1,'Typy - wg grup'!$F$1:$DK$1,0))="","",INDEX('Typy - wg grup'!$F$2:$DK$145,MATCH($A96,'Typy - wg grup'!$A$2:$A$145,0),MATCH(P$1,'Typy - wg grup'!$F$1:$DK$1,0)))</f>
        <v>SWE</v>
      </c>
      <c r="Q96" s="102" t="str">
        <f>IF(INDEX('Typy - wg grup'!$F$2:$DK$145,MATCH($A96,'Typy - wg grup'!$A$2:$A$145,0),MATCH(Q$1,'Typy - wg grup'!$F$1:$DK$1,0))="","",INDEX('Typy - wg grup'!$F$2:$DK$145,MATCH($A96,'Typy - wg grup'!$A$2:$A$145,0),MATCH(Q$1,'Typy - wg grup'!$F$1:$DK$1,0)))</f>
        <v>JPN</v>
      </c>
      <c r="R96" s="102" t="str">
        <f>IF(INDEX('Typy - wg grup'!$F$2:$DK$145,MATCH($A96,'Typy - wg grup'!$A$2:$A$145,0),MATCH(R$1,'Typy - wg grup'!$F$1:$DK$1,0))="","",INDEX('Typy - wg grup'!$F$2:$DK$145,MATCH($A96,'Typy - wg grup'!$A$2:$A$145,0),MATCH(R$1,'Typy - wg grup'!$F$1:$DK$1,0)))</f>
        <v>SWE</v>
      </c>
      <c r="S96" s="102" t="str">
        <f>IF(INDEX('Typy - wg grup'!$F$2:$DK$145,MATCH($A96,'Typy - wg grup'!$A$2:$A$145,0),MATCH(S$1,'Typy - wg grup'!$F$1:$DK$1,0))="","",INDEX('Typy - wg grup'!$F$2:$DK$145,MATCH($A96,'Typy - wg grup'!$A$2:$A$145,0),MATCH(S$1,'Typy - wg grup'!$F$1:$DK$1,0)))</f>
        <v>JPN</v>
      </c>
      <c r="T96" s="102" t="str">
        <f>IF(INDEX('Typy - wg grup'!$F$2:$DK$145,MATCH($A96,'Typy - wg grup'!$A$2:$A$145,0),MATCH(T$1,'Typy - wg grup'!$F$1:$DK$1,0))="","",INDEX('Typy - wg grup'!$F$2:$DK$145,MATCH($A96,'Typy - wg grup'!$A$2:$A$145,0),MATCH(T$1,'Typy - wg grup'!$F$1:$DK$1,0)))</f>
        <v>SWE</v>
      </c>
      <c r="U96" s="102" t="str">
        <f>IF(INDEX('Typy - wg grup'!$F$2:$DK$145,MATCH($A96,'Typy - wg grup'!$A$2:$A$145,0),MATCH(U$1,'Typy - wg grup'!$F$1:$DK$1,0))="","",INDEX('Typy - wg grup'!$F$2:$DK$145,MATCH($A96,'Typy - wg grup'!$A$2:$A$145,0),MATCH(U$1,'Typy - wg grup'!$F$1:$DK$1,0)))</f>
        <v>JPN</v>
      </c>
      <c r="V96" s="102" t="str">
        <f>IF(INDEX('Typy - wg grup'!$F$2:$DK$145,MATCH($A96,'Typy - wg grup'!$A$2:$A$145,0),MATCH(V$1,'Typy - wg grup'!$F$1:$DK$1,0))="","",INDEX('Typy - wg grup'!$F$2:$DK$145,MATCH($A96,'Typy - wg grup'!$A$2:$A$145,0),MATCH(V$1,'Typy - wg grup'!$F$1:$DK$1,0)))</f>
        <v>SWE</v>
      </c>
      <c r="W96" s="102" t="str">
        <f>IF(INDEX('Typy - wg grup'!$F$2:$DK$145,MATCH($A96,'Typy - wg grup'!$A$2:$A$145,0),MATCH(W$1,'Typy - wg grup'!$F$1:$DK$1,0))="","",INDEX('Typy - wg grup'!$F$2:$DK$145,MATCH($A96,'Typy - wg grup'!$A$2:$A$145,0),MATCH(W$1,'Typy - wg grup'!$F$1:$DK$1,0)))</f>
        <v>JPN</v>
      </c>
      <c r="X96" s="102" t="str">
        <f>IF(INDEX('Typy - wg grup'!$F$2:$DK$145,MATCH($A96,'Typy - wg grup'!$A$2:$A$145,0),MATCH(X$1,'Typy - wg grup'!$F$1:$DK$1,0))="","",INDEX('Typy - wg grup'!$F$2:$DK$145,MATCH($A96,'Typy - wg grup'!$A$2:$A$145,0),MATCH(X$1,'Typy - wg grup'!$F$1:$DK$1,0)))</f>
        <v>JPN</v>
      </c>
      <c r="Y96" s="102" t="str">
        <f>IF(INDEX('Typy - wg grup'!$F$2:$DK$145,MATCH($A96,'Typy - wg grup'!$A$2:$A$145,0),MATCH(Y$1,'Typy - wg grup'!$F$1:$DK$1,0))="","",INDEX('Typy - wg grup'!$F$2:$DK$145,MATCH($A96,'Typy - wg grup'!$A$2:$A$145,0),MATCH(Y$1,'Typy - wg grup'!$F$1:$DK$1,0)))</f>
        <v>TUN</v>
      </c>
      <c r="Z96" s="102" t="str">
        <f>IF(INDEX('Typy - wg grup'!$F$2:$DK$145,MATCH($A96,'Typy - wg grup'!$A$2:$A$145,0),MATCH(Z$1,'Typy - wg grup'!$F$1:$DK$1,0))="","",INDEX('Typy - wg grup'!$F$2:$DK$145,MATCH($A96,'Typy - wg grup'!$A$2:$A$145,0),MATCH(Z$1,'Typy - wg grup'!$F$1:$DK$1,0)))</f>
        <v>JPN</v>
      </c>
      <c r="AA96" s="102" t="str">
        <f>IF(INDEX('Typy - wg grup'!$F$2:$DK$145,MATCH($A96,'Typy - wg grup'!$A$2:$A$145,0),MATCH(AA$1,'Typy - wg grup'!$F$1:$DK$1,0))="","",INDEX('Typy - wg grup'!$F$2:$DK$145,MATCH($A96,'Typy - wg grup'!$A$2:$A$145,0),MATCH(AA$1,'Typy - wg grup'!$F$1:$DK$1,0)))</f>
        <v>JPN</v>
      </c>
      <c r="AB96" s="102" t="str">
        <f>IF(INDEX('Typy - wg grup'!$F$2:$DK$145,MATCH($A96,'Typy - wg grup'!$A$2:$A$145,0),MATCH(AB$1,'Typy - wg grup'!$F$1:$DK$1,0))="","",INDEX('Typy - wg grup'!$F$2:$DK$145,MATCH($A96,'Typy - wg grup'!$A$2:$A$145,0),MATCH(AB$1,'Typy - wg grup'!$F$1:$DK$1,0)))</f>
        <v>SWE</v>
      </c>
      <c r="AC96" s="102" t="str">
        <f>IF(INDEX('Typy - wg grup'!$F$2:$DK$145,MATCH($A96,'Typy - wg grup'!$A$2:$A$145,0),MATCH(AC$1,'Typy - wg grup'!$F$1:$DK$1,0))="","",INDEX('Typy - wg grup'!$F$2:$DK$145,MATCH($A96,'Typy - wg grup'!$A$2:$A$145,0),MATCH(AC$1,'Typy - wg grup'!$F$1:$DK$1,0)))</f>
        <v>SWE</v>
      </c>
      <c r="AD96" s="102" t="str">
        <f>IF(INDEX('Typy - wg grup'!$F$2:$DK$145,MATCH($A96,'Typy - wg grup'!$A$2:$A$145,0),MATCH(AD$1,'Typy - wg grup'!$F$1:$DK$1,0))="","",INDEX('Typy - wg grup'!$F$2:$DK$145,MATCH($A96,'Typy - wg grup'!$A$2:$A$145,0),MATCH(AD$1,'Typy - wg grup'!$F$1:$DK$1,0)))</f>
        <v>JPN</v>
      </c>
      <c r="AE96" s="102" t="str">
        <f>IF(INDEX('Typy - wg grup'!$F$2:$DK$145,MATCH($A96,'Typy - wg grup'!$A$2:$A$145,0),MATCH(AE$1,'Typy - wg grup'!$F$1:$DK$1,0))="","",INDEX('Typy - wg grup'!$F$2:$DK$145,MATCH($A96,'Typy - wg grup'!$A$2:$A$145,0),MATCH(AE$1,'Typy - wg grup'!$F$1:$DK$1,0)))</f>
        <v>TUN</v>
      </c>
      <c r="AF96" s="102" t="str">
        <f>IF(INDEX('Typy - wg grup'!$F$2:$DK$145,MATCH($A96,'Typy - wg grup'!$A$2:$A$145,0),MATCH(AF$1,'Typy - wg grup'!$F$1:$DK$1,0))="","",INDEX('Typy - wg grup'!$F$2:$DK$145,MATCH($A96,'Typy - wg grup'!$A$2:$A$145,0),MATCH(AF$1,'Typy - wg grup'!$F$1:$DK$1,0)))</f>
        <v>JPN</v>
      </c>
      <c r="AG96" s="102" t="str">
        <f>IF(INDEX('Typy - wg grup'!$F$2:$DK$145,MATCH($A96,'Typy - wg grup'!$A$2:$A$145,0),MATCH(AG$1,'Typy - wg grup'!$F$1:$DK$1,0))="","",INDEX('Typy - wg grup'!$F$2:$DK$145,MATCH($A96,'Typy - wg grup'!$A$2:$A$145,0),MATCH(AG$1,'Typy - wg grup'!$F$1:$DK$1,0)))</f>
        <v>JPN</v>
      </c>
      <c r="AH96" s="102" t="str">
        <f>IF(INDEX('Typy - wg grup'!$F$2:$DK$145,MATCH($A96,'Typy - wg grup'!$A$2:$A$145,0),MATCH(AH$1,'Typy - wg grup'!$F$1:$DK$1,0))="","",INDEX('Typy - wg grup'!$F$2:$DK$145,MATCH($A96,'Typy - wg grup'!$A$2:$A$145,0),MATCH(AH$1,'Typy - wg grup'!$F$1:$DK$1,0)))</f>
        <v>SWE</v>
      </c>
      <c r="AI96" s="102" t="str">
        <f>IF(INDEX('Typy - wg grup'!$F$2:$DK$145,MATCH($A96,'Typy - wg grup'!$A$2:$A$145,0),MATCH(AI$1,'Typy - wg grup'!$F$1:$DK$1,0))="","",INDEX('Typy - wg grup'!$F$2:$DK$145,MATCH($A96,'Typy - wg grup'!$A$2:$A$145,0),MATCH(AI$1,'Typy - wg grup'!$F$1:$DK$1,0)))</f>
        <v>SWE</v>
      </c>
      <c r="AJ96" s="102" t="str">
        <f>IF(INDEX('Typy - wg grup'!$F$2:$DK$145,MATCH($A96,'Typy - wg grup'!$A$2:$A$145,0),MATCH(AJ$1,'Typy - wg grup'!$F$1:$DK$1,0))="","",INDEX('Typy - wg grup'!$F$2:$DK$145,MATCH($A96,'Typy - wg grup'!$A$2:$A$145,0),MATCH(AJ$1,'Typy - wg grup'!$F$1:$DK$1,0)))</f>
        <v>NED</v>
      </c>
      <c r="AK96" s="102" t="str">
        <f>IF(INDEX('Typy - wg grup'!$F$2:$DK$145,MATCH($A96,'Typy - wg grup'!$A$2:$A$145,0),MATCH(AK$1,'Typy - wg grup'!$F$1:$DK$1,0))="","",INDEX('Typy - wg grup'!$F$2:$DK$145,MATCH($A96,'Typy - wg grup'!$A$2:$A$145,0),MATCH(AK$1,'Typy - wg grup'!$F$1:$DK$1,0)))</f>
        <v>NED</v>
      </c>
      <c r="AL96" s="102" t="str">
        <f>IF(INDEX('Typy - wg grup'!$F$2:$DK$145,MATCH($A96,'Typy - wg grup'!$A$2:$A$145,0),MATCH(AL$1,'Typy - wg grup'!$F$1:$DK$1,0))="","",INDEX('Typy - wg grup'!$F$2:$DK$145,MATCH($A96,'Typy - wg grup'!$A$2:$A$145,0),MATCH(AL$1,'Typy - wg grup'!$F$1:$DK$1,0)))</f>
        <v>JPN</v>
      </c>
      <c r="AM96" s="102" t="str">
        <f>IF(INDEX('Typy - wg grup'!$F$2:$DK$145,MATCH($A96,'Typy - wg grup'!$A$2:$A$145,0),MATCH(AM$1,'Typy - wg grup'!$F$1:$DK$1,0))="","",INDEX('Typy - wg grup'!$F$2:$DK$145,MATCH($A96,'Typy - wg grup'!$A$2:$A$145,0),MATCH(AM$1,'Typy - wg grup'!$F$1:$DK$1,0)))</f>
        <v>JPN</v>
      </c>
      <c r="AN96" s="102" t="str">
        <f>IF(INDEX('Typy - wg grup'!$F$2:$DK$145,MATCH($A96,'Typy - wg grup'!$A$2:$A$145,0),MATCH(AN$1,'Typy - wg grup'!$F$1:$DK$1,0))="","",INDEX('Typy - wg grup'!$F$2:$DK$145,MATCH($A96,'Typy - wg grup'!$A$2:$A$145,0),MATCH(AN$1,'Typy - wg grup'!$F$1:$DK$1,0)))</f>
        <v>SWE</v>
      </c>
      <c r="AO96" s="102" t="str">
        <f>IF(INDEX('Typy - wg grup'!$F$2:$DK$145,MATCH($A96,'Typy - wg grup'!$A$2:$A$145,0),MATCH(AO$1,'Typy - wg grup'!$F$1:$DK$1,0))="","",INDEX('Typy - wg grup'!$F$2:$DK$145,MATCH($A96,'Typy - wg grup'!$A$2:$A$145,0),MATCH(AO$1,'Typy - wg grup'!$F$1:$DK$1,0)))</f>
        <v>NED</v>
      </c>
      <c r="AP96" s="102" t="str">
        <f>IF(INDEX('Typy - wg grup'!$F$2:$DK$145,MATCH($A96,'Typy - wg grup'!$A$2:$A$145,0),MATCH(AP$1,'Typy - wg grup'!$F$1:$DK$1,0))="","",INDEX('Typy - wg grup'!$F$2:$DK$145,MATCH($A96,'Typy - wg grup'!$A$2:$A$145,0),MATCH(AP$1,'Typy - wg grup'!$F$1:$DK$1,0)))</f>
        <v>SWE</v>
      </c>
      <c r="AQ96" s="102" t="str">
        <f>IF(INDEX('Typy - wg grup'!$F$2:$DK$145,MATCH($A96,'Typy - wg grup'!$A$2:$A$145,0),MATCH(AQ$1,'Typy - wg grup'!$F$1:$DK$1,0))="","",INDEX('Typy - wg grup'!$F$2:$DK$145,MATCH($A96,'Typy - wg grup'!$A$2:$A$145,0),MATCH(AQ$1,'Typy - wg grup'!$F$1:$DK$1,0)))</f>
        <v>JPN</v>
      </c>
      <c r="AR96" s="102" t="str">
        <f>IF(INDEX('Typy - wg grup'!$F$2:$DK$145,MATCH($A96,'Typy - wg grup'!$A$2:$A$145,0),MATCH(AR$1,'Typy - wg grup'!$F$1:$DK$1,0))="","",INDEX('Typy - wg grup'!$F$2:$DK$145,MATCH($A96,'Typy - wg grup'!$A$2:$A$145,0),MATCH(AR$1,'Typy - wg grup'!$F$1:$DK$1,0)))</f>
        <v>NED</v>
      </c>
      <c r="AS96" s="102" t="str">
        <f>IF(INDEX('Typy - wg grup'!$F$2:$DK$145,MATCH($A96,'Typy - wg grup'!$A$2:$A$145,0),MATCH(AS$1,'Typy - wg grup'!$F$1:$DK$1,0))="","",INDEX('Typy - wg grup'!$F$2:$DK$145,MATCH($A96,'Typy - wg grup'!$A$2:$A$145,0),MATCH(AS$1,'Typy - wg grup'!$F$1:$DK$1,0)))</f>
        <v>SWE</v>
      </c>
      <c r="AT96" s="102" t="str">
        <f>IF(INDEX('Typy - wg grup'!$F$2:$DK$145,MATCH($A96,'Typy - wg grup'!$A$2:$A$145,0),MATCH(AT$1,'Typy - wg grup'!$F$1:$DK$1,0))="","",INDEX('Typy - wg grup'!$F$2:$DK$145,MATCH($A96,'Typy - wg grup'!$A$2:$A$145,0),MATCH(AT$1,'Typy - wg grup'!$F$1:$DK$1,0)))</f>
        <v>NED</v>
      </c>
      <c r="AU96" s="102" t="str">
        <f>IF(INDEX('Typy - wg grup'!$F$2:$DK$145,MATCH($A96,'Typy - wg grup'!$A$2:$A$145,0),MATCH(AU$1,'Typy - wg grup'!$F$1:$DK$1,0))="","",INDEX('Typy - wg grup'!$F$2:$DK$145,MATCH($A96,'Typy - wg grup'!$A$2:$A$145,0),MATCH(AU$1,'Typy - wg grup'!$F$1:$DK$1,0)))</f>
        <v>SWE</v>
      </c>
      <c r="AV96" s="102" t="str">
        <f>IF(INDEX('Typy - wg grup'!$F$2:$DK$145,MATCH($A96,'Typy - wg grup'!$A$2:$A$145,0),MATCH(AV$1,'Typy - wg grup'!$F$1:$DK$1,0))="","",INDEX('Typy - wg grup'!$F$2:$DK$145,MATCH($A96,'Typy - wg grup'!$A$2:$A$145,0),MATCH(AV$1,'Typy - wg grup'!$F$1:$DK$1,0)))</f>
        <v>JPN</v>
      </c>
      <c r="AW96" s="102" t="str">
        <f>IF(INDEX('Typy - wg grup'!$F$2:$DK$145,MATCH($A96,'Typy - wg grup'!$A$2:$A$145,0),MATCH(AW$1,'Typy - wg grup'!$F$1:$DK$1,0))="","",INDEX('Typy - wg grup'!$F$2:$DK$145,MATCH($A96,'Typy - wg grup'!$A$2:$A$145,0),MATCH(AW$1,'Typy - wg grup'!$F$1:$DK$1,0)))</f>
        <v>SWE</v>
      </c>
      <c r="AX96" s="102" t="str">
        <f>IF(INDEX('Typy - wg grup'!$F$2:$DK$145,MATCH($A96,'Typy - wg grup'!$A$2:$A$145,0),MATCH(AX$1,'Typy - wg grup'!$F$1:$DK$1,0))="","",INDEX('Typy - wg grup'!$F$2:$DK$145,MATCH($A96,'Typy - wg grup'!$A$2:$A$145,0),MATCH(AX$1,'Typy - wg grup'!$F$1:$DK$1,0)))</f>
        <v>JPN</v>
      </c>
      <c r="AY96" s="102" t="str">
        <f>IF(INDEX('Typy - wg grup'!$F$2:$DK$145,MATCH($A96,'Typy - wg grup'!$A$2:$A$145,0),MATCH(AY$1,'Typy - wg grup'!$F$1:$DK$1,0))="","",INDEX('Typy - wg grup'!$F$2:$DK$145,MATCH($A96,'Typy - wg grup'!$A$2:$A$145,0),MATCH(AY$1,'Typy - wg grup'!$F$1:$DK$1,0)))</f>
        <v>JPN</v>
      </c>
      <c r="AZ96" s="102" t="str">
        <f>IF(INDEX('Typy - wg grup'!$F$2:$DK$145,MATCH($A96,'Typy - wg grup'!$A$2:$A$145,0),MATCH(AZ$1,'Typy - wg grup'!$F$1:$DK$1,0))="","",INDEX('Typy - wg grup'!$F$2:$DK$145,MATCH($A96,'Typy - wg grup'!$A$2:$A$145,0),MATCH(AZ$1,'Typy - wg grup'!$F$1:$DK$1,0)))</f>
        <v>SWE</v>
      </c>
      <c r="BA96" s="102" t="str">
        <f>IF(INDEX('Typy - wg grup'!$F$2:$DK$145,MATCH($A96,'Typy - wg grup'!$A$2:$A$145,0),MATCH(BA$1,'Typy - wg grup'!$F$1:$DK$1,0))="","",INDEX('Typy - wg grup'!$F$2:$DK$145,MATCH($A96,'Typy - wg grup'!$A$2:$A$145,0),MATCH(BA$1,'Typy - wg grup'!$F$1:$DK$1,0)))</f>
        <v>JPN</v>
      </c>
      <c r="BB96" s="102" t="str">
        <f>IF(INDEX('Typy - wg grup'!$F$2:$DK$145,MATCH($A96,'Typy - wg grup'!$A$2:$A$145,0),MATCH(BB$1,'Typy - wg grup'!$F$1:$DK$1,0))="","",INDEX('Typy - wg grup'!$F$2:$DK$145,MATCH($A96,'Typy - wg grup'!$A$2:$A$145,0),MATCH(BB$1,'Typy - wg grup'!$F$1:$DK$1,0)))</f>
        <v>SWE</v>
      </c>
      <c r="BC96" s="102" t="str">
        <f>IF(INDEX('Typy - wg grup'!$F$2:$DK$145,MATCH($A96,'Typy - wg grup'!$A$2:$A$145,0),MATCH(BC$1,'Typy - wg grup'!$F$1:$DK$1,0))="","",INDEX('Typy - wg grup'!$F$2:$DK$145,MATCH($A96,'Typy - wg grup'!$A$2:$A$145,0),MATCH(BC$1,'Typy - wg grup'!$F$1:$DK$1,0)))</f>
        <v>SWE</v>
      </c>
      <c r="BD96" s="102" t="str">
        <f>IF(INDEX('Typy - wg grup'!$F$2:$DK$145,MATCH($A96,'Typy - wg grup'!$A$2:$A$145,0),MATCH(BD$1,'Typy - wg grup'!$F$1:$DK$1,0))="","",INDEX('Typy - wg grup'!$F$2:$DK$145,MATCH($A96,'Typy - wg grup'!$A$2:$A$145,0),MATCH(BD$1,'Typy - wg grup'!$F$1:$DK$1,0)))</f>
        <v>SWE</v>
      </c>
      <c r="BE96" s="102" t="str">
        <f>IF(INDEX('Typy - wg grup'!$F$2:$DK$145,MATCH($A96,'Typy - wg grup'!$A$2:$A$145,0),MATCH(BE$1,'Typy - wg grup'!$F$1:$DK$1,0))="","",INDEX('Typy - wg grup'!$F$2:$DK$145,MATCH($A96,'Typy - wg grup'!$A$2:$A$145,0),MATCH(BE$1,'Typy - wg grup'!$F$1:$DK$1,0)))</f>
        <v>JPN</v>
      </c>
      <c r="BF96" s="102" t="str">
        <f>IF(INDEX('Typy - wg grup'!$F$2:$DK$145,MATCH($A96,'Typy - wg grup'!$A$2:$A$145,0),MATCH(BF$1,'Typy - wg grup'!$F$1:$DK$1,0))="","",INDEX('Typy - wg grup'!$F$2:$DK$145,MATCH($A96,'Typy - wg grup'!$A$2:$A$145,0),MATCH(BF$1,'Typy - wg grup'!$F$1:$DK$1,0)))</f>
        <v>SWE</v>
      </c>
      <c r="BG96" s="102" t="str">
        <f>IF(INDEX('Typy - wg grup'!$F$2:$DK$145,MATCH($A96,'Typy - wg grup'!$A$2:$A$145,0),MATCH(BG$1,'Typy - wg grup'!$F$1:$DK$1,0))="","",INDEX('Typy - wg grup'!$F$2:$DK$145,MATCH($A96,'Typy - wg grup'!$A$2:$A$145,0),MATCH(BG$1,'Typy - wg grup'!$F$1:$DK$1,0)))</f>
        <v>JPN</v>
      </c>
      <c r="BH96" s="102" t="str">
        <f>IF(INDEX('Typy - wg grup'!$F$2:$DK$145,MATCH($A96,'Typy - wg grup'!$A$2:$A$145,0),MATCH(BH$1,'Typy - wg grup'!$F$1:$DK$1,0))="","",INDEX('Typy - wg grup'!$F$2:$DK$145,MATCH($A96,'Typy - wg grup'!$A$2:$A$145,0),MATCH(BH$1,'Typy - wg grup'!$F$1:$DK$1,0)))</f>
        <v>JPN</v>
      </c>
      <c r="BI96" s="102" t="str">
        <f>IF(INDEX('Typy - wg grup'!$F$2:$DK$145,MATCH($A96,'Typy - wg grup'!$A$2:$A$145,0),MATCH(BI$1,'Typy - wg grup'!$F$1:$DK$1,0))="","",INDEX('Typy - wg grup'!$F$2:$DK$145,MATCH($A96,'Typy - wg grup'!$A$2:$A$145,0),MATCH(BI$1,'Typy - wg grup'!$F$1:$DK$1,0)))</f>
        <v>JPN</v>
      </c>
      <c r="BJ96" s="102" t="str">
        <f>IF(INDEX('Typy - wg grup'!$F$2:$DK$145,MATCH($A96,'Typy - wg grup'!$A$2:$A$145,0),MATCH(BJ$1,'Typy - wg grup'!$F$1:$DK$1,0))="","",INDEX('Typy - wg grup'!$F$2:$DK$145,MATCH($A96,'Typy - wg grup'!$A$2:$A$145,0),MATCH(BJ$1,'Typy - wg grup'!$F$1:$DK$1,0)))</f>
        <v>JPN</v>
      </c>
      <c r="BK96" s="102" t="str">
        <f>IF(INDEX('Typy - wg grup'!$F$2:$DK$145,MATCH($A96,'Typy - wg grup'!$A$2:$A$145,0),MATCH(BK$1,'Typy - wg grup'!$F$1:$DK$1,0))="","",INDEX('Typy - wg grup'!$F$2:$DK$145,MATCH($A96,'Typy - wg grup'!$A$2:$A$145,0),MATCH(BK$1,'Typy - wg grup'!$F$1:$DK$1,0)))</f>
        <v>SWE</v>
      </c>
      <c r="BL96" s="102" t="str">
        <f>IF(INDEX('Typy - wg grup'!$F$2:$DK$145,MATCH($A96,'Typy - wg grup'!$A$2:$A$145,0),MATCH(BL$1,'Typy - wg grup'!$F$1:$DK$1,0))="","",INDEX('Typy - wg grup'!$F$2:$DK$145,MATCH($A96,'Typy - wg grup'!$A$2:$A$145,0),MATCH(BL$1,'Typy - wg grup'!$F$1:$DK$1,0)))</f>
        <v>JPN</v>
      </c>
      <c r="BM96" s="102" t="str">
        <f>IF(INDEX('Typy - wg grup'!$F$2:$DK$145,MATCH($A96,'Typy - wg grup'!$A$2:$A$145,0),MATCH(BM$1,'Typy - wg grup'!$F$1:$DK$1,0))="","",INDEX('Typy - wg grup'!$F$2:$DK$145,MATCH($A96,'Typy - wg grup'!$A$2:$A$145,0),MATCH(BM$1,'Typy - wg grup'!$F$1:$DK$1,0)))</f>
        <v>JPN</v>
      </c>
      <c r="BN96" s="102" t="str">
        <f>IF(INDEX('Typy - wg grup'!$F$2:$DK$145,MATCH($A96,'Typy - wg grup'!$A$2:$A$145,0),MATCH(BN$1,'Typy - wg grup'!$F$1:$DK$1,0))="","",INDEX('Typy - wg grup'!$F$2:$DK$145,MATCH($A96,'Typy - wg grup'!$A$2:$A$145,0),MATCH(BN$1,'Typy - wg grup'!$F$1:$DK$1,0)))</f>
        <v>SWE</v>
      </c>
      <c r="BO96" s="102" t="str">
        <f>IF(INDEX('Typy - wg grup'!$F$2:$DK$145,MATCH($A96,'Typy - wg grup'!$A$2:$A$145,0),MATCH(BO$1,'Typy - wg grup'!$F$1:$DK$1,0))="","",INDEX('Typy - wg grup'!$F$2:$DK$145,MATCH($A96,'Typy - wg grup'!$A$2:$A$145,0),MATCH(BO$1,'Typy - wg grup'!$F$1:$DK$1,0)))</f>
        <v>JPN</v>
      </c>
      <c r="BP96" s="102" t="str">
        <f>IF(INDEX('Typy - wg grup'!$F$2:$DK$145,MATCH($A96,'Typy - wg grup'!$A$2:$A$145,0),MATCH(BP$1,'Typy - wg grup'!$F$1:$DK$1,0))="","",INDEX('Typy - wg grup'!$F$2:$DK$145,MATCH($A96,'Typy - wg grup'!$A$2:$A$145,0),MATCH(BP$1,'Typy - wg grup'!$F$1:$DK$1,0)))</f>
        <v>JPN</v>
      </c>
      <c r="BQ96" s="102" t="str">
        <f>IF(INDEX('Typy - wg grup'!$F$2:$DK$145,MATCH($A96,'Typy - wg grup'!$A$2:$A$145,0),MATCH(BQ$1,'Typy - wg grup'!$F$1:$DK$1,0))="","",INDEX('Typy - wg grup'!$F$2:$DK$145,MATCH($A96,'Typy - wg grup'!$A$2:$A$145,0),MATCH(BQ$1,'Typy - wg grup'!$F$1:$DK$1,0)))</f>
        <v>NED</v>
      </c>
      <c r="BR96" s="102" t="str">
        <f>IF(INDEX('Typy - wg grup'!$F$2:$DK$145,MATCH($A96,'Typy - wg grup'!$A$2:$A$145,0),MATCH(BR$1,'Typy - wg grup'!$F$1:$DK$1,0))="","",INDEX('Typy - wg grup'!$F$2:$DK$145,MATCH($A96,'Typy - wg grup'!$A$2:$A$145,0),MATCH(BR$1,'Typy - wg grup'!$F$1:$DK$1,0)))</f>
        <v>JPN</v>
      </c>
      <c r="BS96" s="102" t="str">
        <f>IF(INDEX('Typy - wg grup'!$F$2:$DK$145,MATCH($A96,'Typy - wg grup'!$A$2:$A$145,0),MATCH(BS$1,'Typy - wg grup'!$F$1:$DK$1,0))="","",INDEX('Typy - wg grup'!$F$2:$DK$145,MATCH($A96,'Typy - wg grup'!$A$2:$A$145,0),MATCH(BS$1,'Typy - wg grup'!$F$1:$DK$1,0)))</f>
        <v>SWE</v>
      </c>
      <c r="BT96" s="102" t="str">
        <f>IF(INDEX('Typy - wg grup'!$F$2:$DK$145,MATCH($A96,'Typy - wg grup'!$A$2:$A$145,0),MATCH(BT$1,'Typy - wg grup'!$F$1:$DK$1,0))="","",INDEX('Typy - wg grup'!$F$2:$DK$145,MATCH($A96,'Typy - wg grup'!$A$2:$A$145,0),MATCH(BT$1,'Typy - wg grup'!$F$1:$DK$1,0)))</f>
        <v>SWE</v>
      </c>
      <c r="BU96" s="102" t="str">
        <f>IF(INDEX('Typy - wg grup'!$F$2:$DK$145,MATCH($A96,'Typy - wg grup'!$A$2:$A$145,0),MATCH(BU$1,'Typy - wg grup'!$F$1:$DK$1,0))="","",INDEX('Typy - wg grup'!$F$2:$DK$145,MATCH($A96,'Typy - wg grup'!$A$2:$A$145,0),MATCH(BU$1,'Typy - wg grup'!$F$1:$DK$1,0)))</f>
        <v>SWE</v>
      </c>
      <c r="BV96" s="102" t="str">
        <f>IF(INDEX('Typy - wg grup'!$F$2:$DK$145,MATCH($A96,'Typy - wg grup'!$A$2:$A$145,0),MATCH(BV$1,'Typy - wg grup'!$F$1:$DK$1,0))="","",INDEX('Typy - wg grup'!$F$2:$DK$145,MATCH($A96,'Typy - wg grup'!$A$2:$A$145,0),MATCH(BV$1,'Typy - wg grup'!$F$1:$DK$1,0)))</f>
        <v>SWE</v>
      </c>
      <c r="BW96" s="102" t="str">
        <f>IF(INDEX('Typy - wg grup'!$F$2:$DK$145,MATCH($A96,'Typy - wg grup'!$A$2:$A$145,0),MATCH(BW$1,'Typy - wg grup'!$F$1:$DK$1,0))="","",INDEX('Typy - wg grup'!$F$2:$DK$145,MATCH($A96,'Typy - wg grup'!$A$2:$A$145,0),MATCH(BW$1,'Typy - wg grup'!$F$1:$DK$1,0)))</f>
        <v>TUN</v>
      </c>
      <c r="BX96" s="102" t="str">
        <f>IF(INDEX('Typy - wg grup'!$F$2:$DK$145,MATCH($A96,'Typy - wg grup'!$A$2:$A$145,0),MATCH(BX$1,'Typy - wg grup'!$F$1:$DK$1,0))="","",INDEX('Typy - wg grup'!$F$2:$DK$145,MATCH($A96,'Typy - wg grup'!$A$2:$A$145,0),MATCH(BX$1,'Typy - wg grup'!$F$1:$DK$1,0)))</f>
        <v>JPN</v>
      </c>
      <c r="BY96" s="102" t="str">
        <f>IF(INDEX('Typy - wg grup'!$F$2:$DK$145,MATCH($A96,'Typy - wg grup'!$A$2:$A$145,0),MATCH(BY$1,'Typy - wg grup'!$F$1:$DK$1,0))="","",INDEX('Typy - wg grup'!$F$2:$DK$145,MATCH($A96,'Typy - wg grup'!$A$2:$A$145,0),MATCH(BY$1,'Typy - wg grup'!$F$1:$DK$1,0)))</f>
        <v>JPN</v>
      </c>
      <c r="BZ96" s="102" t="str">
        <f>IF(INDEX('Typy - wg grup'!$F$2:$DK$145,MATCH($A96,'Typy - wg grup'!$A$2:$A$145,0),MATCH(BZ$1,'Typy - wg grup'!$F$1:$DK$1,0))="","",INDEX('Typy - wg grup'!$F$2:$DK$145,MATCH($A96,'Typy - wg grup'!$A$2:$A$145,0),MATCH(BZ$1,'Typy - wg grup'!$F$1:$DK$1,0)))</f>
        <v>JPN</v>
      </c>
      <c r="CA96" s="102" t="str">
        <f>IF(INDEX('Typy - wg grup'!$F$2:$DK$145,MATCH($A96,'Typy - wg grup'!$A$2:$A$145,0),MATCH(CA$1,'Typy - wg grup'!$F$1:$DK$1,0))="","",INDEX('Typy - wg grup'!$F$2:$DK$145,MATCH($A96,'Typy - wg grup'!$A$2:$A$145,0),MATCH(CA$1,'Typy - wg grup'!$F$1:$DK$1,0)))</f>
        <v>JPN</v>
      </c>
      <c r="CB96" s="102" t="str">
        <f>IF(INDEX('Typy - wg grup'!$F$2:$DK$145,MATCH($A96,'Typy - wg grup'!$A$2:$A$145,0),MATCH(CB$1,'Typy - wg grup'!$F$1:$DK$1,0))="","",INDEX('Typy - wg grup'!$F$2:$DK$145,MATCH($A96,'Typy - wg grup'!$A$2:$A$145,0),MATCH(CB$1,'Typy - wg grup'!$F$1:$DK$1,0)))</f>
        <v>SWE</v>
      </c>
      <c r="CC96" s="102" t="str">
        <f>IF(INDEX('Typy - wg grup'!$F$2:$DK$145,MATCH($A96,'Typy - wg grup'!$A$2:$A$145,0),MATCH(CC$1,'Typy - wg grup'!$F$1:$DK$1,0))="","",INDEX('Typy - wg grup'!$F$2:$DK$145,MATCH($A96,'Typy - wg grup'!$A$2:$A$145,0),MATCH(CC$1,'Typy - wg grup'!$F$1:$DK$1,0)))</f>
        <v>JPN</v>
      </c>
      <c r="CD96" s="102" t="str">
        <f>IF(INDEX('Typy - wg grup'!$F$2:$DK$145,MATCH($A96,'Typy - wg grup'!$A$2:$A$145,0),MATCH(CD$1,'Typy - wg grup'!$F$1:$DK$1,0))="","",INDEX('Typy - wg grup'!$F$2:$DK$145,MATCH($A96,'Typy - wg grup'!$A$2:$A$145,0),MATCH(CD$1,'Typy - wg grup'!$F$1:$DK$1,0)))</f>
        <v>SWE</v>
      </c>
      <c r="CE96" s="102" t="str">
        <f>IF(INDEX('Typy - wg grup'!$F$2:$DK$145,MATCH($A96,'Typy - wg grup'!$A$2:$A$145,0),MATCH(CE$1,'Typy - wg grup'!$F$1:$DK$1,0))="","",INDEX('Typy - wg grup'!$F$2:$DK$145,MATCH($A96,'Typy - wg grup'!$A$2:$A$145,0),MATCH(CE$1,'Typy - wg grup'!$F$1:$DK$1,0)))</f>
        <v>JPN</v>
      </c>
      <c r="CF96" s="102" t="str">
        <f>IF(INDEX('Typy - wg grup'!$F$2:$DK$145,MATCH($A96,'Typy - wg grup'!$A$2:$A$145,0),MATCH(CF$1,'Typy - wg grup'!$F$1:$DK$1,0))="","",INDEX('Typy - wg grup'!$F$2:$DK$145,MATCH($A96,'Typy - wg grup'!$A$2:$A$145,0),MATCH(CF$1,'Typy - wg grup'!$F$1:$DK$1,0)))</f>
        <v>SWE</v>
      </c>
      <c r="CG96" s="102" t="str">
        <f>IF(INDEX('Typy - wg grup'!$F$2:$DK$145,MATCH($A96,'Typy - wg grup'!$A$2:$A$145,0),MATCH(CG$1,'Typy - wg grup'!$F$1:$DK$1,0))="","",INDEX('Typy - wg grup'!$F$2:$DK$145,MATCH($A96,'Typy - wg grup'!$A$2:$A$145,0),MATCH(CG$1,'Typy - wg grup'!$F$1:$DK$1,0)))</f>
        <v>SWE</v>
      </c>
      <c r="CH96" s="102" t="str">
        <f>IF(INDEX('Typy - wg grup'!$F$2:$DK$145,MATCH($A96,'Typy - wg grup'!$A$2:$A$145,0),MATCH(CH$1,'Typy - wg grup'!$F$1:$DK$1,0))="","",INDEX('Typy - wg grup'!$F$2:$DK$145,MATCH($A96,'Typy - wg grup'!$A$2:$A$145,0),MATCH(CH$1,'Typy - wg grup'!$F$1:$DK$1,0)))</f>
        <v>JPN</v>
      </c>
      <c r="CI96" s="102" t="str">
        <f>IF(INDEX('Typy - wg grup'!$F$2:$DK$145,MATCH($A96,'Typy - wg grup'!$A$2:$A$145,0),MATCH(CI$1,'Typy - wg grup'!$F$1:$DK$1,0))="","",INDEX('Typy - wg grup'!$F$2:$DK$145,MATCH($A96,'Typy - wg grup'!$A$2:$A$145,0),MATCH(CI$1,'Typy - wg grup'!$F$1:$DK$1,0)))</f>
        <v>JPN</v>
      </c>
      <c r="CJ96" s="102" t="str">
        <f>IF(INDEX('Typy - wg grup'!$F$2:$DK$145,MATCH($A96,'Typy - wg grup'!$A$2:$A$145,0),MATCH(CJ$1,'Typy - wg grup'!$F$1:$DK$1,0))="","",INDEX('Typy - wg grup'!$F$2:$DK$145,MATCH($A96,'Typy - wg grup'!$A$2:$A$145,0),MATCH(CJ$1,'Typy - wg grup'!$F$1:$DK$1,0)))</f>
        <v>JPN</v>
      </c>
      <c r="CK96" s="102" t="str">
        <f>IF(INDEX('Typy - wg grup'!$F$2:$DK$145,MATCH($A96,'Typy - wg grup'!$A$2:$A$145,0),MATCH(CK$1,'Typy - wg grup'!$F$1:$DK$1,0))="","",INDEX('Typy - wg grup'!$F$2:$DK$145,MATCH($A96,'Typy - wg grup'!$A$2:$A$145,0),MATCH(CK$1,'Typy - wg grup'!$F$1:$DK$1,0)))</f>
        <v>JPN</v>
      </c>
      <c r="CL96" s="102" t="str">
        <f>IF(INDEX('Typy - wg grup'!$F$2:$DK$145,MATCH($A96,'Typy - wg grup'!$A$2:$A$145,0),MATCH(CL$1,'Typy - wg grup'!$F$1:$DK$1,0))="","",INDEX('Typy - wg grup'!$F$2:$DK$145,MATCH($A96,'Typy - wg grup'!$A$2:$A$145,0),MATCH(CL$1,'Typy - wg grup'!$F$1:$DK$1,0)))</f>
        <v>JPN</v>
      </c>
      <c r="CM96" s="102" t="str">
        <f>IF(INDEX('Typy - wg grup'!$F$2:$DK$145,MATCH($A96,'Typy - wg grup'!$A$2:$A$145,0),MATCH(CM$1,'Typy - wg grup'!$F$1:$DK$1,0))="","",INDEX('Typy - wg grup'!$F$2:$DK$145,MATCH($A96,'Typy - wg grup'!$A$2:$A$145,0),MATCH(CM$1,'Typy - wg grup'!$F$1:$DK$1,0)))</f>
        <v>JPN</v>
      </c>
      <c r="CN96" s="102" t="str">
        <f>IF(INDEX('Typy - wg grup'!$F$2:$DK$145,MATCH($A96,'Typy - wg grup'!$A$2:$A$145,0),MATCH(CN$1,'Typy - wg grup'!$F$1:$DK$1,0))="","",INDEX('Typy - wg grup'!$F$2:$DK$145,MATCH($A96,'Typy - wg grup'!$A$2:$A$145,0),MATCH(CN$1,'Typy - wg grup'!$F$1:$DK$1,0)))</f>
        <v>NED</v>
      </c>
      <c r="CO96" s="102" t="str">
        <f>IF(INDEX('Typy - wg grup'!$F$2:$DK$145,MATCH($A96,'Typy - wg grup'!$A$2:$A$145,0),MATCH(CO$1,'Typy - wg grup'!$F$1:$DK$1,0))="","",INDEX('Typy - wg grup'!$F$2:$DK$145,MATCH($A96,'Typy - wg grup'!$A$2:$A$145,0),MATCH(CO$1,'Typy - wg grup'!$F$1:$DK$1,0)))</f>
        <v>JPN</v>
      </c>
      <c r="CP96" s="102" t="str">
        <f>IF(INDEX('Typy - wg grup'!$F$2:$DK$145,MATCH($A96,'Typy - wg grup'!$A$2:$A$145,0),MATCH(CP$1,'Typy - wg grup'!$F$1:$DK$1,0))="","",INDEX('Typy - wg grup'!$F$2:$DK$145,MATCH($A96,'Typy - wg grup'!$A$2:$A$145,0),MATCH(CP$1,'Typy - wg grup'!$F$1:$DK$1,0)))</f>
        <v>JPN</v>
      </c>
      <c r="CQ96" s="102" t="str">
        <f>IF(INDEX('Typy - wg grup'!$F$2:$DK$145,MATCH($A96,'Typy - wg grup'!$A$2:$A$145,0),MATCH(CQ$1,'Typy - wg grup'!$F$1:$DK$1,0))="","",INDEX('Typy - wg grup'!$F$2:$DK$145,MATCH($A96,'Typy - wg grup'!$A$2:$A$145,0),MATCH(CQ$1,'Typy - wg grup'!$F$1:$DK$1,0)))</f>
        <v>JPN</v>
      </c>
      <c r="CR96" s="102" t="str">
        <f>IF(INDEX('Typy - wg grup'!$F$2:$DK$145,MATCH($A96,'Typy - wg grup'!$A$2:$A$145,0),MATCH(CR$1,'Typy - wg grup'!$F$1:$DK$1,0))="","",INDEX('Typy - wg grup'!$F$2:$DK$145,MATCH($A96,'Typy - wg grup'!$A$2:$A$145,0),MATCH(CR$1,'Typy - wg grup'!$F$1:$DK$1,0)))</f>
        <v>SWE</v>
      </c>
      <c r="CS96" s="102" t="str">
        <f>IF(INDEX('Typy - wg grup'!$F$2:$DK$145,MATCH($A96,'Typy - wg grup'!$A$2:$A$145,0),MATCH(CS$1,'Typy - wg grup'!$F$1:$DK$1,0))="","",INDEX('Typy - wg grup'!$F$2:$DK$145,MATCH($A96,'Typy - wg grup'!$A$2:$A$145,0),MATCH(CS$1,'Typy - wg grup'!$F$1:$DK$1,0)))</f>
        <v>SWE</v>
      </c>
      <c r="CT96" s="102" t="str">
        <f>IF(INDEX('Typy - wg grup'!$F$2:$DK$145,MATCH($A96,'Typy - wg grup'!$A$2:$A$145,0),MATCH(CT$1,'Typy - wg grup'!$F$1:$DK$1,0))="","",INDEX('Typy - wg grup'!$F$2:$DK$145,MATCH($A96,'Typy - wg grup'!$A$2:$A$145,0),MATCH(CT$1,'Typy - wg grup'!$F$1:$DK$1,0)))</f>
        <v>JPN</v>
      </c>
      <c r="CU96" s="102" t="str">
        <f>IF(INDEX('Typy - wg grup'!$F$2:$DK$145,MATCH($A96,'Typy - wg grup'!$A$2:$A$145,0),MATCH(CU$1,'Typy - wg grup'!$F$1:$DK$1,0))="","",INDEX('Typy - wg grup'!$F$2:$DK$145,MATCH($A96,'Typy - wg grup'!$A$2:$A$145,0),MATCH(CU$1,'Typy - wg grup'!$F$1:$DK$1,0)))</f>
        <v>JPN</v>
      </c>
      <c r="CV96" s="102" t="str">
        <f>IF(INDEX('Typy - wg grup'!$F$2:$DK$145,MATCH($A96,'Typy - wg grup'!$A$2:$A$145,0),MATCH(CV$1,'Typy - wg grup'!$F$1:$DK$1,0))="","",INDEX('Typy - wg grup'!$F$2:$DK$145,MATCH($A96,'Typy - wg grup'!$A$2:$A$145,0),MATCH(CV$1,'Typy - wg grup'!$F$1:$DK$1,0)))</f>
        <v>JPN</v>
      </c>
      <c r="CW96" s="102" t="str">
        <f>IF(INDEX('Typy - wg grup'!$F$2:$DK$145,MATCH($A96,'Typy - wg grup'!$A$2:$A$145,0),MATCH(CW$1,'Typy - wg grup'!$F$1:$DK$1,0))="","",INDEX('Typy - wg grup'!$F$2:$DK$145,MATCH($A96,'Typy - wg grup'!$A$2:$A$145,0),MATCH(CW$1,'Typy - wg grup'!$F$1:$DK$1,0)))</f>
        <v>NED</v>
      </c>
      <c r="CX96" s="102" t="str">
        <f>IF(INDEX('Typy - wg grup'!$F$2:$DK$145,MATCH($A96,'Typy - wg grup'!$A$2:$A$145,0),MATCH(CX$1,'Typy - wg grup'!$F$1:$DK$1,0))="","",INDEX('Typy - wg grup'!$F$2:$DK$145,MATCH($A96,'Typy - wg grup'!$A$2:$A$145,0),MATCH(CX$1,'Typy - wg grup'!$F$1:$DK$1,0)))</f>
        <v>JPN</v>
      </c>
      <c r="CY96" s="102" t="str">
        <f>IF(INDEX('Typy - wg grup'!$F$2:$DK$145,MATCH($A96,'Typy - wg grup'!$A$2:$A$145,0),MATCH(CY$1,'Typy - wg grup'!$F$1:$DK$1,0))="","",INDEX('Typy - wg grup'!$F$2:$DK$145,MATCH($A96,'Typy - wg grup'!$A$2:$A$145,0),MATCH(CY$1,'Typy - wg grup'!$F$1:$DK$1,0)))</f>
        <v>JPN</v>
      </c>
      <c r="CZ96" s="102" t="str">
        <f>IF(INDEX('Typy - wg grup'!$F$2:$DK$145,MATCH($A96,'Typy - wg grup'!$A$2:$A$145,0),MATCH(CZ$1,'Typy - wg grup'!$F$1:$DK$1,0))="","",INDEX('Typy - wg grup'!$F$2:$DK$145,MATCH($A96,'Typy - wg grup'!$A$2:$A$145,0),MATCH(CZ$1,'Typy - wg grup'!$F$1:$DK$1,0)))</f>
        <v>SWE</v>
      </c>
      <c r="DA96" s="102" t="str">
        <f>IF(INDEX('Typy - wg grup'!$F$2:$DK$145,MATCH($A96,'Typy - wg grup'!$A$2:$A$145,0),MATCH(DA$1,'Typy - wg grup'!$F$1:$DK$1,0))="","",INDEX('Typy - wg grup'!$F$2:$DK$145,MATCH($A96,'Typy - wg grup'!$A$2:$A$145,0),MATCH(DA$1,'Typy - wg grup'!$F$1:$DK$1,0)))</f>
        <v>JPN</v>
      </c>
      <c r="DB96" s="102" t="str">
        <f>IF(INDEX('Typy - wg grup'!$F$2:$DK$145,MATCH($A96,'Typy - wg grup'!$A$2:$A$145,0),MATCH(DB$1,'Typy - wg grup'!$F$1:$DK$1,0))="","",INDEX('Typy - wg grup'!$F$2:$DK$145,MATCH($A96,'Typy - wg grup'!$A$2:$A$145,0),MATCH(DB$1,'Typy - wg grup'!$F$1:$DK$1,0)))</f>
        <v>JPN</v>
      </c>
      <c r="DC96" s="102" t="str">
        <f>IF(INDEX('Typy - wg grup'!$F$2:$DK$145,MATCH($A96,'Typy - wg grup'!$A$2:$A$145,0),MATCH(DC$1,'Typy - wg grup'!$F$1:$DK$1,0))="","",INDEX('Typy - wg grup'!$F$2:$DK$145,MATCH($A96,'Typy - wg grup'!$A$2:$A$145,0),MATCH(DC$1,'Typy - wg grup'!$F$1:$DK$1,0)))</f>
        <v>JPN</v>
      </c>
      <c r="DD96" s="102" t="str">
        <f>IF(INDEX('Typy - wg grup'!$F$2:$DK$145,MATCH($A96,'Typy - wg grup'!$A$2:$A$145,0),MATCH(DD$1,'Typy - wg grup'!$F$1:$DK$1,0))="","",INDEX('Typy - wg grup'!$F$2:$DK$145,MATCH($A96,'Typy - wg grup'!$A$2:$A$145,0),MATCH(DD$1,'Typy - wg grup'!$F$1:$DK$1,0)))</f>
        <v>NED</v>
      </c>
      <c r="DE96" s="102" t="str">
        <f>IF(INDEX('Typy - wg grup'!$F$2:$DK$145,MATCH($A96,'Typy - wg grup'!$A$2:$A$145,0),MATCH(DE$1,'Typy - wg grup'!$F$1:$DK$1,0))="","",INDEX('Typy - wg grup'!$F$2:$DK$145,MATCH($A96,'Typy - wg grup'!$A$2:$A$145,0),MATCH(DE$1,'Typy - wg grup'!$F$1:$DK$1,0)))</f>
        <v>NED</v>
      </c>
      <c r="DF96" s="102" t="str">
        <f>IF(INDEX('Typy - wg grup'!$F$2:$DK$145,MATCH($A96,'Typy - wg grup'!$A$2:$A$145,0),MATCH(DF$1,'Typy - wg grup'!$F$1:$DK$1,0))="","",INDEX('Typy - wg grup'!$F$2:$DK$145,MATCH($A96,'Typy - wg grup'!$A$2:$A$145,0),MATCH(DF$1,'Typy - wg grup'!$F$1:$DK$1,0)))</f>
        <v>JPN</v>
      </c>
      <c r="DG96" s="102" t="str">
        <f>IF(INDEX('Typy - wg grup'!$F$2:$DK$145,MATCH($A96,'Typy - wg grup'!$A$2:$A$145,0),MATCH(DG$1,'Typy - wg grup'!$F$1:$DK$1,0))="","",INDEX('Typy - wg grup'!$F$2:$DK$145,MATCH($A96,'Typy - wg grup'!$A$2:$A$145,0),MATCH(DG$1,'Typy - wg grup'!$F$1:$DK$1,0)))</f>
        <v>NED</v>
      </c>
      <c r="DH96" s="102" t="str">
        <f>IF(INDEX('Typy - wg grup'!$F$2:$DK$145,MATCH($A96,'Typy - wg grup'!$A$2:$A$145,0),MATCH(DH$1,'Typy - wg grup'!$F$1:$DK$1,0))="","",INDEX('Typy - wg grup'!$F$2:$DK$145,MATCH($A96,'Typy - wg grup'!$A$2:$A$145,0),MATCH(DH$1,'Typy - wg grup'!$F$1:$DK$1,0)))</f>
        <v>SWE</v>
      </c>
      <c r="DI96" s="102" t="str">
        <f>IF(INDEX('Typy - wg grup'!$F$2:$DK$145,MATCH($A96,'Typy - wg grup'!$A$2:$A$145,0),MATCH(DI$1,'Typy - wg grup'!$F$1:$DK$1,0))="","",INDEX('Typy - wg grup'!$F$2:$DK$145,MATCH($A96,'Typy - wg grup'!$A$2:$A$145,0),MATCH(DI$1,'Typy - wg grup'!$F$1:$DK$1,0)))</f>
        <v>JPN</v>
      </c>
      <c r="DJ96" s="102" t="str">
        <f>IF(INDEX('Typy - wg grup'!$F$2:$DK$145,MATCH($A96,'Typy - wg grup'!$A$2:$A$145,0),MATCH(DJ$1,'Typy - wg grup'!$F$1:$DK$1,0))="","",INDEX('Typy - wg grup'!$F$2:$DK$145,MATCH($A96,'Typy - wg grup'!$A$2:$A$145,0),MATCH(DJ$1,'Typy - wg grup'!$F$1:$DK$1,0)))</f>
        <v>JPN</v>
      </c>
      <c r="DK96" s="102" t="str">
        <f>IF(INDEX('Typy - wg grup'!$F$2:$DK$145,MATCH($A96,'Typy - wg grup'!$A$2:$A$145,0),MATCH(DK$1,'Typy - wg grup'!$F$1:$DK$1,0))="","",INDEX('Typy - wg grup'!$F$2:$DK$145,MATCH($A96,'Typy - wg grup'!$A$2:$A$145,0),MATCH(DK$1,'Typy - wg grup'!$F$1:$DK$1,0)))</f>
        <v>SWE</v>
      </c>
      <c r="DL96" s="102" t="str">
        <f>IF(INDEX('Typy - wg grup'!$F$2:$DK$145,MATCH($A96,'Typy - wg grup'!$A$2:$A$145,0),MATCH(DL$1,'Typy - wg grup'!$F$1:$DK$1,0))="","",INDEX('Typy - wg grup'!$F$2:$DK$145,MATCH($A96,'Typy - wg grup'!$A$2:$A$145,0),MATCH(DL$1,'Typy - wg grup'!$F$1:$DK$1,0)))</f>
        <v>JPN</v>
      </c>
      <c r="DM96" s="106" t="str">
        <f>IF(INDEX('Typy - wg grup'!$F$2:$DK$145,MATCH($A96,'Typy - wg grup'!$A$2:$A$145,0),MATCH(DM$1,'Typy - wg grup'!$F$1:$DK$1,0))="","",INDEX('Typy - wg grup'!$F$2:$DK$145,MATCH($A96,'Typy - wg grup'!$A$2:$A$145,0),MATCH(DM$1,'Typy - wg grup'!$F$1:$DK$1,0)))</f>
        <v>SWE</v>
      </c>
      <c r="DO96" s="15"/>
      <c r="DQ96" s="14"/>
      <c r="DS96" s="15"/>
      <c r="DU96" s="15"/>
      <c r="DW96" s="14"/>
      <c r="DY96" s="15"/>
      <c r="EA96" s="14"/>
      <c r="EC96" s="15"/>
      <c r="EE96" s="15"/>
      <c r="EG96" s="15"/>
      <c r="EI96" s="15"/>
      <c r="EK96" s="15"/>
      <c r="EM96" s="15"/>
      <c r="EO96" s="16"/>
      <c r="EQ96" s="15"/>
    </row>
    <row r="97" spans="1:147" x14ac:dyDescent="0.25">
      <c r="A97" s="19" t="s">
        <v>59</v>
      </c>
      <c r="B97" s="4" t="s">
        <v>28</v>
      </c>
      <c r="E97" s="4" t="s">
        <v>54</v>
      </c>
      <c r="F97" s="35" t="s">
        <v>203</v>
      </c>
      <c r="G97" s="153"/>
      <c r="H97" s="105" t="str">
        <f>IF(INDEX('Typy - wg grup'!$F$2:$DK$145,MATCH($A97,'Typy - wg grup'!$A$2:$A$145,0),MATCH(H$1,'Typy - wg grup'!$F$1:$DK$1,0))="","",INDEX('Typy - wg grup'!$F$2:$DK$145,MATCH($A97,'Typy - wg grup'!$A$2:$A$145,0),MATCH(H$1,'Typy - wg grup'!$F$1:$DK$1,0)))</f>
        <v>JPN</v>
      </c>
      <c r="I97" s="102" t="str">
        <f>IF(INDEX('Typy - wg grup'!$F$2:$DK$145,MATCH($A97,'Typy - wg grup'!$A$2:$A$145,0),MATCH(I$1,'Typy - wg grup'!$F$1:$DK$1,0))="","",INDEX('Typy - wg grup'!$F$2:$DK$145,MATCH($A97,'Typy - wg grup'!$A$2:$A$145,0),MATCH(I$1,'Typy - wg grup'!$F$1:$DK$1,0)))</f>
        <v>JPN</v>
      </c>
      <c r="J97" s="102" t="str">
        <f>IF(INDEX('Typy - wg grup'!$F$2:$DK$145,MATCH($A97,'Typy - wg grup'!$A$2:$A$145,0),MATCH(J$1,'Typy - wg grup'!$F$1:$DK$1,0))="","",INDEX('Typy - wg grup'!$F$2:$DK$145,MATCH($A97,'Typy - wg grup'!$A$2:$A$145,0),MATCH(J$1,'Typy - wg grup'!$F$1:$DK$1,0)))</f>
        <v/>
      </c>
      <c r="K97" s="102" t="str">
        <f>IF(INDEX('Typy - wg grup'!$F$2:$DK$145,MATCH($A97,'Typy - wg grup'!$A$2:$A$145,0),MATCH(K$1,'Typy - wg grup'!$F$1:$DK$1,0))="","",INDEX('Typy - wg grup'!$F$2:$DK$145,MATCH($A97,'Typy - wg grup'!$A$2:$A$145,0),MATCH(K$1,'Typy - wg grup'!$F$1:$DK$1,0)))</f>
        <v>SWE</v>
      </c>
      <c r="L97" s="102" t="str">
        <f>IF(INDEX('Typy - wg grup'!$F$2:$DK$145,MATCH($A97,'Typy - wg grup'!$A$2:$A$145,0),MATCH(L$1,'Typy - wg grup'!$F$1:$DK$1,0))="","",INDEX('Typy - wg grup'!$F$2:$DK$145,MATCH($A97,'Typy - wg grup'!$A$2:$A$145,0),MATCH(L$1,'Typy - wg grup'!$F$1:$DK$1,0)))</f>
        <v>JPN</v>
      </c>
      <c r="M97" s="102" t="str">
        <f>IF(INDEX('Typy - wg grup'!$F$2:$DK$145,MATCH($A97,'Typy - wg grup'!$A$2:$A$145,0),MATCH(M$1,'Typy - wg grup'!$F$1:$DK$1,0))="","",INDEX('Typy - wg grup'!$F$2:$DK$145,MATCH($A97,'Typy - wg grup'!$A$2:$A$145,0),MATCH(M$1,'Typy - wg grup'!$F$1:$DK$1,0)))</f>
        <v>TUN</v>
      </c>
      <c r="N97" s="102" t="str">
        <f>IF(INDEX('Typy - wg grup'!$F$2:$DK$145,MATCH($A97,'Typy - wg grup'!$A$2:$A$145,0),MATCH(N$1,'Typy - wg grup'!$F$1:$DK$1,0))="","",INDEX('Typy - wg grup'!$F$2:$DK$145,MATCH($A97,'Typy - wg grup'!$A$2:$A$145,0),MATCH(N$1,'Typy - wg grup'!$F$1:$DK$1,0)))</f>
        <v>SWE</v>
      </c>
      <c r="O97" s="102" t="str">
        <f>IF(INDEX('Typy - wg grup'!$F$2:$DK$145,MATCH($A97,'Typy - wg grup'!$A$2:$A$145,0),MATCH(O$1,'Typy - wg grup'!$F$1:$DK$1,0))="","",INDEX('Typy - wg grup'!$F$2:$DK$145,MATCH($A97,'Typy - wg grup'!$A$2:$A$145,0),MATCH(O$1,'Typy - wg grup'!$F$1:$DK$1,0)))</f>
        <v>SWE</v>
      </c>
      <c r="P97" s="102" t="str">
        <f>IF(INDEX('Typy - wg grup'!$F$2:$DK$145,MATCH($A97,'Typy - wg grup'!$A$2:$A$145,0),MATCH(P$1,'Typy - wg grup'!$F$1:$DK$1,0))="","",INDEX('Typy - wg grup'!$F$2:$DK$145,MATCH($A97,'Typy - wg grup'!$A$2:$A$145,0),MATCH(P$1,'Typy - wg grup'!$F$1:$DK$1,0)))</f>
        <v>JPN</v>
      </c>
      <c r="Q97" s="102" t="str">
        <f>IF(INDEX('Typy - wg grup'!$F$2:$DK$145,MATCH($A97,'Typy - wg grup'!$A$2:$A$145,0),MATCH(Q$1,'Typy - wg grup'!$F$1:$DK$1,0))="","",INDEX('Typy - wg grup'!$F$2:$DK$145,MATCH($A97,'Typy - wg grup'!$A$2:$A$145,0),MATCH(Q$1,'Typy - wg grup'!$F$1:$DK$1,0)))</f>
        <v>TUN</v>
      </c>
      <c r="R97" s="102" t="str">
        <f>IF(INDEX('Typy - wg grup'!$F$2:$DK$145,MATCH($A97,'Typy - wg grup'!$A$2:$A$145,0),MATCH(R$1,'Typy - wg grup'!$F$1:$DK$1,0))="","",INDEX('Typy - wg grup'!$F$2:$DK$145,MATCH($A97,'Typy - wg grup'!$A$2:$A$145,0),MATCH(R$1,'Typy - wg grup'!$F$1:$DK$1,0)))</f>
        <v>JPN</v>
      </c>
      <c r="S97" s="102" t="str">
        <f>IF(INDEX('Typy - wg grup'!$F$2:$DK$145,MATCH($A97,'Typy - wg grup'!$A$2:$A$145,0),MATCH(S$1,'Typy - wg grup'!$F$1:$DK$1,0))="","",INDEX('Typy - wg grup'!$F$2:$DK$145,MATCH($A97,'Typy - wg grup'!$A$2:$A$145,0),MATCH(S$1,'Typy - wg grup'!$F$1:$DK$1,0)))</f>
        <v/>
      </c>
      <c r="T97" s="102" t="str">
        <f>IF(INDEX('Typy - wg grup'!$F$2:$DK$145,MATCH($A97,'Typy - wg grup'!$A$2:$A$145,0),MATCH(T$1,'Typy - wg grup'!$F$1:$DK$1,0))="","",INDEX('Typy - wg grup'!$F$2:$DK$145,MATCH($A97,'Typy - wg grup'!$A$2:$A$145,0),MATCH(T$1,'Typy - wg grup'!$F$1:$DK$1,0)))</f>
        <v>JPN</v>
      </c>
      <c r="U97" s="102" t="str">
        <f>IF(INDEX('Typy - wg grup'!$F$2:$DK$145,MATCH($A97,'Typy - wg grup'!$A$2:$A$145,0),MATCH(U$1,'Typy - wg grup'!$F$1:$DK$1,0))="","",INDEX('Typy - wg grup'!$F$2:$DK$145,MATCH($A97,'Typy - wg grup'!$A$2:$A$145,0),MATCH(U$1,'Typy - wg grup'!$F$1:$DK$1,0)))</f>
        <v>SWE</v>
      </c>
      <c r="V97" s="102" t="str">
        <f>IF(INDEX('Typy - wg grup'!$F$2:$DK$145,MATCH($A97,'Typy - wg grup'!$A$2:$A$145,0),MATCH(V$1,'Typy - wg grup'!$F$1:$DK$1,0))="","",INDEX('Typy - wg grup'!$F$2:$DK$145,MATCH($A97,'Typy - wg grup'!$A$2:$A$145,0),MATCH(V$1,'Typy - wg grup'!$F$1:$DK$1,0)))</f>
        <v>JPN</v>
      </c>
      <c r="W97" s="102" t="str">
        <f>IF(INDEX('Typy - wg grup'!$F$2:$DK$145,MATCH($A97,'Typy - wg grup'!$A$2:$A$145,0),MATCH(W$1,'Typy - wg grup'!$F$1:$DK$1,0))="","",INDEX('Typy - wg grup'!$F$2:$DK$145,MATCH($A97,'Typy - wg grup'!$A$2:$A$145,0),MATCH(W$1,'Typy - wg grup'!$F$1:$DK$1,0)))</f>
        <v>SWE</v>
      </c>
      <c r="X97" s="102" t="str">
        <f>IF(INDEX('Typy - wg grup'!$F$2:$DK$145,MATCH($A97,'Typy - wg grup'!$A$2:$A$145,0),MATCH(X$1,'Typy - wg grup'!$F$1:$DK$1,0))="","",INDEX('Typy - wg grup'!$F$2:$DK$145,MATCH($A97,'Typy - wg grup'!$A$2:$A$145,0),MATCH(X$1,'Typy - wg grup'!$F$1:$DK$1,0)))</f>
        <v>SWE</v>
      </c>
      <c r="Y97" s="102" t="str">
        <f>IF(INDEX('Typy - wg grup'!$F$2:$DK$145,MATCH($A97,'Typy - wg grup'!$A$2:$A$145,0),MATCH(Y$1,'Typy - wg grup'!$F$1:$DK$1,0))="","",INDEX('Typy - wg grup'!$F$2:$DK$145,MATCH($A97,'Typy - wg grup'!$A$2:$A$145,0),MATCH(Y$1,'Typy - wg grup'!$F$1:$DK$1,0)))</f>
        <v>JPN</v>
      </c>
      <c r="Z97" s="102" t="str">
        <f>IF(INDEX('Typy - wg grup'!$F$2:$DK$145,MATCH($A97,'Typy - wg grup'!$A$2:$A$145,0),MATCH(Z$1,'Typy - wg grup'!$F$1:$DK$1,0))="","",INDEX('Typy - wg grup'!$F$2:$DK$145,MATCH($A97,'Typy - wg grup'!$A$2:$A$145,0),MATCH(Z$1,'Typy - wg grup'!$F$1:$DK$1,0)))</f>
        <v>SWE</v>
      </c>
      <c r="AA97" s="102" t="str">
        <f>IF(INDEX('Typy - wg grup'!$F$2:$DK$145,MATCH($A97,'Typy - wg grup'!$A$2:$A$145,0),MATCH(AA$1,'Typy - wg grup'!$F$1:$DK$1,0))="","",INDEX('Typy - wg grup'!$F$2:$DK$145,MATCH($A97,'Typy - wg grup'!$A$2:$A$145,0),MATCH(AA$1,'Typy - wg grup'!$F$1:$DK$1,0)))</f>
        <v>SWE</v>
      </c>
      <c r="AB97" s="102" t="str">
        <f>IF(INDEX('Typy - wg grup'!$F$2:$DK$145,MATCH($A97,'Typy - wg grup'!$A$2:$A$145,0),MATCH(AB$1,'Typy - wg grup'!$F$1:$DK$1,0))="","",INDEX('Typy - wg grup'!$F$2:$DK$145,MATCH($A97,'Typy - wg grup'!$A$2:$A$145,0),MATCH(AB$1,'Typy - wg grup'!$F$1:$DK$1,0)))</f>
        <v/>
      </c>
      <c r="AC97" s="102" t="str">
        <f>IF(INDEX('Typy - wg grup'!$F$2:$DK$145,MATCH($A97,'Typy - wg grup'!$A$2:$A$145,0),MATCH(AC$1,'Typy - wg grup'!$F$1:$DK$1,0))="","",INDEX('Typy - wg grup'!$F$2:$DK$145,MATCH($A97,'Typy - wg grup'!$A$2:$A$145,0),MATCH(AC$1,'Typy - wg grup'!$F$1:$DK$1,0)))</f>
        <v>JPN</v>
      </c>
      <c r="AD97" s="102" t="str">
        <f>IF(INDEX('Typy - wg grup'!$F$2:$DK$145,MATCH($A97,'Typy - wg grup'!$A$2:$A$145,0),MATCH(AD$1,'Typy - wg grup'!$F$1:$DK$1,0))="","",INDEX('Typy - wg grup'!$F$2:$DK$145,MATCH($A97,'Typy - wg grup'!$A$2:$A$145,0),MATCH(AD$1,'Typy - wg grup'!$F$1:$DK$1,0)))</f>
        <v>SWE</v>
      </c>
      <c r="AE97" s="102" t="str">
        <f>IF(INDEX('Typy - wg grup'!$F$2:$DK$145,MATCH($A97,'Typy - wg grup'!$A$2:$A$145,0),MATCH(AE$1,'Typy - wg grup'!$F$1:$DK$1,0))="","",INDEX('Typy - wg grup'!$F$2:$DK$145,MATCH($A97,'Typy - wg grup'!$A$2:$A$145,0),MATCH(AE$1,'Typy - wg grup'!$F$1:$DK$1,0)))</f>
        <v>SWE</v>
      </c>
      <c r="AF97" s="102" t="str">
        <f>IF(INDEX('Typy - wg grup'!$F$2:$DK$145,MATCH($A97,'Typy - wg grup'!$A$2:$A$145,0),MATCH(AF$1,'Typy - wg grup'!$F$1:$DK$1,0))="","",INDEX('Typy - wg grup'!$F$2:$DK$145,MATCH($A97,'Typy - wg grup'!$A$2:$A$145,0),MATCH(AF$1,'Typy - wg grup'!$F$1:$DK$1,0)))</f>
        <v>SWE</v>
      </c>
      <c r="AG97" s="102" t="str">
        <f>IF(INDEX('Typy - wg grup'!$F$2:$DK$145,MATCH($A97,'Typy - wg grup'!$A$2:$A$145,0),MATCH(AG$1,'Typy - wg grup'!$F$1:$DK$1,0))="","",INDEX('Typy - wg grup'!$F$2:$DK$145,MATCH($A97,'Typy - wg grup'!$A$2:$A$145,0),MATCH(AG$1,'Typy - wg grup'!$F$1:$DK$1,0)))</f>
        <v>SWE</v>
      </c>
      <c r="AH97" s="102" t="str">
        <f>IF(INDEX('Typy - wg grup'!$F$2:$DK$145,MATCH($A97,'Typy - wg grup'!$A$2:$A$145,0),MATCH(AH$1,'Typy - wg grup'!$F$1:$DK$1,0))="","",INDEX('Typy - wg grup'!$F$2:$DK$145,MATCH($A97,'Typy - wg grup'!$A$2:$A$145,0),MATCH(AH$1,'Typy - wg grup'!$F$1:$DK$1,0)))</f>
        <v>JPN</v>
      </c>
      <c r="AI97" s="102" t="str">
        <f>IF(INDEX('Typy - wg grup'!$F$2:$DK$145,MATCH($A97,'Typy - wg grup'!$A$2:$A$145,0),MATCH(AI$1,'Typy - wg grup'!$F$1:$DK$1,0))="","",INDEX('Typy - wg grup'!$F$2:$DK$145,MATCH($A97,'Typy - wg grup'!$A$2:$A$145,0),MATCH(AI$1,'Typy - wg grup'!$F$1:$DK$1,0)))</f>
        <v>JPN</v>
      </c>
      <c r="AJ97" s="102" t="str">
        <f>IF(INDEX('Typy - wg grup'!$F$2:$DK$145,MATCH($A97,'Typy - wg grup'!$A$2:$A$145,0),MATCH(AJ$1,'Typy - wg grup'!$F$1:$DK$1,0))="","",INDEX('Typy - wg grup'!$F$2:$DK$145,MATCH($A97,'Typy - wg grup'!$A$2:$A$145,0),MATCH(AJ$1,'Typy - wg grup'!$F$1:$DK$1,0)))</f>
        <v>JPN</v>
      </c>
      <c r="AK97" s="102" t="str">
        <f>IF(INDEX('Typy - wg grup'!$F$2:$DK$145,MATCH($A97,'Typy - wg grup'!$A$2:$A$145,0),MATCH(AK$1,'Typy - wg grup'!$F$1:$DK$1,0))="","",INDEX('Typy - wg grup'!$F$2:$DK$145,MATCH($A97,'Typy - wg grup'!$A$2:$A$145,0),MATCH(AK$1,'Typy - wg grup'!$F$1:$DK$1,0)))</f>
        <v>JPN</v>
      </c>
      <c r="AL97" s="102" t="str">
        <f>IF(INDEX('Typy - wg grup'!$F$2:$DK$145,MATCH($A97,'Typy - wg grup'!$A$2:$A$145,0),MATCH(AL$1,'Typy - wg grup'!$F$1:$DK$1,0))="","",INDEX('Typy - wg grup'!$F$2:$DK$145,MATCH($A97,'Typy - wg grup'!$A$2:$A$145,0),MATCH(AL$1,'Typy - wg grup'!$F$1:$DK$1,0)))</f>
        <v>SWE</v>
      </c>
      <c r="AM97" s="102" t="str">
        <f>IF(INDEX('Typy - wg grup'!$F$2:$DK$145,MATCH($A97,'Typy - wg grup'!$A$2:$A$145,0),MATCH(AM$1,'Typy - wg grup'!$F$1:$DK$1,0))="","",INDEX('Typy - wg grup'!$F$2:$DK$145,MATCH($A97,'Typy - wg grup'!$A$2:$A$145,0),MATCH(AM$1,'Typy - wg grup'!$F$1:$DK$1,0)))</f>
        <v/>
      </c>
      <c r="AN97" s="102" t="str">
        <f>IF(INDEX('Typy - wg grup'!$F$2:$DK$145,MATCH($A97,'Typy - wg grup'!$A$2:$A$145,0),MATCH(AN$1,'Typy - wg grup'!$F$1:$DK$1,0))="","",INDEX('Typy - wg grup'!$F$2:$DK$145,MATCH($A97,'Typy - wg grup'!$A$2:$A$145,0),MATCH(AN$1,'Typy - wg grup'!$F$1:$DK$1,0)))</f>
        <v>JPN</v>
      </c>
      <c r="AO97" s="102" t="str">
        <f>IF(INDEX('Typy - wg grup'!$F$2:$DK$145,MATCH($A97,'Typy - wg grup'!$A$2:$A$145,0),MATCH(AO$1,'Typy - wg grup'!$F$1:$DK$1,0))="","",INDEX('Typy - wg grup'!$F$2:$DK$145,MATCH($A97,'Typy - wg grup'!$A$2:$A$145,0),MATCH(AO$1,'Typy - wg grup'!$F$1:$DK$1,0)))</f>
        <v>TUN</v>
      </c>
      <c r="AP97" s="102" t="str">
        <f>IF(INDEX('Typy - wg grup'!$F$2:$DK$145,MATCH($A97,'Typy - wg grup'!$A$2:$A$145,0),MATCH(AP$1,'Typy - wg grup'!$F$1:$DK$1,0))="","",INDEX('Typy - wg grup'!$F$2:$DK$145,MATCH($A97,'Typy - wg grup'!$A$2:$A$145,0),MATCH(AP$1,'Typy - wg grup'!$F$1:$DK$1,0)))</f>
        <v>JPN</v>
      </c>
      <c r="AQ97" s="102" t="str">
        <f>IF(INDEX('Typy - wg grup'!$F$2:$DK$145,MATCH($A97,'Typy - wg grup'!$A$2:$A$145,0),MATCH(AQ$1,'Typy - wg grup'!$F$1:$DK$1,0))="","",INDEX('Typy - wg grup'!$F$2:$DK$145,MATCH($A97,'Typy - wg grup'!$A$2:$A$145,0),MATCH(AQ$1,'Typy - wg grup'!$F$1:$DK$1,0)))</f>
        <v/>
      </c>
      <c r="AR97" s="102" t="str">
        <f>IF(INDEX('Typy - wg grup'!$F$2:$DK$145,MATCH($A97,'Typy - wg grup'!$A$2:$A$145,0),MATCH(AR$1,'Typy - wg grup'!$F$1:$DK$1,0))="","",INDEX('Typy - wg grup'!$F$2:$DK$145,MATCH($A97,'Typy - wg grup'!$A$2:$A$145,0),MATCH(AR$1,'Typy - wg grup'!$F$1:$DK$1,0)))</f>
        <v>TUN</v>
      </c>
      <c r="AS97" s="102" t="str">
        <f>IF(INDEX('Typy - wg grup'!$F$2:$DK$145,MATCH($A97,'Typy - wg grup'!$A$2:$A$145,0),MATCH(AS$1,'Typy - wg grup'!$F$1:$DK$1,0))="","",INDEX('Typy - wg grup'!$F$2:$DK$145,MATCH($A97,'Typy - wg grup'!$A$2:$A$145,0),MATCH(AS$1,'Typy - wg grup'!$F$1:$DK$1,0)))</f>
        <v>JPN</v>
      </c>
      <c r="AT97" s="102" t="str">
        <f>IF(INDEX('Typy - wg grup'!$F$2:$DK$145,MATCH($A97,'Typy - wg grup'!$A$2:$A$145,0),MATCH(AT$1,'Typy - wg grup'!$F$1:$DK$1,0))="","",INDEX('Typy - wg grup'!$F$2:$DK$145,MATCH($A97,'Typy - wg grup'!$A$2:$A$145,0),MATCH(AT$1,'Typy - wg grup'!$F$1:$DK$1,0)))</f>
        <v>SWE</v>
      </c>
      <c r="AU97" s="102" t="str">
        <f>IF(INDEX('Typy - wg grup'!$F$2:$DK$145,MATCH($A97,'Typy - wg grup'!$A$2:$A$145,0),MATCH(AU$1,'Typy - wg grup'!$F$1:$DK$1,0))="","",INDEX('Typy - wg grup'!$F$2:$DK$145,MATCH($A97,'Typy - wg grup'!$A$2:$A$145,0),MATCH(AU$1,'Typy - wg grup'!$F$1:$DK$1,0)))</f>
        <v>NED</v>
      </c>
      <c r="AV97" s="102" t="str">
        <f>IF(INDEX('Typy - wg grup'!$F$2:$DK$145,MATCH($A97,'Typy - wg grup'!$A$2:$A$145,0),MATCH(AV$1,'Typy - wg grup'!$F$1:$DK$1,0))="","",INDEX('Typy - wg grup'!$F$2:$DK$145,MATCH($A97,'Typy - wg grup'!$A$2:$A$145,0),MATCH(AV$1,'Typy - wg grup'!$F$1:$DK$1,0)))</f>
        <v>SWE</v>
      </c>
      <c r="AW97" s="102" t="str">
        <f>IF(INDEX('Typy - wg grup'!$F$2:$DK$145,MATCH($A97,'Typy - wg grup'!$A$2:$A$145,0),MATCH(AW$1,'Typy - wg grup'!$F$1:$DK$1,0))="","",INDEX('Typy - wg grup'!$F$2:$DK$145,MATCH($A97,'Typy - wg grup'!$A$2:$A$145,0),MATCH(AW$1,'Typy - wg grup'!$F$1:$DK$1,0)))</f>
        <v>JPN</v>
      </c>
      <c r="AX97" s="102" t="str">
        <f>IF(INDEX('Typy - wg grup'!$F$2:$DK$145,MATCH($A97,'Typy - wg grup'!$A$2:$A$145,0),MATCH(AX$1,'Typy - wg grup'!$F$1:$DK$1,0))="","",INDEX('Typy - wg grup'!$F$2:$DK$145,MATCH($A97,'Typy - wg grup'!$A$2:$A$145,0),MATCH(AX$1,'Typy - wg grup'!$F$1:$DK$1,0)))</f>
        <v>SWE</v>
      </c>
      <c r="AY97" s="102" t="str">
        <f>IF(INDEX('Typy - wg grup'!$F$2:$DK$145,MATCH($A97,'Typy - wg grup'!$A$2:$A$145,0),MATCH(AY$1,'Typy - wg grup'!$F$1:$DK$1,0))="","",INDEX('Typy - wg grup'!$F$2:$DK$145,MATCH($A97,'Typy - wg grup'!$A$2:$A$145,0),MATCH(AY$1,'Typy - wg grup'!$F$1:$DK$1,0)))</f>
        <v>SWE</v>
      </c>
      <c r="AZ97" s="102" t="str">
        <f>IF(INDEX('Typy - wg grup'!$F$2:$DK$145,MATCH($A97,'Typy - wg grup'!$A$2:$A$145,0),MATCH(AZ$1,'Typy - wg grup'!$F$1:$DK$1,0))="","",INDEX('Typy - wg grup'!$F$2:$DK$145,MATCH($A97,'Typy - wg grup'!$A$2:$A$145,0),MATCH(AZ$1,'Typy - wg grup'!$F$1:$DK$1,0)))</f>
        <v>JPN</v>
      </c>
      <c r="BA97" s="102" t="str">
        <f>IF(INDEX('Typy - wg grup'!$F$2:$DK$145,MATCH($A97,'Typy - wg grup'!$A$2:$A$145,0),MATCH(BA$1,'Typy - wg grup'!$F$1:$DK$1,0))="","",INDEX('Typy - wg grup'!$F$2:$DK$145,MATCH($A97,'Typy - wg grup'!$A$2:$A$145,0),MATCH(BA$1,'Typy - wg grup'!$F$1:$DK$1,0)))</f>
        <v>NED</v>
      </c>
      <c r="BB97" s="102" t="str">
        <f>IF(INDEX('Typy - wg grup'!$F$2:$DK$145,MATCH($A97,'Typy - wg grup'!$A$2:$A$145,0),MATCH(BB$1,'Typy - wg grup'!$F$1:$DK$1,0))="","",INDEX('Typy - wg grup'!$F$2:$DK$145,MATCH($A97,'Typy - wg grup'!$A$2:$A$145,0),MATCH(BB$1,'Typy - wg grup'!$F$1:$DK$1,0)))</f>
        <v/>
      </c>
      <c r="BC97" s="102" t="str">
        <f>IF(INDEX('Typy - wg grup'!$F$2:$DK$145,MATCH($A97,'Typy - wg grup'!$A$2:$A$145,0),MATCH(BC$1,'Typy - wg grup'!$F$1:$DK$1,0))="","",INDEX('Typy - wg grup'!$F$2:$DK$145,MATCH($A97,'Typy - wg grup'!$A$2:$A$145,0),MATCH(BC$1,'Typy - wg grup'!$F$1:$DK$1,0)))</f>
        <v>JPN</v>
      </c>
      <c r="BD97" s="102" t="str">
        <f>IF(INDEX('Typy - wg grup'!$F$2:$DK$145,MATCH($A97,'Typy - wg grup'!$A$2:$A$145,0),MATCH(BD$1,'Typy - wg grup'!$F$1:$DK$1,0))="","",INDEX('Typy - wg grup'!$F$2:$DK$145,MATCH($A97,'Typy - wg grup'!$A$2:$A$145,0),MATCH(BD$1,'Typy - wg grup'!$F$1:$DK$1,0)))</f>
        <v>TUN</v>
      </c>
      <c r="BE97" s="102" t="str">
        <f>IF(INDEX('Typy - wg grup'!$F$2:$DK$145,MATCH($A97,'Typy - wg grup'!$A$2:$A$145,0),MATCH(BE$1,'Typy - wg grup'!$F$1:$DK$1,0))="","",INDEX('Typy - wg grup'!$F$2:$DK$145,MATCH($A97,'Typy - wg grup'!$A$2:$A$145,0),MATCH(BE$1,'Typy - wg grup'!$F$1:$DK$1,0)))</f>
        <v>SWE</v>
      </c>
      <c r="BF97" s="102" t="str">
        <f>IF(INDEX('Typy - wg grup'!$F$2:$DK$145,MATCH($A97,'Typy - wg grup'!$A$2:$A$145,0),MATCH(BF$1,'Typy - wg grup'!$F$1:$DK$1,0))="","",INDEX('Typy - wg grup'!$F$2:$DK$145,MATCH($A97,'Typy - wg grup'!$A$2:$A$145,0),MATCH(BF$1,'Typy - wg grup'!$F$1:$DK$1,0)))</f>
        <v>JPN</v>
      </c>
      <c r="BG97" s="102" t="str">
        <f>IF(INDEX('Typy - wg grup'!$F$2:$DK$145,MATCH($A97,'Typy - wg grup'!$A$2:$A$145,0),MATCH(BG$1,'Typy - wg grup'!$F$1:$DK$1,0))="","",INDEX('Typy - wg grup'!$F$2:$DK$145,MATCH($A97,'Typy - wg grup'!$A$2:$A$145,0),MATCH(BG$1,'Typy - wg grup'!$F$1:$DK$1,0)))</f>
        <v>TUN</v>
      </c>
      <c r="BH97" s="102" t="str">
        <f>IF(INDEX('Typy - wg grup'!$F$2:$DK$145,MATCH($A97,'Typy - wg grup'!$A$2:$A$145,0),MATCH(BH$1,'Typy - wg grup'!$F$1:$DK$1,0))="","",INDEX('Typy - wg grup'!$F$2:$DK$145,MATCH($A97,'Typy - wg grup'!$A$2:$A$145,0),MATCH(BH$1,'Typy - wg grup'!$F$1:$DK$1,0)))</f>
        <v>TUN</v>
      </c>
      <c r="BI97" s="102" t="str">
        <f>IF(INDEX('Typy - wg grup'!$F$2:$DK$145,MATCH($A97,'Typy - wg grup'!$A$2:$A$145,0),MATCH(BI$1,'Typy - wg grup'!$F$1:$DK$1,0))="","",INDEX('Typy - wg grup'!$F$2:$DK$145,MATCH($A97,'Typy - wg grup'!$A$2:$A$145,0),MATCH(BI$1,'Typy - wg grup'!$F$1:$DK$1,0)))</f>
        <v>SWE</v>
      </c>
      <c r="BJ97" s="102" t="str">
        <f>IF(INDEX('Typy - wg grup'!$F$2:$DK$145,MATCH($A97,'Typy - wg grup'!$A$2:$A$145,0),MATCH(BJ$1,'Typy - wg grup'!$F$1:$DK$1,0))="","",INDEX('Typy - wg grup'!$F$2:$DK$145,MATCH($A97,'Typy - wg grup'!$A$2:$A$145,0),MATCH(BJ$1,'Typy - wg grup'!$F$1:$DK$1,0)))</f>
        <v>SWE</v>
      </c>
      <c r="BK97" s="102" t="str">
        <f>IF(INDEX('Typy - wg grup'!$F$2:$DK$145,MATCH($A97,'Typy - wg grup'!$A$2:$A$145,0),MATCH(BK$1,'Typy - wg grup'!$F$1:$DK$1,0))="","",INDEX('Typy - wg grup'!$F$2:$DK$145,MATCH($A97,'Typy - wg grup'!$A$2:$A$145,0),MATCH(BK$1,'Typy - wg grup'!$F$1:$DK$1,0)))</f>
        <v>JPN</v>
      </c>
      <c r="BL97" s="102" t="str">
        <f>IF(INDEX('Typy - wg grup'!$F$2:$DK$145,MATCH($A97,'Typy - wg grup'!$A$2:$A$145,0),MATCH(BL$1,'Typy - wg grup'!$F$1:$DK$1,0))="","",INDEX('Typy - wg grup'!$F$2:$DK$145,MATCH($A97,'Typy - wg grup'!$A$2:$A$145,0),MATCH(BL$1,'Typy - wg grup'!$F$1:$DK$1,0)))</f>
        <v>SWE</v>
      </c>
      <c r="BM97" s="102" t="str">
        <f>IF(INDEX('Typy - wg grup'!$F$2:$DK$145,MATCH($A97,'Typy - wg grup'!$A$2:$A$145,0),MATCH(BM$1,'Typy - wg grup'!$F$1:$DK$1,0))="","",INDEX('Typy - wg grup'!$F$2:$DK$145,MATCH($A97,'Typy - wg grup'!$A$2:$A$145,0),MATCH(BM$1,'Typy - wg grup'!$F$1:$DK$1,0)))</f>
        <v>SWE</v>
      </c>
      <c r="BN97" s="102" t="str">
        <f>IF(INDEX('Typy - wg grup'!$F$2:$DK$145,MATCH($A97,'Typy - wg grup'!$A$2:$A$145,0),MATCH(BN$1,'Typy - wg grup'!$F$1:$DK$1,0))="","",INDEX('Typy - wg grup'!$F$2:$DK$145,MATCH($A97,'Typy - wg grup'!$A$2:$A$145,0),MATCH(BN$1,'Typy - wg grup'!$F$1:$DK$1,0)))</f>
        <v>JPN</v>
      </c>
      <c r="BO97" s="102" t="str">
        <f>IF(INDEX('Typy - wg grup'!$F$2:$DK$145,MATCH($A97,'Typy - wg grup'!$A$2:$A$145,0),MATCH(BO$1,'Typy - wg grup'!$F$1:$DK$1,0))="","",INDEX('Typy - wg grup'!$F$2:$DK$145,MATCH($A97,'Typy - wg grup'!$A$2:$A$145,0),MATCH(BO$1,'Typy - wg grup'!$F$1:$DK$1,0)))</f>
        <v/>
      </c>
      <c r="BP97" s="102" t="str">
        <f>IF(INDEX('Typy - wg grup'!$F$2:$DK$145,MATCH($A97,'Typy - wg grup'!$A$2:$A$145,0),MATCH(BP$1,'Typy - wg grup'!$F$1:$DK$1,0))="","",INDEX('Typy - wg grup'!$F$2:$DK$145,MATCH($A97,'Typy - wg grup'!$A$2:$A$145,0),MATCH(BP$1,'Typy - wg grup'!$F$1:$DK$1,0)))</f>
        <v>SWE</v>
      </c>
      <c r="BQ97" s="102" t="str">
        <f>IF(INDEX('Typy - wg grup'!$F$2:$DK$145,MATCH($A97,'Typy - wg grup'!$A$2:$A$145,0),MATCH(BQ$1,'Typy - wg grup'!$F$1:$DK$1,0))="","",INDEX('Typy - wg grup'!$F$2:$DK$145,MATCH($A97,'Typy - wg grup'!$A$2:$A$145,0),MATCH(BQ$1,'Typy - wg grup'!$F$1:$DK$1,0)))</f>
        <v/>
      </c>
      <c r="BR97" s="102" t="str">
        <f>IF(INDEX('Typy - wg grup'!$F$2:$DK$145,MATCH($A97,'Typy - wg grup'!$A$2:$A$145,0),MATCH(BR$1,'Typy - wg grup'!$F$1:$DK$1,0))="","",INDEX('Typy - wg grup'!$F$2:$DK$145,MATCH($A97,'Typy - wg grup'!$A$2:$A$145,0),MATCH(BR$1,'Typy - wg grup'!$F$1:$DK$1,0)))</f>
        <v/>
      </c>
      <c r="BS97" s="102" t="str">
        <f>IF(INDEX('Typy - wg grup'!$F$2:$DK$145,MATCH($A97,'Typy - wg grup'!$A$2:$A$145,0),MATCH(BS$1,'Typy - wg grup'!$F$1:$DK$1,0))="","",INDEX('Typy - wg grup'!$F$2:$DK$145,MATCH($A97,'Typy - wg grup'!$A$2:$A$145,0),MATCH(BS$1,'Typy - wg grup'!$F$1:$DK$1,0)))</f>
        <v>TUN</v>
      </c>
      <c r="BT97" s="102" t="str">
        <f>IF(INDEX('Typy - wg grup'!$F$2:$DK$145,MATCH($A97,'Typy - wg grup'!$A$2:$A$145,0),MATCH(BT$1,'Typy - wg grup'!$F$1:$DK$1,0))="","",INDEX('Typy - wg grup'!$F$2:$DK$145,MATCH($A97,'Typy - wg grup'!$A$2:$A$145,0),MATCH(BT$1,'Typy - wg grup'!$F$1:$DK$1,0)))</f>
        <v>JPN</v>
      </c>
      <c r="BU97" s="102" t="str">
        <f>IF(INDEX('Typy - wg grup'!$F$2:$DK$145,MATCH($A97,'Typy - wg grup'!$A$2:$A$145,0),MATCH(BU$1,'Typy - wg grup'!$F$1:$DK$1,0))="","",INDEX('Typy - wg grup'!$F$2:$DK$145,MATCH($A97,'Typy - wg grup'!$A$2:$A$145,0),MATCH(BU$1,'Typy - wg grup'!$F$1:$DK$1,0)))</f>
        <v/>
      </c>
      <c r="BV97" s="102" t="str">
        <f>IF(INDEX('Typy - wg grup'!$F$2:$DK$145,MATCH($A97,'Typy - wg grup'!$A$2:$A$145,0),MATCH(BV$1,'Typy - wg grup'!$F$1:$DK$1,0))="","",INDEX('Typy - wg grup'!$F$2:$DK$145,MATCH($A97,'Typy - wg grup'!$A$2:$A$145,0),MATCH(BV$1,'Typy - wg grup'!$F$1:$DK$1,0)))</f>
        <v>TUN</v>
      </c>
      <c r="BW97" s="102" t="str">
        <f>IF(INDEX('Typy - wg grup'!$F$2:$DK$145,MATCH($A97,'Typy - wg grup'!$A$2:$A$145,0),MATCH(BW$1,'Typy - wg grup'!$F$1:$DK$1,0))="","",INDEX('Typy - wg grup'!$F$2:$DK$145,MATCH($A97,'Typy - wg grup'!$A$2:$A$145,0),MATCH(BW$1,'Typy - wg grup'!$F$1:$DK$1,0)))</f>
        <v>JPN</v>
      </c>
      <c r="BX97" s="102" t="str">
        <f>IF(INDEX('Typy - wg grup'!$F$2:$DK$145,MATCH($A97,'Typy - wg grup'!$A$2:$A$145,0),MATCH(BX$1,'Typy - wg grup'!$F$1:$DK$1,0))="","",INDEX('Typy - wg grup'!$F$2:$DK$145,MATCH($A97,'Typy - wg grup'!$A$2:$A$145,0),MATCH(BX$1,'Typy - wg grup'!$F$1:$DK$1,0)))</f>
        <v/>
      </c>
      <c r="BY97" s="102" t="str">
        <f>IF(INDEX('Typy - wg grup'!$F$2:$DK$145,MATCH($A97,'Typy - wg grup'!$A$2:$A$145,0),MATCH(BY$1,'Typy - wg grup'!$F$1:$DK$1,0))="","",INDEX('Typy - wg grup'!$F$2:$DK$145,MATCH($A97,'Typy - wg grup'!$A$2:$A$145,0),MATCH(BY$1,'Typy - wg grup'!$F$1:$DK$1,0)))</f>
        <v/>
      </c>
      <c r="BZ97" s="102" t="str">
        <f>IF(INDEX('Typy - wg grup'!$F$2:$DK$145,MATCH($A97,'Typy - wg grup'!$A$2:$A$145,0),MATCH(BZ$1,'Typy - wg grup'!$F$1:$DK$1,0))="","",INDEX('Typy - wg grup'!$F$2:$DK$145,MATCH($A97,'Typy - wg grup'!$A$2:$A$145,0),MATCH(BZ$1,'Typy - wg grup'!$F$1:$DK$1,0)))</f>
        <v>SWE</v>
      </c>
      <c r="CA97" s="102" t="str">
        <f>IF(INDEX('Typy - wg grup'!$F$2:$DK$145,MATCH($A97,'Typy - wg grup'!$A$2:$A$145,0),MATCH(CA$1,'Typy - wg grup'!$F$1:$DK$1,0))="","",INDEX('Typy - wg grup'!$F$2:$DK$145,MATCH($A97,'Typy - wg grup'!$A$2:$A$145,0),MATCH(CA$1,'Typy - wg grup'!$F$1:$DK$1,0)))</f>
        <v/>
      </c>
      <c r="CB97" s="102" t="str">
        <f>IF(INDEX('Typy - wg grup'!$F$2:$DK$145,MATCH($A97,'Typy - wg grup'!$A$2:$A$145,0),MATCH(CB$1,'Typy - wg grup'!$F$1:$DK$1,0))="","",INDEX('Typy - wg grup'!$F$2:$DK$145,MATCH($A97,'Typy - wg grup'!$A$2:$A$145,0),MATCH(CB$1,'Typy - wg grup'!$F$1:$DK$1,0)))</f>
        <v>JPN</v>
      </c>
      <c r="CC97" s="102" t="str">
        <f>IF(INDEX('Typy - wg grup'!$F$2:$DK$145,MATCH($A97,'Typy - wg grup'!$A$2:$A$145,0),MATCH(CC$1,'Typy - wg grup'!$F$1:$DK$1,0))="","",INDEX('Typy - wg grup'!$F$2:$DK$145,MATCH($A97,'Typy - wg grup'!$A$2:$A$145,0),MATCH(CC$1,'Typy - wg grup'!$F$1:$DK$1,0)))</f>
        <v>TUN</v>
      </c>
      <c r="CD97" s="102" t="str">
        <f>IF(INDEX('Typy - wg grup'!$F$2:$DK$145,MATCH($A97,'Typy - wg grup'!$A$2:$A$145,0),MATCH(CD$1,'Typy - wg grup'!$F$1:$DK$1,0))="","",INDEX('Typy - wg grup'!$F$2:$DK$145,MATCH($A97,'Typy - wg grup'!$A$2:$A$145,0),MATCH(CD$1,'Typy - wg grup'!$F$1:$DK$1,0)))</f>
        <v>JPN</v>
      </c>
      <c r="CE97" s="102" t="str">
        <f>IF(INDEX('Typy - wg grup'!$F$2:$DK$145,MATCH($A97,'Typy - wg grup'!$A$2:$A$145,0),MATCH(CE$1,'Typy - wg grup'!$F$1:$DK$1,0))="","",INDEX('Typy - wg grup'!$F$2:$DK$145,MATCH($A97,'Typy - wg grup'!$A$2:$A$145,0),MATCH(CE$1,'Typy - wg grup'!$F$1:$DK$1,0)))</f>
        <v>TUN</v>
      </c>
      <c r="CF97" s="102" t="str">
        <f>IF(INDEX('Typy - wg grup'!$F$2:$DK$145,MATCH($A97,'Typy - wg grup'!$A$2:$A$145,0),MATCH(CF$1,'Typy - wg grup'!$F$1:$DK$1,0))="","",INDEX('Typy - wg grup'!$F$2:$DK$145,MATCH($A97,'Typy - wg grup'!$A$2:$A$145,0),MATCH(CF$1,'Typy - wg grup'!$F$1:$DK$1,0)))</f>
        <v>JPN</v>
      </c>
      <c r="CG97" s="102" t="str">
        <f>IF(INDEX('Typy - wg grup'!$F$2:$DK$145,MATCH($A97,'Typy - wg grup'!$A$2:$A$145,0),MATCH(CG$1,'Typy - wg grup'!$F$1:$DK$1,0))="","",INDEX('Typy - wg grup'!$F$2:$DK$145,MATCH($A97,'Typy - wg grup'!$A$2:$A$145,0),MATCH(CG$1,'Typy - wg grup'!$F$1:$DK$1,0)))</f>
        <v>JPN</v>
      </c>
      <c r="CH97" s="102" t="str">
        <f>IF(INDEX('Typy - wg grup'!$F$2:$DK$145,MATCH($A97,'Typy - wg grup'!$A$2:$A$145,0),MATCH(CH$1,'Typy - wg grup'!$F$1:$DK$1,0))="","",INDEX('Typy - wg grup'!$F$2:$DK$145,MATCH($A97,'Typy - wg grup'!$A$2:$A$145,0),MATCH(CH$1,'Typy - wg grup'!$F$1:$DK$1,0)))</f>
        <v>TUN</v>
      </c>
      <c r="CI97" s="102" t="str">
        <f>IF(INDEX('Typy - wg grup'!$F$2:$DK$145,MATCH($A97,'Typy - wg grup'!$A$2:$A$145,0),MATCH(CI$1,'Typy - wg grup'!$F$1:$DK$1,0))="","",INDEX('Typy - wg grup'!$F$2:$DK$145,MATCH($A97,'Typy - wg grup'!$A$2:$A$145,0),MATCH(CI$1,'Typy - wg grup'!$F$1:$DK$1,0)))</f>
        <v>NED</v>
      </c>
      <c r="CJ97" s="102" t="str">
        <f>IF(INDEX('Typy - wg grup'!$F$2:$DK$145,MATCH($A97,'Typy - wg grup'!$A$2:$A$145,0),MATCH(CJ$1,'Typy - wg grup'!$F$1:$DK$1,0))="","",INDEX('Typy - wg grup'!$F$2:$DK$145,MATCH($A97,'Typy - wg grup'!$A$2:$A$145,0),MATCH(CJ$1,'Typy - wg grup'!$F$1:$DK$1,0)))</f>
        <v>SWE</v>
      </c>
      <c r="CK97" s="102" t="str">
        <f>IF(INDEX('Typy - wg grup'!$F$2:$DK$145,MATCH($A97,'Typy - wg grup'!$A$2:$A$145,0),MATCH(CK$1,'Typy - wg grup'!$F$1:$DK$1,0))="","",INDEX('Typy - wg grup'!$F$2:$DK$145,MATCH($A97,'Typy - wg grup'!$A$2:$A$145,0),MATCH(CK$1,'Typy - wg grup'!$F$1:$DK$1,0)))</f>
        <v/>
      </c>
      <c r="CL97" s="102" t="str">
        <f>IF(INDEX('Typy - wg grup'!$F$2:$DK$145,MATCH($A97,'Typy - wg grup'!$A$2:$A$145,0),MATCH(CL$1,'Typy - wg grup'!$F$1:$DK$1,0))="","",INDEX('Typy - wg grup'!$F$2:$DK$145,MATCH($A97,'Typy - wg grup'!$A$2:$A$145,0),MATCH(CL$1,'Typy - wg grup'!$F$1:$DK$1,0)))</f>
        <v>SWE</v>
      </c>
      <c r="CM97" s="102" t="str">
        <f>IF(INDEX('Typy - wg grup'!$F$2:$DK$145,MATCH($A97,'Typy - wg grup'!$A$2:$A$145,0),MATCH(CM$1,'Typy - wg grup'!$F$1:$DK$1,0))="","",INDEX('Typy - wg grup'!$F$2:$DK$145,MATCH($A97,'Typy - wg grup'!$A$2:$A$145,0),MATCH(CM$1,'Typy - wg grup'!$F$1:$DK$1,0)))</f>
        <v>TUN</v>
      </c>
      <c r="CN97" s="102" t="str">
        <f>IF(INDEX('Typy - wg grup'!$F$2:$DK$145,MATCH($A97,'Typy - wg grup'!$A$2:$A$145,0),MATCH(CN$1,'Typy - wg grup'!$F$1:$DK$1,0))="","",INDEX('Typy - wg grup'!$F$2:$DK$145,MATCH($A97,'Typy - wg grup'!$A$2:$A$145,0),MATCH(CN$1,'Typy - wg grup'!$F$1:$DK$1,0)))</f>
        <v/>
      </c>
      <c r="CO97" s="102" t="str">
        <f>IF(INDEX('Typy - wg grup'!$F$2:$DK$145,MATCH($A97,'Typy - wg grup'!$A$2:$A$145,0),MATCH(CO$1,'Typy - wg grup'!$F$1:$DK$1,0))="","",INDEX('Typy - wg grup'!$F$2:$DK$145,MATCH($A97,'Typy - wg grup'!$A$2:$A$145,0),MATCH(CO$1,'Typy - wg grup'!$F$1:$DK$1,0)))</f>
        <v>SWE</v>
      </c>
      <c r="CP97" s="102" t="str">
        <f>IF(INDEX('Typy - wg grup'!$F$2:$DK$145,MATCH($A97,'Typy - wg grup'!$A$2:$A$145,0),MATCH(CP$1,'Typy - wg grup'!$F$1:$DK$1,0))="","",INDEX('Typy - wg grup'!$F$2:$DK$145,MATCH($A97,'Typy - wg grup'!$A$2:$A$145,0),MATCH(CP$1,'Typy - wg grup'!$F$1:$DK$1,0)))</f>
        <v>SWE</v>
      </c>
      <c r="CQ97" s="102" t="str">
        <f>IF(INDEX('Typy - wg grup'!$F$2:$DK$145,MATCH($A97,'Typy - wg grup'!$A$2:$A$145,0),MATCH(CQ$1,'Typy - wg grup'!$F$1:$DK$1,0))="","",INDEX('Typy - wg grup'!$F$2:$DK$145,MATCH($A97,'Typy - wg grup'!$A$2:$A$145,0),MATCH(CQ$1,'Typy - wg grup'!$F$1:$DK$1,0)))</f>
        <v>SWE</v>
      </c>
      <c r="CR97" s="102" t="str">
        <f>IF(INDEX('Typy - wg grup'!$F$2:$DK$145,MATCH($A97,'Typy - wg grup'!$A$2:$A$145,0),MATCH(CR$1,'Typy - wg grup'!$F$1:$DK$1,0))="","",INDEX('Typy - wg grup'!$F$2:$DK$145,MATCH($A97,'Typy - wg grup'!$A$2:$A$145,0),MATCH(CR$1,'Typy - wg grup'!$F$1:$DK$1,0)))</f>
        <v/>
      </c>
      <c r="CS97" s="102" t="str">
        <f>IF(INDEX('Typy - wg grup'!$F$2:$DK$145,MATCH($A97,'Typy - wg grup'!$A$2:$A$145,0),MATCH(CS$1,'Typy - wg grup'!$F$1:$DK$1,0))="","",INDEX('Typy - wg grup'!$F$2:$DK$145,MATCH($A97,'Typy - wg grup'!$A$2:$A$145,0),MATCH(CS$1,'Typy - wg grup'!$F$1:$DK$1,0)))</f>
        <v>JPN</v>
      </c>
      <c r="CT97" s="102" t="str">
        <f>IF(INDEX('Typy - wg grup'!$F$2:$DK$145,MATCH($A97,'Typy - wg grup'!$A$2:$A$145,0),MATCH(CT$1,'Typy - wg grup'!$F$1:$DK$1,0))="","",INDEX('Typy - wg grup'!$F$2:$DK$145,MATCH($A97,'Typy - wg grup'!$A$2:$A$145,0),MATCH(CT$1,'Typy - wg grup'!$F$1:$DK$1,0)))</f>
        <v>SWE</v>
      </c>
      <c r="CU97" s="102" t="str">
        <f>IF(INDEX('Typy - wg grup'!$F$2:$DK$145,MATCH($A97,'Typy - wg grup'!$A$2:$A$145,0),MATCH(CU$1,'Typy - wg grup'!$F$1:$DK$1,0))="","",INDEX('Typy - wg grup'!$F$2:$DK$145,MATCH($A97,'Typy - wg grup'!$A$2:$A$145,0),MATCH(CU$1,'Typy - wg grup'!$F$1:$DK$1,0)))</f>
        <v>SWE</v>
      </c>
      <c r="CV97" s="102" t="str">
        <f>IF(INDEX('Typy - wg grup'!$F$2:$DK$145,MATCH($A97,'Typy - wg grup'!$A$2:$A$145,0),MATCH(CV$1,'Typy - wg grup'!$F$1:$DK$1,0))="","",INDEX('Typy - wg grup'!$F$2:$DK$145,MATCH($A97,'Typy - wg grup'!$A$2:$A$145,0),MATCH(CV$1,'Typy - wg grup'!$F$1:$DK$1,0)))</f>
        <v>SWE</v>
      </c>
      <c r="CW97" s="102" t="str">
        <f>IF(INDEX('Typy - wg grup'!$F$2:$DK$145,MATCH($A97,'Typy - wg grup'!$A$2:$A$145,0),MATCH(CW$1,'Typy - wg grup'!$F$1:$DK$1,0))="","",INDEX('Typy - wg grup'!$F$2:$DK$145,MATCH($A97,'Typy - wg grup'!$A$2:$A$145,0),MATCH(CW$1,'Typy - wg grup'!$F$1:$DK$1,0)))</f>
        <v>SWE</v>
      </c>
      <c r="CX97" s="102" t="str">
        <f>IF(INDEX('Typy - wg grup'!$F$2:$DK$145,MATCH($A97,'Typy - wg grup'!$A$2:$A$145,0),MATCH(CX$1,'Typy - wg grup'!$F$1:$DK$1,0))="","",INDEX('Typy - wg grup'!$F$2:$DK$145,MATCH($A97,'Typy - wg grup'!$A$2:$A$145,0),MATCH(CX$1,'Typy - wg grup'!$F$1:$DK$1,0)))</f>
        <v>SWE</v>
      </c>
      <c r="CY97" s="102" t="str">
        <f>IF(INDEX('Typy - wg grup'!$F$2:$DK$145,MATCH($A97,'Typy - wg grup'!$A$2:$A$145,0),MATCH(CY$1,'Typy - wg grup'!$F$1:$DK$1,0))="","",INDEX('Typy - wg grup'!$F$2:$DK$145,MATCH($A97,'Typy - wg grup'!$A$2:$A$145,0),MATCH(CY$1,'Typy - wg grup'!$F$1:$DK$1,0)))</f>
        <v>SWE</v>
      </c>
      <c r="CZ97" s="102" t="str">
        <f>IF(INDEX('Typy - wg grup'!$F$2:$DK$145,MATCH($A97,'Typy - wg grup'!$A$2:$A$145,0),MATCH(CZ$1,'Typy - wg grup'!$F$1:$DK$1,0))="","",INDEX('Typy - wg grup'!$F$2:$DK$145,MATCH($A97,'Typy - wg grup'!$A$2:$A$145,0),MATCH(CZ$1,'Typy - wg grup'!$F$1:$DK$1,0)))</f>
        <v>JPN</v>
      </c>
      <c r="DA97" s="102" t="str">
        <f>IF(INDEX('Typy - wg grup'!$F$2:$DK$145,MATCH($A97,'Typy - wg grup'!$A$2:$A$145,0),MATCH(DA$1,'Typy - wg grup'!$F$1:$DK$1,0))="","",INDEX('Typy - wg grup'!$F$2:$DK$145,MATCH($A97,'Typy - wg grup'!$A$2:$A$145,0),MATCH(DA$1,'Typy - wg grup'!$F$1:$DK$1,0)))</f>
        <v>TUN</v>
      </c>
      <c r="DB97" s="102" t="str">
        <f>IF(INDEX('Typy - wg grup'!$F$2:$DK$145,MATCH($A97,'Typy - wg grup'!$A$2:$A$145,0),MATCH(DB$1,'Typy - wg grup'!$F$1:$DK$1,0))="","",INDEX('Typy - wg grup'!$F$2:$DK$145,MATCH($A97,'Typy - wg grup'!$A$2:$A$145,0),MATCH(DB$1,'Typy - wg grup'!$F$1:$DK$1,0)))</f>
        <v>SWE</v>
      </c>
      <c r="DC97" s="102" t="str">
        <f>IF(INDEX('Typy - wg grup'!$F$2:$DK$145,MATCH($A97,'Typy - wg grup'!$A$2:$A$145,0),MATCH(DC$1,'Typy - wg grup'!$F$1:$DK$1,0))="","",INDEX('Typy - wg grup'!$F$2:$DK$145,MATCH($A97,'Typy - wg grup'!$A$2:$A$145,0),MATCH(DC$1,'Typy - wg grup'!$F$1:$DK$1,0)))</f>
        <v/>
      </c>
      <c r="DD97" s="102" t="str">
        <f>IF(INDEX('Typy - wg grup'!$F$2:$DK$145,MATCH($A97,'Typy - wg grup'!$A$2:$A$145,0),MATCH(DD$1,'Typy - wg grup'!$F$1:$DK$1,0))="","",INDEX('Typy - wg grup'!$F$2:$DK$145,MATCH($A97,'Typy - wg grup'!$A$2:$A$145,0),MATCH(DD$1,'Typy - wg grup'!$F$1:$DK$1,0)))</f>
        <v>SWE</v>
      </c>
      <c r="DE97" s="102" t="str">
        <f>IF(INDEX('Typy - wg grup'!$F$2:$DK$145,MATCH($A97,'Typy - wg grup'!$A$2:$A$145,0),MATCH(DE$1,'Typy - wg grup'!$F$1:$DK$1,0))="","",INDEX('Typy - wg grup'!$F$2:$DK$145,MATCH($A97,'Typy - wg grup'!$A$2:$A$145,0),MATCH(DE$1,'Typy - wg grup'!$F$1:$DK$1,0)))</f>
        <v/>
      </c>
      <c r="DF97" s="102" t="str">
        <f>IF(INDEX('Typy - wg grup'!$F$2:$DK$145,MATCH($A97,'Typy - wg grup'!$A$2:$A$145,0),MATCH(DF$1,'Typy - wg grup'!$F$1:$DK$1,0))="","",INDEX('Typy - wg grup'!$F$2:$DK$145,MATCH($A97,'Typy - wg grup'!$A$2:$A$145,0),MATCH(DF$1,'Typy - wg grup'!$F$1:$DK$1,0)))</f>
        <v>TUN</v>
      </c>
      <c r="DG97" s="102" t="str">
        <f>IF(INDEX('Typy - wg grup'!$F$2:$DK$145,MATCH($A97,'Typy - wg grup'!$A$2:$A$145,0),MATCH(DG$1,'Typy - wg grup'!$F$1:$DK$1,0))="","",INDEX('Typy - wg grup'!$F$2:$DK$145,MATCH($A97,'Typy - wg grup'!$A$2:$A$145,0),MATCH(DG$1,'Typy - wg grup'!$F$1:$DK$1,0)))</f>
        <v>JPN</v>
      </c>
      <c r="DH97" s="102" t="str">
        <f>IF(INDEX('Typy - wg grup'!$F$2:$DK$145,MATCH($A97,'Typy - wg grup'!$A$2:$A$145,0),MATCH(DH$1,'Typy - wg grup'!$F$1:$DK$1,0))="","",INDEX('Typy - wg grup'!$F$2:$DK$145,MATCH($A97,'Typy - wg grup'!$A$2:$A$145,0),MATCH(DH$1,'Typy - wg grup'!$F$1:$DK$1,0)))</f>
        <v>TUN</v>
      </c>
      <c r="DI97" s="102" t="str">
        <f>IF(INDEX('Typy - wg grup'!$F$2:$DK$145,MATCH($A97,'Typy - wg grup'!$A$2:$A$145,0),MATCH(DI$1,'Typy - wg grup'!$F$1:$DK$1,0))="","",INDEX('Typy - wg grup'!$F$2:$DK$145,MATCH($A97,'Typy - wg grup'!$A$2:$A$145,0),MATCH(DI$1,'Typy - wg grup'!$F$1:$DK$1,0)))</f>
        <v>SWE</v>
      </c>
      <c r="DJ97" s="102" t="str">
        <f>IF(INDEX('Typy - wg grup'!$F$2:$DK$145,MATCH($A97,'Typy - wg grup'!$A$2:$A$145,0),MATCH(DJ$1,'Typy - wg grup'!$F$1:$DK$1,0))="","",INDEX('Typy - wg grup'!$F$2:$DK$145,MATCH($A97,'Typy - wg grup'!$A$2:$A$145,0),MATCH(DJ$1,'Typy - wg grup'!$F$1:$DK$1,0)))</f>
        <v/>
      </c>
      <c r="DK97" s="102" t="str">
        <f>IF(INDEX('Typy - wg grup'!$F$2:$DK$145,MATCH($A97,'Typy - wg grup'!$A$2:$A$145,0),MATCH(DK$1,'Typy - wg grup'!$F$1:$DK$1,0))="","",INDEX('Typy - wg grup'!$F$2:$DK$145,MATCH($A97,'Typy - wg grup'!$A$2:$A$145,0),MATCH(DK$1,'Typy - wg grup'!$F$1:$DK$1,0)))</f>
        <v>JPN</v>
      </c>
      <c r="DL97" s="102" t="str">
        <f>IF(INDEX('Typy - wg grup'!$F$2:$DK$145,MATCH($A97,'Typy - wg grup'!$A$2:$A$145,0),MATCH(DL$1,'Typy - wg grup'!$F$1:$DK$1,0))="","",INDEX('Typy - wg grup'!$F$2:$DK$145,MATCH($A97,'Typy - wg grup'!$A$2:$A$145,0),MATCH(DL$1,'Typy - wg grup'!$F$1:$DK$1,0)))</f>
        <v>TUN</v>
      </c>
      <c r="DM97" s="106" t="str">
        <f>IF(INDEX('Typy - wg grup'!$F$2:$DK$145,MATCH($A97,'Typy - wg grup'!$A$2:$A$145,0),MATCH(DM$1,'Typy - wg grup'!$F$1:$DK$1,0))="","",INDEX('Typy - wg grup'!$F$2:$DK$145,MATCH($A97,'Typy - wg grup'!$A$2:$A$145,0),MATCH(DM$1,'Typy - wg grup'!$F$1:$DK$1,0)))</f>
        <v>JPN</v>
      </c>
      <c r="DO97" s="15"/>
      <c r="DQ97" s="14"/>
      <c r="DS97" s="15"/>
      <c r="DU97" s="15"/>
      <c r="DW97" s="14"/>
      <c r="DY97" s="15"/>
      <c r="EA97" s="14"/>
      <c r="EC97" s="15"/>
      <c r="EE97" s="15"/>
      <c r="EG97" s="15"/>
      <c r="EI97" s="15"/>
      <c r="EK97" s="15"/>
      <c r="EM97" s="15"/>
      <c r="EO97" s="16"/>
      <c r="EQ97" s="15"/>
    </row>
    <row r="98" spans="1:147" x14ac:dyDescent="0.25">
      <c r="A98" s="19"/>
      <c r="F98" s="35"/>
      <c r="G98" s="153"/>
      <c r="H98" s="111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M98" s="168"/>
      <c r="DO98" s="15"/>
      <c r="DQ98" s="14"/>
      <c r="DS98" s="15"/>
      <c r="DU98" s="15"/>
      <c r="DW98" s="14"/>
      <c r="DY98" s="15"/>
      <c r="EA98" s="14"/>
      <c r="EC98" s="15"/>
      <c r="EE98" s="15"/>
      <c r="EG98" s="15"/>
      <c r="EI98" s="15"/>
      <c r="EK98" s="15"/>
      <c r="EM98" s="15"/>
      <c r="EO98" s="16"/>
      <c r="EQ98" s="15"/>
    </row>
    <row r="99" spans="1:147" x14ac:dyDescent="0.25">
      <c r="A99" s="19" t="s">
        <v>89</v>
      </c>
      <c r="B99" s="4" t="s">
        <v>115</v>
      </c>
      <c r="E99" s="4" t="s">
        <v>21</v>
      </c>
      <c r="F99" s="35" t="s">
        <v>79</v>
      </c>
      <c r="G99" s="153"/>
      <c r="H99" s="105" t="str">
        <f>IF(INDEX('Typy - wg grup'!$F$2:$DK$145,MATCH($A99,'Typy - wg grup'!$A$2:$A$145,0),MATCH(H$1,'Typy - wg grup'!$F$1:$DK$1,0))="","",INDEX('Typy - wg grup'!$F$2:$DK$145,MATCH($A99,'Typy - wg grup'!$A$2:$A$145,0),MATCH(H$1,'Typy - wg grup'!$F$1:$DK$1,0)))</f>
        <v>BEL</v>
      </c>
      <c r="I99" s="102" t="str">
        <f>IF(INDEX('Typy - wg grup'!$F$2:$DK$145,MATCH($A99,'Typy - wg grup'!$A$2:$A$145,0),MATCH(I$1,'Typy - wg grup'!$F$1:$DK$1,0))="","",INDEX('Typy - wg grup'!$F$2:$DK$145,MATCH($A99,'Typy - wg grup'!$A$2:$A$145,0),MATCH(I$1,'Typy - wg grup'!$F$1:$DK$1,0)))</f>
        <v>BEL</v>
      </c>
      <c r="J99" s="102" t="str">
        <f>IF(INDEX('Typy - wg grup'!$F$2:$DK$145,MATCH($A99,'Typy - wg grup'!$A$2:$A$145,0),MATCH(J$1,'Typy - wg grup'!$F$1:$DK$1,0))="","",INDEX('Typy - wg grup'!$F$2:$DK$145,MATCH($A99,'Typy - wg grup'!$A$2:$A$145,0),MATCH(J$1,'Typy - wg grup'!$F$1:$DK$1,0)))</f>
        <v>BEL</v>
      </c>
      <c r="K99" s="102" t="str">
        <f>IF(INDEX('Typy - wg grup'!$F$2:$DK$145,MATCH($A99,'Typy - wg grup'!$A$2:$A$145,0),MATCH(K$1,'Typy - wg grup'!$F$1:$DK$1,0))="","",INDEX('Typy - wg grup'!$F$2:$DK$145,MATCH($A99,'Typy - wg grup'!$A$2:$A$145,0),MATCH(K$1,'Typy - wg grup'!$F$1:$DK$1,0)))</f>
        <v>BEL</v>
      </c>
      <c r="L99" s="102" t="str">
        <f>IF(INDEX('Typy - wg grup'!$F$2:$DK$145,MATCH($A99,'Typy - wg grup'!$A$2:$A$145,0),MATCH(L$1,'Typy - wg grup'!$F$1:$DK$1,0))="","",INDEX('Typy - wg grup'!$F$2:$DK$145,MATCH($A99,'Typy - wg grup'!$A$2:$A$145,0),MATCH(L$1,'Typy - wg grup'!$F$1:$DK$1,0)))</f>
        <v>BEL</v>
      </c>
      <c r="M99" s="102" t="str">
        <f>IF(INDEX('Typy - wg grup'!$F$2:$DK$145,MATCH($A99,'Typy - wg grup'!$A$2:$A$145,0),MATCH(M$1,'Typy - wg grup'!$F$1:$DK$1,0))="","",INDEX('Typy - wg grup'!$F$2:$DK$145,MATCH($A99,'Typy - wg grup'!$A$2:$A$145,0),MATCH(M$1,'Typy - wg grup'!$F$1:$DK$1,0)))</f>
        <v>BEL</v>
      </c>
      <c r="N99" s="102" t="str">
        <f>IF(INDEX('Typy - wg grup'!$F$2:$DK$145,MATCH($A99,'Typy - wg grup'!$A$2:$A$145,0),MATCH(N$1,'Typy - wg grup'!$F$1:$DK$1,0))="","",INDEX('Typy - wg grup'!$F$2:$DK$145,MATCH($A99,'Typy - wg grup'!$A$2:$A$145,0),MATCH(N$1,'Typy - wg grup'!$F$1:$DK$1,0)))</f>
        <v>BEL</v>
      </c>
      <c r="O99" s="102" t="str">
        <f>IF(INDEX('Typy - wg grup'!$F$2:$DK$145,MATCH($A99,'Typy - wg grup'!$A$2:$A$145,0),MATCH(O$1,'Typy - wg grup'!$F$1:$DK$1,0))="","",INDEX('Typy - wg grup'!$F$2:$DK$145,MATCH($A99,'Typy - wg grup'!$A$2:$A$145,0),MATCH(O$1,'Typy - wg grup'!$F$1:$DK$1,0)))</f>
        <v>IRN</v>
      </c>
      <c r="P99" s="102" t="str">
        <f>IF(INDEX('Typy - wg grup'!$F$2:$DK$145,MATCH($A99,'Typy - wg grup'!$A$2:$A$145,0),MATCH(P$1,'Typy - wg grup'!$F$1:$DK$1,0))="","",INDEX('Typy - wg grup'!$F$2:$DK$145,MATCH($A99,'Typy - wg grup'!$A$2:$A$145,0),MATCH(P$1,'Typy - wg grup'!$F$1:$DK$1,0)))</f>
        <v>BEL</v>
      </c>
      <c r="Q99" s="102" t="str">
        <f>IF(INDEX('Typy - wg grup'!$F$2:$DK$145,MATCH($A99,'Typy - wg grup'!$A$2:$A$145,0),MATCH(Q$1,'Typy - wg grup'!$F$1:$DK$1,0))="","",INDEX('Typy - wg grup'!$F$2:$DK$145,MATCH($A99,'Typy - wg grup'!$A$2:$A$145,0),MATCH(Q$1,'Typy - wg grup'!$F$1:$DK$1,0)))</f>
        <v>BEL</v>
      </c>
      <c r="R99" s="102" t="str">
        <f>IF(INDEX('Typy - wg grup'!$F$2:$DK$145,MATCH($A99,'Typy - wg grup'!$A$2:$A$145,0),MATCH(R$1,'Typy - wg grup'!$F$1:$DK$1,0))="","",INDEX('Typy - wg grup'!$F$2:$DK$145,MATCH($A99,'Typy - wg grup'!$A$2:$A$145,0),MATCH(R$1,'Typy - wg grup'!$F$1:$DK$1,0)))</f>
        <v>BEL</v>
      </c>
      <c r="S99" s="102" t="str">
        <f>IF(INDEX('Typy - wg grup'!$F$2:$DK$145,MATCH($A99,'Typy - wg grup'!$A$2:$A$145,0),MATCH(S$1,'Typy - wg grup'!$F$1:$DK$1,0))="","",INDEX('Typy - wg grup'!$F$2:$DK$145,MATCH($A99,'Typy - wg grup'!$A$2:$A$145,0),MATCH(S$1,'Typy - wg grup'!$F$1:$DK$1,0)))</f>
        <v>BEL</v>
      </c>
      <c r="T99" s="102" t="str">
        <f>IF(INDEX('Typy - wg grup'!$F$2:$DK$145,MATCH($A99,'Typy - wg grup'!$A$2:$A$145,0),MATCH(T$1,'Typy - wg grup'!$F$1:$DK$1,0))="","",INDEX('Typy - wg grup'!$F$2:$DK$145,MATCH($A99,'Typy - wg grup'!$A$2:$A$145,0),MATCH(T$1,'Typy - wg grup'!$F$1:$DK$1,0)))</f>
        <v>BEL</v>
      </c>
      <c r="U99" s="102" t="str">
        <f>IF(INDEX('Typy - wg grup'!$F$2:$DK$145,MATCH($A99,'Typy - wg grup'!$A$2:$A$145,0),MATCH(U$1,'Typy - wg grup'!$F$1:$DK$1,0))="","",INDEX('Typy - wg grup'!$F$2:$DK$145,MATCH($A99,'Typy - wg grup'!$A$2:$A$145,0),MATCH(U$1,'Typy - wg grup'!$F$1:$DK$1,0)))</f>
        <v>BEL</v>
      </c>
      <c r="V99" s="102" t="str">
        <f>IF(INDEX('Typy - wg grup'!$F$2:$DK$145,MATCH($A99,'Typy - wg grup'!$A$2:$A$145,0),MATCH(V$1,'Typy - wg grup'!$F$1:$DK$1,0))="","",INDEX('Typy - wg grup'!$F$2:$DK$145,MATCH($A99,'Typy - wg grup'!$A$2:$A$145,0),MATCH(V$1,'Typy - wg grup'!$F$1:$DK$1,0)))</f>
        <v>BEL</v>
      </c>
      <c r="W99" s="102" t="str">
        <f>IF(INDEX('Typy - wg grup'!$F$2:$DK$145,MATCH($A99,'Typy - wg grup'!$A$2:$A$145,0),MATCH(W$1,'Typy - wg grup'!$F$1:$DK$1,0))="","",INDEX('Typy - wg grup'!$F$2:$DK$145,MATCH($A99,'Typy - wg grup'!$A$2:$A$145,0),MATCH(W$1,'Typy - wg grup'!$F$1:$DK$1,0)))</f>
        <v>BEL</v>
      </c>
      <c r="X99" s="102" t="str">
        <f>IF(INDEX('Typy - wg grup'!$F$2:$DK$145,MATCH($A99,'Typy - wg grup'!$A$2:$A$145,0),MATCH(X$1,'Typy - wg grup'!$F$1:$DK$1,0))="","",INDEX('Typy - wg grup'!$F$2:$DK$145,MATCH($A99,'Typy - wg grup'!$A$2:$A$145,0),MATCH(X$1,'Typy - wg grup'!$F$1:$DK$1,0)))</f>
        <v>BEL</v>
      </c>
      <c r="Y99" s="102" t="str">
        <f>IF(INDEX('Typy - wg grup'!$F$2:$DK$145,MATCH($A99,'Typy - wg grup'!$A$2:$A$145,0),MATCH(Y$1,'Typy - wg grup'!$F$1:$DK$1,0))="","",INDEX('Typy - wg grup'!$F$2:$DK$145,MATCH($A99,'Typy - wg grup'!$A$2:$A$145,0),MATCH(Y$1,'Typy - wg grup'!$F$1:$DK$1,0)))</f>
        <v>BEL</v>
      </c>
      <c r="Z99" s="102" t="str">
        <f>IF(INDEX('Typy - wg grup'!$F$2:$DK$145,MATCH($A99,'Typy - wg grup'!$A$2:$A$145,0),MATCH(Z$1,'Typy - wg grup'!$F$1:$DK$1,0))="","",INDEX('Typy - wg grup'!$F$2:$DK$145,MATCH($A99,'Typy - wg grup'!$A$2:$A$145,0),MATCH(Z$1,'Typy - wg grup'!$F$1:$DK$1,0)))</f>
        <v>BEL</v>
      </c>
      <c r="AA99" s="102" t="str">
        <f>IF(INDEX('Typy - wg grup'!$F$2:$DK$145,MATCH($A99,'Typy - wg grup'!$A$2:$A$145,0),MATCH(AA$1,'Typy - wg grup'!$F$1:$DK$1,0))="","",INDEX('Typy - wg grup'!$F$2:$DK$145,MATCH($A99,'Typy - wg grup'!$A$2:$A$145,0),MATCH(AA$1,'Typy - wg grup'!$F$1:$DK$1,0)))</f>
        <v>BEL</v>
      </c>
      <c r="AB99" s="102" t="str">
        <f>IF(INDEX('Typy - wg grup'!$F$2:$DK$145,MATCH($A99,'Typy - wg grup'!$A$2:$A$145,0),MATCH(AB$1,'Typy - wg grup'!$F$1:$DK$1,0))="","",INDEX('Typy - wg grup'!$F$2:$DK$145,MATCH($A99,'Typy - wg grup'!$A$2:$A$145,0),MATCH(AB$1,'Typy - wg grup'!$F$1:$DK$1,0)))</f>
        <v>BEL</v>
      </c>
      <c r="AC99" s="102" t="str">
        <f>IF(INDEX('Typy - wg grup'!$F$2:$DK$145,MATCH($A99,'Typy - wg grup'!$A$2:$A$145,0),MATCH(AC$1,'Typy - wg grup'!$F$1:$DK$1,0))="","",INDEX('Typy - wg grup'!$F$2:$DK$145,MATCH($A99,'Typy - wg grup'!$A$2:$A$145,0),MATCH(AC$1,'Typy - wg grup'!$F$1:$DK$1,0)))</f>
        <v>BEL</v>
      </c>
      <c r="AD99" s="102" t="str">
        <f>IF(INDEX('Typy - wg grup'!$F$2:$DK$145,MATCH($A99,'Typy - wg grup'!$A$2:$A$145,0),MATCH(AD$1,'Typy - wg grup'!$F$1:$DK$1,0))="","",INDEX('Typy - wg grup'!$F$2:$DK$145,MATCH($A99,'Typy - wg grup'!$A$2:$A$145,0),MATCH(AD$1,'Typy - wg grup'!$F$1:$DK$1,0)))</f>
        <v>BEL</v>
      </c>
      <c r="AE99" s="102" t="str">
        <f>IF(INDEX('Typy - wg grup'!$F$2:$DK$145,MATCH($A99,'Typy - wg grup'!$A$2:$A$145,0),MATCH(AE$1,'Typy - wg grup'!$F$1:$DK$1,0))="","",INDEX('Typy - wg grup'!$F$2:$DK$145,MATCH($A99,'Typy - wg grup'!$A$2:$A$145,0),MATCH(AE$1,'Typy - wg grup'!$F$1:$DK$1,0)))</f>
        <v>BEL</v>
      </c>
      <c r="AF99" s="102" t="str">
        <f>IF(INDEX('Typy - wg grup'!$F$2:$DK$145,MATCH($A99,'Typy - wg grup'!$A$2:$A$145,0),MATCH(AF$1,'Typy - wg grup'!$F$1:$DK$1,0))="","",INDEX('Typy - wg grup'!$F$2:$DK$145,MATCH($A99,'Typy - wg grup'!$A$2:$A$145,0),MATCH(AF$1,'Typy - wg grup'!$F$1:$DK$1,0)))</f>
        <v>BEL</v>
      </c>
      <c r="AG99" s="102" t="str">
        <f>IF(INDEX('Typy - wg grup'!$F$2:$DK$145,MATCH($A99,'Typy - wg grup'!$A$2:$A$145,0),MATCH(AG$1,'Typy - wg grup'!$F$1:$DK$1,0))="","",INDEX('Typy - wg grup'!$F$2:$DK$145,MATCH($A99,'Typy - wg grup'!$A$2:$A$145,0),MATCH(AG$1,'Typy - wg grup'!$F$1:$DK$1,0)))</f>
        <v>BEL</v>
      </c>
      <c r="AH99" s="102" t="str">
        <f>IF(INDEX('Typy - wg grup'!$F$2:$DK$145,MATCH($A99,'Typy - wg grup'!$A$2:$A$145,0),MATCH(AH$1,'Typy - wg grup'!$F$1:$DK$1,0))="","",INDEX('Typy - wg grup'!$F$2:$DK$145,MATCH($A99,'Typy - wg grup'!$A$2:$A$145,0),MATCH(AH$1,'Typy - wg grup'!$F$1:$DK$1,0)))</f>
        <v>BEL</v>
      </c>
      <c r="AI99" s="102" t="str">
        <f>IF(INDEX('Typy - wg grup'!$F$2:$DK$145,MATCH($A99,'Typy - wg grup'!$A$2:$A$145,0),MATCH(AI$1,'Typy - wg grup'!$F$1:$DK$1,0))="","",INDEX('Typy - wg grup'!$F$2:$DK$145,MATCH($A99,'Typy - wg grup'!$A$2:$A$145,0),MATCH(AI$1,'Typy - wg grup'!$F$1:$DK$1,0)))</f>
        <v>BEL</v>
      </c>
      <c r="AJ99" s="102" t="str">
        <f>IF(INDEX('Typy - wg grup'!$F$2:$DK$145,MATCH($A99,'Typy - wg grup'!$A$2:$A$145,0),MATCH(AJ$1,'Typy - wg grup'!$F$1:$DK$1,0))="","",INDEX('Typy - wg grup'!$F$2:$DK$145,MATCH($A99,'Typy - wg grup'!$A$2:$A$145,0),MATCH(AJ$1,'Typy - wg grup'!$F$1:$DK$1,0)))</f>
        <v>BEL</v>
      </c>
      <c r="AK99" s="102" t="str">
        <f>IF(INDEX('Typy - wg grup'!$F$2:$DK$145,MATCH($A99,'Typy - wg grup'!$A$2:$A$145,0),MATCH(AK$1,'Typy - wg grup'!$F$1:$DK$1,0))="","",INDEX('Typy - wg grup'!$F$2:$DK$145,MATCH($A99,'Typy - wg grup'!$A$2:$A$145,0),MATCH(AK$1,'Typy - wg grup'!$F$1:$DK$1,0)))</f>
        <v>BEL</v>
      </c>
      <c r="AL99" s="102" t="str">
        <f>IF(INDEX('Typy - wg grup'!$F$2:$DK$145,MATCH($A99,'Typy - wg grup'!$A$2:$A$145,0),MATCH(AL$1,'Typy - wg grup'!$F$1:$DK$1,0))="","",INDEX('Typy - wg grup'!$F$2:$DK$145,MATCH($A99,'Typy - wg grup'!$A$2:$A$145,0),MATCH(AL$1,'Typy - wg grup'!$F$1:$DK$1,0)))</f>
        <v>BEL</v>
      </c>
      <c r="AM99" s="102" t="str">
        <f>IF(INDEX('Typy - wg grup'!$F$2:$DK$145,MATCH($A99,'Typy - wg grup'!$A$2:$A$145,0),MATCH(AM$1,'Typy - wg grup'!$F$1:$DK$1,0))="","",INDEX('Typy - wg grup'!$F$2:$DK$145,MATCH($A99,'Typy - wg grup'!$A$2:$A$145,0),MATCH(AM$1,'Typy - wg grup'!$F$1:$DK$1,0)))</f>
        <v>BEL</v>
      </c>
      <c r="AN99" s="102" t="str">
        <f>IF(INDEX('Typy - wg grup'!$F$2:$DK$145,MATCH($A99,'Typy - wg grup'!$A$2:$A$145,0),MATCH(AN$1,'Typy - wg grup'!$F$1:$DK$1,0))="","",INDEX('Typy - wg grup'!$F$2:$DK$145,MATCH($A99,'Typy - wg grup'!$A$2:$A$145,0),MATCH(AN$1,'Typy - wg grup'!$F$1:$DK$1,0)))</f>
        <v>BEL</v>
      </c>
      <c r="AO99" s="102" t="str">
        <f>IF(INDEX('Typy - wg grup'!$F$2:$DK$145,MATCH($A99,'Typy - wg grup'!$A$2:$A$145,0),MATCH(AO$1,'Typy - wg grup'!$F$1:$DK$1,0))="","",INDEX('Typy - wg grup'!$F$2:$DK$145,MATCH($A99,'Typy - wg grup'!$A$2:$A$145,0),MATCH(AO$1,'Typy - wg grup'!$F$1:$DK$1,0)))</f>
        <v>EGY</v>
      </c>
      <c r="AP99" s="102" t="str">
        <f>IF(INDEX('Typy - wg grup'!$F$2:$DK$145,MATCH($A99,'Typy - wg grup'!$A$2:$A$145,0),MATCH(AP$1,'Typy - wg grup'!$F$1:$DK$1,0))="","",INDEX('Typy - wg grup'!$F$2:$DK$145,MATCH($A99,'Typy - wg grup'!$A$2:$A$145,0),MATCH(AP$1,'Typy - wg grup'!$F$1:$DK$1,0)))</f>
        <v>BEL</v>
      </c>
      <c r="AQ99" s="102" t="str">
        <f>IF(INDEX('Typy - wg grup'!$F$2:$DK$145,MATCH($A99,'Typy - wg grup'!$A$2:$A$145,0),MATCH(AQ$1,'Typy - wg grup'!$F$1:$DK$1,0))="","",INDEX('Typy - wg grup'!$F$2:$DK$145,MATCH($A99,'Typy - wg grup'!$A$2:$A$145,0),MATCH(AQ$1,'Typy - wg grup'!$F$1:$DK$1,0)))</f>
        <v>BEL</v>
      </c>
      <c r="AR99" s="102" t="str">
        <f>IF(INDEX('Typy - wg grup'!$F$2:$DK$145,MATCH($A99,'Typy - wg grup'!$A$2:$A$145,0),MATCH(AR$1,'Typy - wg grup'!$F$1:$DK$1,0))="","",INDEX('Typy - wg grup'!$F$2:$DK$145,MATCH($A99,'Typy - wg grup'!$A$2:$A$145,0),MATCH(AR$1,'Typy - wg grup'!$F$1:$DK$1,0)))</f>
        <v>BEL</v>
      </c>
      <c r="AS99" s="102" t="str">
        <f>IF(INDEX('Typy - wg grup'!$F$2:$DK$145,MATCH($A99,'Typy - wg grup'!$A$2:$A$145,0),MATCH(AS$1,'Typy - wg grup'!$F$1:$DK$1,0))="","",INDEX('Typy - wg grup'!$F$2:$DK$145,MATCH($A99,'Typy - wg grup'!$A$2:$A$145,0),MATCH(AS$1,'Typy - wg grup'!$F$1:$DK$1,0)))</f>
        <v>BEL</v>
      </c>
      <c r="AT99" s="102" t="str">
        <f>IF(INDEX('Typy - wg grup'!$F$2:$DK$145,MATCH($A99,'Typy - wg grup'!$A$2:$A$145,0),MATCH(AT$1,'Typy - wg grup'!$F$1:$DK$1,0))="","",INDEX('Typy - wg grup'!$F$2:$DK$145,MATCH($A99,'Typy - wg grup'!$A$2:$A$145,0),MATCH(AT$1,'Typy - wg grup'!$F$1:$DK$1,0)))</f>
        <v>BEL</v>
      </c>
      <c r="AU99" s="102" t="str">
        <f>IF(INDEX('Typy - wg grup'!$F$2:$DK$145,MATCH($A99,'Typy - wg grup'!$A$2:$A$145,0),MATCH(AU$1,'Typy - wg grup'!$F$1:$DK$1,0))="","",INDEX('Typy - wg grup'!$F$2:$DK$145,MATCH($A99,'Typy - wg grup'!$A$2:$A$145,0),MATCH(AU$1,'Typy - wg grup'!$F$1:$DK$1,0)))</f>
        <v>BEL</v>
      </c>
      <c r="AV99" s="102" t="str">
        <f>IF(INDEX('Typy - wg grup'!$F$2:$DK$145,MATCH($A99,'Typy - wg grup'!$A$2:$A$145,0),MATCH(AV$1,'Typy - wg grup'!$F$1:$DK$1,0))="","",INDEX('Typy - wg grup'!$F$2:$DK$145,MATCH($A99,'Typy - wg grup'!$A$2:$A$145,0),MATCH(AV$1,'Typy - wg grup'!$F$1:$DK$1,0)))</f>
        <v>EGY</v>
      </c>
      <c r="AW99" s="102" t="str">
        <f>IF(INDEX('Typy - wg grup'!$F$2:$DK$145,MATCH($A99,'Typy - wg grup'!$A$2:$A$145,0),MATCH(AW$1,'Typy - wg grup'!$F$1:$DK$1,0))="","",INDEX('Typy - wg grup'!$F$2:$DK$145,MATCH($A99,'Typy - wg grup'!$A$2:$A$145,0),MATCH(AW$1,'Typy - wg grup'!$F$1:$DK$1,0)))</f>
        <v>BEL</v>
      </c>
      <c r="AX99" s="102" t="str">
        <f>IF(INDEX('Typy - wg grup'!$F$2:$DK$145,MATCH($A99,'Typy - wg grup'!$A$2:$A$145,0),MATCH(AX$1,'Typy - wg grup'!$F$1:$DK$1,0))="","",INDEX('Typy - wg grup'!$F$2:$DK$145,MATCH($A99,'Typy - wg grup'!$A$2:$A$145,0),MATCH(AX$1,'Typy - wg grup'!$F$1:$DK$1,0)))</f>
        <v>BEL</v>
      </c>
      <c r="AY99" s="102" t="str">
        <f>IF(INDEX('Typy - wg grup'!$F$2:$DK$145,MATCH($A99,'Typy - wg grup'!$A$2:$A$145,0),MATCH(AY$1,'Typy - wg grup'!$F$1:$DK$1,0))="","",INDEX('Typy - wg grup'!$F$2:$DK$145,MATCH($A99,'Typy - wg grup'!$A$2:$A$145,0),MATCH(AY$1,'Typy - wg grup'!$F$1:$DK$1,0)))</f>
        <v>BEL</v>
      </c>
      <c r="AZ99" s="102" t="str">
        <f>IF(INDEX('Typy - wg grup'!$F$2:$DK$145,MATCH($A99,'Typy - wg grup'!$A$2:$A$145,0),MATCH(AZ$1,'Typy - wg grup'!$F$1:$DK$1,0))="","",INDEX('Typy - wg grup'!$F$2:$DK$145,MATCH($A99,'Typy - wg grup'!$A$2:$A$145,0),MATCH(AZ$1,'Typy - wg grup'!$F$1:$DK$1,0)))</f>
        <v>BEL</v>
      </c>
      <c r="BA99" s="102" t="str">
        <f>IF(INDEX('Typy - wg grup'!$F$2:$DK$145,MATCH($A99,'Typy - wg grup'!$A$2:$A$145,0),MATCH(BA$1,'Typy - wg grup'!$F$1:$DK$1,0))="","",INDEX('Typy - wg grup'!$F$2:$DK$145,MATCH($A99,'Typy - wg grup'!$A$2:$A$145,0),MATCH(BA$1,'Typy - wg grup'!$F$1:$DK$1,0)))</f>
        <v>BEL</v>
      </c>
      <c r="BB99" s="102" t="str">
        <f>IF(INDEX('Typy - wg grup'!$F$2:$DK$145,MATCH($A99,'Typy - wg grup'!$A$2:$A$145,0),MATCH(BB$1,'Typy - wg grup'!$F$1:$DK$1,0))="","",INDEX('Typy - wg grup'!$F$2:$DK$145,MATCH($A99,'Typy - wg grup'!$A$2:$A$145,0),MATCH(BB$1,'Typy - wg grup'!$F$1:$DK$1,0)))</f>
        <v>BEL</v>
      </c>
      <c r="BC99" s="102" t="str">
        <f>IF(INDEX('Typy - wg grup'!$F$2:$DK$145,MATCH($A99,'Typy - wg grup'!$A$2:$A$145,0),MATCH(BC$1,'Typy - wg grup'!$F$1:$DK$1,0))="","",INDEX('Typy - wg grup'!$F$2:$DK$145,MATCH($A99,'Typy - wg grup'!$A$2:$A$145,0),MATCH(BC$1,'Typy - wg grup'!$F$1:$DK$1,0)))</f>
        <v>BEL</v>
      </c>
      <c r="BD99" s="102" t="str">
        <f>IF(INDEX('Typy - wg grup'!$F$2:$DK$145,MATCH($A99,'Typy - wg grup'!$A$2:$A$145,0),MATCH(BD$1,'Typy - wg grup'!$F$1:$DK$1,0))="","",INDEX('Typy - wg grup'!$F$2:$DK$145,MATCH($A99,'Typy - wg grup'!$A$2:$A$145,0),MATCH(BD$1,'Typy - wg grup'!$F$1:$DK$1,0)))</f>
        <v>IRN</v>
      </c>
      <c r="BE99" s="102" t="str">
        <f>IF(INDEX('Typy - wg grup'!$F$2:$DK$145,MATCH($A99,'Typy - wg grup'!$A$2:$A$145,0),MATCH(BE$1,'Typy - wg grup'!$F$1:$DK$1,0))="","",INDEX('Typy - wg grup'!$F$2:$DK$145,MATCH($A99,'Typy - wg grup'!$A$2:$A$145,0),MATCH(BE$1,'Typy - wg grup'!$F$1:$DK$1,0)))</f>
        <v>BEL</v>
      </c>
      <c r="BF99" s="102" t="str">
        <f>IF(INDEX('Typy - wg grup'!$F$2:$DK$145,MATCH($A99,'Typy - wg grup'!$A$2:$A$145,0),MATCH(BF$1,'Typy - wg grup'!$F$1:$DK$1,0))="","",INDEX('Typy - wg grup'!$F$2:$DK$145,MATCH($A99,'Typy - wg grup'!$A$2:$A$145,0),MATCH(BF$1,'Typy - wg grup'!$F$1:$DK$1,0)))</f>
        <v>BEL</v>
      </c>
      <c r="BG99" s="102" t="str">
        <f>IF(INDEX('Typy - wg grup'!$F$2:$DK$145,MATCH($A99,'Typy - wg grup'!$A$2:$A$145,0),MATCH(BG$1,'Typy - wg grup'!$F$1:$DK$1,0))="","",INDEX('Typy - wg grup'!$F$2:$DK$145,MATCH($A99,'Typy - wg grup'!$A$2:$A$145,0),MATCH(BG$1,'Typy - wg grup'!$F$1:$DK$1,0)))</f>
        <v>BEL</v>
      </c>
      <c r="BH99" s="102" t="str">
        <f>IF(INDEX('Typy - wg grup'!$F$2:$DK$145,MATCH($A99,'Typy - wg grup'!$A$2:$A$145,0),MATCH(BH$1,'Typy - wg grup'!$F$1:$DK$1,0))="","",INDEX('Typy - wg grup'!$F$2:$DK$145,MATCH($A99,'Typy - wg grup'!$A$2:$A$145,0),MATCH(BH$1,'Typy - wg grup'!$F$1:$DK$1,0)))</f>
        <v>BEL</v>
      </c>
      <c r="BI99" s="102" t="str">
        <f>IF(INDEX('Typy - wg grup'!$F$2:$DK$145,MATCH($A99,'Typy - wg grup'!$A$2:$A$145,0),MATCH(BI$1,'Typy - wg grup'!$F$1:$DK$1,0))="","",INDEX('Typy - wg grup'!$F$2:$DK$145,MATCH($A99,'Typy - wg grup'!$A$2:$A$145,0),MATCH(BI$1,'Typy - wg grup'!$F$1:$DK$1,0)))</f>
        <v>BEL</v>
      </c>
      <c r="BJ99" s="102" t="str">
        <f>IF(INDEX('Typy - wg grup'!$F$2:$DK$145,MATCH($A99,'Typy - wg grup'!$A$2:$A$145,0),MATCH(BJ$1,'Typy - wg grup'!$F$1:$DK$1,0))="","",INDEX('Typy - wg grup'!$F$2:$DK$145,MATCH($A99,'Typy - wg grup'!$A$2:$A$145,0),MATCH(BJ$1,'Typy - wg grup'!$F$1:$DK$1,0)))</f>
        <v>BEL</v>
      </c>
      <c r="BK99" s="102" t="str">
        <f>IF(INDEX('Typy - wg grup'!$F$2:$DK$145,MATCH($A99,'Typy - wg grup'!$A$2:$A$145,0),MATCH(BK$1,'Typy - wg grup'!$F$1:$DK$1,0))="","",INDEX('Typy - wg grup'!$F$2:$DK$145,MATCH($A99,'Typy - wg grup'!$A$2:$A$145,0),MATCH(BK$1,'Typy - wg grup'!$F$1:$DK$1,0)))</f>
        <v>BEL</v>
      </c>
      <c r="BL99" s="102" t="str">
        <f>IF(INDEX('Typy - wg grup'!$F$2:$DK$145,MATCH($A99,'Typy - wg grup'!$A$2:$A$145,0),MATCH(BL$1,'Typy - wg grup'!$F$1:$DK$1,0))="","",INDEX('Typy - wg grup'!$F$2:$DK$145,MATCH($A99,'Typy - wg grup'!$A$2:$A$145,0),MATCH(BL$1,'Typy - wg grup'!$F$1:$DK$1,0)))</f>
        <v>BEL</v>
      </c>
      <c r="BM99" s="102" t="str">
        <f>IF(INDEX('Typy - wg grup'!$F$2:$DK$145,MATCH($A99,'Typy - wg grup'!$A$2:$A$145,0),MATCH(BM$1,'Typy - wg grup'!$F$1:$DK$1,0))="","",INDEX('Typy - wg grup'!$F$2:$DK$145,MATCH($A99,'Typy - wg grup'!$A$2:$A$145,0),MATCH(BM$1,'Typy - wg grup'!$F$1:$DK$1,0)))</f>
        <v>BEL</v>
      </c>
      <c r="BN99" s="102" t="str">
        <f>IF(INDEX('Typy - wg grup'!$F$2:$DK$145,MATCH($A99,'Typy - wg grup'!$A$2:$A$145,0),MATCH(BN$1,'Typy - wg grup'!$F$1:$DK$1,0))="","",INDEX('Typy - wg grup'!$F$2:$DK$145,MATCH($A99,'Typy - wg grup'!$A$2:$A$145,0),MATCH(BN$1,'Typy - wg grup'!$F$1:$DK$1,0)))</f>
        <v>BEL</v>
      </c>
      <c r="BO99" s="102" t="str">
        <f>IF(INDEX('Typy - wg grup'!$F$2:$DK$145,MATCH($A99,'Typy - wg grup'!$A$2:$A$145,0),MATCH(BO$1,'Typy - wg grup'!$F$1:$DK$1,0))="","",INDEX('Typy - wg grup'!$F$2:$DK$145,MATCH($A99,'Typy - wg grup'!$A$2:$A$145,0),MATCH(BO$1,'Typy - wg grup'!$F$1:$DK$1,0)))</f>
        <v>BEL</v>
      </c>
      <c r="BP99" s="102" t="str">
        <f>IF(INDEX('Typy - wg grup'!$F$2:$DK$145,MATCH($A99,'Typy - wg grup'!$A$2:$A$145,0),MATCH(BP$1,'Typy - wg grup'!$F$1:$DK$1,0))="","",INDEX('Typy - wg grup'!$F$2:$DK$145,MATCH($A99,'Typy - wg grup'!$A$2:$A$145,0),MATCH(BP$1,'Typy - wg grup'!$F$1:$DK$1,0)))</f>
        <v>BEL</v>
      </c>
      <c r="BQ99" s="102" t="str">
        <f>IF(INDEX('Typy - wg grup'!$F$2:$DK$145,MATCH($A99,'Typy - wg grup'!$A$2:$A$145,0),MATCH(BQ$1,'Typy - wg grup'!$F$1:$DK$1,0))="","",INDEX('Typy - wg grup'!$F$2:$DK$145,MATCH($A99,'Typy - wg grup'!$A$2:$A$145,0),MATCH(BQ$1,'Typy - wg grup'!$F$1:$DK$1,0)))</f>
        <v>BEL</v>
      </c>
      <c r="BR99" s="102" t="str">
        <f>IF(INDEX('Typy - wg grup'!$F$2:$DK$145,MATCH($A99,'Typy - wg grup'!$A$2:$A$145,0),MATCH(BR$1,'Typy - wg grup'!$F$1:$DK$1,0))="","",INDEX('Typy - wg grup'!$F$2:$DK$145,MATCH($A99,'Typy - wg grup'!$A$2:$A$145,0),MATCH(BR$1,'Typy - wg grup'!$F$1:$DK$1,0)))</f>
        <v>BEL</v>
      </c>
      <c r="BS99" s="102" t="str">
        <f>IF(INDEX('Typy - wg grup'!$F$2:$DK$145,MATCH($A99,'Typy - wg grup'!$A$2:$A$145,0),MATCH(BS$1,'Typy - wg grup'!$F$1:$DK$1,0))="","",INDEX('Typy - wg grup'!$F$2:$DK$145,MATCH($A99,'Typy - wg grup'!$A$2:$A$145,0),MATCH(BS$1,'Typy - wg grup'!$F$1:$DK$1,0)))</f>
        <v>BEL</v>
      </c>
      <c r="BT99" s="102" t="str">
        <f>IF(INDEX('Typy - wg grup'!$F$2:$DK$145,MATCH($A99,'Typy - wg grup'!$A$2:$A$145,0),MATCH(BT$1,'Typy - wg grup'!$F$1:$DK$1,0))="","",INDEX('Typy - wg grup'!$F$2:$DK$145,MATCH($A99,'Typy - wg grup'!$A$2:$A$145,0),MATCH(BT$1,'Typy - wg grup'!$F$1:$DK$1,0)))</f>
        <v>BEL</v>
      </c>
      <c r="BU99" s="102" t="str">
        <f>IF(INDEX('Typy - wg grup'!$F$2:$DK$145,MATCH($A99,'Typy - wg grup'!$A$2:$A$145,0),MATCH(BU$1,'Typy - wg grup'!$F$1:$DK$1,0))="","",INDEX('Typy - wg grup'!$F$2:$DK$145,MATCH($A99,'Typy - wg grup'!$A$2:$A$145,0),MATCH(BU$1,'Typy - wg grup'!$F$1:$DK$1,0)))</f>
        <v>BEL</v>
      </c>
      <c r="BV99" s="102" t="str">
        <f>IF(INDEX('Typy - wg grup'!$F$2:$DK$145,MATCH($A99,'Typy - wg grup'!$A$2:$A$145,0),MATCH(BV$1,'Typy - wg grup'!$F$1:$DK$1,0))="","",INDEX('Typy - wg grup'!$F$2:$DK$145,MATCH($A99,'Typy - wg grup'!$A$2:$A$145,0),MATCH(BV$1,'Typy - wg grup'!$F$1:$DK$1,0)))</f>
        <v>BEL</v>
      </c>
      <c r="BW99" s="102" t="str">
        <f>IF(INDEX('Typy - wg grup'!$F$2:$DK$145,MATCH($A99,'Typy - wg grup'!$A$2:$A$145,0),MATCH(BW$1,'Typy - wg grup'!$F$1:$DK$1,0))="","",INDEX('Typy - wg grup'!$F$2:$DK$145,MATCH($A99,'Typy - wg grup'!$A$2:$A$145,0),MATCH(BW$1,'Typy - wg grup'!$F$1:$DK$1,0)))</f>
        <v>BEL</v>
      </c>
      <c r="BX99" s="102" t="str">
        <f>IF(INDEX('Typy - wg grup'!$F$2:$DK$145,MATCH($A99,'Typy - wg grup'!$A$2:$A$145,0),MATCH(BX$1,'Typy - wg grup'!$F$1:$DK$1,0))="","",INDEX('Typy - wg grup'!$F$2:$DK$145,MATCH($A99,'Typy - wg grup'!$A$2:$A$145,0),MATCH(BX$1,'Typy - wg grup'!$F$1:$DK$1,0)))</f>
        <v>BEL</v>
      </c>
      <c r="BY99" s="102" t="str">
        <f>IF(INDEX('Typy - wg grup'!$F$2:$DK$145,MATCH($A99,'Typy - wg grup'!$A$2:$A$145,0),MATCH(BY$1,'Typy - wg grup'!$F$1:$DK$1,0))="","",INDEX('Typy - wg grup'!$F$2:$DK$145,MATCH($A99,'Typy - wg grup'!$A$2:$A$145,0),MATCH(BY$1,'Typy - wg grup'!$F$1:$DK$1,0)))</f>
        <v>BEL</v>
      </c>
      <c r="BZ99" s="102" t="str">
        <f>IF(INDEX('Typy - wg grup'!$F$2:$DK$145,MATCH($A99,'Typy - wg grup'!$A$2:$A$145,0),MATCH(BZ$1,'Typy - wg grup'!$F$1:$DK$1,0))="","",INDEX('Typy - wg grup'!$F$2:$DK$145,MATCH($A99,'Typy - wg grup'!$A$2:$A$145,0),MATCH(BZ$1,'Typy - wg grup'!$F$1:$DK$1,0)))</f>
        <v>BEL</v>
      </c>
      <c r="CA99" s="102" t="str">
        <f>IF(INDEX('Typy - wg grup'!$F$2:$DK$145,MATCH($A99,'Typy - wg grup'!$A$2:$A$145,0),MATCH(CA$1,'Typy - wg grup'!$F$1:$DK$1,0))="","",INDEX('Typy - wg grup'!$F$2:$DK$145,MATCH($A99,'Typy - wg grup'!$A$2:$A$145,0),MATCH(CA$1,'Typy - wg grup'!$F$1:$DK$1,0)))</f>
        <v>BEL</v>
      </c>
      <c r="CB99" s="102" t="str">
        <f>IF(INDEX('Typy - wg grup'!$F$2:$DK$145,MATCH($A99,'Typy - wg grup'!$A$2:$A$145,0),MATCH(CB$1,'Typy - wg grup'!$F$1:$DK$1,0))="","",INDEX('Typy - wg grup'!$F$2:$DK$145,MATCH($A99,'Typy - wg grup'!$A$2:$A$145,0),MATCH(CB$1,'Typy - wg grup'!$F$1:$DK$1,0)))</f>
        <v>BEL</v>
      </c>
      <c r="CC99" s="102" t="str">
        <f>IF(INDEX('Typy - wg grup'!$F$2:$DK$145,MATCH($A99,'Typy - wg grup'!$A$2:$A$145,0),MATCH(CC$1,'Typy - wg grup'!$F$1:$DK$1,0))="","",INDEX('Typy - wg grup'!$F$2:$DK$145,MATCH($A99,'Typy - wg grup'!$A$2:$A$145,0),MATCH(CC$1,'Typy - wg grup'!$F$1:$DK$1,0)))</f>
        <v>BEL</v>
      </c>
      <c r="CD99" s="102" t="str">
        <f>IF(INDEX('Typy - wg grup'!$F$2:$DK$145,MATCH($A99,'Typy - wg grup'!$A$2:$A$145,0),MATCH(CD$1,'Typy - wg grup'!$F$1:$DK$1,0))="","",INDEX('Typy - wg grup'!$F$2:$DK$145,MATCH($A99,'Typy - wg grup'!$A$2:$A$145,0),MATCH(CD$1,'Typy - wg grup'!$F$1:$DK$1,0)))</f>
        <v>BEL</v>
      </c>
      <c r="CE99" s="102" t="str">
        <f>IF(INDEX('Typy - wg grup'!$F$2:$DK$145,MATCH($A99,'Typy - wg grup'!$A$2:$A$145,0),MATCH(CE$1,'Typy - wg grup'!$F$1:$DK$1,0))="","",INDEX('Typy - wg grup'!$F$2:$DK$145,MATCH($A99,'Typy - wg grup'!$A$2:$A$145,0),MATCH(CE$1,'Typy - wg grup'!$F$1:$DK$1,0)))</f>
        <v>BEL</v>
      </c>
      <c r="CF99" s="102" t="str">
        <f>IF(INDEX('Typy - wg grup'!$F$2:$DK$145,MATCH($A99,'Typy - wg grup'!$A$2:$A$145,0),MATCH(CF$1,'Typy - wg grup'!$F$1:$DK$1,0))="","",INDEX('Typy - wg grup'!$F$2:$DK$145,MATCH($A99,'Typy - wg grup'!$A$2:$A$145,0),MATCH(CF$1,'Typy - wg grup'!$F$1:$DK$1,0)))</f>
        <v>EGY</v>
      </c>
      <c r="CG99" s="102" t="str">
        <f>IF(INDEX('Typy - wg grup'!$F$2:$DK$145,MATCH($A99,'Typy - wg grup'!$A$2:$A$145,0),MATCH(CG$1,'Typy - wg grup'!$F$1:$DK$1,0))="","",INDEX('Typy - wg grup'!$F$2:$DK$145,MATCH($A99,'Typy - wg grup'!$A$2:$A$145,0),MATCH(CG$1,'Typy - wg grup'!$F$1:$DK$1,0)))</f>
        <v>BEL</v>
      </c>
      <c r="CH99" s="102" t="str">
        <f>IF(INDEX('Typy - wg grup'!$F$2:$DK$145,MATCH($A99,'Typy - wg grup'!$A$2:$A$145,0),MATCH(CH$1,'Typy - wg grup'!$F$1:$DK$1,0))="","",INDEX('Typy - wg grup'!$F$2:$DK$145,MATCH($A99,'Typy - wg grup'!$A$2:$A$145,0),MATCH(CH$1,'Typy - wg grup'!$F$1:$DK$1,0)))</f>
        <v>BEL</v>
      </c>
      <c r="CI99" s="102" t="str">
        <f>IF(INDEX('Typy - wg grup'!$F$2:$DK$145,MATCH($A99,'Typy - wg grup'!$A$2:$A$145,0),MATCH(CI$1,'Typy - wg grup'!$F$1:$DK$1,0))="","",INDEX('Typy - wg grup'!$F$2:$DK$145,MATCH($A99,'Typy - wg grup'!$A$2:$A$145,0),MATCH(CI$1,'Typy - wg grup'!$F$1:$DK$1,0)))</f>
        <v>BEL</v>
      </c>
      <c r="CJ99" s="102" t="str">
        <f>IF(INDEX('Typy - wg grup'!$F$2:$DK$145,MATCH($A99,'Typy - wg grup'!$A$2:$A$145,0),MATCH(CJ$1,'Typy - wg grup'!$F$1:$DK$1,0))="","",INDEX('Typy - wg grup'!$F$2:$DK$145,MATCH($A99,'Typy - wg grup'!$A$2:$A$145,0),MATCH(CJ$1,'Typy - wg grup'!$F$1:$DK$1,0)))</f>
        <v>BEL</v>
      </c>
      <c r="CK99" s="102" t="str">
        <f>IF(INDEX('Typy - wg grup'!$F$2:$DK$145,MATCH($A99,'Typy - wg grup'!$A$2:$A$145,0),MATCH(CK$1,'Typy - wg grup'!$F$1:$DK$1,0))="","",INDEX('Typy - wg grup'!$F$2:$DK$145,MATCH($A99,'Typy - wg grup'!$A$2:$A$145,0),MATCH(CK$1,'Typy - wg grup'!$F$1:$DK$1,0)))</f>
        <v>BEL</v>
      </c>
      <c r="CL99" s="102" t="str">
        <f>IF(INDEX('Typy - wg grup'!$F$2:$DK$145,MATCH($A99,'Typy - wg grup'!$A$2:$A$145,0),MATCH(CL$1,'Typy - wg grup'!$F$1:$DK$1,0))="","",INDEX('Typy - wg grup'!$F$2:$DK$145,MATCH($A99,'Typy - wg grup'!$A$2:$A$145,0),MATCH(CL$1,'Typy - wg grup'!$F$1:$DK$1,0)))</f>
        <v>BEL</v>
      </c>
      <c r="CM99" s="102" t="str">
        <f>IF(INDEX('Typy - wg grup'!$F$2:$DK$145,MATCH($A99,'Typy - wg grup'!$A$2:$A$145,0),MATCH(CM$1,'Typy - wg grup'!$F$1:$DK$1,0))="","",INDEX('Typy - wg grup'!$F$2:$DK$145,MATCH($A99,'Typy - wg grup'!$A$2:$A$145,0),MATCH(CM$1,'Typy - wg grup'!$F$1:$DK$1,0)))</f>
        <v>BEL</v>
      </c>
      <c r="CN99" s="102" t="str">
        <f>IF(INDEX('Typy - wg grup'!$F$2:$DK$145,MATCH($A99,'Typy - wg grup'!$A$2:$A$145,0),MATCH(CN$1,'Typy - wg grup'!$F$1:$DK$1,0))="","",INDEX('Typy - wg grup'!$F$2:$DK$145,MATCH($A99,'Typy - wg grup'!$A$2:$A$145,0),MATCH(CN$1,'Typy - wg grup'!$F$1:$DK$1,0)))</f>
        <v>NZL</v>
      </c>
      <c r="CO99" s="102" t="str">
        <f>IF(INDEX('Typy - wg grup'!$F$2:$DK$145,MATCH($A99,'Typy - wg grup'!$A$2:$A$145,0),MATCH(CO$1,'Typy - wg grup'!$F$1:$DK$1,0))="","",INDEX('Typy - wg grup'!$F$2:$DK$145,MATCH($A99,'Typy - wg grup'!$A$2:$A$145,0),MATCH(CO$1,'Typy - wg grup'!$F$1:$DK$1,0)))</f>
        <v>BEL</v>
      </c>
      <c r="CP99" s="102" t="str">
        <f>IF(INDEX('Typy - wg grup'!$F$2:$DK$145,MATCH($A99,'Typy - wg grup'!$A$2:$A$145,0),MATCH(CP$1,'Typy - wg grup'!$F$1:$DK$1,0))="","",INDEX('Typy - wg grup'!$F$2:$DK$145,MATCH($A99,'Typy - wg grup'!$A$2:$A$145,0),MATCH(CP$1,'Typy - wg grup'!$F$1:$DK$1,0)))</f>
        <v>BEL</v>
      </c>
      <c r="CQ99" s="102" t="str">
        <f>IF(INDEX('Typy - wg grup'!$F$2:$DK$145,MATCH($A99,'Typy - wg grup'!$A$2:$A$145,0),MATCH(CQ$1,'Typy - wg grup'!$F$1:$DK$1,0))="","",INDEX('Typy - wg grup'!$F$2:$DK$145,MATCH($A99,'Typy - wg grup'!$A$2:$A$145,0),MATCH(CQ$1,'Typy - wg grup'!$F$1:$DK$1,0)))</f>
        <v>BEL</v>
      </c>
      <c r="CR99" s="102" t="str">
        <f>IF(INDEX('Typy - wg grup'!$F$2:$DK$145,MATCH($A99,'Typy - wg grup'!$A$2:$A$145,0),MATCH(CR$1,'Typy - wg grup'!$F$1:$DK$1,0))="","",INDEX('Typy - wg grup'!$F$2:$DK$145,MATCH($A99,'Typy - wg grup'!$A$2:$A$145,0),MATCH(CR$1,'Typy - wg grup'!$F$1:$DK$1,0)))</f>
        <v>BEL</v>
      </c>
      <c r="CS99" s="102" t="str">
        <f>IF(INDEX('Typy - wg grup'!$F$2:$DK$145,MATCH($A99,'Typy - wg grup'!$A$2:$A$145,0),MATCH(CS$1,'Typy - wg grup'!$F$1:$DK$1,0))="","",INDEX('Typy - wg grup'!$F$2:$DK$145,MATCH($A99,'Typy - wg grup'!$A$2:$A$145,0),MATCH(CS$1,'Typy - wg grup'!$F$1:$DK$1,0)))</f>
        <v>BEL</v>
      </c>
      <c r="CT99" s="102" t="str">
        <f>IF(INDEX('Typy - wg grup'!$F$2:$DK$145,MATCH($A99,'Typy - wg grup'!$A$2:$A$145,0),MATCH(CT$1,'Typy - wg grup'!$F$1:$DK$1,0))="","",INDEX('Typy - wg grup'!$F$2:$DK$145,MATCH($A99,'Typy - wg grup'!$A$2:$A$145,0),MATCH(CT$1,'Typy - wg grup'!$F$1:$DK$1,0)))</f>
        <v>BEL</v>
      </c>
      <c r="CU99" s="102" t="str">
        <f>IF(INDEX('Typy - wg grup'!$F$2:$DK$145,MATCH($A99,'Typy - wg grup'!$A$2:$A$145,0),MATCH(CU$1,'Typy - wg grup'!$F$1:$DK$1,0))="","",INDEX('Typy - wg grup'!$F$2:$DK$145,MATCH($A99,'Typy - wg grup'!$A$2:$A$145,0),MATCH(CU$1,'Typy - wg grup'!$F$1:$DK$1,0)))</f>
        <v>BEL</v>
      </c>
      <c r="CV99" s="102" t="str">
        <f>IF(INDEX('Typy - wg grup'!$F$2:$DK$145,MATCH($A99,'Typy - wg grup'!$A$2:$A$145,0),MATCH(CV$1,'Typy - wg grup'!$F$1:$DK$1,0))="","",INDEX('Typy - wg grup'!$F$2:$DK$145,MATCH($A99,'Typy - wg grup'!$A$2:$A$145,0),MATCH(CV$1,'Typy - wg grup'!$F$1:$DK$1,0)))</f>
        <v>BEL</v>
      </c>
      <c r="CW99" s="102" t="str">
        <f>IF(INDEX('Typy - wg grup'!$F$2:$DK$145,MATCH($A99,'Typy - wg grup'!$A$2:$A$145,0),MATCH(CW$1,'Typy - wg grup'!$F$1:$DK$1,0))="","",INDEX('Typy - wg grup'!$F$2:$DK$145,MATCH($A99,'Typy - wg grup'!$A$2:$A$145,0),MATCH(CW$1,'Typy - wg grup'!$F$1:$DK$1,0)))</f>
        <v>BEL</v>
      </c>
      <c r="CX99" s="102" t="str">
        <f>IF(INDEX('Typy - wg grup'!$F$2:$DK$145,MATCH($A99,'Typy - wg grup'!$A$2:$A$145,0),MATCH(CX$1,'Typy - wg grup'!$F$1:$DK$1,0))="","",INDEX('Typy - wg grup'!$F$2:$DK$145,MATCH($A99,'Typy - wg grup'!$A$2:$A$145,0),MATCH(CX$1,'Typy - wg grup'!$F$1:$DK$1,0)))</f>
        <v>BEL</v>
      </c>
      <c r="CY99" s="102" t="str">
        <f>IF(INDEX('Typy - wg grup'!$F$2:$DK$145,MATCH($A99,'Typy - wg grup'!$A$2:$A$145,0),MATCH(CY$1,'Typy - wg grup'!$F$1:$DK$1,0))="","",INDEX('Typy - wg grup'!$F$2:$DK$145,MATCH($A99,'Typy - wg grup'!$A$2:$A$145,0),MATCH(CY$1,'Typy - wg grup'!$F$1:$DK$1,0)))</f>
        <v>BEL</v>
      </c>
      <c r="CZ99" s="102" t="str">
        <f>IF(INDEX('Typy - wg grup'!$F$2:$DK$145,MATCH($A99,'Typy - wg grup'!$A$2:$A$145,0),MATCH(CZ$1,'Typy - wg grup'!$F$1:$DK$1,0))="","",INDEX('Typy - wg grup'!$F$2:$DK$145,MATCH($A99,'Typy - wg grup'!$A$2:$A$145,0),MATCH(CZ$1,'Typy - wg grup'!$F$1:$DK$1,0)))</f>
        <v>BEL</v>
      </c>
      <c r="DA99" s="102" t="str">
        <f>IF(INDEX('Typy - wg grup'!$F$2:$DK$145,MATCH($A99,'Typy - wg grup'!$A$2:$A$145,0),MATCH(DA$1,'Typy - wg grup'!$F$1:$DK$1,0))="","",INDEX('Typy - wg grup'!$F$2:$DK$145,MATCH($A99,'Typy - wg grup'!$A$2:$A$145,0),MATCH(DA$1,'Typy - wg grup'!$F$1:$DK$1,0)))</f>
        <v>BEL</v>
      </c>
      <c r="DB99" s="102" t="str">
        <f>IF(INDEX('Typy - wg grup'!$F$2:$DK$145,MATCH($A99,'Typy - wg grup'!$A$2:$A$145,0),MATCH(DB$1,'Typy - wg grup'!$F$1:$DK$1,0))="","",INDEX('Typy - wg grup'!$F$2:$DK$145,MATCH($A99,'Typy - wg grup'!$A$2:$A$145,0),MATCH(DB$1,'Typy - wg grup'!$F$1:$DK$1,0)))</f>
        <v>NZL</v>
      </c>
      <c r="DC99" s="102" t="str">
        <f>IF(INDEX('Typy - wg grup'!$F$2:$DK$145,MATCH($A99,'Typy - wg grup'!$A$2:$A$145,0),MATCH(DC$1,'Typy - wg grup'!$F$1:$DK$1,0))="","",INDEX('Typy - wg grup'!$F$2:$DK$145,MATCH($A99,'Typy - wg grup'!$A$2:$A$145,0),MATCH(DC$1,'Typy - wg grup'!$F$1:$DK$1,0)))</f>
        <v>BEL</v>
      </c>
      <c r="DD99" s="102" t="str">
        <f>IF(INDEX('Typy - wg grup'!$F$2:$DK$145,MATCH($A99,'Typy - wg grup'!$A$2:$A$145,0),MATCH(DD$1,'Typy - wg grup'!$F$1:$DK$1,0))="","",INDEX('Typy - wg grup'!$F$2:$DK$145,MATCH($A99,'Typy - wg grup'!$A$2:$A$145,0),MATCH(DD$1,'Typy - wg grup'!$F$1:$DK$1,0)))</f>
        <v>BEL</v>
      </c>
      <c r="DE99" s="102" t="str">
        <f>IF(INDEX('Typy - wg grup'!$F$2:$DK$145,MATCH($A99,'Typy - wg grup'!$A$2:$A$145,0),MATCH(DE$1,'Typy - wg grup'!$F$1:$DK$1,0))="","",INDEX('Typy - wg grup'!$F$2:$DK$145,MATCH($A99,'Typy - wg grup'!$A$2:$A$145,0),MATCH(DE$1,'Typy - wg grup'!$F$1:$DK$1,0)))</f>
        <v>BEL</v>
      </c>
      <c r="DF99" s="102" t="str">
        <f>IF(INDEX('Typy - wg grup'!$F$2:$DK$145,MATCH($A99,'Typy - wg grup'!$A$2:$A$145,0),MATCH(DF$1,'Typy - wg grup'!$F$1:$DK$1,0))="","",INDEX('Typy - wg grup'!$F$2:$DK$145,MATCH($A99,'Typy - wg grup'!$A$2:$A$145,0),MATCH(DF$1,'Typy - wg grup'!$F$1:$DK$1,0)))</f>
        <v>BEL</v>
      </c>
      <c r="DG99" s="102" t="str">
        <f>IF(INDEX('Typy - wg grup'!$F$2:$DK$145,MATCH($A99,'Typy - wg grup'!$A$2:$A$145,0),MATCH(DG$1,'Typy - wg grup'!$F$1:$DK$1,0))="","",INDEX('Typy - wg grup'!$F$2:$DK$145,MATCH($A99,'Typy - wg grup'!$A$2:$A$145,0),MATCH(DG$1,'Typy - wg grup'!$F$1:$DK$1,0)))</f>
        <v>BEL</v>
      </c>
      <c r="DH99" s="102" t="str">
        <f>IF(INDEX('Typy - wg grup'!$F$2:$DK$145,MATCH($A99,'Typy - wg grup'!$A$2:$A$145,0),MATCH(DH$1,'Typy - wg grup'!$F$1:$DK$1,0))="","",INDEX('Typy - wg grup'!$F$2:$DK$145,MATCH($A99,'Typy - wg grup'!$A$2:$A$145,0),MATCH(DH$1,'Typy - wg grup'!$F$1:$DK$1,0)))</f>
        <v>BEL</v>
      </c>
      <c r="DI99" s="102" t="str">
        <f>IF(INDEX('Typy - wg grup'!$F$2:$DK$145,MATCH($A99,'Typy - wg grup'!$A$2:$A$145,0),MATCH(DI$1,'Typy - wg grup'!$F$1:$DK$1,0))="","",INDEX('Typy - wg grup'!$F$2:$DK$145,MATCH($A99,'Typy - wg grup'!$A$2:$A$145,0),MATCH(DI$1,'Typy - wg grup'!$F$1:$DK$1,0)))</f>
        <v>BEL</v>
      </c>
      <c r="DJ99" s="102" t="str">
        <f>IF(INDEX('Typy - wg grup'!$F$2:$DK$145,MATCH($A99,'Typy - wg grup'!$A$2:$A$145,0),MATCH(DJ$1,'Typy - wg grup'!$F$1:$DK$1,0))="","",INDEX('Typy - wg grup'!$F$2:$DK$145,MATCH($A99,'Typy - wg grup'!$A$2:$A$145,0),MATCH(DJ$1,'Typy - wg grup'!$F$1:$DK$1,0)))</f>
        <v>BEL</v>
      </c>
      <c r="DK99" s="102" t="str">
        <f>IF(INDEX('Typy - wg grup'!$F$2:$DK$145,MATCH($A99,'Typy - wg grup'!$A$2:$A$145,0),MATCH(DK$1,'Typy - wg grup'!$F$1:$DK$1,0))="","",INDEX('Typy - wg grup'!$F$2:$DK$145,MATCH($A99,'Typy - wg grup'!$A$2:$A$145,0),MATCH(DK$1,'Typy - wg grup'!$F$1:$DK$1,0)))</f>
        <v>BEL</v>
      </c>
      <c r="DL99" s="102" t="str">
        <f>IF(INDEX('Typy - wg grup'!$F$2:$DK$145,MATCH($A99,'Typy - wg grup'!$A$2:$A$145,0),MATCH(DL$1,'Typy - wg grup'!$F$1:$DK$1,0))="","",INDEX('Typy - wg grup'!$F$2:$DK$145,MATCH($A99,'Typy - wg grup'!$A$2:$A$145,0),MATCH(DL$1,'Typy - wg grup'!$F$1:$DK$1,0)))</f>
        <v>BEL</v>
      </c>
      <c r="DM99" s="106" t="str">
        <f>IF(INDEX('Typy - wg grup'!$F$2:$DK$145,MATCH($A99,'Typy - wg grup'!$A$2:$A$145,0),MATCH(DM$1,'Typy - wg grup'!$F$1:$DK$1,0))="","",INDEX('Typy - wg grup'!$F$2:$DK$145,MATCH($A99,'Typy - wg grup'!$A$2:$A$145,0),MATCH(DM$1,'Typy - wg grup'!$F$1:$DK$1,0)))</f>
        <v>NZL</v>
      </c>
      <c r="DO99" s="15"/>
      <c r="DQ99" s="14"/>
      <c r="DS99" s="15"/>
      <c r="DU99" s="15"/>
      <c r="DW99" s="14"/>
      <c r="DY99" s="15"/>
      <c r="EA99" s="14"/>
      <c r="EC99" s="15"/>
      <c r="EE99" s="15"/>
      <c r="EG99" s="15"/>
      <c r="EI99" s="15"/>
      <c r="EK99" s="15"/>
      <c r="EM99" s="15"/>
      <c r="EO99" s="16"/>
      <c r="EQ99" s="15"/>
    </row>
    <row r="100" spans="1:147" x14ac:dyDescent="0.25">
      <c r="A100" s="19" t="s">
        <v>90</v>
      </c>
      <c r="B100" s="4" t="s">
        <v>115</v>
      </c>
      <c r="E100" s="4" t="s">
        <v>20</v>
      </c>
      <c r="F100" s="35" t="s">
        <v>205</v>
      </c>
      <c r="G100" s="153"/>
      <c r="H100" s="105" t="str">
        <f>IF(INDEX('Typy - wg grup'!$F$2:$DK$145,MATCH($A100,'Typy - wg grup'!$A$2:$A$145,0),MATCH(H$1,'Typy - wg grup'!$F$1:$DK$1,0))="","",INDEX('Typy - wg grup'!$F$2:$DK$145,MATCH($A100,'Typy - wg grup'!$A$2:$A$145,0),MATCH(H$1,'Typy - wg grup'!$F$1:$DK$1,0)))</f>
        <v>NZL</v>
      </c>
      <c r="I100" s="102" t="str">
        <f>IF(INDEX('Typy - wg grup'!$F$2:$DK$145,MATCH($A100,'Typy - wg grup'!$A$2:$A$145,0),MATCH(I$1,'Typy - wg grup'!$F$1:$DK$1,0))="","",INDEX('Typy - wg grup'!$F$2:$DK$145,MATCH($A100,'Typy - wg grup'!$A$2:$A$145,0),MATCH(I$1,'Typy - wg grup'!$F$1:$DK$1,0)))</f>
        <v>NZL</v>
      </c>
      <c r="J100" s="102" t="str">
        <f>IF(INDEX('Typy - wg grup'!$F$2:$DK$145,MATCH($A100,'Typy - wg grup'!$A$2:$A$145,0),MATCH(J$1,'Typy - wg grup'!$F$1:$DK$1,0))="","",INDEX('Typy - wg grup'!$F$2:$DK$145,MATCH($A100,'Typy - wg grup'!$A$2:$A$145,0),MATCH(J$1,'Typy - wg grup'!$F$1:$DK$1,0)))</f>
        <v>EGY</v>
      </c>
      <c r="K100" s="102" t="str">
        <f>IF(INDEX('Typy - wg grup'!$F$2:$DK$145,MATCH($A100,'Typy - wg grup'!$A$2:$A$145,0),MATCH(K$1,'Typy - wg grup'!$F$1:$DK$1,0))="","",INDEX('Typy - wg grup'!$F$2:$DK$145,MATCH($A100,'Typy - wg grup'!$A$2:$A$145,0),MATCH(K$1,'Typy - wg grup'!$F$1:$DK$1,0)))</f>
        <v>IRN</v>
      </c>
      <c r="L100" s="102" t="str">
        <f>IF(INDEX('Typy - wg grup'!$F$2:$DK$145,MATCH($A100,'Typy - wg grup'!$A$2:$A$145,0),MATCH(L$1,'Typy - wg grup'!$F$1:$DK$1,0))="","",INDEX('Typy - wg grup'!$F$2:$DK$145,MATCH($A100,'Typy - wg grup'!$A$2:$A$145,0),MATCH(L$1,'Typy - wg grup'!$F$1:$DK$1,0)))</f>
        <v>EGY</v>
      </c>
      <c r="M100" s="102" t="str">
        <f>IF(INDEX('Typy - wg grup'!$F$2:$DK$145,MATCH($A100,'Typy - wg grup'!$A$2:$A$145,0),MATCH(M$1,'Typy - wg grup'!$F$1:$DK$1,0))="","",INDEX('Typy - wg grup'!$F$2:$DK$145,MATCH($A100,'Typy - wg grup'!$A$2:$A$145,0),MATCH(M$1,'Typy - wg grup'!$F$1:$DK$1,0)))</f>
        <v>IRN</v>
      </c>
      <c r="N100" s="102" t="str">
        <f>IF(INDEX('Typy - wg grup'!$F$2:$DK$145,MATCH($A100,'Typy - wg grup'!$A$2:$A$145,0),MATCH(N$1,'Typy - wg grup'!$F$1:$DK$1,0))="","",INDEX('Typy - wg grup'!$F$2:$DK$145,MATCH($A100,'Typy - wg grup'!$A$2:$A$145,0),MATCH(N$1,'Typy - wg grup'!$F$1:$DK$1,0)))</f>
        <v>NZL</v>
      </c>
      <c r="O100" s="102" t="str">
        <f>IF(INDEX('Typy - wg grup'!$F$2:$DK$145,MATCH($A100,'Typy - wg grup'!$A$2:$A$145,0),MATCH(O$1,'Typy - wg grup'!$F$1:$DK$1,0))="","",INDEX('Typy - wg grup'!$F$2:$DK$145,MATCH($A100,'Typy - wg grup'!$A$2:$A$145,0),MATCH(O$1,'Typy - wg grup'!$F$1:$DK$1,0)))</f>
        <v>BEL</v>
      </c>
      <c r="P100" s="102" t="str">
        <f>IF(INDEX('Typy - wg grup'!$F$2:$DK$145,MATCH($A100,'Typy - wg grup'!$A$2:$A$145,0),MATCH(P$1,'Typy - wg grup'!$F$1:$DK$1,0))="","",INDEX('Typy - wg grup'!$F$2:$DK$145,MATCH($A100,'Typy - wg grup'!$A$2:$A$145,0),MATCH(P$1,'Typy - wg grup'!$F$1:$DK$1,0)))</f>
        <v>EGY</v>
      </c>
      <c r="Q100" s="102" t="str">
        <f>IF(INDEX('Typy - wg grup'!$F$2:$DK$145,MATCH($A100,'Typy - wg grup'!$A$2:$A$145,0),MATCH(Q$1,'Typy - wg grup'!$F$1:$DK$1,0))="","",INDEX('Typy - wg grup'!$F$2:$DK$145,MATCH($A100,'Typy - wg grup'!$A$2:$A$145,0),MATCH(Q$1,'Typy - wg grup'!$F$1:$DK$1,0)))</f>
        <v>EGY</v>
      </c>
      <c r="R100" s="102" t="str">
        <f>IF(INDEX('Typy - wg grup'!$F$2:$DK$145,MATCH($A100,'Typy - wg grup'!$A$2:$A$145,0),MATCH(R$1,'Typy - wg grup'!$F$1:$DK$1,0))="","",INDEX('Typy - wg grup'!$F$2:$DK$145,MATCH($A100,'Typy - wg grup'!$A$2:$A$145,0),MATCH(R$1,'Typy - wg grup'!$F$1:$DK$1,0)))</f>
        <v>EGY</v>
      </c>
      <c r="S100" s="102" t="str">
        <f>IF(INDEX('Typy - wg grup'!$F$2:$DK$145,MATCH($A100,'Typy - wg grup'!$A$2:$A$145,0),MATCH(S$1,'Typy - wg grup'!$F$1:$DK$1,0))="","",INDEX('Typy - wg grup'!$F$2:$DK$145,MATCH($A100,'Typy - wg grup'!$A$2:$A$145,0),MATCH(S$1,'Typy - wg grup'!$F$1:$DK$1,0)))</f>
        <v>EGY</v>
      </c>
      <c r="T100" s="102" t="str">
        <f>IF(INDEX('Typy - wg grup'!$F$2:$DK$145,MATCH($A100,'Typy - wg grup'!$A$2:$A$145,0),MATCH(T$1,'Typy - wg grup'!$F$1:$DK$1,0))="","",INDEX('Typy - wg grup'!$F$2:$DK$145,MATCH($A100,'Typy - wg grup'!$A$2:$A$145,0),MATCH(T$1,'Typy - wg grup'!$F$1:$DK$1,0)))</f>
        <v>EGY</v>
      </c>
      <c r="U100" s="102" t="str">
        <f>IF(INDEX('Typy - wg grup'!$F$2:$DK$145,MATCH($A100,'Typy - wg grup'!$A$2:$A$145,0),MATCH(U$1,'Typy - wg grup'!$F$1:$DK$1,0))="","",INDEX('Typy - wg grup'!$F$2:$DK$145,MATCH($A100,'Typy - wg grup'!$A$2:$A$145,0),MATCH(U$1,'Typy - wg grup'!$F$1:$DK$1,0)))</f>
        <v>EGY</v>
      </c>
      <c r="V100" s="102" t="str">
        <f>IF(INDEX('Typy - wg grup'!$F$2:$DK$145,MATCH($A100,'Typy - wg grup'!$A$2:$A$145,0),MATCH(V$1,'Typy - wg grup'!$F$1:$DK$1,0))="","",INDEX('Typy - wg grup'!$F$2:$DK$145,MATCH($A100,'Typy - wg grup'!$A$2:$A$145,0),MATCH(V$1,'Typy - wg grup'!$F$1:$DK$1,0)))</f>
        <v>EGY</v>
      </c>
      <c r="W100" s="102" t="str">
        <f>IF(INDEX('Typy - wg grup'!$F$2:$DK$145,MATCH($A100,'Typy - wg grup'!$A$2:$A$145,0),MATCH(W$1,'Typy - wg grup'!$F$1:$DK$1,0))="","",INDEX('Typy - wg grup'!$F$2:$DK$145,MATCH($A100,'Typy - wg grup'!$A$2:$A$145,0),MATCH(W$1,'Typy - wg grup'!$F$1:$DK$1,0)))</f>
        <v>EGY</v>
      </c>
      <c r="X100" s="102" t="str">
        <f>IF(INDEX('Typy - wg grup'!$F$2:$DK$145,MATCH($A100,'Typy - wg grup'!$A$2:$A$145,0),MATCH(X$1,'Typy - wg grup'!$F$1:$DK$1,0))="","",INDEX('Typy - wg grup'!$F$2:$DK$145,MATCH($A100,'Typy - wg grup'!$A$2:$A$145,0),MATCH(X$1,'Typy - wg grup'!$F$1:$DK$1,0)))</f>
        <v>IRN</v>
      </c>
      <c r="Y100" s="102" t="str">
        <f>IF(INDEX('Typy - wg grup'!$F$2:$DK$145,MATCH($A100,'Typy - wg grup'!$A$2:$A$145,0),MATCH(Y$1,'Typy - wg grup'!$F$1:$DK$1,0))="","",INDEX('Typy - wg grup'!$F$2:$DK$145,MATCH($A100,'Typy - wg grup'!$A$2:$A$145,0),MATCH(Y$1,'Typy - wg grup'!$F$1:$DK$1,0)))</f>
        <v>IRN</v>
      </c>
      <c r="Z100" s="102" t="str">
        <f>IF(INDEX('Typy - wg grup'!$F$2:$DK$145,MATCH($A100,'Typy - wg grup'!$A$2:$A$145,0),MATCH(Z$1,'Typy - wg grup'!$F$1:$DK$1,0))="","",INDEX('Typy - wg grup'!$F$2:$DK$145,MATCH($A100,'Typy - wg grup'!$A$2:$A$145,0),MATCH(Z$1,'Typy - wg grup'!$F$1:$DK$1,0)))</f>
        <v>IRN</v>
      </c>
      <c r="AA100" s="102" t="str">
        <f>IF(INDEX('Typy - wg grup'!$F$2:$DK$145,MATCH($A100,'Typy - wg grup'!$A$2:$A$145,0),MATCH(AA$1,'Typy - wg grup'!$F$1:$DK$1,0))="","",INDEX('Typy - wg grup'!$F$2:$DK$145,MATCH($A100,'Typy - wg grup'!$A$2:$A$145,0),MATCH(AA$1,'Typy - wg grup'!$F$1:$DK$1,0)))</f>
        <v>IRN</v>
      </c>
      <c r="AB100" s="102" t="str">
        <f>IF(INDEX('Typy - wg grup'!$F$2:$DK$145,MATCH($A100,'Typy - wg grup'!$A$2:$A$145,0),MATCH(AB$1,'Typy - wg grup'!$F$1:$DK$1,0))="","",INDEX('Typy - wg grup'!$F$2:$DK$145,MATCH($A100,'Typy - wg grup'!$A$2:$A$145,0),MATCH(AB$1,'Typy - wg grup'!$F$1:$DK$1,0)))</f>
        <v>EGY</v>
      </c>
      <c r="AC100" s="102" t="str">
        <f>IF(INDEX('Typy - wg grup'!$F$2:$DK$145,MATCH($A100,'Typy - wg grup'!$A$2:$A$145,0),MATCH(AC$1,'Typy - wg grup'!$F$1:$DK$1,0))="","",INDEX('Typy - wg grup'!$F$2:$DK$145,MATCH($A100,'Typy - wg grup'!$A$2:$A$145,0),MATCH(AC$1,'Typy - wg grup'!$F$1:$DK$1,0)))</f>
        <v>NZL</v>
      </c>
      <c r="AD100" s="102" t="str">
        <f>IF(INDEX('Typy - wg grup'!$F$2:$DK$145,MATCH($A100,'Typy - wg grup'!$A$2:$A$145,0),MATCH(AD$1,'Typy - wg grup'!$F$1:$DK$1,0))="","",INDEX('Typy - wg grup'!$F$2:$DK$145,MATCH($A100,'Typy - wg grup'!$A$2:$A$145,0),MATCH(AD$1,'Typy - wg grup'!$F$1:$DK$1,0)))</f>
        <v>IRN</v>
      </c>
      <c r="AE100" s="102" t="str">
        <f>IF(INDEX('Typy - wg grup'!$F$2:$DK$145,MATCH($A100,'Typy - wg grup'!$A$2:$A$145,0),MATCH(AE$1,'Typy - wg grup'!$F$1:$DK$1,0))="","",INDEX('Typy - wg grup'!$F$2:$DK$145,MATCH($A100,'Typy - wg grup'!$A$2:$A$145,0),MATCH(AE$1,'Typy - wg grup'!$F$1:$DK$1,0)))</f>
        <v>NZL</v>
      </c>
      <c r="AF100" s="102" t="str">
        <f>IF(INDEX('Typy - wg grup'!$F$2:$DK$145,MATCH($A100,'Typy - wg grup'!$A$2:$A$145,0),MATCH(AF$1,'Typy - wg grup'!$F$1:$DK$1,0))="","",INDEX('Typy - wg grup'!$F$2:$DK$145,MATCH($A100,'Typy - wg grup'!$A$2:$A$145,0),MATCH(AF$1,'Typy - wg grup'!$F$1:$DK$1,0)))</f>
        <v>IRN</v>
      </c>
      <c r="AG100" s="102" t="str">
        <f>IF(INDEX('Typy - wg grup'!$F$2:$DK$145,MATCH($A100,'Typy - wg grup'!$A$2:$A$145,0),MATCH(AG$1,'Typy - wg grup'!$F$1:$DK$1,0))="","",INDEX('Typy - wg grup'!$F$2:$DK$145,MATCH($A100,'Typy - wg grup'!$A$2:$A$145,0),MATCH(AG$1,'Typy - wg grup'!$F$1:$DK$1,0)))</f>
        <v>EGY</v>
      </c>
      <c r="AH100" s="102" t="str">
        <f>IF(INDEX('Typy - wg grup'!$F$2:$DK$145,MATCH($A100,'Typy - wg grup'!$A$2:$A$145,0),MATCH(AH$1,'Typy - wg grup'!$F$1:$DK$1,0))="","",INDEX('Typy - wg grup'!$F$2:$DK$145,MATCH($A100,'Typy - wg grup'!$A$2:$A$145,0),MATCH(AH$1,'Typy - wg grup'!$F$1:$DK$1,0)))</f>
        <v>IRN</v>
      </c>
      <c r="AI100" s="102" t="str">
        <f>IF(INDEX('Typy - wg grup'!$F$2:$DK$145,MATCH($A100,'Typy - wg grup'!$A$2:$A$145,0),MATCH(AI$1,'Typy - wg grup'!$F$1:$DK$1,0))="","",INDEX('Typy - wg grup'!$F$2:$DK$145,MATCH($A100,'Typy - wg grup'!$A$2:$A$145,0),MATCH(AI$1,'Typy - wg grup'!$F$1:$DK$1,0)))</f>
        <v>EGY</v>
      </c>
      <c r="AJ100" s="102" t="str">
        <f>IF(INDEX('Typy - wg grup'!$F$2:$DK$145,MATCH($A100,'Typy - wg grup'!$A$2:$A$145,0),MATCH(AJ$1,'Typy - wg grup'!$F$1:$DK$1,0))="","",INDEX('Typy - wg grup'!$F$2:$DK$145,MATCH($A100,'Typy - wg grup'!$A$2:$A$145,0),MATCH(AJ$1,'Typy - wg grup'!$F$1:$DK$1,0)))</f>
        <v>EGY</v>
      </c>
      <c r="AK100" s="102" t="str">
        <f>IF(INDEX('Typy - wg grup'!$F$2:$DK$145,MATCH($A100,'Typy - wg grup'!$A$2:$A$145,0),MATCH(AK$1,'Typy - wg grup'!$F$1:$DK$1,0))="","",INDEX('Typy - wg grup'!$F$2:$DK$145,MATCH($A100,'Typy - wg grup'!$A$2:$A$145,0),MATCH(AK$1,'Typy - wg grup'!$F$1:$DK$1,0)))</f>
        <v>IRN</v>
      </c>
      <c r="AL100" s="102" t="str">
        <f>IF(INDEX('Typy - wg grup'!$F$2:$DK$145,MATCH($A100,'Typy - wg grup'!$A$2:$A$145,0),MATCH(AL$1,'Typy - wg grup'!$F$1:$DK$1,0))="","",INDEX('Typy - wg grup'!$F$2:$DK$145,MATCH($A100,'Typy - wg grup'!$A$2:$A$145,0),MATCH(AL$1,'Typy - wg grup'!$F$1:$DK$1,0)))</f>
        <v>NZL</v>
      </c>
      <c r="AM100" s="102" t="str">
        <f>IF(INDEX('Typy - wg grup'!$F$2:$DK$145,MATCH($A100,'Typy - wg grup'!$A$2:$A$145,0),MATCH(AM$1,'Typy - wg grup'!$F$1:$DK$1,0))="","",INDEX('Typy - wg grup'!$F$2:$DK$145,MATCH($A100,'Typy - wg grup'!$A$2:$A$145,0),MATCH(AM$1,'Typy - wg grup'!$F$1:$DK$1,0)))</f>
        <v>EGY</v>
      </c>
      <c r="AN100" s="102" t="str">
        <f>IF(INDEX('Typy - wg grup'!$F$2:$DK$145,MATCH($A100,'Typy - wg grup'!$A$2:$A$145,0),MATCH(AN$1,'Typy - wg grup'!$F$1:$DK$1,0))="","",INDEX('Typy - wg grup'!$F$2:$DK$145,MATCH($A100,'Typy - wg grup'!$A$2:$A$145,0),MATCH(AN$1,'Typy - wg grup'!$F$1:$DK$1,0)))</f>
        <v>IRN</v>
      </c>
      <c r="AO100" s="102" t="str">
        <f>IF(INDEX('Typy - wg grup'!$F$2:$DK$145,MATCH($A100,'Typy - wg grup'!$A$2:$A$145,0),MATCH(AO$1,'Typy - wg grup'!$F$1:$DK$1,0))="","",INDEX('Typy - wg grup'!$F$2:$DK$145,MATCH($A100,'Typy - wg grup'!$A$2:$A$145,0),MATCH(AO$1,'Typy - wg grup'!$F$1:$DK$1,0)))</f>
        <v>BEL</v>
      </c>
      <c r="AP100" s="102" t="str">
        <f>IF(INDEX('Typy - wg grup'!$F$2:$DK$145,MATCH($A100,'Typy - wg grup'!$A$2:$A$145,0),MATCH(AP$1,'Typy - wg grup'!$F$1:$DK$1,0))="","",INDEX('Typy - wg grup'!$F$2:$DK$145,MATCH($A100,'Typy - wg grup'!$A$2:$A$145,0),MATCH(AP$1,'Typy - wg grup'!$F$1:$DK$1,0)))</f>
        <v>EGY</v>
      </c>
      <c r="AQ100" s="102" t="str">
        <f>IF(INDEX('Typy - wg grup'!$F$2:$DK$145,MATCH($A100,'Typy - wg grup'!$A$2:$A$145,0),MATCH(AQ$1,'Typy - wg grup'!$F$1:$DK$1,0))="","",INDEX('Typy - wg grup'!$F$2:$DK$145,MATCH($A100,'Typy - wg grup'!$A$2:$A$145,0),MATCH(AQ$1,'Typy - wg grup'!$F$1:$DK$1,0)))</f>
        <v>NZL</v>
      </c>
      <c r="AR100" s="102" t="str">
        <f>IF(INDEX('Typy - wg grup'!$F$2:$DK$145,MATCH($A100,'Typy - wg grup'!$A$2:$A$145,0),MATCH(AR$1,'Typy - wg grup'!$F$1:$DK$1,0))="","",INDEX('Typy - wg grup'!$F$2:$DK$145,MATCH($A100,'Typy - wg grup'!$A$2:$A$145,0),MATCH(AR$1,'Typy - wg grup'!$F$1:$DK$1,0)))</f>
        <v>IRN</v>
      </c>
      <c r="AS100" s="102" t="str">
        <f>IF(INDEX('Typy - wg grup'!$F$2:$DK$145,MATCH($A100,'Typy - wg grup'!$A$2:$A$145,0),MATCH(AS$1,'Typy - wg grup'!$F$1:$DK$1,0))="","",INDEX('Typy - wg grup'!$F$2:$DK$145,MATCH($A100,'Typy - wg grup'!$A$2:$A$145,0),MATCH(AS$1,'Typy - wg grup'!$F$1:$DK$1,0)))</f>
        <v>IRN</v>
      </c>
      <c r="AT100" s="102" t="str">
        <f>IF(INDEX('Typy - wg grup'!$F$2:$DK$145,MATCH($A100,'Typy - wg grup'!$A$2:$A$145,0),MATCH(AT$1,'Typy - wg grup'!$F$1:$DK$1,0))="","",INDEX('Typy - wg grup'!$F$2:$DK$145,MATCH($A100,'Typy - wg grup'!$A$2:$A$145,0),MATCH(AT$1,'Typy - wg grup'!$F$1:$DK$1,0)))</f>
        <v>EGY</v>
      </c>
      <c r="AU100" s="102" t="str">
        <f>IF(INDEX('Typy - wg grup'!$F$2:$DK$145,MATCH($A100,'Typy - wg grup'!$A$2:$A$145,0),MATCH(AU$1,'Typy - wg grup'!$F$1:$DK$1,0))="","",INDEX('Typy - wg grup'!$F$2:$DK$145,MATCH($A100,'Typy - wg grup'!$A$2:$A$145,0),MATCH(AU$1,'Typy - wg grup'!$F$1:$DK$1,0)))</f>
        <v>EGY</v>
      </c>
      <c r="AV100" s="102" t="str">
        <f>IF(INDEX('Typy - wg grup'!$F$2:$DK$145,MATCH($A100,'Typy - wg grup'!$A$2:$A$145,0),MATCH(AV$1,'Typy - wg grup'!$F$1:$DK$1,0))="","",INDEX('Typy - wg grup'!$F$2:$DK$145,MATCH($A100,'Typy - wg grup'!$A$2:$A$145,0),MATCH(AV$1,'Typy - wg grup'!$F$1:$DK$1,0)))</f>
        <v>IRN</v>
      </c>
      <c r="AW100" s="102" t="str">
        <f>IF(INDEX('Typy - wg grup'!$F$2:$DK$145,MATCH($A100,'Typy - wg grup'!$A$2:$A$145,0),MATCH(AW$1,'Typy - wg grup'!$F$1:$DK$1,0))="","",INDEX('Typy - wg grup'!$F$2:$DK$145,MATCH($A100,'Typy - wg grup'!$A$2:$A$145,0),MATCH(AW$1,'Typy - wg grup'!$F$1:$DK$1,0)))</f>
        <v>NZL</v>
      </c>
      <c r="AX100" s="102" t="str">
        <f>IF(INDEX('Typy - wg grup'!$F$2:$DK$145,MATCH($A100,'Typy - wg grup'!$A$2:$A$145,0),MATCH(AX$1,'Typy - wg grup'!$F$1:$DK$1,0))="","",INDEX('Typy - wg grup'!$F$2:$DK$145,MATCH($A100,'Typy - wg grup'!$A$2:$A$145,0),MATCH(AX$1,'Typy - wg grup'!$F$1:$DK$1,0)))</f>
        <v>IRN</v>
      </c>
      <c r="AY100" s="102" t="str">
        <f>IF(INDEX('Typy - wg grup'!$F$2:$DK$145,MATCH($A100,'Typy - wg grup'!$A$2:$A$145,0),MATCH(AY$1,'Typy - wg grup'!$F$1:$DK$1,0))="","",INDEX('Typy - wg grup'!$F$2:$DK$145,MATCH($A100,'Typy - wg grup'!$A$2:$A$145,0),MATCH(AY$1,'Typy - wg grup'!$F$1:$DK$1,0)))</f>
        <v>EGY</v>
      </c>
      <c r="AZ100" s="102" t="str">
        <f>IF(INDEX('Typy - wg grup'!$F$2:$DK$145,MATCH($A100,'Typy - wg grup'!$A$2:$A$145,0),MATCH(AZ$1,'Typy - wg grup'!$F$1:$DK$1,0))="","",INDEX('Typy - wg grup'!$F$2:$DK$145,MATCH($A100,'Typy - wg grup'!$A$2:$A$145,0),MATCH(AZ$1,'Typy - wg grup'!$F$1:$DK$1,0)))</f>
        <v>IRN</v>
      </c>
      <c r="BA100" s="102" t="str">
        <f>IF(INDEX('Typy - wg grup'!$F$2:$DK$145,MATCH($A100,'Typy - wg grup'!$A$2:$A$145,0),MATCH(BA$1,'Typy - wg grup'!$F$1:$DK$1,0))="","",INDEX('Typy - wg grup'!$F$2:$DK$145,MATCH($A100,'Typy - wg grup'!$A$2:$A$145,0),MATCH(BA$1,'Typy - wg grup'!$F$1:$DK$1,0)))</f>
        <v>EGY</v>
      </c>
      <c r="BB100" s="102" t="str">
        <f>IF(INDEX('Typy - wg grup'!$F$2:$DK$145,MATCH($A100,'Typy - wg grup'!$A$2:$A$145,0),MATCH(BB$1,'Typy - wg grup'!$F$1:$DK$1,0))="","",INDEX('Typy - wg grup'!$F$2:$DK$145,MATCH($A100,'Typy - wg grup'!$A$2:$A$145,0),MATCH(BB$1,'Typy - wg grup'!$F$1:$DK$1,0)))</f>
        <v>EGY</v>
      </c>
      <c r="BC100" s="102" t="str">
        <f>IF(INDEX('Typy - wg grup'!$F$2:$DK$145,MATCH($A100,'Typy - wg grup'!$A$2:$A$145,0),MATCH(BC$1,'Typy - wg grup'!$F$1:$DK$1,0))="","",INDEX('Typy - wg grup'!$F$2:$DK$145,MATCH($A100,'Typy - wg grup'!$A$2:$A$145,0),MATCH(BC$1,'Typy - wg grup'!$F$1:$DK$1,0)))</f>
        <v>EGY</v>
      </c>
      <c r="BD100" s="102" t="str">
        <f>IF(INDEX('Typy - wg grup'!$F$2:$DK$145,MATCH($A100,'Typy - wg grup'!$A$2:$A$145,0),MATCH(BD$1,'Typy - wg grup'!$F$1:$DK$1,0))="","",INDEX('Typy - wg grup'!$F$2:$DK$145,MATCH($A100,'Typy - wg grup'!$A$2:$A$145,0),MATCH(BD$1,'Typy - wg grup'!$F$1:$DK$1,0)))</f>
        <v>NZL</v>
      </c>
      <c r="BE100" s="102" t="str">
        <f>IF(INDEX('Typy - wg grup'!$F$2:$DK$145,MATCH($A100,'Typy - wg grup'!$A$2:$A$145,0),MATCH(BE$1,'Typy - wg grup'!$F$1:$DK$1,0))="","",INDEX('Typy - wg grup'!$F$2:$DK$145,MATCH($A100,'Typy - wg grup'!$A$2:$A$145,0),MATCH(BE$1,'Typy - wg grup'!$F$1:$DK$1,0)))</f>
        <v>EGY</v>
      </c>
      <c r="BF100" s="102" t="str">
        <f>IF(INDEX('Typy - wg grup'!$F$2:$DK$145,MATCH($A100,'Typy - wg grup'!$A$2:$A$145,0),MATCH(BF$1,'Typy - wg grup'!$F$1:$DK$1,0))="","",INDEX('Typy - wg grup'!$F$2:$DK$145,MATCH($A100,'Typy - wg grup'!$A$2:$A$145,0),MATCH(BF$1,'Typy - wg grup'!$F$1:$DK$1,0)))</f>
        <v>IRN</v>
      </c>
      <c r="BG100" s="102" t="str">
        <f>IF(INDEX('Typy - wg grup'!$F$2:$DK$145,MATCH($A100,'Typy - wg grup'!$A$2:$A$145,0),MATCH(BG$1,'Typy - wg grup'!$F$1:$DK$1,0))="","",INDEX('Typy - wg grup'!$F$2:$DK$145,MATCH($A100,'Typy - wg grup'!$A$2:$A$145,0),MATCH(BG$1,'Typy - wg grup'!$F$1:$DK$1,0)))</f>
        <v>EGY</v>
      </c>
      <c r="BH100" s="102" t="str">
        <f>IF(INDEX('Typy - wg grup'!$F$2:$DK$145,MATCH($A100,'Typy - wg grup'!$A$2:$A$145,0),MATCH(BH$1,'Typy - wg grup'!$F$1:$DK$1,0))="","",INDEX('Typy - wg grup'!$F$2:$DK$145,MATCH($A100,'Typy - wg grup'!$A$2:$A$145,0),MATCH(BH$1,'Typy - wg grup'!$F$1:$DK$1,0)))</f>
        <v>EGY</v>
      </c>
      <c r="BI100" s="102" t="str">
        <f>IF(INDEX('Typy - wg grup'!$F$2:$DK$145,MATCH($A100,'Typy - wg grup'!$A$2:$A$145,0),MATCH(BI$1,'Typy - wg grup'!$F$1:$DK$1,0))="","",INDEX('Typy - wg grup'!$F$2:$DK$145,MATCH($A100,'Typy - wg grup'!$A$2:$A$145,0),MATCH(BI$1,'Typy - wg grup'!$F$1:$DK$1,0)))</f>
        <v>EGY</v>
      </c>
      <c r="BJ100" s="102" t="str">
        <f>IF(INDEX('Typy - wg grup'!$F$2:$DK$145,MATCH($A100,'Typy - wg grup'!$A$2:$A$145,0),MATCH(BJ$1,'Typy - wg grup'!$F$1:$DK$1,0))="","",INDEX('Typy - wg grup'!$F$2:$DK$145,MATCH($A100,'Typy - wg grup'!$A$2:$A$145,0),MATCH(BJ$1,'Typy - wg grup'!$F$1:$DK$1,0)))</f>
        <v>IRN</v>
      </c>
      <c r="BK100" s="102" t="str">
        <f>IF(INDEX('Typy - wg grup'!$F$2:$DK$145,MATCH($A100,'Typy - wg grup'!$A$2:$A$145,0),MATCH(BK$1,'Typy - wg grup'!$F$1:$DK$1,0))="","",INDEX('Typy - wg grup'!$F$2:$DK$145,MATCH($A100,'Typy - wg grup'!$A$2:$A$145,0),MATCH(BK$1,'Typy - wg grup'!$F$1:$DK$1,0)))</f>
        <v>EGY</v>
      </c>
      <c r="BL100" s="102" t="str">
        <f>IF(INDEX('Typy - wg grup'!$F$2:$DK$145,MATCH($A100,'Typy - wg grup'!$A$2:$A$145,0),MATCH(BL$1,'Typy - wg grup'!$F$1:$DK$1,0))="","",INDEX('Typy - wg grup'!$F$2:$DK$145,MATCH($A100,'Typy - wg grup'!$A$2:$A$145,0),MATCH(BL$1,'Typy - wg grup'!$F$1:$DK$1,0)))</f>
        <v>NZL</v>
      </c>
      <c r="BM100" s="102" t="str">
        <f>IF(INDEX('Typy - wg grup'!$F$2:$DK$145,MATCH($A100,'Typy - wg grup'!$A$2:$A$145,0),MATCH(BM$1,'Typy - wg grup'!$F$1:$DK$1,0))="","",INDEX('Typy - wg grup'!$F$2:$DK$145,MATCH($A100,'Typy - wg grup'!$A$2:$A$145,0),MATCH(BM$1,'Typy - wg grup'!$F$1:$DK$1,0)))</f>
        <v>IRN</v>
      </c>
      <c r="BN100" s="102" t="str">
        <f>IF(INDEX('Typy - wg grup'!$F$2:$DK$145,MATCH($A100,'Typy - wg grup'!$A$2:$A$145,0),MATCH(BN$1,'Typy - wg grup'!$F$1:$DK$1,0))="","",INDEX('Typy - wg grup'!$F$2:$DK$145,MATCH($A100,'Typy - wg grup'!$A$2:$A$145,0),MATCH(BN$1,'Typy - wg grup'!$F$1:$DK$1,0)))</f>
        <v>EGY</v>
      </c>
      <c r="BO100" s="102" t="str">
        <f>IF(INDEX('Typy - wg grup'!$F$2:$DK$145,MATCH($A100,'Typy - wg grup'!$A$2:$A$145,0),MATCH(BO$1,'Typy - wg grup'!$F$1:$DK$1,0))="","",INDEX('Typy - wg grup'!$F$2:$DK$145,MATCH($A100,'Typy - wg grup'!$A$2:$A$145,0),MATCH(BO$1,'Typy - wg grup'!$F$1:$DK$1,0)))</f>
        <v>EGY</v>
      </c>
      <c r="BP100" s="102" t="str">
        <f>IF(INDEX('Typy - wg grup'!$F$2:$DK$145,MATCH($A100,'Typy - wg grup'!$A$2:$A$145,0),MATCH(BP$1,'Typy - wg grup'!$F$1:$DK$1,0))="","",INDEX('Typy - wg grup'!$F$2:$DK$145,MATCH($A100,'Typy - wg grup'!$A$2:$A$145,0),MATCH(BP$1,'Typy - wg grup'!$F$1:$DK$1,0)))</f>
        <v>EGY</v>
      </c>
      <c r="BQ100" s="102" t="str">
        <f>IF(INDEX('Typy - wg grup'!$F$2:$DK$145,MATCH($A100,'Typy - wg grup'!$A$2:$A$145,0),MATCH(BQ$1,'Typy - wg grup'!$F$1:$DK$1,0))="","",INDEX('Typy - wg grup'!$F$2:$DK$145,MATCH($A100,'Typy - wg grup'!$A$2:$A$145,0),MATCH(BQ$1,'Typy - wg grup'!$F$1:$DK$1,0)))</f>
        <v>NZL</v>
      </c>
      <c r="BR100" s="102" t="str">
        <f>IF(INDEX('Typy - wg grup'!$F$2:$DK$145,MATCH($A100,'Typy - wg grup'!$A$2:$A$145,0),MATCH(BR$1,'Typy - wg grup'!$F$1:$DK$1,0))="","",INDEX('Typy - wg grup'!$F$2:$DK$145,MATCH($A100,'Typy - wg grup'!$A$2:$A$145,0),MATCH(BR$1,'Typy - wg grup'!$F$1:$DK$1,0)))</f>
        <v>EGY</v>
      </c>
      <c r="BS100" s="102" t="str">
        <f>IF(INDEX('Typy - wg grup'!$F$2:$DK$145,MATCH($A100,'Typy - wg grup'!$A$2:$A$145,0),MATCH(BS$1,'Typy - wg grup'!$F$1:$DK$1,0))="","",INDEX('Typy - wg grup'!$F$2:$DK$145,MATCH($A100,'Typy - wg grup'!$A$2:$A$145,0),MATCH(BS$1,'Typy - wg grup'!$F$1:$DK$1,0)))</f>
        <v>EGY</v>
      </c>
      <c r="BT100" s="102" t="str">
        <f>IF(INDEX('Typy - wg grup'!$F$2:$DK$145,MATCH($A100,'Typy - wg grup'!$A$2:$A$145,0),MATCH(BT$1,'Typy - wg grup'!$F$1:$DK$1,0))="","",INDEX('Typy - wg grup'!$F$2:$DK$145,MATCH($A100,'Typy - wg grup'!$A$2:$A$145,0),MATCH(BT$1,'Typy - wg grup'!$F$1:$DK$1,0)))</f>
        <v>NZL</v>
      </c>
      <c r="BU100" s="102" t="str">
        <f>IF(INDEX('Typy - wg grup'!$F$2:$DK$145,MATCH($A100,'Typy - wg grup'!$A$2:$A$145,0),MATCH(BU$1,'Typy - wg grup'!$F$1:$DK$1,0))="","",INDEX('Typy - wg grup'!$F$2:$DK$145,MATCH($A100,'Typy - wg grup'!$A$2:$A$145,0),MATCH(BU$1,'Typy - wg grup'!$F$1:$DK$1,0)))</f>
        <v>EGY</v>
      </c>
      <c r="BV100" s="102" t="str">
        <f>IF(INDEX('Typy - wg grup'!$F$2:$DK$145,MATCH($A100,'Typy - wg grup'!$A$2:$A$145,0),MATCH(BV$1,'Typy - wg grup'!$F$1:$DK$1,0))="","",INDEX('Typy - wg grup'!$F$2:$DK$145,MATCH($A100,'Typy - wg grup'!$A$2:$A$145,0),MATCH(BV$1,'Typy - wg grup'!$F$1:$DK$1,0)))</f>
        <v>IRN</v>
      </c>
      <c r="BW100" s="102" t="str">
        <f>IF(INDEX('Typy - wg grup'!$F$2:$DK$145,MATCH($A100,'Typy - wg grup'!$A$2:$A$145,0),MATCH(BW$1,'Typy - wg grup'!$F$1:$DK$1,0))="","",INDEX('Typy - wg grup'!$F$2:$DK$145,MATCH($A100,'Typy - wg grup'!$A$2:$A$145,0),MATCH(BW$1,'Typy - wg grup'!$F$1:$DK$1,0)))</f>
        <v>EGY</v>
      </c>
      <c r="BX100" s="102" t="str">
        <f>IF(INDEX('Typy - wg grup'!$F$2:$DK$145,MATCH($A100,'Typy - wg grup'!$A$2:$A$145,0),MATCH(BX$1,'Typy - wg grup'!$F$1:$DK$1,0))="","",INDEX('Typy - wg grup'!$F$2:$DK$145,MATCH($A100,'Typy - wg grup'!$A$2:$A$145,0),MATCH(BX$1,'Typy - wg grup'!$F$1:$DK$1,0)))</f>
        <v>EGY</v>
      </c>
      <c r="BY100" s="102" t="str">
        <f>IF(INDEX('Typy - wg grup'!$F$2:$DK$145,MATCH($A100,'Typy - wg grup'!$A$2:$A$145,0),MATCH(BY$1,'Typy - wg grup'!$F$1:$DK$1,0))="","",INDEX('Typy - wg grup'!$F$2:$DK$145,MATCH($A100,'Typy - wg grup'!$A$2:$A$145,0),MATCH(BY$1,'Typy - wg grup'!$F$1:$DK$1,0)))</f>
        <v>EGY</v>
      </c>
      <c r="BZ100" s="102" t="str">
        <f>IF(INDEX('Typy - wg grup'!$F$2:$DK$145,MATCH($A100,'Typy - wg grup'!$A$2:$A$145,0),MATCH(BZ$1,'Typy - wg grup'!$F$1:$DK$1,0))="","",INDEX('Typy - wg grup'!$F$2:$DK$145,MATCH($A100,'Typy - wg grup'!$A$2:$A$145,0),MATCH(BZ$1,'Typy - wg grup'!$F$1:$DK$1,0)))</f>
        <v>IRN</v>
      </c>
      <c r="CA100" s="102" t="str">
        <f>IF(INDEX('Typy - wg grup'!$F$2:$DK$145,MATCH($A100,'Typy - wg grup'!$A$2:$A$145,0),MATCH(CA$1,'Typy - wg grup'!$F$1:$DK$1,0))="","",INDEX('Typy - wg grup'!$F$2:$DK$145,MATCH($A100,'Typy - wg grup'!$A$2:$A$145,0),MATCH(CA$1,'Typy - wg grup'!$F$1:$DK$1,0)))</f>
        <v>IRN</v>
      </c>
      <c r="CB100" s="102" t="str">
        <f>IF(INDEX('Typy - wg grup'!$F$2:$DK$145,MATCH($A100,'Typy - wg grup'!$A$2:$A$145,0),MATCH(CB$1,'Typy - wg grup'!$F$1:$DK$1,0))="","",INDEX('Typy - wg grup'!$F$2:$DK$145,MATCH($A100,'Typy - wg grup'!$A$2:$A$145,0),MATCH(CB$1,'Typy - wg grup'!$F$1:$DK$1,0)))</f>
        <v>EGY</v>
      </c>
      <c r="CC100" s="102" t="str">
        <f>IF(INDEX('Typy - wg grup'!$F$2:$DK$145,MATCH($A100,'Typy - wg grup'!$A$2:$A$145,0),MATCH(CC$1,'Typy - wg grup'!$F$1:$DK$1,0))="","",INDEX('Typy - wg grup'!$F$2:$DK$145,MATCH($A100,'Typy - wg grup'!$A$2:$A$145,0),MATCH(CC$1,'Typy - wg grup'!$F$1:$DK$1,0)))</f>
        <v>EGY</v>
      </c>
      <c r="CD100" s="102" t="str">
        <f>IF(INDEX('Typy - wg grup'!$F$2:$DK$145,MATCH($A100,'Typy - wg grup'!$A$2:$A$145,0),MATCH(CD$1,'Typy - wg grup'!$F$1:$DK$1,0))="","",INDEX('Typy - wg grup'!$F$2:$DK$145,MATCH($A100,'Typy - wg grup'!$A$2:$A$145,0),MATCH(CD$1,'Typy - wg grup'!$F$1:$DK$1,0)))</f>
        <v>EGY</v>
      </c>
      <c r="CE100" s="102" t="str">
        <f>IF(INDEX('Typy - wg grup'!$F$2:$DK$145,MATCH($A100,'Typy - wg grup'!$A$2:$A$145,0),MATCH(CE$1,'Typy - wg grup'!$F$1:$DK$1,0))="","",INDEX('Typy - wg grup'!$F$2:$DK$145,MATCH($A100,'Typy - wg grup'!$A$2:$A$145,0),MATCH(CE$1,'Typy - wg grup'!$F$1:$DK$1,0)))</f>
        <v>EGY</v>
      </c>
      <c r="CF100" s="102" t="str">
        <f>IF(INDEX('Typy - wg grup'!$F$2:$DK$145,MATCH($A100,'Typy - wg grup'!$A$2:$A$145,0),MATCH(CF$1,'Typy - wg grup'!$F$1:$DK$1,0))="","",INDEX('Typy - wg grup'!$F$2:$DK$145,MATCH($A100,'Typy - wg grup'!$A$2:$A$145,0),MATCH(CF$1,'Typy - wg grup'!$F$1:$DK$1,0)))</f>
        <v>BEL</v>
      </c>
      <c r="CG100" s="102" t="str">
        <f>IF(INDEX('Typy - wg grup'!$F$2:$DK$145,MATCH($A100,'Typy - wg grup'!$A$2:$A$145,0),MATCH(CG$1,'Typy - wg grup'!$F$1:$DK$1,0))="","",INDEX('Typy - wg grup'!$F$2:$DK$145,MATCH($A100,'Typy - wg grup'!$A$2:$A$145,0),MATCH(CG$1,'Typy - wg grup'!$F$1:$DK$1,0)))</f>
        <v>EGY</v>
      </c>
      <c r="CH100" s="102" t="str">
        <f>IF(INDEX('Typy - wg grup'!$F$2:$DK$145,MATCH($A100,'Typy - wg grup'!$A$2:$A$145,0),MATCH(CH$1,'Typy - wg grup'!$F$1:$DK$1,0))="","",INDEX('Typy - wg grup'!$F$2:$DK$145,MATCH($A100,'Typy - wg grup'!$A$2:$A$145,0),MATCH(CH$1,'Typy - wg grup'!$F$1:$DK$1,0)))</f>
        <v>EGY</v>
      </c>
      <c r="CI100" s="102" t="str">
        <f>IF(INDEX('Typy - wg grup'!$F$2:$DK$145,MATCH($A100,'Typy - wg grup'!$A$2:$A$145,0),MATCH(CI$1,'Typy - wg grup'!$F$1:$DK$1,0))="","",INDEX('Typy - wg grup'!$F$2:$DK$145,MATCH($A100,'Typy - wg grup'!$A$2:$A$145,0),MATCH(CI$1,'Typy - wg grup'!$F$1:$DK$1,0)))</f>
        <v>EGY</v>
      </c>
      <c r="CJ100" s="102" t="str">
        <f>IF(INDEX('Typy - wg grup'!$F$2:$DK$145,MATCH($A100,'Typy - wg grup'!$A$2:$A$145,0),MATCH(CJ$1,'Typy - wg grup'!$F$1:$DK$1,0))="","",INDEX('Typy - wg grup'!$F$2:$DK$145,MATCH($A100,'Typy - wg grup'!$A$2:$A$145,0),MATCH(CJ$1,'Typy - wg grup'!$F$1:$DK$1,0)))</f>
        <v>EGY</v>
      </c>
      <c r="CK100" s="102" t="str">
        <f>IF(INDEX('Typy - wg grup'!$F$2:$DK$145,MATCH($A100,'Typy - wg grup'!$A$2:$A$145,0),MATCH(CK$1,'Typy - wg grup'!$F$1:$DK$1,0))="","",INDEX('Typy - wg grup'!$F$2:$DK$145,MATCH($A100,'Typy - wg grup'!$A$2:$A$145,0),MATCH(CK$1,'Typy - wg grup'!$F$1:$DK$1,0)))</f>
        <v>IRN</v>
      </c>
      <c r="CL100" s="102" t="str">
        <f>IF(INDEX('Typy - wg grup'!$F$2:$DK$145,MATCH($A100,'Typy - wg grup'!$A$2:$A$145,0),MATCH(CL$1,'Typy - wg grup'!$F$1:$DK$1,0))="","",INDEX('Typy - wg grup'!$F$2:$DK$145,MATCH($A100,'Typy - wg grup'!$A$2:$A$145,0),MATCH(CL$1,'Typy - wg grup'!$F$1:$DK$1,0)))</f>
        <v>EGY</v>
      </c>
      <c r="CM100" s="102" t="str">
        <f>IF(INDEX('Typy - wg grup'!$F$2:$DK$145,MATCH($A100,'Typy - wg grup'!$A$2:$A$145,0),MATCH(CM$1,'Typy - wg grup'!$F$1:$DK$1,0))="","",INDEX('Typy - wg grup'!$F$2:$DK$145,MATCH($A100,'Typy - wg grup'!$A$2:$A$145,0),MATCH(CM$1,'Typy - wg grup'!$F$1:$DK$1,0)))</f>
        <v>NZL</v>
      </c>
      <c r="CN100" s="102" t="str">
        <f>IF(INDEX('Typy - wg grup'!$F$2:$DK$145,MATCH($A100,'Typy - wg grup'!$A$2:$A$145,0),MATCH(CN$1,'Typy - wg grup'!$F$1:$DK$1,0))="","",INDEX('Typy - wg grup'!$F$2:$DK$145,MATCH($A100,'Typy - wg grup'!$A$2:$A$145,0),MATCH(CN$1,'Typy - wg grup'!$F$1:$DK$1,0)))</f>
        <v>IRN</v>
      </c>
      <c r="CO100" s="102" t="str">
        <f>IF(INDEX('Typy - wg grup'!$F$2:$DK$145,MATCH($A100,'Typy - wg grup'!$A$2:$A$145,0),MATCH(CO$1,'Typy - wg grup'!$F$1:$DK$1,0))="","",INDEX('Typy - wg grup'!$F$2:$DK$145,MATCH($A100,'Typy - wg grup'!$A$2:$A$145,0),MATCH(CO$1,'Typy - wg grup'!$F$1:$DK$1,0)))</f>
        <v>EGY</v>
      </c>
      <c r="CP100" s="102" t="str">
        <f>IF(INDEX('Typy - wg grup'!$F$2:$DK$145,MATCH($A100,'Typy - wg grup'!$A$2:$A$145,0),MATCH(CP$1,'Typy - wg grup'!$F$1:$DK$1,0))="","",INDEX('Typy - wg grup'!$F$2:$DK$145,MATCH($A100,'Typy - wg grup'!$A$2:$A$145,0),MATCH(CP$1,'Typy - wg grup'!$F$1:$DK$1,0)))</f>
        <v>EGY</v>
      </c>
      <c r="CQ100" s="102" t="str">
        <f>IF(INDEX('Typy - wg grup'!$F$2:$DK$145,MATCH($A100,'Typy - wg grup'!$A$2:$A$145,0),MATCH(CQ$1,'Typy - wg grup'!$F$1:$DK$1,0))="","",INDEX('Typy - wg grup'!$F$2:$DK$145,MATCH($A100,'Typy - wg grup'!$A$2:$A$145,0),MATCH(CQ$1,'Typy - wg grup'!$F$1:$DK$1,0)))</f>
        <v>EGY</v>
      </c>
      <c r="CR100" s="102" t="str">
        <f>IF(INDEX('Typy - wg grup'!$F$2:$DK$145,MATCH($A100,'Typy - wg grup'!$A$2:$A$145,0),MATCH(CR$1,'Typy - wg grup'!$F$1:$DK$1,0))="","",INDEX('Typy - wg grup'!$F$2:$DK$145,MATCH($A100,'Typy - wg grup'!$A$2:$A$145,0),MATCH(CR$1,'Typy - wg grup'!$F$1:$DK$1,0)))</f>
        <v>IRN</v>
      </c>
      <c r="CS100" s="102" t="str">
        <f>IF(INDEX('Typy - wg grup'!$F$2:$DK$145,MATCH($A100,'Typy - wg grup'!$A$2:$A$145,0),MATCH(CS$1,'Typy - wg grup'!$F$1:$DK$1,0))="","",INDEX('Typy - wg grup'!$F$2:$DK$145,MATCH($A100,'Typy - wg grup'!$A$2:$A$145,0),MATCH(CS$1,'Typy - wg grup'!$F$1:$DK$1,0)))</f>
        <v>IRN</v>
      </c>
      <c r="CT100" s="102" t="str">
        <f>IF(INDEX('Typy - wg grup'!$F$2:$DK$145,MATCH($A100,'Typy - wg grup'!$A$2:$A$145,0),MATCH(CT$1,'Typy - wg grup'!$F$1:$DK$1,0))="","",INDEX('Typy - wg grup'!$F$2:$DK$145,MATCH($A100,'Typy - wg grup'!$A$2:$A$145,0),MATCH(CT$1,'Typy - wg grup'!$F$1:$DK$1,0)))</f>
        <v>NZL</v>
      </c>
      <c r="CU100" s="102" t="str">
        <f>IF(INDEX('Typy - wg grup'!$F$2:$DK$145,MATCH($A100,'Typy - wg grup'!$A$2:$A$145,0),MATCH(CU$1,'Typy - wg grup'!$F$1:$DK$1,0))="","",INDEX('Typy - wg grup'!$F$2:$DK$145,MATCH($A100,'Typy - wg grup'!$A$2:$A$145,0),MATCH(CU$1,'Typy - wg grup'!$F$1:$DK$1,0)))</f>
        <v>IRN</v>
      </c>
      <c r="CV100" s="102" t="str">
        <f>IF(INDEX('Typy - wg grup'!$F$2:$DK$145,MATCH($A100,'Typy - wg grup'!$A$2:$A$145,0),MATCH(CV$1,'Typy - wg grup'!$F$1:$DK$1,0))="","",INDEX('Typy - wg grup'!$F$2:$DK$145,MATCH($A100,'Typy - wg grup'!$A$2:$A$145,0),MATCH(CV$1,'Typy - wg grup'!$F$1:$DK$1,0)))</f>
        <v>EGY</v>
      </c>
      <c r="CW100" s="102" t="str">
        <f>IF(INDEX('Typy - wg grup'!$F$2:$DK$145,MATCH($A100,'Typy - wg grup'!$A$2:$A$145,0),MATCH(CW$1,'Typy - wg grup'!$F$1:$DK$1,0))="","",INDEX('Typy - wg grup'!$F$2:$DK$145,MATCH($A100,'Typy - wg grup'!$A$2:$A$145,0),MATCH(CW$1,'Typy - wg grup'!$F$1:$DK$1,0)))</f>
        <v>EGY</v>
      </c>
      <c r="CX100" s="102" t="str">
        <f>IF(INDEX('Typy - wg grup'!$F$2:$DK$145,MATCH($A100,'Typy - wg grup'!$A$2:$A$145,0),MATCH(CX$1,'Typy - wg grup'!$F$1:$DK$1,0))="","",INDEX('Typy - wg grup'!$F$2:$DK$145,MATCH($A100,'Typy - wg grup'!$A$2:$A$145,0),MATCH(CX$1,'Typy - wg grup'!$F$1:$DK$1,0)))</f>
        <v>EGY</v>
      </c>
      <c r="CY100" s="102" t="str">
        <f>IF(INDEX('Typy - wg grup'!$F$2:$DK$145,MATCH($A100,'Typy - wg grup'!$A$2:$A$145,0),MATCH(CY$1,'Typy - wg grup'!$F$1:$DK$1,0))="","",INDEX('Typy - wg grup'!$F$2:$DK$145,MATCH($A100,'Typy - wg grup'!$A$2:$A$145,0),MATCH(CY$1,'Typy - wg grup'!$F$1:$DK$1,0)))</f>
        <v>EGY</v>
      </c>
      <c r="CZ100" s="102" t="str">
        <f>IF(INDEX('Typy - wg grup'!$F$2:$DK$145,MATCH($A100,'Typy - wg grup'!$A$2:$A$145,0),MATCH(CZ$1,'Typy - wg grup'!$F$1:$DK$1,0))="","",INDEX('Typy - wg grup'!$F$2:$DK$145,MATCH($A100,'Typy - wg grup'!$A$2:$A$145,0),MATCH(CZ$1,'Typy - wg grup'!$F$1:$DK$1,0)))</f>
        <v>IRN</v>
      </c>
      <c r="DA100" s="102" t="str">
        <f>IF(INDEX('Typy - wg grup'!$F$2:$DK$145,MATCH($A100,'Typy - wg grup'!$A$2:$A$145,0),MATCH(DA$1,'Typy - wg grup'!$F$1:$DK$1,0))="","",INDEX('Typy - wg grup'!$F$2:$DK$145,MATCH($A100,'Typy - wg grup'!$A$2:$A$145,0),MATCH(DA$1,'Typy - wg grup'!$F$1:$DK$1,0)))</f>
        <v>EGY</v>
      </c>
      <c r="DB100" s="102" t="str">
        <f>IF(INDEX('Typy - wg grup'!$F$2:$DK$145,MATCH($A100,'Typy - wg grup'!$A$2:$A$145,0),MATCH(DB$1,'Typy - wg grup'!$F$1:$DK$1,0))="","",INDEX('Typy - wg grup'!$F$2:$DK$145,MATCH($A100,'Typy - wg grup'!$A$2:$A$145,0),MATCH(DB$1,'Typy - wg grup'!$F$1:$DK$1,0)))</f>
        <v>BEL</v>
      </c>
      <c r="DC100" s="102" t="str">
        <f>IF(INDEX('Typy - wg grup'!$F$2:$DK$145,MATCH($A100,'Typy - wg grup'!$A$2:$A$145,0),MATCH(DC$1,'Typy - wg grup'!$F$1:$DK$1,0))="","",INDEX('Typy - wg grup'!$F$2:$DK$145,MATCH($A100,'Typy - wg grup'!$A$2:$A$145,0),MATCH(DC$1,'Typy - wg grup'!$F$1:$DK$1,0)))</f>
        <v>EGY</v>
      </c>
      <c r="DD100" s="102" t="str">
        <f>IF(INDEX('Typy - wg grup'!$F$2:$DK$145,MATCH($A100,'Typy - wg grup'!$A$2:$A$145,0),MATCH(DD$1,'Typy - wg grup'!$F$1:$DK$1,0))="","",INDEX('Typy - wg grup'!$F$2:$DK$145,MATCH($A100,'Typy - wg grup'!$A$2:$A$145,0),MATCH(DD$1,'Typy - wg grup'!$F$1:$DK$1,0)))</f>
        <v>EGY</v>
      </c>
      <c r="DE100" s="102" t="str">
        <f>IF(INDEX('Typy - wg grup'!$F$2:$DK$145,MATCH($A100,'Typy - wg grup'!$A$2:$A$145,0),MATCH(DE$1,'Typy - wg grup'!$F$1:$DK$1,0))="","",INDEX('Typy - wg grup'!$F$2:$DK$145,MATCH($A100,'Typy - wg grup'!$A$2:$A$145,0),MATCH(DE$1,'Typy - wg grup'!$F$1:$DK$1,0)))</f>
        <v>IRN</v>
      </c>
      <c r="DF100" s="102" t="str">
        <f>IF(INDEX('Typy - wg grup'!$F$2:$DK$145,MATCH($A100,'Typy - wg grup'!$A$2:$A$145,0),MATCH(DF$1,'Typy - wg grup'!$F$1:$DK$1,0))="","",INDEX('Typy - wg grup'!$F$2:$DK$145,MATCH($A100,'Typy - wg grup'!$A$2:$A$145,0),MATCH(DF$1,'Typy - wg grup'!$F$1:$DK$1,0)))</f>
        <v>IRN</v>
      </c>
      <c r="DG100" s="102" t="str">
        <f>IF(INDEX('Typy - wg grup'!$F$2:$DK$145,MATCH($A100,'Typy - wg grup'!$A$2:$A$145,0),MATCH(DG$1,'Typy - wg grup'!$F$1:$DK$1,0))="","",INDEX('Typy - wg grup'!$F$2:$DK$145,MATCH($A100,'Typy - wg grup'!$A$2:$A$145,0),MATCH(DG$1,'Typy - wg grup'!$F$1:$DK$1,0)))</f>
        <v>EGY</v>
      </c>
      <c r="DH100" s="102" t="str">
        <f>IF(INDEX('Typy - wg grup'!$F$2:$DK$145,MATCH($A100,'Typy - wg grup'!$A$2:$A$145,0),MATCH(DH$1,'Typy - wg grup'!$F$1:$DK$1,0))="","",INDEX('Typy - wg grup'!$F$2:$DK$145,MATCH($A100,'Typy - wg grup'!$A$2:$A$145,0),MATCH(DH$1,'Typy - wg grup'!$F$1:$DK$1,0)))</f>
        <v>NZL</v>
      </c>
      <c r="DI100" s="102" t="str">
        <f>IF(INDEX('Typy - wg grup'!$F$2:$DK$145,MATCH($A100,'Typy - wg grup'!$A$2:$A$145,0),MATCH(DI$1,'Typy - wg grup'!$F$1:$DK$1,0))="","",INDEX('Typy - wg grup'!$F$2:$DK$145,MATCH($A100,'Typy - wg grup'!$A$2:$A$145,0),MATCH(DI$1,'Typy - wg grup'!$F$1:$DK$1,0)))</f>
        <v>IRN</v>
      </c>
      <c r="DJ100" s="102" t="str">
        <f>IF(INDEX('Typy - wg grup'!$F$2:$DK$145,MATCH($A100,'Typy - wg grup'!$A$2:$A$145,0),MATCH(DJ$1,'Typy - wg grup'!$F$1:$DK$1,0))="","",INDEX('Typy - wg grup'!$F$2:$DK$145,MATCH($A100,'Typy - wg grup'!$A$2:$A$145,0),MATCH(DJ$1,'Typy - wg grup'!$F$1:$DK$1,0)))</f>
        <v>EGY</v>
      </c>
      <c r="DK100" s="102" t="str">
        <f>IF(INDEX('Typy - wg grup'!$F$2:$DK$145,MATCH($A100,'Typy - wg grup'!$A$2:$A$145,0),MATCH(DK$1,'Typy - wg grup'!$F$1:$DK$1,0))="","",INDEX('Typy - wg grup'!$F$2:$DK$145,MATCH($A100,'Typy - wg grup'!$A$2:$A$145,0),MATCH(DK$1,'Typy - wg grup'!$F$1:$DK$1,0)))</f>
        <v>IRN</v>
      </c>
      <c r="DL100" s="102" t="str">
        <f>IF(INDEX('Typy - wg grup'!$F$2:$DK$145,MATCH($A100,'Typy - wg grup'!$A$2:$A$145,0),MATCH(DL$1,'Typy - wg grup'!$F$1:$DK$1,0))="","",INDEX('Typy - wg grup'!$F$2:$DK$145,MATCH($A100,'Typy - wg grup'!$A$2:$A$145,0),MATCH(DL$1,'Typy - wg grup'!$F$1:$DK$1,0)))</f>
        <v>EGY</v>
      </c>
      <c r="DM100" s="106" t="str">
        <f>IF(INDEX('Typy - wg grup'!$F$2:$DK$145,MATCH($A100,'Typy - wg grup'!$A$2:$A$145,0),MATCH(DM$1,'Typy - wg grup'!$F$1:$DK$1,0))="","",INDEX('Typy - wg grup'!$F$2:$DK$145,MATCH($A100,'Typy - wg grup'!$A$2:$A$145,0),MATCH(DM$1,'Typy - wg grup'!$F$1:$DK$1,0)))</f>
        <v>BEL</v>
      </c>
      <c r="DO100" s="15"/>
      <c r="DQ100" s="14"/>
      <c r="DS100" s="15"/>
      <c r="DU100" s="15"/>
      <c r="DW100" s="14"/>
      <c r="DY100" s="15"/>
      <c r="EA100" s="14"/>
      <c r="EC100" s="15"/>
      <c r="EE100" s="15"/>
      <c r="EG100" s="15"/>
      <c r="EI100" s="15"/>
      <c r="EK100" s="15"/>
      <c r="EM100" s="15"/>
      <c r="EO100" s="16"/>
      <c r="EQ100" s="15"/>
    </row>
    <row r="101" spans="1:147" x14ac:dyDescent="0.25">
      <c r="A101" s="19" t="s">
        <v>91</v>
      </c>
      <c r="B101" s="4" t="s">
        <v>115</v>
      </c>
      <c r="E101" s="4" t="s">
        <v>54</v>
      </c>
      <c r="F101" s="35"/>
      <c r="G101" s="153"/>
      <c r="H101" s="105" t="str">
        <f>IF(INDEX('Typy - wg grup'!$F$2:$DK$145,MATCH($A101,'Typy - wg grup'!$A$2:$A$145,0),MATCH(H$1,'Typy - wg grup'!$F$1:$DK$1,0))="","",INDEX('Typy - wg grup'!$F$2:$DK$145,MATCH($A101,'Typy - wg grup'!$A$2:$A$145,0),MATCH(H$1,'Typy - wg grup'!$F$1:$DK$1,0)))</f>
        <v/>
      </c>
      <c r="I101" s="102" t="str">
        <f>IF(INDEX('Typy - wg grup'!$F$2:$DK$145,MATCH($A101,'Typy - wg grup'!$A$2:$A$145,0),MATCH(I$1,'Typy - wg grup'!$F$1:$DK$1,0))="","",INDEX('Typy - wg grup'!$F$2:$DK$145,MATCH($A101,'Typy - wg grup'!$A$2:$A$145,0),MATCH(I$1,'Typy - wg grup'!$F$1:$DK$1,0)))</f>
        <v>EGY</v>
      </c>
      <c r="J101" s="102" t="str">
        <f>IF(INDEX('Typy - wg grup'!$F$2:$DK$145,MATCH($A101,'Typy - wg grup'!$A$2:$A$145,0),MATCH(J$1,'Typy - wg grup'!$F$1:$DK$1,0))="","",INDEX('Typy - wg grup'!$F$2:$DK$145,MATCH($A101,'Typy - wg grup'!$A$2:$A$145,0),MATCH(J$1,'Typy - wg grup'!$F$1:$DK$1,0)))</f>
        <v>IRN</v>
      </c>
      <c r="K101" s="102" t="str">
        <f>IF(INDEX('Typy - wg grup'!$F$2:$DK$145,MATCH($A101,'Typy - wg grup'!$A$2:$A$145,0),MATCH(K$1,'Typy - wg grup'!$F$1:$DK$1,0))="","",INDEX('Typy - wg grup'!$F$2:$DK$145,MATCH($A101,'Typy - wg grup'!$A$2:$A$145,0),MATCH(K$1,'Typy - wg grup'!$F$1:$DK$1,0)))</f>
        <v>EGY</v>
      </c>
      <c r="L101" s="102" t="str">
        <f>IF(INDEX('Typy - wg grup'!$F$2:$DK$145,MATCH($A101,'Typy - wg grup'!$A$2:$A$145,0),MATCH(L$1,'Typy - wg grup'!$F$1:$DK$1,0))="","",INDEX('Typy - wg grup'!$F$2:$DK$145,MATCH($A101,'Typy - wg grup'!$A$2:$A$145,0),MATCH(L$1,'Typy - wg grup'!$F$1:$DK$1,0)))</f>
        <v>IRN</v>
      </c>
      <c r="M101" s="102" t="str">
        <f>IF(INDEX('Typy - wg grup'!$F$2:$DK$145,MATCH($A101,'Typy - wg grup'!$A$2:$A$145,0),MATCH(M$1,'Typy - wg grup'!$F$1:$DK$1,0))="","",INDEX('Typy - wg grup'!$F$2:$DK$145,MATCH($A101,'Typy - wg grup'!$A$2:$A$145,0),MATCH(M$1,'Typy - wg grup'!$F$1:$DK$1,0)))</f>
        <v>EGY</v>
      </c>
      <c r="N101" s="102" t="str">
        <f>IF(INDEX('Typy - wg grup'!$F$2:$DK$145,MATCH($A101,'Typy - wg grup'!$A$2:$A$145,0),MATCH(N$1,'Typy - wg grup'!$F$1:$DK$1,0))="","",INDEX('Typy - wg grup'!$F$2:$DK$145,MATCH($A101,'Typy - wg grup'!$A$2:$A$145,0),MATCH(N$1,'Typy - wg grup'!$F$1:$DK$1,0)))</f>
        <v>EGY</v>
      </c>
      <c r="O101" s="102" t="str">
        <f>IF(INDEX('Typy - wg grup'!$F$2:$DK$145,MATCH($A101,'Typy - wg grup'!$A$2:$A$145,0),MATCH(O$1,'Typy - wg grup'!$F$1:$DK$1,0))="","",INDEX('Typy - wg grup'!$F$2:$DK$145,MATCH($A101,'Typy - wg grup'!$A$2:$A$145,0),MATCH(O$1,'Typy - wg grup'!$F$1:$DK$1,0)))</f>
        <v/>
      </c>
      <c r="P101" s="102" t="str">
        <f>IF(INDEX('Typy - wg grup'!$F$2:$DK$145,MATCH($A101,'Typy - wg grup'!$A$2:$A$145,0),MATCH(P$1,'Typy - wg grup'!$F$1:$DK$1,0))="","",INDEX('Typy - wg grup'!$F$2:$DK$145,MATCH($A101,'Typy - wg grup'!$A$2:$A$145,0),MATCH(P$1,'Typy - wg grup'!$F$1:$DK$1,0)))</f>
        <v>IRN</v>
      </c>
      <c r="Q101" s="102" t="str">
        <f>IF(INDEX('Typy - wg grup'!$F$2:$DK$145,MATCH($A101,'Typy - wg grup'!$A$2:$A$145,0),MATCH(Q$1,'Typy - wg grup'!$F$1:$DK$1,0))="","",INDEX('Typy - wg grup'!$F$2:$DK$145,MATCH($A101,'Typy - wg grup'!$A$2:$A$145,0),MATCH(Q$1,'Typy - wg grup'!$F$1:$DK$1,0)))</f>
        <v/>
      </c>
      <c r="R101" s="102" t="str">
        <f>IF(INDEX('Typy - wg grup'!$F$2:$DK$145,MATCH($A101,'Typy - wg grup'!$A$2:$A$145,0),MATCH(R$1,'Typy - wg grup'!$F$1:$DK$1,0))="","",INDEX('Typy - wg grup'!$F$2:$DK$145,MATCH($A101,'Typy - wg grup'!$A$2:$A$145,0),MATCH(R$1,'Typy - wg grup'!$F$1:$DK$1,0)))</f>
        <v/>
      </c>
      <c r="S101" s="102" t="str">
        <f>IF(INDEX('Typy - wg grup'!$F$2:$DK$145,MATCH($A101,'Typy - wg grup'!$A$2:$A$145,0),MATCH(S$1,'Typy - wg grup'!$F$1:$DK$1,0))="","",INDEX('Typy - wg grup'!$F$2:$DK$145,MATCH($A101,'Typy - wg grup'!$A$2:$A$145,0),MATCH(S$1,'Typy - wg grup'!$F$1:$DK$1,0)))</f>
        <v>NZL</v>
      </c>
      <c r="T101" s="102" t="str">
        <f>IF(INDEX('Typy - wg grup'!$F$2:$DK$145,MATCH($A101,'Typy - wg grup'!$A$2:$A$145,0),MATCH(T$1,'Typy - wg grup'!$F$1:$DK$1,0))="","",INDEX('Typy - wg grup'!$F$2:$DK$145,MATCH($A101,'Typy - wg grup'!$A$2:$A$145,0),MATCH(T$1,'Typy - wg grup'!$F$1:$DK$1,0)))</f>
        <v>IRN</v>
      </c>
      <c r="U101" s="102" t="str">
        <f>IF(INDEX('Typy - wg grup'!$F$2:$DK$145,MATCH($A101,'Typy - wg grup'!$A$2:$A$145,0),MATCH(U$1,'Typy - wg grup'!$F$1:$DK$1,0))="","",INDEX('Typy - wg grup'!$F$2:$DK$145,MATCH($A101,'Typy - wg grup'!$A$2:$A$145,0),MATCH(U$1,'Typy - wg grup'!$F$1:$DK$1,0)))</f>
        <v>IRN</v>
      </c>
      <c r="V101" s="102" t="str">
        <f>IF(INDEX('Typy - wg grup'!$F$2:$DK$145,MATCH($A101,'Typy - wg grup'!$A$2:$A$145,0),MATCH(V$1,'Typy - wg grup'!$F$1:$DK$1,0))="","",INDEX('Typy - wg grup'!$F$2:$DK$145,MATCH($A101,'Typy - wg grup'!$A$2:$A$145,0),MATCH(V$1,'Typy - wg grup'!$F$1:$DK$1,0)))</f>
        <v>IRN</v>
      </c>
      <c r="W101" s="102" t="str">
        <f>IF(INDEX('Typy - wg grup'!$F$2:$DK$145,MATCH($A101,'Typy - wg grup'!$A$2:$A$145,0),MATCH(W$1,'Typy - wg grup'!$F$1:$DK$1,0))="","",INDEX('Typy - wg grup'!$F$2:$DK$145,MATCH($A101,'Typy - wg grup'!$A$2:$A$145,0),MATCH(W$1,'Typy - wg grup'!$F$1:$DK$1,0)))</f>
        <v/>
      </c>
      <c r="X101" s="102" t="str">
        <f>IF(INDEX('Typy - wg grup'!$F$2:$DK$145,MATCH($A101,'Typy - wg grup'!$A$2:$A$145,0),MATCH(X$1,'Typy - wg grup'!$F$1:$DK$1,0))="","",INDEX('Typy - wg grup'!$F$2:$DK$145,MATCH($A101,'Typy - wg grup'!$A$2:$A$145,0),MATCH(X$1,'Typy - wg grup'!$F$1:$DK$1,0)))</f>
        <v/>
      </c>
      <c r="Y101" s="102" t="str">
        <f>IF(INDEX('Typy - wg grup'!$F$2:$DK$145,MATCH($A101,'Typy - wg grup'!$A$2:$A$145,0),MATCH(Y$1,'Typy - wg grup'!$F$1:$DK$1,0))="","",INDEX('Typy - wg grup'!$F$2:$DK$145,MATCH($A101,'Typy - wg grup'!$A$2:$A$145,0),MATCH(Y$1,'Typy - wg grup'!$F$1:$DK$1,0)))</f>
        <v>EGY</v>
      </c>
      <c r="Z101" s="102" t="str">
        <f>IF(INDEX('Typy - wg grup'!$F$2:$DK$145,MATCH($A101,'Typy - wg grup'!$A$2:$A$145,0),MATCH(Z$1,'Typy - wg grup'!$F$1:$DK$1,0))="","",INDEX('Typy - wg grup'!$F$2:$DK$145,MATCH($A101,'Typy - wg grup'!$A$2:$A$145,0),MATCH(Z$1,'Typy - wg grup'!$F$1:$DK$1,0)))</f>
        <v>EGY</v>
      </c>
      <c r="AA101" s="102" t="str">
        <f>IF(INDEX('Typy - wg grup'!$F$2:$DK$145,MATCH($A101,'Typy - wg grup'!$A$2:$A$145,0),MATCH(AA$1,'Typy - wg grup'!$F$1:$DK$1,0))="","",INDEX('Typy - wg grup'!$F$2:$DK$145,MATCH($A101,'Typy - wg grup'!$A$2:$A$145,0),MATCH(AA$1,'Typy - wg grup'!$F$1:$DK$1,0)))</f>
        <v>EGY</v>
      </c>
      <c r="AB101" s="102" t="str">
        <f>IF(INDEX('Typy - wg grup'!$F$2:$DK$145,MATCH($A101,'Typy - wg grup'!$A$2:$A$145,0),MATCH(AB$1,'Typy - wg grup'!$F$1:$DK$1,0))="","",INDEX('Typy - wg grup'!$F$2:$DK$145,MATCH($A101,'Typy - wg grup'!$A$2:$A$145,0),MATCH(AB$1,'Typy - wg grup'!$F$1:$DK$1,0)))</f>
        <v>NZL</v>
      </c>
      <c r="AC101" s="102" t="str">
        <f>IF(INDEX('Typy - wg grup'!$F$2:$DK$145,MATCH($A101,'Typy - wg grup'!$A$2:$A$145,0),MATCH(AC$1,'Typy - wg grup'!$F$1:$DK$1,0))="","",INDEX('Typy - wg grup'!$F$2:$DK$145,MATCH($A101,'Typy - wg grup'!$A$2:$A$145,0),MATCH(AC$1,'Typy - wg grup'!$F$1:$DK$1,0)))</f>
        <v>EGY</v>
      </c>
      <c r="AD101" s="102" t="str">
        <f>IF(INDEX('Typy - wg grup'!$F$2:$DK$145,MATCH($A101,'Typy - wg grup'!$A$2:$A$145,0),MATCH(AD$1,'Typy - wg grup'!$F$1:$DK$1,0))="","",INDEX('Typy - wg grup'!$F$2:$DK$145,MATCH($A101,'Typy - wg grup'!$A$2:$A$145,0),MATCH(AD$1,'Typy - wg grup'!$F$1:$DK$1,0)))</f>
        <v/>
      </c>
      <c r="AE101" s="102" t="str">
        <f>IF(INDEX('Typy - wg grup'!$F$2:$DK$145,MATCH($A101,'Typy - wg grup'!$A$2:$A$145,0),MATCH(AE$1,'Typy - wg grup'!$F$1:$DK$1,0))="","",INDEX('Typy - wg grup'!$F$2:$DK$145,MATCH($A101,'Typy - wg grup'!$A$2:$A$145,0),MATCH(AE$1,'Typy - wg grup'!$F$1:$DK$1,0)))</f>
        <v>EGY</v>
      </c>
      <c r="AF101" s="102" t="str">
        <f>IF(INDEX('Typy - wg grup'!$F$2:$DK$145,MATCH($A101,'Typy - wg grup'!$A$2:$A$145,0),MATCH(AF$1,'Typy - wg grup'!$F$1:$DK$1,0))="","",INDEX('Typy - wg grup'!$F$2:$DK$145,MATCH($A101,'Typy - wg grup'!$A$2:$A$145,0),MATCH(AF$1,'Typy - wg grup'!$F$1:$DK$1,0)))</f>
        <v>EGY</v>
      </c>
      <c r="AG101" s="102" t="str">
        <f>IF(INDEX('Typy - wg grup'!$F$2:$DK$145,MATCH($A101,'Typy - wg grup'!$A$2:$A$145,0),MATCH(AG$1,'Typy - wg grup'!$F$1:$DK$1,0))="","",INDEX('Typy - wg grup'!$F$2:$DK$145,MATCH($A101,'Typy - wg grup'!$A$2:$A$145,0),MATCH(AG$1,'Typy - wg grup'!$F$1:$DK$1,0)))</f>
        <v>IRN</v>
      </c>
      <c r="AH101" s="102" t="str">
        <f>IF(INDEX('Typy - wg grup'!$F$2:$DK$145,MATCH($A101,'Typy - wg grup'!$A$2:$A$145,0),MATCH(AH$1,'Typy - wg grup'!$F$1:$DK$1,0))="","",INDEX('Typy - wg grup'!$F$2:$DK$145,MATCH($A101,'Typy - wg grup'!$A$2:$A$145,0),MATCH(AH$1,'Typy - wg grup'!$F$1:$DK$1,0)))</f>
        <v/>
      </c>
      <c r="AI101" s="102" t="str">
        <f>IF(INDEX('Typy - wg grup'!$F$2:$DK$145,MATCH($A101,'Typy - wg grup'!$A$2:$A$145,0),MATCH(AI$1,'Typy - wg grup'!$F$1:$DK$1,0))="","",INDEX('Typy - wg grup'!$F$2:$DK$145,MATCH($A101,'Typy - wg grup'!$A$2:$A$145,0),MATCH(AI$1,'Typy - wg grup'!$F$1:$DK$1,0)))</f>
        <v>IRN</v>
      </c>
      <c r="AJ101" s="102" t="str">
        <f>IF(INDEX('Typy - wg grup'!$F$2:$DK$145,MATCH($A101,'Typy - wg grup'!$A$2:$A$145,0),MATCH(AJ$1,'Typy - wg grup'!$F$1:$DK$1,0))="","",INDEX('Typy - wg grup'!$F$2:$DK$145,MATCH($A101,'Typy - wg grup'!$A$2:$A$145,0),MATCH(AJ$1,'Typy - wg grup'!$F$1:$DK$1,0)))</f>
        <v/>
      </c>
      <c r="AK101" s="102" t="str">
        <f>IF(INDEX('Typy - wg grup'!$F$2:$DK$145,MATCH($A101,'Typy - wg grup'!$A$2:$A$145,0),MATCH(AK$1,'Typy - wg grup'!$F$1:$DK$1,0))="","",INDEX('Typy - wg grup'!$F$2:$DK$145,MATCH($A101,'Typy - wg grup'!$A$2:$A$145,0),MATCH(AK$1,'Typy - wg grup'!$F$1:$DK$1,0)))</f>
        <v>NZL</v>
      </c>
      <c r="AL101" s="102" t="str">
        <f>IF(INDEX('Typy - wg grup'!$F$2:$DK$145,MATCH($A101,'Typy - wg grup'!$A$2:$A$145,0),MATCH(AL$1,'Typy - wg grup'!$F$1:$DK$1,0))="","",INDEX('Typy - wg grup'!$F$2:$DK$145,MATCH($A101,'Typy - wg grup'!$A$2:$A$145,0),MATCH(AL$1,'Typy - wg grup'!$F$1:$DK$1,0)))</f>
        <v>EGY</v>
      </c>
      <c r="AM101" s="102" t="str">
        <f>IF(INDEX('Typy - wg grup'!$F$2:$DK$145,MATCH($A101,'Typy - wg grup'!$A$2:$A$145,0),MATCH(AM$1,'Typy - wg grup'!$F$1:$DK$1,0))="","",INDEX('Typy - wg grup'!$F$2:$DK$145,MATCH($A101,'Typy - wg grup'!$A$2:$A$145,0),MATCH(AM$1,'Typy - wg grup'!$F$1:$DK$1,0)))</f>
        <v/>
      </c>
      <c r="AN101" s="102" t="str">
        <f>IF(INDEX('Typy - wg grup'!$F$2:$DK$145,MATCH($A101,'Typy - wg grup'!$A$2:$A$145,0),MATCH(AN$1,'Typy - wg grup'!$F$1:$DK$1,0))="","",INDEX('Typy - wg grup'!$F$2:$DK$145,MATCH($A101,'Typy - wg grup'!$A$2:$A$145,0),MATCH(AN$1,'Typy - wg grup'!$F$1:$DK$1,0)))</f>
        <v>EGY</v>
      </c>
      <c r="AO101" s="102" t="str">
        <f>IF(INDEX('Typy - wg grup'!$F$2:$DK$145,MATCH($A101,'Typy - wg grup'!$A$2:$A$145,0),MATCH(AO$1,'Typy - wg grup'!$F$1:$DK$1,0))="","",INDEX('Typy - wg grup'!$F$2:$DK$145,MATCH($A101,'Typy - wg grup'!$A$2:$A$145,0),MATCH(AO$1,'Typy - wg grup'!$F$1:$DK$1,0)))</f>
        <v/>
      </c>
      <c r="AP101" s="102" t="str">
        <f>IF(INDEX('Typy - wg grup'!$F$2:$DK$145,MATCH($A101,'Typy - wg grup'!$A$2:$A$145,0),MATCH(AP$1,'Typy - wg grup'!$F$1:$DK$1,0))="","",INDEX('Typy - wg grup'!$F$2:$DK$145,MATCH($A101,'Typy - wg grup'!$A$2:$A$145,0),MATCH(AP$1,'Typy - wg grup'!$F$1:$DK$1,0)))</f>
        <v>IRN</v>
      </c>
      <c r="AQ101" s="102" t="str">
        <f>IF(INDEX('Typy - wg grup'!$F$2:$DK$145,MATCH($A101,'Typy - wg grup'!$A$2:$A$145,0),MATCH(AQ$1,'Typy - wg grup'!$F$1:$DK$1,0))="","",INDEX('Typy - wg grup'!$F$2:$DK$145,MATCH($A101,'Typy - wg grup'!$A$2:$A$145,0),MATCH(AQ$1,'Typy - wg grup'!$F$1:$DK$1,0)))</f>
        <v>IRN</v>
      </c>
      <c r="AR101" s="102" t="str">
        <f>IF(INDEX('Typy - wg grup'!$F$2:$DK$145,MATCH($A101,'Typy - wg grup'!$A$2:$A$145,0),MATCH(AR$1,'Typy - wg grup'!$F$1:$DK$1,0))="","",INDEX('Typy - wg grup'!$F$2:$DK$145,MATCH($A101,'Typy - wg grup'!$A$2:$A$145,0),MATCH(AR$1,'Typy - wg grup'!$F$1:$DK$1,0)))</f>
        <v>NZL</v>
      </c>
      <c r="AS101" s="102" t="str">
        <f>IF(INDEX('Typy - wg grup'!$F$2:$DK$145,MATCH($A101,'Typy - wg grup'!$A$2:$A$145,0),MATCH(AS$1,'Typy - wg grup'!$F$1:$DK$1,0))="","",INDEX('Typy - wg grup'!$F$2:$DK$145,MATCH($A101,'Typy - wg grup'!$A$2:$A$145,0),MATCH(AS$1,'Typy - wg grup'!$F$1:$DK$1,0)))</f>
        <v/>
      </c>
      <c r="AT101" s="102" t="str">
        <f>IF(INDEX('Typy - wg grup'!$F$2:$DK$145,MATCH($A101,'Typy - wg grup'!$A$2:$A$145,0),MATCH(AT$1,'Typy - wg grup'!$F$1:$DK$1,0))="","",INDEX('Typy - wg grup'!$F$2:$DK$145,MATCH($A101,'Typy - wg grup'!$A$2:$A$145,0),MATCH(AT$1,'Typy - wg grup'!$F$1:$DK$1,0)))</f>
        <v/>
      </c>
      <c r="AU101" s="102" t="str">
        <f>IF(INDEX('Typy - wg grup'!$F$2:$DK$145,MATCH($A101,'Typy - wg grup'!$A$2:$A$145,0),MATCH(AU$1,'Typy - wg grup'!$F$1:$DK$1,0))="","",INDEX('Typy - wg grup'!$F$2:$DK$145,MATCH($A101,'Typy - wg grup'!$A$2:$A$145,0),MATCH(AU$1,'Typy - wg grup'!$F$1:$DK$1,0)))</f>
        <v>IRN</v>
      </c>
      <c r="AV101" s="102" t="str">
        <f>IF(INDEX('Typy - wg grup'!$F$2:$DK$145,MATCH($A101,'Typy - wg grup'!$A$2:$A$145,0),MATCH(AV$1,'Typy - wg grup'!$F$1:$DK$1,0))="","",INDEX('Typy - wg grup'!$F$2:$DK$145,MATCH($A101,'Typy - wg grup'!$A$2:$A$145,0),MATCH(AV$1,'Typy - wg grup'!$F$1:$DK$1,0)))</f>
        <v/>
      </c>
      <c r="AW101" s="102" t="str">
        <f>IF(INDEX('Typy - wg grup'!$F$2:$DK$145,MATCH($A101,'Typy - wg grup'!$A$2:$A$145,0),MATCH(AW$1,'Typy - wg grup'!$F$1:$DK$1,0))="","",INDEX('Typy - wg grup'!$F$2:$DK$145,MATCH($A101,'Typy - wg grup'!$A$2:$A$145,0),MATCH(AW$1,'Typy - wg grup'!$F$1:$DK$1,0)))</f>
        <v/>
      </c>
      <c r="AX101" s="102" t="str">
        <f>IF(INDEX('Typy - wg grup'!$F$2:$DK$145,MATCH($A101,'Typy - wg grup'!$A$2:$A$145,0),MATCH(AX$1,'Typy - wg grup'!$F$1:$DK$1,0))="","",INDEX('Typy - wg grup'!$F$2:$DK$145,MATCH($A101,'Typy - wg grup'!$A$2:$A$145,0),MATCH(AX$1,'Typy - wg grup'!$F$1:$DK$1,0)))</f>
        <v>EGY</v>
      </c>
      <c r="AY101" s="102" t="str">
        <f>IF(INDEX('Typy - wg grup'!$F$2:$DK$145,MATCH($A101,'Typy - wg grup'!$A$2:$A$145,0),MATCH(AY$1,'Typy - wg grup'!$F$1:$DK$1,0))="","",INDEX('Typy - wg grup'!$F$2:$DK$145,MATCH($A101,'Typy - wg grup'!$A$2:$A$145,0),MATCH(AY$1,'Typy - wg grup'!$F$1:$DK$1,0)))</f>
        <v>IRN</v>
      </c>
      <c r="AZ101" s="102" t="str">
        <f>IF(INDEX('Typy - wg grup'!$F$2:$DK$145,MATCH($A101,'Typy - wg grup'!$A$2:$A$145,0),MATCH(AZ$1,'Typy - wg grup'!$F$1:$DK$1,0))="","",INDEX('Typy - wg grup'!$F$2:$DK$145,MATCH($A101,'Typy - wg grup'!$A$2:$A$145,0),MATCH(AZ$1,'Typy - wg grup'!$F$1:$DK$1,0)))</f>
        <v>EGY</v>
      </c>
      <c r="BA101" s="102" t="str">
        <f>IF(INDEX('Typy - wg grup'!$F$2:$DK$145,MATCH($A101,'Typy - wg grup'!$A$2:$A$145,0),MATCH(BA$1,'Typy - wg grup'!$F$1:$DK$1,0))="","",INDEX('Typy - wg grup'!$F$2:$DK$145,MATCH($A101,'Typy - wg grup'!$A$2:$A$145,0),MATCH(BA$1,'Typy - wg grup'!$F$1:$DK$1,0)))</f>
        <v>NZL</v>
      </c>
      <c r="BB101" s="102" t="str">
        <f>IF(INDEX('Typy - wg grup'!$F$2:$DK$145,MATCH($A101,'Typy - wg grup'!$A$2:$A$145,0),MATCH(BB$1,'Typy - wg grup'!$F$1:$DK$1,0))="","",INDEX('Typy - wg grup'!$F$2:$DK$145,MATCH($A101,'Typy - wg grup'!$A$2:$A$145,0),MATCH(BB$1,'Typy - wg grup'!$F$1:$DK$1,0)))</f>
        <v>NZL</v>
      </c>
      <c r="BC101" s="102" t="str">
        <f>IF(INDEX('Typy - wg grup'!$F$2:$DK$145,MATCH($A101,'Typy - wg grup'!$A$2:$A$145,0),MATCH(BC$1,'Typy - wg grup'!$F$1:$DK$1,0))="","",INDEX('Typy - wg grup'!$F$2:$DK$145,MATCH($A101,'Typy - wg grup'!$A$2:$A$145,0),MATCH(BC$1,'Typy - wg grup'!$F$1:$DK$1,0)))</f>
        <v/>
      </c>
      <c r="BD101" s="102" t="str">
        <f>IF(INDEX('Typy - wg grup'!$F$2:$DK$145,MATCH($A101,'Typy - wg grup'!$A$2:$A$145,0),MATCH(BD$1,'Typy - wg grup'!$F$1:$DK$1,0))="","",INDEX('Typy - wg grup'!$F$2:$DK$145,MATCH($A101,'Typy - wg grup'!$A$2:$A$145,0),MATCH(BD$1,'Typy - wg grup'!$F$1:$DK$1,0)))</f>
        <v>EGY</v>
      </c>
      <c r="BE101" s="102" t="str">
        <f>IF(INDEX('Typy - wg grup'!$F$2:$DK$145,MATCH($A101,'Typy - wg grup'!$A$2:$A$145,0),MATCH(BE$1,'Typy - wg grup'!$F$1:$DK$1,0))="","",INDEX('Typy - wg grup'!$F$2:$DK$145,MATCH($A101,'Typy - wg grup'!$A$2:$A$145,0),MATCH(BE$1,'Typy - wg grup'!$F$1:$DK$1,0)))</f>
        <v>IRN</v>
      </c>
      <c r="BF101" s="102" t="str">
        <f>IF(INDEX('Typy - wg grup'!$F$2:$DK$145,MATCH($A101,'Typy - wg grup'!$A$2:$A$145,0),MATCH(BF$1,'Typy - wg grup'!$F$1:$DK$1,0))="","",INDEX('Typy - wg grup'!$F$2:$DK$145,MATCH($A101,'Typy - wg grup'!$A$2:$A$145,0),MATCH(BF$1,'Typy - wg grup'!$F$1:$DK$1,0)))</f>
        <v/>
      </c>
      <c r="BG101" s="102" t="str">
        <f>IF(INDEX('Typy - wg grup'!$F$2:$DK$145,MATCH($A101,'Typy - wg grup'!$A$2:$A$145,0),MATCH(BG$1,'Typy - wg grup'!$F$1:$DK$1,0))="","",INDEX('Typy - wg grup'!$F$2:$DK$145,MATCH($A101,'Typy - wg grup'!$A$2:$A$145,0),MATCH(BG$1,'Typy - wg grup'!$F$1:$DK$1,0)))</f>
        <v>IRN</v>
      </c>
      <c r="BH101" s="102" t="str">
        <f>IF(INDEX('Typy - wg grup'!$F$2:$DK$145,MATCH($A101,'Typy - wg grup'!$A$2:$A$145,0),MATCH(BH$1,'Typy - wg grup'!$F$1:$DK$1,0))="","",INDEX('Typy - wg grup'!$F$2:$DK$145,MATCH($A101,'Typy - wg grup'!$A$2:$A$145,0),MATCH(BH$1,'Typy - wg grup'!$F$1:$DK$1,0)))</f>
        <v>NZL</v>
      </c>
      <c r="BI101" s="102" t="str">
        <f>IF(INDEX('Typy - wg grup'!$F$2:$DK$145,MATCH($A101,'Typy - wg grup'!$A$2:$A$145,0),MATCH(BI$1,'Typy - wg grup'!$F$1:$DK$1,0))="","",INDEX('Typy - wg grup'!$F$2:$DK$145,MATCH($A101,'Typy - wg grup'!$A$2:$A$145,0),MATCH(BI$1,'Typy - wg grup'!$F$1:$DK$1,0)))</f>
        <v>IRN</v>
      </c>
      <c r="BJ101" s="102" t="str">
        <f>IF(INDEX('Typy - wg grup'!$F$2:$DK$145,MATCH($A101,'Typy - wg grup'!$A$2:$A$145,0),MATCH(BJ$1,'Typy - wg grup'!$F$1:$DK$1,0))="","",INDEX('Typy - wg grup'!$F$2:$DK$145,MATCH($A101,'Typy - wg grup'!$A$2:$A$145,0),MATCH(BJ$1,'Typy - wg grup'!$F$1:$DK$1,0)))</f>
        <v>EGY</v>
      </c>
      <c r="BK101" s="102" t="str">
        <f>IF(INDEX('Typy - wg grup'!$F$2:$DK$145,MATCH($A101,'Typy - wg grup'!$A$2:$A$145,0),MATCH(BK$1,'Typy - wg grup'!$F$1:$DK$1,0))="","",INDEX('Typy - wg grup'!$F$2:$DK$145,MATCH($A101,'Typy - wg grup'!$A$2:$A$145,0),MATCH(BK$1,'Typy - wg grup'!$F$1:$DK$1,0)))</f>
        <v/>
      </c>
      <c r="BL101" s="102" t="str">
        <f>IF(INDEX('Typy - wg grup'!$F$2:$DK$145,MATCH($A101,'Typy - wg grup'!$A$2:$A$145,0),MATCH(BL$1,'Typy - wg grup'!$F$1:$DK$1,0))="","",INDEX('Typy - wg grup'!$F$2:$DK$145,MATCH($A101,'Typy - wg grup'!$A$2:$A$145,0),MATCH(BL$1,'Typy - wg grup'!$F$1:$DK$1,0)))</f>
        <v/>
      </c>
      <c r="BM101" s="102" t="str">
        <f>IF(INDEX('Typy - wg grup'!$F$2:$DK$145,MATCH($A101,'Typy - wg grup'!$A$2:$A$145,0),MATCH(BM$1,'Typy - wg grup'!$F$1:$DK$1,0))="","",INDEX('Typy - wg grup'!$F$2:$DK$145,MATCH($A101,'Typy - wg grup'!$A$2:$A$145,0),MATCH(BM$1,'Typy - wg grup'!$F$1:$DK$1,0)))</f>
        <v>EGY</v>
      </c>
      <c r="BN101" s="102" t="str">
        <f>IF(INDEX('Typy - wg grup'!$F$2:$DK$145,MATCH($A101,'Typy - wg grup'!$A$2:$A$145,0),MATCH(BN$1,'Typy - wg grup'!$F$1:$DK$1,0))="","",INDEX('Typy - wg grup'!$F$2:$DK$145,MATCH($A101,'Typy - wg grup'!$A$2:$A$145,0),MATCH(BN$1,'Typy - wg grup'!$F$1:$DK$1,0)))</f>
        <v/>
      </c>
      <c r="BO101" s="102" t="str">
        <f>IF(INDEX('Typy - wg grup'!$F$2:$DK$145,MATCH($A101,'Typy - wg grup'!$A$2:$A$145,0),MATCH(BO$1,'Typy - wg grup'!$F$1:$DK$1,0))="","",INDEX('Typy - wg grup'!$F$2:$DK$145,MATCH($A101,'Typy - wg grup'!$A$2:$A$145,0),MATCH(BO$1,'Typy - wg grup'!$F$1:$DK$1,0)))</f>
        <v>IRN</v>
      </c>
      <c r="BP101" s="102" t="str">
        <f>IF(INDEX('Typy - wg grup'!$F$2:$DK$145,MATCH($A101,'Typy - wg grup'!$A$2:$A$145,0),MATCH(BP$1,'Typy - wg grup'!$F$1:$DK$1,0))="","",INDEX('Typy - wg grup'!$F$2:$DK$145,MATCH($A101,'Typy - wg grup'!$A$2:$A$145,0),MATCH(BP$1,'Typy - wg grup'!$F$1:$DK$1,0)))</f>
        <v>IRN</v>
      </c>
      <c r="BQ101" s="102" t="str">
        <f>IF(INDEX('Typy - wg grup'!$F$2:$DK$145,MATCH($A101,'Typy - wg grup'!$A$2:$A$145,0),MATCH(BQ$1,'Typy - wg grup'!$F$1:$DK$1,0))="","",INDEX('Typy - wg grup'!$F$2:$DK$145,MATCH($A101,'Typy - wg grup'!$A$2:$A$145,0),MATCH(BQ$1,'Typy - wg grup'!$F$1:$DK$1,0)))</f>
        <v>IRN</v>
      </c>
      <c r="BR101" s="102" t="str">
        <f>IF(INDEX('Typy - wg grup'!$F$2:$DK$145,MATCH($A101,'Typy - wg grup'!$A$2:$A$145,0),MATCH(BR$1,'Typy - wg grup'!$F$1:$DK$1,0))="","",INDEX('Typy - wg grup'!$F$2:$DK$145,MATCH($A101,'Typy - wg grup'!$A$2:$A$145,0),MATCH(BR$1,'Typy - wg grup'!$F$1:$DK$1,0)))</f>
        <v/>
      </c>
      <c r="BS101" s="102" t="str">
        <f>IF(INDEX('Typy - wg grup'!$F$2:$DK$145,MATCH($A101,'Typy - wg grup'!$A$2:$A$145,0),MATCH(BS$1,'Typy - wg grup'!$F$1:$DK$1,0))="","",INDEX('Typy - wg grup'!$F$2:$DK$145,MATCH($A101,'Typy - wg grup'!$A$2:$A$145,0),MATCH(BS$1,'Typy - wg grup'!$F$1:$DK$1,0)))</f>
        <v>NZL</v>
      </c>
      <c r="BT101" s="102" t="str">
        <f>IF(INDEX('Typy - wg grup'!$F$2:$DK$145,MATCH($A101,'Typy - wg grup'!$A$2:$A$145,0),MATCH(BT$1,'Typy - wg grup'!$F$1:$DK$1,0))="","",INDEX('Typy - wg grup'!$F$2:$DK$145,MATCH($A101,'Typy - wg grup'!$A$2:$A$145,0),MATCH(BT$1,'Typy - wg grup'!$F$1:$DK$1,0)))</f>
        <v/>
      </c>
      <c r="BU101" s="102" t="str">
        <f>IF(INDEX('Typy - wg grup'!$F$2:$DK$145,MATCH($A101,'Typy - wg grup'!$A$2:$A$145,0),MATCH(BU$1,'Typy - wg grup'!$F$1:$DK$1,0))="","",INDEX('Typy - wg grup'!$F$2:$DK$145,MATCH($A101,'Typy - wg grup'!$A$2:$A$145,0),MATCH(BU$1,'Typy - wg grup'!$F$1:$DK$1,0)))</f>
        <v>IRN</v>
      </c>
      <c r="BV101" s="102" t="str">
        <f>IF(INDEX('Typy - wg grup'!$F$2:$DK$145,MATCH($A101,'Typy - wg grup'!$A$2:$A$145,0),MATCH(BV$1,'Typy - wg grup'!$F$1:$DK$1,0))="","",INDEX('Typy - wg grup'!$F$2:$DK$145,MATCH($A101,'Typy - wg grup'!$A$2:$A$145,0),MATCH(BV$1,'Typy - wg grup'!$F$1:$DK$1,0)))</f>
        <v/>
      </c>
      <c r="BW101" s="102" t="str">
        <f>IF(INDEX('Typy - wg grup'!$F$2:$DK$145,MATCH($A101,'Typy - wg grup'!$A$2:$A$145,0),MATCH(BW$1,'Typy - wg grup'!$F$1:$DK$1,0))="","",INDEX('Typy - wg grup'!$F$2:$DK$145,MATCH($A101,'Typy - wg grup'!$A$2:$A$145,0),MATCH(BW$1,'Typy - wg grup'!$F$1:$DK$1,0)))</f>
        <v/>
      </c>
      <c r="BX101" s="102" t="str">
        <f>IF(INDEX('Typy - wg grup'!$F$2:$DK$145,MATCH($A101,'Typy - wg grup'!$A$2:$A$145,0),MATCH(BX$1,'Typy - wg grup'!$F$1:$DK$1,0))="","",INDEX('Typy - wg grup'!$F$2:$DK$145,MATCH($A101,'Typy - wg grup'!$A$2:$A$145,0),MATCH(BX$1,'Typy - wg grup'!$F$1:$DK$1,0)))</f>
        <v>IRN</v>
      </c>
      <c r="BY101" s="102" t="str">
        <f>IF(INDEX('Typy - wg grup'!$F$2:$DK$145,MATCH($A101,'Typy - wg grup'!$A$2:$A$145,0),MATCH(BY$1,'Typy - wg grup'!$F$1:$DK$1,0))="","",INDEX('Typy - wg grup'!$F$2:$DK$145,MATCH($A101,'Typy - wg grup'!$A$2:$A$145,0),MATCH(BY$1,'Typy - wg grup'!$F$1:$DK$1,0)))</f>
        <v/>
      </c>
      <c r="BZ101" s="102" t="str">
        <f>IF(INDEX('Typy - wg grup'!$F$2:$DK$145,MATCH($A101,'Typy - wg grup'!$A$2:$A$145,0),MATCH(BZ$1,'Typy - wg grup'!$F$1:$DK$1,0))="","",INDEX('Typy - wg grup'!$F$2:$DK$145,MATCH($A101,'Typy - wg grup'!$A$2:$A$145,0),MATCH(BZ$1,'Typy - wg grup'!$F$1:$DK$1,0)))</f>
        <v>EGY</v>
      </c>
      <c r="CA101" s="102" t="str">
        <f>IF(INDEX('Typy - wg grup'!$F$2:$DK$145,MATCH($A101,'Typy - wg grup'!$A$2:$A$145,0),MATCH(CA$1,'Typy - wg grup'!$F$1:$DK$1,0))="","",INDEX('Typy - wg grup'!$F$2:$DK$145,MATCH($A101,'Typy - wg grup'!$A$2:$A$145,0),MATCH(CA$1,'Typy - wg grup'!$F$1:$DK$1,0)))</f>
        <v>EGY</v>
      </c>
      <c r="CB101" s="102" t="str">
        <f>IF(INDEX('Typy - wg grup'!$F$2:$DK$145,MATCH($A101,'Typy - wg grup'!$A$2:$A$145,0),MATCH(CB$1,'Typy - wg grup'!$F$1:$DK$1,0))="","",INDEX('Typy - wg grup'!$F$2:$DK$145,MATCH($A101,'Typy - wg grup'!$A$2:$A$145,0),MATCH(CB$1,'Typy - wg grup'!$F$1:$DK$1,0)))</f>
        <v>IRN</v>
      </c>
      <c r="CC101" s="102" t="str">
        <f>IF(INDEX('Typy - wg grup'!$F$2:$DK$145,MATCH($A101,'Typy - wg grup'!$A$2:$A$145,0),MATCH(CC$1,'Typy - wg grup'!$F$1:$DK$1,0))="","",INDEX('Typy - wg grup'!$F$2:$DK$145,MATCH($A101,'Typy - wg grup'!$A$2:$A$145,0),MATCH(CC$1,'Typy - wg grup'!$F$1:$DK$1,0)))</f>
        <v/>
      </c>
      <c r="CD101" s="102" t="str">
        <f>IF(INDEX('Typy - wg grup'!$F$2:$DK$145,MATCH($A101,'Typy - wg grup'!$A$2:$A$145,0),MATCH(CD$1,'Typy - wg grup'!$F$1:$DK$1,0))="","",INDEX('Typy - wg grup'!$F$2:$DK$145,MATCH($A101,'Typy - wg grup'!$A$2:$A$145,0),MATCH(CD$1,'Typy - wg grup'!$F$1:$DK$1,0)))</f>
        <v>NZL</v>
      </c>
      <c r="CE101" s="102" t="str">
        <f>IF(INDEX('Typy - wg grup'!$F$2:$DK$145,MATCH($A101,'Typy - wg grup'!$A$2:$A$145,0),MATCH(CE$1,'Typy - wg grup'!$F$1:$DK$1,0))="","",INDEX('Typy - wg grup'!$F$2:$DK$145,MATCH($A101,'Typy - wg grup'!$A$2:$A$145,0),MATCH(CE$1,'Typy - wg grup'!$F$1:$DK$1,0)))</f>
        <v/>
      </c>
      <c r="CF101" s="102" t="str">
        <f>IF(INDEX('Typy - wg grup'!$F$2:$DK$145,MATCH($A101,'Typy - wg grup'!$A$2:$A$145,0),MATCH(CF$1,'Typy - wg grup'!$F$1:$DK$1,0))="","",INDEX('Typy - wg grup'!$F$2:$DK$145,MATCH($A101,'Typy - wg grup'!$A$2:$A$145,0),MATCH(CF$1,'Typy - wg grup'!$F$1:$DK$1,0)))</f>
        <v/>
      </c>
      <c r="CG101" s="102" t="str">
        <f>IF(INDEX('Typy - wg grup'!$F$2:$DK$145,MATCH($A101,'Typy - wg grup'!$A$2:$A$145,0),MATCH(CG$1,'Typy - wg grup'!$F$1:$DK$1,0))="","",INDEX('Typy - wg grup'!$F$2:$DK$145,MATCH($A101,'Typy - wg grup'!$A$2:$A$145,0),MATCH(CG$1,'Typy - wg grup'!$F$1:$DK$1,0)))</f>
        <v/>
      </c>
      <c r="CH101" s="102" t="str">
        <f>IF(INDEX('Typy - wg grup'!$F$2:$DK$145,MATCH($A101,'Typy - wg grup'!$A$2:$A$145,0),MATCH(CH$1,'Typy - wg grup'!$F$1:$DK$1,0))="","",INDEX('Typy - wg grup'!$F$2:$DK$145,MATCH($A101,'Typy - wg grup'!$A$2:$A$145,0),MATCH(CH$1,'Typy - wg grup'!$F$1:$DK$1,0)))</f>
        <v/>
      </c>
      <c r="CI101" s="102" t="str">
        <f>IF(INDEX('Typy - wg grup'!$F$2:$DK$145,MATCH($A101,'Typy - wg grup'!$A$2:$A$145,0),MATCH(CI$1,'Typy - wg grup'!$F$1:$DK$1,0))="","",INDEX('Typy - wg grup'!$F$2:$DK$145,MATCH($A101,'Typy - wg grup'!$A$2:$A$145,0),MATCH(CI$1,'Typy - wg grup'!$F$1:$DK$1,0)))</f>
        <v>IRN</v>
      </c>
      <c r="CJ101" s="102" t="str">
        <f>IF(INDEX('Typy - wg grup'!$F$2:$DK$145,MATCH($A101,'Typy - wg grup'!$A$2:$A$145,0),MATCH(CJ$1,'Typy - wg grup'!$F$1:$DK$1,0))="","",INDEX('Typy - wg grup'!$F$2:$DK$145,MATCH($A101,'Typy - wg grup'!$A$2:$A$145,0),MATCH(CJ$1,'Typy - wg grup'!$F$1:$DK$1,0)))</f>
        <v>IRN</v>
      </c>
      <c r="CK101" s="102" t="str">
        <f>IF(INDEX('Typy - wg grup'!$F$2:$DK$145,MATCH($A101,'Typy - wg grup'!$A$2:$A$145,0),MATCH(CK$1,'Typy - wg grup'!$F$1:$DK$1,0))="","",INDEX('Typy - wg grup'!$F$2:$DK$145,MATCH($A101,'Typy - wg grup'!$A$2:$A$145,0),MATCH(CK$1,'Typy - wg grup'!$F$1:$DK$1,0)))</f>
        <v>EGY</v>
      </c>
      <c r="CL101" s="102" t="str">
        <f>IF(INDEX('Typy - wg grup'!$F$2:$DK$145,MATCH($A101,'Typy - wg grup'!$A$2:$A$145,0),MATCH(CL$1,'Typy - wg grup'!$F$1:$DK$1,0))="","",INDEX('Typy - wg grup'!$F$2:$DK$145,MATCH($A101,'Typy - wg grup'!$A$2:$A$145,0),MATCH(CL$1,'Typy - wg grup'!$F$1:$DK$1,0)))</f>
        <v/>
      </c>
      <c r="CM101" s="102" t="str">
        <f>IF(INDEX('Typy - wg grup'!$F$2:$DK$145,MATCH($A101,'Typy - wg grup'!$A$2:$A$145,0),MATCH(CM$1,'Typy - wg grup'!$F$1:$DK$1,0))="","",INDEX('Typy - wg grup'!$F$2:$DK$145,MATCH($A101,'Typy - wg grup'!$A$2:$A$145,0),MATCH(CM$1,'Typy - wg grup'!$F$1:$DK$1,0)))</f>
        <v>EGY</v>
      </c>
      <c r="CN101" s="102" t="str">
        <f>IF(INDEX('Typy - wg grup'!$F$2:$DK$145,MATCH($A101,'Typy - wg grup'!$A$2:$A$145,0),MATCH(CN$1,'Typy - wg grup'!$F$1:$DK$1,0))="","",INDEX('Typy - wg grup'!$F$2:$DK$145,MATCH($A101,'Typy - wg grup'!$A$2:$A$145,0),MATCH(CN$1,'Typy - wg grup'!$F$1:$DK$1,0)))</f>
        <v>BEL</v>
      </c>
      <c r="CO101" s="102" t="str">
        <f>IF(INDEX('Typy - wg grup'!$F$2:$DK$145,MATCH($A101,'Typy - wg grup'!$A$2:$A$145,0),MATCH(CO$1,'Typy - wg grup'!$F$1:$DK$1,0))="","",INDEX('Typy - wg grup'!$F$2:$DK$145,MATCH($A101,'Typy - wg grup'!$A$2:$A$145,0),MATCH(CO$1,'Typy - wg grup'!$F$1:$DK$1,0)))</f>
        <v>IRN</v>
      </c>
      <c r="CP101" s="102" t="str">
        <f>IF(INDEX('Typy - wg grup'!$F$2:$DK$145,MATCH($A101,'Typy - wg grup'!$A$2:$A$145,0),MATCH(CP$1,'Typy - wg grup'!$F$1:$DK$1,0))="","",INDEX('Typy - wg grup'!$F$2:$DK$145,MATCH($A101,'Typy - wg grup'!$A$2:$A$145,0),MATCH(CP$1,'Typy - wg grup'!$F$1:$DK$1,0)))</f>
        <v>IRN</v>
      </c>
      <c r="CQ101" s="102" t="str">
        <f>IF(INDEX('Typy - wg grup'!$F$2:$DK$145,MATCH($A101,'Typy - wg grup'!$A$2:$A$145,0),MATCH(CQ$1,'Typy - wg grup'!$F$1:$DK$1,0))="","",INDEX('Typy - wg grup'!$F$2:$DK$145,MATCH($A101,'Typy - wg grup'!$A$2:$A$145,0),MATCH(CQ$1,'Typy - wg grup'!$F$1:$DK$1,0)))</f>
        <v/>
      </c>
      <c r="CR101" s="102" t="str">
        <f>IF(INDEX('Typy - wg grup'!$F$2:$DK$145,MATCH($A101,'Typy - wg grup'!$A$2:$A$145,0),MATCH(CR$1,'Typy - wg grup'!$F$1:$DK$1,0))="","",INDEX('Typy - wg grup'!$F$2:$DK$145,MATCH($A101,'Typy - wg grup'!$A$2:$A$145,0),MATCH(CR$1,'Typy - wg grup'!$F$1:$DK$1,0)))</f>
        <v/>
      </c>
      <c r="CS101" s="102" t="str">
        <f>IF(INDEX('Typy - wg grup'!$F$2:$DK$145,MATCH($A101,'Typy - wg grup'!$A$2:$A$145,0),MATCH(CS$1,'Typy - wg grup'!$F$1:$DK$1,0))="","",INDEX('Typy - wg grup'!$F$2:$DK$145,MATCH($A101,'Typy - wg grup'!$A$2:$A$145,0),MATCH(CS$1,'Typy - wg grup'!$F$1:$DK$1,0)))</f>
        <v>EGY</v>
      </c>
      <c r="CT101" s="102" t="str">
        <f>IF(INDEX('Typy - wg grup'!$F$2:$DK$145,MATCH($A101,'Typy - wg grup'!$A$2:$A$145,0),MATCH(CT$1,'Typy - wg grup'!$F$1:$DK$1,0))="","",INDEX('Typy - wg grup'!$F$2:$DK$145,MATCH($A101,'Typy - wg grup'!$A$2:$A$145,0),MATCH(CT$1,'Typy - wg grup'!$F$1:$DK$1,0)))</f>
        <v>EGY</v>
      </c>
      <c r="CU101" s="102" t="str">
        <f>IF(INDEX('Typy - wg grup'!$F$2:$DK$145,MATCH($A101,'Typy - wg grup'!$A$2:$A$145,0),MATCH(CU$1,'Typy - wg grup'!$F$1:$DK$1,0))="","",INDEX('Typy - wg grup'!$F$2:$DK$145,MATCH($A101,'Typy - wg grup'!$A$2:$A$145,0),MATCH(CU$1,'Typy - wg grup'!$F$1:$DK$1,0)))</f>
        <v/>
      </c>
      <c r="CV101" s="102" t="str">
        <f>IF(INDEX('Typy - wg grup'!$F$2:$DK$145,MATCH($A101,'Typy - wg grup'!$A$2:$A$145,0),MATCH(CV$1,'Typy - wg grup'!$F$1:$DK$1,0))="","",INDEX('Typy - wg grup'!$F$2:$DK$145,MATCH($A101,'Typy - wg grup'!$A$2:$A$145,0),MATCH(CV$1,'Typy - wg grup'!$F$1:$DK$1,0)))</f>
        <v>IRN</v>
      </c>
      <c r="CW101" s="102" t="str">
        <f>IF(INDEX('Typy - wg grup'!$F$2:$DK$145,MATCH($A101,'Typy - wg grup'!$A$2:$A$145,0),MATCH(CW$1,'Typy - wg grup'!$F$1:$DK$1,0))="","",INDEX('Typy - wg grup'!$F$2:$DK$145,MATCH($A101,'Typy - wg grup'!$A$2:$A$145,0),MATCH(CW$1,'Typy - wg grup'!$F$1:$DK$1,0)))</f>
        <v>IRN</v>
      </c>
      <c r="CX101" s="102" t="str">
        <f>IF(INDEX('Typy - wg grup'!$F$2:$DK$145,MATCH($A101,'Typy - wg grup'!$A$2:$A$145,0),MATCH(CX$1,'Typy - wg grup'!$F$1:$DK$1,0))="","",INDEX('Typy - wg grup'!$F$2:$DK$145,MATCH($A101,'Typy - wg grup'!$A$2:$A$145,0),MATCH(CX$1,'Typy - wg grup'!$F$1:$DK$1,0)))</f>
        <v>IRN</v>
      </c>
      <c r="CY101" s="102" t="str">
        <f>IF(INDEX('Typy - wg grup'!$F$2:$DK$145,MATCH($A101,'Typy - wg grup'!$A$2:$A$145,0),MATCH(CY$1,'Typy - wg grup'!$F$1:$DK$1,0))="","",INDEX('Typy - wg grup'!$F$2:$DK$145,MATCH($A101,'Typy - wg grup'!$A$2:$A$145,0),MATCH(CY$1,'Typy - wg grup'!$F$1:$DK$1,0)))</f>
        <v>IRN</v>
      </c>
      <c r="CZ101" s="102" t="str">
        <f>IF(INDEX('Typy - wg grup'!$F$2:$DK$145,MATCH($A101,'Typy - wg grup'!$A$2:$A$145,0),MATCH(CZ$1,'Typy - wg grup'!$F$1:$DK$1,0))="","",INDEX('Typy - wg grup'!$F$2:$DK$145,MATCH($A101,'Typy - wg grup'!$A$2:$A$145,0),MATCH(CZ$1,'Typy - wg grup'!$F$1:$DK$1,0)))</f>
        <v>EGY</v>
      </c>
      <c r="DA101" s="102" t="str">
        <f>IF(INDEX('Typy - wg grup'!$F$2:$DK$145,MATCH($A101,'Typy - wg grup'!$A$2:$A$145,0),MATCH(DA$1,'Typy - wg grup'!$F$1:$DK$1,0))="","",INDEX('Typy - wg grup'!$F$2:$DK$145,MATCH($A101,'Typy - wg grup'!$A$2:$A$145,0),MATCH(DA$1,'Typy - wg grup'!$F$1:$DK$1,0)))</f>
        <v/>
      </c>
      <c r="DB101" s="102" t="str">
        <f>IF(INDEX('Typy - wg grup'!$F$2:$DK$145,MATCH($A101,'Typy - wg grup'!$A$2:$A$145,0),MATCH(DB$1,'Typy - wg grup'!$F$1:$DK$1,0))="","",INDEX('Typy - wg grup'!$F$2:$DK$145,MATCH($A101,'Typy - wg grup'!$A$2:$A$145,0),MATCH(DB$1,'Typy - wg grup'!$F$1:$DK$1,0)))</f>
        <v/>
      </c>
      <c r="DC101" s="102" t="str">
        <f>IF(INDEX('Typy - wg grup'!$F$2:$DK$145,MATCH($A101,'Typy - wg grup'!$A$2:$A$145,0),MATCH(DC$1,'Typy - wg grup'!$F$1:$DK$1,0))="","",INDEX('Typy - wg grup'!$F$2:$DK$145,MATCH($A101,'Typy - wg grup'!$A$2:$A$145,0),MATCH(DC$1,'Typy - wg grup'!$F$1:$DK$1,0)))</f>
        <v/>
      </c>
      <c r="DD101" s="102" t="str">
        <f>IF(INDEX('Typy - wg grup'!$F$2:$DK$145,MATCH($A101,'Typy - wg grup'!$A$2:$A$145,0),MATCH(DD$1,'Typy - wg grup'!$F$1:$DK$1,0))="","",INDEX('Typy - wg grup'!$F$2:$DK$145,MATCH($A101,'Typy - wg grup'!$A$2:$A$145,0),MATCH(DD$1,'Typy - wg grup'!$F$1:$DK$1,0)))</f>
        <v>IRN</v>
      </c>
      <c r="DE101" s="102" t="str">
        <f>IF(INDEX('Typy - wg grup'!$F$2:$DK$145,MATCH($A101,'Typy - wg grup'!$A$2:$A$145,0),MATCH(DE$1,'Typy - wg grup'!$F$1:$DK$1,0))="","",INDEX('Typy - wg grup'!$F$2:$DK$145,MATCH($A101,'Typy - wg grup'!$A$2:$A$145,0),MATCH(DE$1,'Typy - wg grup'!$F$1:$DK$1,0)))</f>
        <v>EGY</v>
      </c>
      <c r="DF101" s="102" t="str">
        <f>IF(INDEX('Typy - wg grup'!$F$2:$DK$145,MATCH($A101,'Typy - wg grup'!$A$2:$A$145,0),MATCH(DF$1,'Typy - wg grup'!$F$1:$DK$1,0))="","",INDEX('Typy - wg grup'!$F$2:$DK$145,MATCH($A101,'Typy - wg grup'!$A$2:$A$145,0),MATCH(DF$1,'Typy - wg grup'!$F$1:$DK$1,0)))</f>
        <v>NZL</v>
      </c>
      <c r="DG101" s="102" t="str">
        <f>IF(INDEX('Typy - wg grup'!$F$2:$DK$145,MATCH($A101,'Typy - wg grup'!$A$2:$A$145,0),MATCH(DG$1,'Typy - wg grup'!$F$1:$DK$1,0))="","",INDEX('Typy - wg grup'!$F$2:$DK$145,MATCH($A101,'Typy - wg grup'!$A$2:$A$145,0),MATCH(DG$1,'Typy - wg grup'!$F$1:$DK$1,0)))</f>
        <v>NZL</v>
      </c>
      <c r="DH101" s="102" t="str">
        <f>IF(INDEX('Typy - wg grup'!$F$2:$DK$145,MATCH($A101,'Typy - wg grup'!$A$2:$A$145,0),MATCH(DH$1,'Typy - wg grup'!$F$1:$DK$1,0))="","",INDEX('Typy - wg grup'!$F$2:$DK$145,MATCH($A101,'Typy - wg grup'!$A$2:$A$145,0),MATCH(DH$1,'Typy - wg grup'!$F$1:$DK$1,0)))</f>
        <v>EGY</v>
      </c>
      <c r="DI101" s="102" t="str">
        <f>IF(INDEX('Typy - wg grup'!$F$2:$DK$145,MATCH($A101,'Typy - wg grup'!$A$2:$A$145,0),MATCH(DI$1,'Typy - wg grup'!$F$1:$DK$1,0))="","",INDEX('Typy - wg grup'!$F$2:$DK$145,MATCH($A101,'Typy - wg grup'!$A$2:$A$145,0),MATCH(DI$1,'Typy - wg grup'!$F$1:$DK$1,0)))</f>
        <v>EGY</v>
      </c>
      <c r="DJ101" s="102" t="str">
        <f>IF(INDEX('Typy - wg grup'!$F$2:$DK$145,MATCH($A101,'Typy - wg grup'!$A$2:$A$145,0),MATCH(DJ$1,'Typy - wg grup'!$F$1:$DK$1,0))="","",INDEX('Typy - wg grup'!$F$2:$DK$145,MATCH($A101,'Typy - wg grup'!$A$2:$A$145,0),MATCH(DJ$1,'Typy - wg grup'!$F$1:$DK$1,0)))</f>
        <v>IRN</v>
      </c>
      <c r="DK101" s="102" t="str">
        <f>IF(INDEX('Typy - wg grup'!$F$2:$DK$145,MATCH($A101,'Typy - wg grup'!$A$2:$A$145,0),MATCH(DK$1,'Typy - wg grup'!$F$1:$DK$1,0))="","",INDEX('Typy - wg grup'!$F$2:$DK$145,MATCH($A101,'Typy - wg grup'!$A$2:$A$145,0),MATCH(DK$1,'Typy - wg grup'!$F$1:$DK$1,0)))</f>
        <v>EGY</v>
      </c>
      <c r="DL101" s="102" t="str">
        <f>IF(INDEX('Typy - wg grup'!$F$2:$DK$145,MATCH($A101,'Typy - wg grup'!$A$2:$A$145,0),MATCH(DL$1,'Typy - wg grup'!$F$1:$DK$1,0))="","",INDEX('Typy - wg grup'!$F$2:$DK$145,MATCH($A101,'Typy - wg grup'!$A$2:$A$145,0),MATCH(DL$1,'Typy - wg grup'!$F$1:$DK$1,0)))</f>
        <v>NZL</v>
      </c>
      <c r="DM101" s="106" t="str">
        <f>IF(INDEX('Typy - wg grup'!$F$2:$DK$145,MATCH($A101,'Typy - wg grup'!$A$2:$A$145,0),MATCH(DM$1,'Typy - wg grup'!$F$1:$DK$1,0))="","",INDEX('Typy - wg grup'!$F$2:$DK$145,MATCH($A101,'Typy - wg grup'!$A$2:$A$145,0),MATCH(DM$1,'Typy - wg grup'!$F$1:$DK$1,0)))</f>
        <v>IRN</v>
      </c>
      <c r="DO101" s="15"/>
      <c r="DQ101" s="14"/>
      <c r="DS101" s="15"/>
      <c r="DU101" s="15"/>
      <c r="DW101" s="14"/>
      <c r="DY101" s="15"/>
      <c r="EA101" s="14"/>
      <c r="EC101" s="15"/>
      <c r="EE101" s="15"/>
      <c r="EG101" s="15"/>
      <c r="EI101" s="15"/>
      <c r="EK101" s="15"/>
      <c r="EM101" s="15"/>
      <c r="EO101" s="16"/>
      <c r="EQ101" s="15"/>
    </row>
    <row r="102" spans="1:147" x14ac:dyDescent="0.25">
      <c r="A102" s="19"/>
      <c r="F102" s="35"/>
      <c r="G102" s="153"/>
      <c r="H102" s="111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M102" s="168"/>
      <c r="DO102" s="15"/>
      <c r="DQ102" s="14"/>
      <c r="DS102" s="15"/>
      <c r="DU102" s="15"/>
      <c r="DW102" s="14"/>
      <c r="DY102" s="15"/>
      <c r="EA102" s="14"/>
      <c r="EC102" s="15"/>
      <c r="EE102" s="15"/>
      <c r="EG102" s="15"/>
      <c r="EI102" s="15"/>
      <c r="EK102" s="15"/>
      <c r="EM102" s="15"/>
      <c r="EO102" s="16"/>
      <c r="EQ102" s="15"/>
    </row>
    <row r="103" spans="1:147" x14ac:dyDescent="0.25">
      <c r="A103" s="19" t="s">
        <v>93</v>
      </c>
      <c r="B103" s="4" t="s">
        <v>116</v>
      </c>
      <c r="E103" s="4" t="s">
        <v>21</v>
      </c>
      <c r="F103" s="35" t="s">
        <v>73</v>
      </c>
      <c r="G103" s="153"/>
      <c r="H103" s="105" t="str">
        <f>IF(INDEX('Typy - wg grup'!$F$2:$DK$145,MATCH($A103,'Typy - wg grup'!$A$2:$A$145,0),MATCH(H$1,'Typy - wg grup'!$F$1:$DK$1,0))="","",INDEX('Typy - wg grup'!$F$2:$DK$145,MATCH($A103,'Typy - wg grup'!$A$2:$A$145,0),MATCH(H$1,'Typy - wg grup'!$F$1:$DK$1,0)))</f>
        <v>ESP</v>
      </c>
      <c r="I103" s="102" t="str">
        <f>IF(INDEX('Typy - wg grup'!$F$2:$DK$145,MATCH($A103,'Typy - wg grup'!$A$2:$A$145,0),MATCH(I$1,'Typy - wg grup'!$F$1:$DK$1,0))="","",INDEX('Typy - wg grup'!$F$2:$DK$145,MATCH($A103,'Typy - wg grup'!$A$2:$A$145,0),MATCH(I$1,'Typy - wg grup'!$F$1:$DK$1,0)))</f>
        <v>ESP</v>
      </c>
      <c r="J103" s="102" t="str">
        <f>IF(INDEX('Typy - wg grup'!$F$2:$DK$145,MATCH($A103,'Typy - wg grup'!$A$2:$A$145,0),MATCH(J$1,'Typy - wg grup'!$F$1:$DK$1,0))="","",INDEX('Typy - wg grup'!$F$2:$DK$145,MATCH($A103,'Typy - wg grup'!$A$2:$A$145,0),MATCH(J$1,'Typy - wg grup'!$F$1:$DK$1,0)))</f>
        <v>ESP</v>
      </c>
      <c r="K103" s="102" t="str">
        <f>IF(INDEX('Typy - wg grup'!$F$2:$DK$145,MATCH($A103,'Typy - wg grup'!$A$2:$A$145,0),MATCH(K$1,'Typy - wg grup'!$F$1:$DK$1,0))="","",INDEX('Typy - wg grup'!$F$2:$DK$145,MATCH($A103,'Typy - wg grup'!$A$2:$A$145,0),MATCH(K$1,'Typy - wg grup'!$F$1:$DK$1,0)))</f>
        <v>ESP</v>
      </c>
      <c r="L103" s="102" t="str">
        <f>IF(INDEX('Typy - wg grup'!$F$2:$DK$145,MATCH($A103,'Typy - wg grup'!$A$2:$A$145,0),MATCH(L$1,'Typy - wg grup'!$F$1:$DK$1,0))="","",INDEX('Typy - wg grup'!$F$2:$DK$145,MATCH($A103,'Typy - wg grup'!$A$2:$A$145,0),MATCH(L$1,'Typy - wg grup'!$F$1:$DK$1,0)))</f>
        <v>ESP</v>
      </c>
      <c r="M103" s="102" t="str">
        <f>IF(INDEX('Typy - wg grup'!$F$2:$DK$145,MATCH($A103,'Typy - wg grup'!$A$2:$A$145,0),MATCH(M$1,'Typy - wg grup'!$F$1:$DK$1,0))="","",INDEX('Typy - wg grup'!$F$2:$DK$145,MATCH($A103,'Typy - wg grup'!$A$2:$A$145,0),MATCH(M$1,'Typy - wg grup'!$F$1:$DK$1,0)))</f>
        <v>ESP</v>
      </c>
      <c r="N103" s="102" t="str">
        <f>IF(INDEX('Typy - wg grup'!$F$2:$DK$145,MATCH($A103,'Typy - wg grup'!$A$2:$A$145,0),MATCH(N$1,'Typy - wg grup'!$F$1:$DK$1,0))="","",INDEX('Typy - wg grup'!$F$2:$DK$145,MATCH($A103,'Typy - wg grup'!$A$2:$A$145,0),MATCH(N$1,'Typy - wg grup'!$F$1:$DK$1,0)))</f>
        <v>ESP</v>
      </c>
      <c r="O103" s="102" t="str">
        <f>IF(INDEX('Typy - wg grup'!$F$2:$DK$145,MATCH($A103,'Typy - wg grup'!$A$2:$A$145,0),MATCH(O$1,'Typy - wg grup'!$F$1:$DK$1,0))="","",INDEX('Typy - wg grup'!$F$2:$DK$145,MATCH($A103,'Typy - wg grup'!$A$2:$A$145,0),MATCH(O$1,'Typy - wg grup'!$F$1:$DK$1,0)))</f>
        <v>ESP</v>
      </c>
      <c r="P103" s="102" t="str">
        <f>IF(INDEX('Typy - wg grup'!$F$2:$DK$145,MATCH($A103,'Typy - wg grup'!$A$2:$A$145,0),MATCH(P$1,'Typy - wg grup'!$F$1:$DK$1,0))="","",INDEX('Typy - wg grup'!$F$2:$DK$145,MATCH($A103,'Typy - wg grup'!$A$2:$A$145,0),MATCH(P$1,'Typy - wg grup'!$F$1:$DK$1,0)))</f>
        <v>ESP</v>
      </c>
      <c r="Q103" s="102" t="str">
        <f>IF(INDEX('Typy - wg grup'!$F$2:$DK$145,MATCH($A103,'Typy - wg grup'!$A$2:$A$145,0),MATCH(Q$1,'Typy - wg grup'!$F$1:$DK$1,0))="","",INDEX('Typy - wg grup'!$F$2:$DK$145,MATCH($A103,'Typy - wg grup'!$A$2:$A$145,0),MATCH(Q$1,'Typy - wg grup'!$F$1:$DK$1,0)))</f>
        <v>ESP</v>
      </c>
      <c r="R103" s="102" t="str">
        <f>IF(INDEX('Typy - wg grup'!$F$2:$DK$145,MATCH($A103,'Typy - wg grup'!$A$2:$A$145,0),MATCH(R$1,'Typy - wg grup'!$F$1:$DK$1,0))="","",INDEX('Typy - wg grup'!$F$2:$DK$145,MATCH($A103,'Typy - wg grup'!$A$2:$A$145,0),MATCH(R$1,'Typy - wg grup'!$F$1:$DK$1,0)))</f>
        <v>ESP</v>
      </c>
      <c r="S103" s="102" t="str">
        <f>IF(INDEX('Typy - wg grup'!$F$2:$DK$145,MATCH($A103,'Typy - wg grup'!$A$2:$A$145,0),MATCH(S$1,'Typy - wg grup'!$F$1:$DK$1,0))="","",INDEX('Typy - wg grup'!$F$2:$DK$145,MATCH($A103,'Typy - wg grup'!$A$2:$A$145,0),MATCH(S$1,'Typy - wg grup'!$F$1:$DK$1,0)))</f>
        <v>ESP</v>
      </c>
      <c r="T103" s="102" t="str">
        <f>IF(INDEX('Typy - wg grup'!$F$2:$DK$145,MATCH($A103,'Typy - wg grup'!$A$2:$A$145,0),MATCH(T$1,'Typy - wg grup'!$F$1:$DK$1,0))="","",INDEX('Typy - wg grup'!$F$2:$DK$145,MATCH($A103,'Typy - wg grup'!$A$2:$A$145,0),MATCH(T$1,'Typy - wg grup'!$F$1:$DK$1,0)))</f>
        <v>ESP</v>
      </c>
      <c r="U103" s="102" t="str">
        <f>IF(INDEX('Typy - wg grup'!$F$2:$DK$145,MATCH($A103,'Typy - wg grup'!$A$2:$A$145,0),MATCH(U$1,'Typy - wg grup'!$F$1:$DK$1,0))="","",INDEX('Typy - wg grup'!$F$2:$DK$145,MATCH($A103,'Typy - wg grup'!$A$2:$A$145,0),MATCH(U$1,'Typy - wg grup'!$F$1:$DK$1,0)))</f>
        <v>ESP</v>
      </c>
      <c r="V103" s="102" t="str">
        <f>IF(INDEX('Typy - wg grup'!$F$2:$DK$145,MATCH($A103,'Typy - wg grup'!$A$2:$A$145,0),MATCH(V$1,'Typy - wg grup'!$F$1:$DK$1,0))="","",INDEX('Typy - wg grup'!$F$2:$DK$145,MATCH($A103,'Typy - wg grup'!$A$2:$A$145,0),MATCH(V$1,'Typy - wg grup'!$F$1:$DK$1,0)))</f>
        <v>ESP</v>
      </c>
      <c r="W103" s="102" t="str">
        <f>IF(INDEX('Typy - wg grup'!$F$2:$DK$145,MATCH($A103,'Typy - wg grup'!$A$2:$A$145,0),MATCH(W$1,'Typy - wg grup'!$F$1:$DK$1,0))="","",INDEX('Typy - wg grup'!$F$2:$DK$145,MATCH($A103,'Typy - wg grup'!$A$2:$A$145,0),MATCH(W$1,'Typy - wg grup'!$F$1:$DK$1,0)))</f>
        <v>ESP</v>
      </c>
      <c r="X103" s="102" t="str">
        <f>IF(INDEX('Typy - wg grup'!$F$2:$DK$145,MATCH($A103,'Typy - wg grup'!$A$2:$A$145,0),MATCH(X$1,'Typy - wg grup'!$F$1:$DK$1,0))="","",INDEX('Typy - wg grup'!$F$2:$DK$145,MATCH($A103,'Typy - wg grup'!$A$2:$A$145,0),MATCH(X$1,'Typy - wg grup'!$F$1:$DK$1,0)))</f>
        <v>ESP</v>
      </c>
      <c r="Y103" s="102" t="str">
        <f>IF(INDEX('Typy - wg grup'!$F$2:$DK$145,MATCH($A103,'Typy - wg grup'!$A$2:$A$145,0),MATCH(Y$1,'Typy - wg grup'!$F$1:$DK$1,0))="","",INDEX('Typy - wg grup'!$F$2:$DK$145,MATCH($A103,'Typy - wg grup'!$A$2:$A$145,0),MATCH(Y$1,'Typy - wg grup'!$F$1:$DK$1,0)))</f>
        <v>ESP</v>
      </c>
      <c r="Z103" s="102" t="str">
        <f>IF(INDEX('Typy - wg grup'!$F$2:$DK$145,MATCH($A103,'Typy - wg grup'!$A$2:$A$145,0),MATCH(Z$1,'Typy - wg grup'!$F$1:$DK$1,0))="","",INDEX('Typy - wg grup'!$F$2:$DK$145,MATCH($A103,'Typy - wg grup'!$A$2:$A$145,0),MATCH(Z$1,'Typy - wg grup'!$F$1:$DK$1,0)))</f>
        <v>ESP</v>
      </c>
      <c r="AA103" s="102" t="str">
        <f>IF(INDEX('Typy - wg grup'!$F$2:$DK$145,MATCH($A103,'Typy - wg grup'!$A$2:$A$145,0),MATCH(AA$1,'Typy - wg grup'!$F$1:$DK$1,0))="","",INDEX('Typy - wg grup'!$F$2:$DK$145,MATCH($A103,'Typy - wg grup'!$A$2:$A$145,0),MATCH(AA$1,'Typy - wg grup'!$F$1:$DK$1,0)))</f>
        <v>ESP</v>
      </c>
      <c r="AB103" s="102" t="str">
        <f>IF(INDEX('Typy - wg grup'!$F$2:$DK$145,MATCH($A103,'Typy - wg grup'!$A$2:$A$145,0),MATCH(AB$1,'Typy - wg grup'!$F$1:$DK$1,0))="","",INDEX('Typy - wg grup'!$F$2:$DK$145,MATCH($A103,'Typy - wg grup'!$A$2:$A$145,0),MATCH(AB$1,'Typy - wg grup'!$F$1:$DK$1,0)))</f>
        <v>ESP</v>
      </c>
      <c r="AC103" s="102" t="str">
        <f>IF(INDEX('Typy - wg grup'!$F$2:$DK$145,MATCH($A103,'Typy - wg grup'!$A$2:$A$145,0),MATCH(AC$1,'Typy - wg grup'!$F$1:$DK$1,0))="","",INDEX('Typy - wg grup'!$F$2:$DK$145,MATCH($A103,'Typy - wg grup'!$A$2:$A$145,0),MATCH(AC$1,'Typy - wg grup'!$F$1:$DK$1,0)))</f>
        <v>ESP</v>
      </c>
      <c r="AD103" s="102" t="str">
        <f>IF(INDEX('Typy - wg grup'!$F$2:$DK$145,MATCH($A103,'Typy - wg grup'!$A$2:$A$145,0),MATCH(AD$1,'Typy - wg grup'!$F$1:$DK$1,0))="","",INDEX('Typy - wg grup'!$F$2:$DK$145,MATCH($A103,'Typy - wg grup'!$A$2:$A$145,0),MATCH(AD$1,'Typy - wg grup'!$F$1:$DK$1,0)))</f>
        <v>ESP</v>
      </c>
      <c r="AE103" s="102" t="str">
        <f>IF(INDEX('Typy - wg grup'!$F$2:$DK$145,MATCH($A103,'Typy - wg grup'!$A$2:$A$145,0),MATCH(AE$1,'Typy - wg grup'!$F$1:$DK$1,0))="","",INDEX('Typy - wg grup'!$F$2:$DK$145,MATCH($A103,'Typy - wg grup'!$A$2:$A$145,0),MATCH(AE$1,'Typy - wg grup'!$F$1:$DK$1,0)))</f>
        <v>ESP</v>
      </c>
      <c r="AF103" s="102" t="str">
        <f>IF(INDEX('Typy - wg grup'!$F$2:$DK$145,MATCH($A103,'Typy - wg grup'!$A$2:$A$145,0),MATCH(AF$1,'Typy - wg grup'!$F$1:$DK$1,0))="","",INDEX('Typy - wg grup'!$F$2:$DK$145,MATCH($A103,'Typy - wg grup'!$A$2:$A$145,0),MATCH(AF$1,'Typy - wg grup'!$F$1:$DK$1,0)))</f>
        <v>ESP</v>
      </c>
      <c r="AG103" s="102" t="str">
        <f>IF(INDEX('Typy - wg grup'!$F$2:$DK$145,MATCH($A103,'Typy - wg grup'!$A$2:$A$145,0),MATCH(AG$1,'Typy - wg grup'!$F$1:$DK$1,0))="","",INDEX('Typy - wg grup'!$F$2:$DK$145,MATCH($A103,'Typy - wg grup'!$A$2:$A$145,0),MATCH(AG$1,'Typy - wg grup'!$F$1:$DK$1,0)))</f>
        <v>ESP</v>
      </c>
      <c r="AH103" s="102" t="str">
        <f>IF(INDEX('Typy - wg grup'!$F$2:$DK$145,MATCH($A103,'Typy - wg grup'!$A$2:$A$145,0),MATCH(AH$1,'Typy - wg grup'!$F$1:$DK$1,0))="","",INDEX('Typy - wg grup'!$F$2:$DK$145,MATCH($A103,'Typy - wg grup'!$A$2:$A$145,0),MATCH(AH$1,'Typy - wg grup'!$F$1:$DK$1,0)))</f>
        <v>ESP</v>
      </c>
      <c r="AI103" s="102" t="str">
        <f>IF(INDEX('Typy - wg grup'!$F$2:$DK$145,MATCH($A103,'Typy - wg grup'!$A$2:$A$145,0),MATCH(AI$1,'Typy - wg grup'!$F$1:$DK$1,0))="","",INDEX('Typy - wg grup'!$F$2:$DK$145,MATCH($A103,'Typy - wg grup'!$A$2:$A$145,0),MATCH(AI$1,'Typy - wg grup'!$F$1:$DK$1,0)))</f>
        <v>ESP</v>
      </c>
      <c r="AJ103" s="102" t="str">
        <f>IF(INDEX('Typy - wg grup'!$F$2:$DK$145,MATCH($A103,'Typy - wg grup'!$A$2:$A$145,0),MATCH(AJ$1,'Typy - wg grup'!$F$1:$DK$1,0))="","",INDEX('Typy - wg grup'!$F$2:$DK$145,MATCH($A103,'Typy - wg grup'!$A$2:$A$145,0),MATCH(AJ$1,'Typy - wg grup'!$F$1:$DK$1,0)))</f>
        <v>ESP</v>
      </c>
      <c r="AK103" s="102" t="str">
        <f>IF(INDEX('Typy - wg grup'!$F$2:$DK$145,MATCH($A103,'Typy - wg grup'!$A$2:$A$145,0),MATCH(AK$1,'Typy - wg grup'!$F$1:$DK$1,0))="","",INDEX('Typy - wg grup'!$F$2:$DK$145,MATCH($A103,'Typy - wg grup'!$A$2:$A$145,0),MATCH(AK$1,'Typy - wg grup'!$F$1:$DK$1,0)))</f>
        <v>ESP</v>
      </c>
      <c r="AL103" s="102" t="str">
        <f>IF(INDEX('Typy - wg grup'!$F$2:$DK$145,MATCH($A103,'Typy - wg grup'!$A$2:$A$145,0),MATCH(AL$1,'Typy - wg grup'!$F$1:$DK$1,0))="","",INDEX('Typy - wg grup'!$F$2:$DK$145,MATCH($A103,'Typy - wg grup'!$A$2:$A$145,0),MATCH(AL$1,'Typy - wg grup'!$F$1:$DK$1,0)))</f>
        <v>ESP</v>
      </c>
      <c r="AM103" s="102" t="str">
        <f>IF(INDEX('Typy - wg grup'!$F$2:$DK$145,MATCH($A103,'Typy - wg grup'!$A$2:$A$145,0),MATCH(AM$1,'Typy - wg grup'!$F$1:$DK$1,0))="","",INDEX('Typy - wg grup'!$F$2:$DK$145,MATCH($A103,'Typy - wg grup'!$A$2:$A$145,0),MATCH(AM$1,'Typy - wg grup'!$F$1:$DK$1,0)))</f>
        <v>ESP</v>
      </c>
      <c r="AN103" s="102" t="str">
        <f>IF(INDEX('Typy - wg grup'!$F$2:$DK$145,MATCH($A103,'Typy - wg grup'!$A$2:$A$145,0),MATCH(AN$1,'Typy - wg grup'!$F$1:$DK$1,0))="","",INDEX('Typy - wg grup'!$F$2:$DK$145,MATCH($A103,'Typy - wg grup'!$A$2:$A$145,0),MATCH(AN$1,'Typy - wg grup'!$F$1:$DK$1,0)))</f>
        <v>ESP</v>
      </c>
      <c r="AO103" s="102" t="str">
        <f>IF(INDEX('Typy - wg grup'!$F$2:$DK$145,MATCH($A103,'Typy - wg grup'!$A$2:$A$145,0),MATCH(AO$1,'Typy - wg grup'!$F$1:$DK$1,0))="","",INDEX('Typy - wg grup'!$F$2:$DK$145,MATCH($A103,'Typy - wg grup'!$A$2:$A$145,0),MATCH(AO$1,'Typy - wg grup'!$F$1:$DK$1,0)))</f>
        <v>ESP</v>
      </c>
      <c r="AP103" s="102" t="str">
        <f>IF(INDEX('Typy - wg grup'!$F$2:$DK$145,MATCH($A103,'Typy - wg grup'!$A$2:$A$145,0),MATCH(AP$1,'Typy - wg grup'!$F$1:$DK$1,0))="","",INDEX('Typy - wg grup'!$F$2:$DK$145,MATCH($A103,'Typy - wg grup'!$A$2:$A$145,0),MATCH(AP$1,'Typy - wg grup'!$F$1:$DK$1,0)))</f>
        <v>ESP</v>
      </c>
      <c r="AQ103" s="102" t="str">
        <f>IF(INDEX('Typy - wg grup'!$F$2:$DK$145,MATCH($A103,'Typy - wg grup'!$A$2:$A$145,0),MATCH(AQ$1,'Typy - wg grup'!$F$1:$DK$1,0))="","",INDEX('Typy - wg grup'!$F$2:$DK$145,MATCH($A103,'Typy - wg grup'!$A$2:$A$145,0),MATCH(AQ$1,'Typy - wg grup'!$F$1:$DK$1,0)))</f>
        <v>ESP</v>
      </c>
      <c r="AR103" s="102" t="str">
        <f>IF(INDEX('Typy - wg grup'!$F$2:$DK$145,MATCH($A103,'Typy - wg grup'!$A$2:$A$145,0),MATCH(AR$1,'Typy - wg grup'!$F$1:$DK$1,0))="","",INDEX('Typy - wg grup'!$F$2:$DK$145,MATCH($A103,'Typy - wg grup'!$A$2:$A$145,0),MATCH(AR$1,'Typy - wg grup'!$F$1:$DK$1,0)))</f>
        <v>ESP</v>
      </c>
      <c r="AS103" s="102" t="str">
        <f>IF(INDEX('Typy - wg grup'!$F$2:$DK$145,MATCH($A103,'Typy - wg grup'!$A$2:$A$145,0),MATCH(AS$1,'Typy - wg grup'!$F$1:$DK$1,0))="","",INDEX('Typy - wg grup'!$F$2:$DK$145,MATCH($A103,'Typy - wg grup'!$A$2:$A$145,0),MATCH(AS$1,'Typy - wg grup'!$F$1:$DK$1,0)))</f>
        <v>ESP</v>
      </c>
      <c r="AT103" s="102" t="str">
        <f>IF(INDEX('Typy - wg grup'!$F$2:$DK$145,MATCH($A103,'Typy - wg grup'!$A$2:$A$145,0),MATCH(AT$1,'Typy - wg grup'!$F$1:$DK$1,0))="","",INDEX('Typy - wg grup'!$F$2:$DK$145,MATCH($A103,'Typy - wg grup'!$A$2:$A$145,0),MATCH(AT$1,'Typy - wg grup'!$F$1:$DK$1,0)))</f>
        <v>ESP</v>
      </c>
      <c r="AU103" s="102" t="str">
        <f>IF(INDEX('Typy - wg grup'!$F$2:$DK$145,MATCH($A103,'Typy - wg grup'!$A$2:$A$145,0),MATCH(AU$1,'Typy - wg grup'!$F$1:$DK$1,0))="","",INDEX('Typy - wg grup'!$F$2:$DK$145,MATCH($A103,'Typy - wg grup'!$A$2:$A$145,0),MATCH(AU$1,'Typy - wg grup'!$F$1:$DK$1,0)))</f>
        <v>ESP</v>
      </c>
      <c r="AV103" s="102" t="str">
        <f>IF(INDEX('Typy - wg grup'!$F$2:$DK$145,MATCH($A103,'Typy - wg grup'!$A$2:$A$145,0),MATCH(AV$1,'Typy - wg grup'!$F$1:$DK$1,0))="","",INDEX('Typy - wg grup'!$F$2:$DK$145,MATCH($A103,'Typy - wg grup'!$A$2:$A$145,0),MATCH(AV$1,'Typy - wg grup'!$F$1:$DK$1,0)))</f>
        <v>URU</v>
      </c>
      <c r="AW103" s="102" t="str">
        <f>IF(INDEX('Typy - wg grup'!$F$2:$DK$145,MATCH($A103,'Typy - wg grup'!$A$2:$A$145,0),MATCH(AW$1,'Typy - wg grup'!$F$1:$DK$1,0))="","",INDEX('Typy - wg grup'!$F$2:$DK$145,MATCH($A103,'Typy - wg grup'!$A$2:$A$145,0),MATCH(AW$1,'Typy - wg grup'!$F$1:$DK$1,0)))</f>
        <v>URU</v>
      </c>
      <c r="AX103" s="102" t="str">
        <f>IF(INDEX('Typy - wg grup'!$F$2:$DK$145,MATCH($A103,'Typy - wg grup'!$A$2:$A$145,0),MATCH(AX$1,'Typy - wg grup'!$F$1:$DK$1,0))="","",INDEX('Typy - wg grup'!$F$2:$DK$145,MATCH($A103,'Typy - wg grup'!$A$2:$A$145,0),MATCH(AX$1,'Typy - wg grup'!$F$1:$DK$1,0)))</f>
        <v>ESP</v>
      </c>
      <c r="AY103" s="102" t="str">
        <f>IF(INDEX('Typy - wg grup'!$F$2:$DK$145,MATCH($A103,'Typy - wg grup'!$A$2:$A$145,0),MATCH(AY$1,'Typy - wg grup'!$F$1:$DK$1,0))="","",INDEX('Typy - wg grup'!$F$2:$DK$145,MATCH($A103,'Typy - wg grup'!$A$2:$A$145,0),MATCH(AY$1,'Typy - wg grup'!$F$1:$DK$1,0)))</f>
        <v>ESP</v>
      </c>
      <c r="AZ103" s="102" t="str">
        <f>IF(INDEX('Typy - wg grup'!$F$2:$DK$145,MATCH($A103,'Typy - wg grup'!$A$2:$A$145,0),MATCH(AZ$1,'Typy - wg grup'!$F$1:$DK$1,0))="","",INDEX('Typy - wg grup'!$F$2:$DK$145,MATCH($A103,'Typy - wg grup'!$A$2:$A$145,0),MATCH(AZ$1,'Typy - wg grup'!$F$1:$DK$1,0)))</f>
        <v>ESP</v>
      </c>
      <c r="BA103" s="102" t="str">
        <f>IF(INDEX('Typy - wg grup'!$F$2:$DK$145,MATCH($A103,'Typy - wg grup'!$A$2:$A$145,0),MATCH(BA$1,'Typy - wg grup'!$F$1:$DK$1,0))="","",INDEX('Typy - wg grup'!$F$2:$DK$145,MATCH($A103,'Typy - wg grup'!$A$2:$A$145,0),MATCH(BA$1,'Typy - wg grup'!$F$1:$DK$1,0)))</f>
        <v>ESP</v>
      </c>
      <c r="BB103" s="102" t="str">
        <f>IF(INDEX('Typy - wg grup'!$F$2:$DK$145,MATCH($A103,'Typy - wg grup'!$A$2:$A$145,0),MATCH(BB$1,'Typy - wg grup'!$F$1:$DK$1,0))="","",INDEX('Typy - wg grup'!$F$2:$DK$145,MATCH($A103,'Typy - wg grup'!$A$2:$A$145,0),MATCH(BB$1,'Typy - wg grup'!$F$1:$DK$1,0)))</f>
        <v>ESP</v>
      </c>
      <c r="BC103" s="102" t="str">
        <f>IF(INDEX('Typy - wg grup'!$F$2:$DK$145,MATCH($A103,'Typy - wg grup'!$A$2:$A$145,0),MATCH(BC$1,'Typy - wg grup'!$F$1:$DK$1,0))="","",INDEX('Typy - wg grup'!$F$2:$DK$145,MATCH($A103,'Typy - wg grup'!$A$2:$A$145,0),MATCH(BC$1,'Typy - wg grup'!$F$1:$DK$1,0)))</f>
        <v>ESP</v>
      </c>
      <c r="BD103" s="102" t="str">
        <f>IF(INDEX('Typy - wg grup'!$F$2:$DK$145,MATCH($A103,'Typy - wg grup'!$A$2:$A$145,0),MATCH(BD$1,'Typy - wg grup'!$F$1:$DK$1,0))="","",INDEX('Typy - wg grup'!$F$2:$DK$145,MATCH($A103,'Typy - wg grup'!$A$2:$A$145,0),MATCH(BD$1,'Typy - wg grup'!$F$1:$DK$1,0)))</f>
        <v>KSA</v>
      </c>
      <c r="BE103" s="102" t="str">
        <f>IF(INDEX('Typy - wg grup'!$F$2:$DK$145,MATCH($A103,'Typy - wg grup'!$A$2:$A$145,0),MATCH(BE$1,'Typy - wg grup'!$F$1:$DK$1,0))="","",INDEX('Typy - wg grup'!$F$2:$DK$145,MATCH($A103,'Typy - wg grup'!$A$2:$A$145,0),MATCH(BE$1,'Typy - wg grup'!$F$1:$DK$1,0)))</f>
        <v>ESP</v>
      </c>
      <c r="BF103" s="102" t="str">
        <f>IF(INDEX('Typy - wg grup'!$F$2:$DK$145,MATCH($A103,'Typy - wg grup'!$A$2:$A$145,0),MATCH(BF$1,'Typy - wg grup'!$F$1:$DK$1,0))="","",INDEX('Typy - wg grup'!$F$2:$DK$145,MATCH($A103,'Typy - wg grup'!$A$2:$A$145,0),MATCH(BF$1,'Typy - wg grup'!$F$1:$DK$1,0)))</f>
        <v>ESP</v>
      </c>
      <c r="BG103" s="102" t="str">
        <f>IF(INDEX('Typy - wg grup'!$F$2:$DK$145,MATCH($A103,'Typy - wg grup'!$A$2:$A$145,0),MATCH(BG$1,'Typy - wg grup'!$F$1:$DK$1,0))="","",INDEX('Typy - wg grup'!$F$2:$DK$145,MATCH($A103,'Typy - wg grup'!$A$2:$A$145,0),MATCH(BG$1,'Typy - wg grup'!$F$1:$DK$1,0)))</f>
        <v>ESP</v>
      </c>
      <c r="BH103" s="102" t="str">
        <f>IF(INDEX('Typy - wg grup'!$F$2:$DK$145,MATCH($A103,'Typy - wg grup'!$A$2:$A$145,0),MATCH(BH$1,'Typy - wg grup'!$F$1:$DK$1,0))="","",INDEX('Typy - wg grup'!$F$2:$DK$145,MATCH($A103,'Typy - wg grup'!$A$2:$A$145,0),MATCH(BH$1,'Typy - wg grup'!$F$1:$DK$1,0)))</f>
        <v>ESP</v>
      </c>
      <c r="BI103" s="102" t="str">
        <f>IF(INDEX('Typy - wg grup'!$F$2:$DK$145,MATCH($A103,'Typy - wg grup'!$A$2:$A$145,0),MATCH(BI$1,'Typy - wg grup'!$F$1:$DK$1,0))="","",INDEX('Typy - wg grup'!$F$2:$DK$145,MATCH($A103,'Typy - wg grup'!$A$2:$A$145,0),MATCH(BI$1,'Typy - wg grup'!$F$1:$DK$1,0)))</f>
        <v>ESP</v>
      </c>
      <c r="BJ103" s="102" t="str">
        <f>IF(INDEX('Typy - wg grup'!$F$2:$DK$145,MATCH($A103,'Typy - wg grup'!$A$2:$A$145,0),MATCH(BJ$1,'Typy - wg grup'!$F$1:$DK$1,0))="","",INDEX('Typy - wg grup'!$F$2:$DK$145,MATCH($A103,'Typy - wg grup'!$A$2:$A$145,0),MATCH(BJ$1,'Typy - wg grup'!$F$1:$DK$1,0)))</f>
        <v>ESP</v>
      </c>
      <c r="BK103" s="102" t="str">
        <f>IF(INDEX('Typy - wg grup'!$F$2:$DK$145,MATCH($A103,'Typy - wg grup'!$A$2:$A$145,0),MATCH(BK$1,'Typy - wg grup'!$F$1:$DK$1,0))="","",INDEX('Typy - wg grup'!$F$2:$DK$145,MATCH($A103,'Typy - wg grup'!$A$2:$A$145,0),MATCH(BK$1,'Typy - wg grup'!$F$1:$DK$1,0)))</f>
        <v>ESP</v>
      </c>
      <c r="BL103" s="102" t="str">
        <f>IF(INDEX('Typy - wg grup'!$F$2:$DK$145,MATCH($A103,'Typy - wg grup'!$A$2:$A$145,0),MATCH(BL$1,'Typy - wg grup'!$F$1:$DK$1,0))="","",INDEX('Typy - wg grup'!$F$2:$DK$145,MATCH($A103,'Typy - wg grup'!$A$2:$A$145,0),MATCH(BL$1,'Typy - wg grup'!$F$1:$DK$1,0)))</f>
        <v>ESP</v>
      </c>
      <c r="BM103" s="102" t="str">
        <f>IF(INDEX('Typy - wg grup'!$F$2:$DK$145,MATCH($A103,'Typy - wg grup'!$A$2:$A$145,0),MATCH(BM$1,'Typy - wg grup'!$F$1:$DK$1,0))="","",INDEX('Typy - wg grup'!$F$2:$DK$145,MATCH($A103,'Typy - wg grup'!$A$2:$A$145,0),MATCH(BM$1,'Typy - wg grup'!$F$1:$DK$1,0)))</f>
        <v>ESP</v>
      </c>
      <c r="BN103" s="102" t="str">
        <f>IF(INDEX('Typy - wg grup'!$F$2:$DK$145,MATCH($A103,'Typy - wg grup'!$A$2:$A$145,0),MATCH(BN$1,'Typy - wg grup'!$F$1:$DK$1,0))="","",INDEX('Typy - wg grup'!$F$2:$DK$145,MATCH($A103,'Typy - wg grup'!$A$2:$A$145,0),MATCH(BN$1,'Typy - wg grup'!$F$1:$DK$1,0)))</f>
        <v>ESP</v>
      </c>
      <c r="BO103" s="102" t="str">
        <f>IF(INDEX('Typy - wg grup'!$F$2:$DK$145,MATCH($A103,'Typy - wg grup'!$A$2:$A$145,0),MATCH(BO$1,'Typy - wg grup'!$F$1:$DK$1,0))="","",INDEX('Typy - wg grup'!$F$2:$DK$145,MATCH($A103,'Typy - wg grup'!$A$2:$A$145,0),MATCH(BO$1,'Typy - wg grup'!$F$1:$DK$1,0)))</f>
        <v>ESP</v>
      </c>
      <c r="BP103" s="102" t="str">
        <f>IF(INDEX('Typy - wg grup'!$F$2:$DK$145,MATCH($A103,'Typy - wg grup'!$A$2:$A$145,0),MATCH(BP$1,'Typy - wg grup'!$F$1:$DK$1,0))="","",INDEX('Typy - wg grup'!$F$2:$DK$145,MATCH($A103,'Typy - wg grup'!$A$2:$A$145,0),MATCH(BP$1,'Typy - wg grup'!$F$1:$DK$1,0)))</f>
        <v>ESP</v>
      </c>
      <c r="BQ103" s="102" t="str">
        <f>IF(INDEX('Typy - wg grup'!$F$2:$DK$145,MATCH($A103,'Typy - wg grup'!$A$2:$A$145,0),MATCH(BQ$1,'Typy - wg grup'!$F$1:$DK$1,0))="","",INDEX('Typy - wg grup'!$F$2:$DK$145,MATCH($A103,'Typy - wg grup'!$A$2:$A$145,0),MATCH(BQ$1,'Typy - wg grup'!$F$1:$DK$1,0)))</f>
        <v>ESP</v>
      </c>
      <c r="BR103" s="102" t="str">
        <f>IF(INDEX('Typy - wg grup'!$F$2:$DK$145,MATCH($A103,'Typy - wg grup'!$A$2:$A$145,0),MATCH(BR$1,'Typy - wg grup'!$F$1:$DK$1,0))="","",INDEX('Typy - wg grup'!$F$2:$DK$145,MATCH($A103,'Typy - wg grup'!$A$2:$A$145,0),MATCH(BR$1,'Typy - wg grup'!$F$1:$DK$1,0)))</f>
        <v>ESP</v>
      </c>
      <c r="BS103" s="102" t="str">
        <f>IF(INDEX('Typy - wg grup'!$F$2:$DK$145,MATCH($A103,'Typy - wg grup'!$A$2:$A$145,0),MATCH(BS$1,'Typy - wg grup'!$F$1:$DK$1,0))="","",INDEX('Typy - wg grup'!$F$2:$DK$145,MATCH($A103,'Typy - wg grup'!$A$2:$A$145,0),MATCH(BS$1,'Typy - wg grup'!$F$1:$DK$1,0)))</f>
        <v>ESP</v>
      </c>
      <c r="BT103" s="102" t="str">
        <f>IF(INDEX('Typy - wg grup'!$F$2:$DK$145,MATCH($A103,'Typy - wg grup'!$A$2:$A$145,0),MATCH(BT$1,'Typy - wg grup'!$F$1:$DK$1,0))="","",INDEX('Typy - wg grup'!$F$2:$DK$145,MATCH($A103,'Typy - wg grup'!$A$2:$A$145,0),MATCH(BT$1,'Typy - wg grup'!$F$1:$DK$1,0)))</f>
        <v>ESP</v>
      </c>
      <c r="BU103" s="102" t="str">
        <f>IF(INDEX('Typy - wg grup'!$F$2:$DK$145,MATCH($A103,'Typy - wg grup'!$A$2:$A$145,0),MATCH(BU$1,'Typy - wg grup'!$F$1:$DK$1,0))="","",INDEX('Typy - wg grup'!$F$2:$DK$145,MATCH($A103,'Typy - wg grup'!$A$2:$A$145,0),MATCH(BU$1,'Typy - wg grup'!$F$1:$DK$1,0)))</f>
        <v>ESP</v>
      </c>
      <c r="BV103" s="102" t="str">
        <f>IF(INDEX('Typy - wg grup'!$F$2:$DK$145,MATCH($A103,'Typy - wg grup'!$A$2:$A$145,0),MATCH(BV$1,'Typy - wg grup'!$F$1:$DK$1,0))="","",INDEX('Typy - wg grup'!$F$2:$DK$145,MATCH($A103,'Typy - wg grup'!$A$2:$A$145,0),MATCH(BV$1,'Typy - wg grup'!$F$1:$DK$1,0)))</f>
        <v>ESP</v>
      </c>
      <c r="BW103" s="102" t="str">
        <f>IF(INDEX('Typy - wg grup'!$F$2:$DK$145,MATCH($A103,'Typy - wg grup'!$A$2:$A$145,0),MATCH(BW$1,'Typy - wg grup'!$F$1:$DK$1,0))="","",INDEX('Typy - wg grup'!$F$2:$DK$145,MATCH($A103,'Typy - wg grup'!$A$2:$A$145,0),MATCH(BW$1,'Typy - wg grup'!$F$1:$DK$1,0)))</f>
        <v>ESP</v>
      </c>
      <c r="BX103" s="102" t="str">
        <f>IF(INDEX('Typy - wg grup'!$F$2:$DK$145,MATCH($A103,'Typy - wg grup'!$A$2:$A$145,0),MATCH(BX$1,'Typy - wg grup'!$F$1:$DK$1,0))="","",INDEX('Typy - wg grup'!$F$2:$DK$145,MATCH($A103,'Typy - wg grup'!$A$2:$A$145,0),MATCH(BX$1,'Typy - wg grup'!$F$1:$DK$1,0)))</f>
        <v>ESP</v>
      </c>
      <c r="BY103" s="102" t="str">
        <f>IF(INDEX('Typy - wg grup'!$F$2:$DK$145,MATCH($A103,'Typy - wg grup'!$A$2:$A$145,0),MATCH(BY$1,'Typy - wg grup'!$F$1:$DK$1,0))="","",INDEX('Typy - wg grup'!$F$2:$DK$145,MATCH($A103,'Typy - wg grup'!$A$2:$A$145,0),MATCH(BY$1,'Typy - wg grup'!$F$1:$DK$1,0)))</f>
        <v>ESP</v>
      </c>
      <c r="BZ103" s="102" t="str">
        <f>IF(INDEX('Typy - wg grup'!$F$2:$DK$145,MATCH($A103,'Typy - wg grup'!$A$2:$A$145,0),MATCH(BZ$1,'Typy - wg grup'!$F$1:$DK$1,0))="","",INDEX('Typy - wg grup'!$F$2:$DK$145,MATCH($A103,'Typy - wg grup'!$A$2:$A$145,0),MATCH(BZ$1,'Typy - wg grup'!$F$1:$DK$1,0)))</f>
        <v>ESP</v>
      </c>
      <c r="CA103" s="102" t="str">
        <f>IF(INDEX('Typy - wg grup'!$F$2:$DK$145,MATCH($A103,'Typy - wg grup'!$A$2:$A$145,0),MATCH(CA$1,'Typy - wg grup'!$F$1:$DK$1,0))="","",INDEX('Typy - wg grup'!$F$2:$DK$145,MATCH($A103,'Typy - wg grup'!$A$2:$A$145,0),MATCH(CA$1,'Typy - wg grup'!$F$1:$DK$1,0)))</f>
        <v>ESP</v>
      </c>
      <c r="CB103" s="102" t="str">
        <f>IF(INDEX('Typy - wg grup'!$F$2:$DK$145,MATCH($A103,'Typy - wg grup'!$A$2:$A$145,0),MATCH(CB$1,'Typy - wg grup'!$F$1:$DK$1,0))="","",INDEX('Typy - wg grup'!$F$2:$DK$145,MATCH($A103,'Typy - wg grup'!$A$2:$A$145,0),MATCH(CB$1,'Typy - wg grup'!$F$1:$DK$1,0)))</f>
        <v>ESP</v>
      </c>
      <c r="CC103" s="102" t="str">
        <f>IF(INDEX('Typy - wg grup'!$F$2:$DK$145,MATCH($A103,'Typy - wg grup'!$A$2:$A$145,0),MATCH(CC$1,'Typy - wg grup'!$F$1:$DK$1,0))="","",INDEX('Typy - wg grup'!$F$2:$DK$145,MATCH($A103,'Typy - wg grup'!$A$2:$A$145,0),MATCH(CC$1,'Typy - wg grup'!$F$1:$DK$1,0)))</f>
        <v>ESP</v>
      </c>
      <c r="CD103" s="102" t="str">
        <f>IF(INDEX('Typy - wg grup'!$F$2:$DK$145,MATCH($A103,'Typy - wg grup'!$A$2:$A$145,0),MATCH(CD$1,'Typy - wg grup'!$F$1:$DK$1,0))="","",INDEX('Typy - wg grup'!$F$2:$DK$145,MATCH($A103,'Typy - wg grup'!$A$2:$A$145,0),MATCH(CD$1,'Typy - wg grup'!$F$1:$DK$1,0)))</f>
        <v>ESP</v>
      </c>
      <c r="CE103" s="102" t="str">
        <f>IF(INDEX('Typy - wg grup'!$F$2:$DK$145,MATCH($A103,'Typy - wg grup'!$A$2:$A$145,0),MATCH(CE$1,'Typy - wg grup'!$F$1:$DK$1,0))="","",INDEX('Typy - wg grup'!$F$2:$DK$145,MATCH($A103,'Typy - wg grup'!$A$2:$A$145,0),MATCH(CE$1,'Typy - wg grup'!$F$1:$DK$1,0)))</f>
        <v>ESP</v>
      </c>
      <c r="CF103" s="102" t="str">
        <f>IF(INDEX('Typy - wg grup'!$F$2:$DK$145,MATCH($A103,'Typy - wg grup'!$A$2:$A$145,0),MATCH(CF$1,'Typy - wg grup'!$F$1:$DK$1,0))="","",INDEX('Typy - wg grup'!$F$2:$DK$145,MATCH($A103,'Typy - wg grup'!$A$2:$A$145,0),MATCH(CF$1,'Typy - wg grup'!$F$1:$DK$1,0)))</f>
        <v>URU</v>
      </c>
      <c r="CG103" s="102" t="str">
        <f>IF(INDEX('Typy - wg grup'!$F$2:$DK$145,MATCH($A103,'Typy - wg grup'!$A$2:$A$145,0),MATCH(CG$1,'Typy - wg grup'!$F$1:$DK$1,0))="","",INDEX('Typy - wg grup'!$F$2:$DK$145,MATCH($A103,'Typy - wg grup'!$A$2:$A$145,0),MATCH(CG$1,'Typy - wg grup'!$F$1:$DK$1,0)))</f>
        <v>ESP</v>
      </c>
      <c r="CH103" s="102" t="str">
        <f>IF(INDEX('Typy - wg grup'!$F$2:$DK$145,MATCH($A103,'Typy - wg grup'!$A$2:$A$145,0),MATCH(CH$1,'Typy - wg grup'!$F$1:$DK$1,0))="","",INDEX('Typy - wg grup'!$F$2:$DK$145,MATCH($A103,'Typy - wg grup'!$A$2:$A$145,0),MATCH(CH$1,'Typy - wg grup'!$F$1:$DK$1,0)))</f>
        <v>ESP</v>
      </c>
      <c r="CI103" s="102" t="str">
        <f>IF(INDEX('Typy - wg grup'!$F$2:$DK$145,MATCH($A103,'Typy - wg grup'!$A$2:$A$145,0),MATCH(CI$1,'Typy - wg grup'!$F$1:$DK$1,0))="","",INDEX('Typy - wg grup'!$F$2:$DK$145,MATCH($A103,'Typy - wg grup'!$A$2:$A$145,0),MATCH(CI$1,'Typy - wg grup'!$F$1:$DK$1,0)))</f>
        <v>ESP</v>
      </c>
      <c r="CJ103" s="102" t="str">
        <f>IF(INDEX('Typy - wg grup'!$F$2:$DK$145,MATCH($A103,'Typy - wg grup'!$A$2:$A$145,0),MATCH(CJ$1,'Typy - wg grup'!$F$1:$DK$1,0))="","",INDEX('Typy - wg grup'!$F$2:$DK$145,MATCH($A103,'Typy - wg grup'!$A$2:$A$145,0),MATCH(CJ$1,'Typy - wg grup'!$F$1:$DK$1,0)))</f>
        <v>ESP</v>
      </c>
      <c r="CK103" s="102" t="str">
        <f>IF(INDEX('Typy - wg grup'!$F$2:$DK$145,MATCH($A103,'Typy - wg grup'!$A$2:$A$145,0),MATCH(CK$1,'Typy - wg grup'!$F$1:$DK$1,0))="","",INDEX('Typy - wg grup'!$F$2:$DK$145,MATCH($A103,'Typy - wg grup'!$A$2:$A$145,0),MATCH(CK$1,'Typy - wg grup'!$F$1:$DK$1,0)))</f>
        <v>ESP</v>
      </c>
      <c r="CL103" s="102" t="str">
        <f>IF(INDEX('Typy - wg grup'!$F$2:$DK$145,MATCH($A103,'Typy - wg grup'!$A$2:$A$145,0),MATCH(CL$1,'Typy - wg grup'!$F$1:$DK$1,0))="","",INDEX('Typy - wg grup'!$F$2:$DK$145,MATCH($A103,'Typy - wg grup'!$A$2:$A$145,0),MATCH(CL$1,'Typy - wg grup'!$F$1:$DK$1,0)))</f>
        <v>ESP</v>
      </c>
      <c r="CM103" s="102" t="str">
        <f>IF(INDEX('Typy - wg grup'!$F$2:$DK$145,MATCH($A103,'Typy - wg grup'!$A$2:$A$145,0),MATCH(CM$1,'Typy - wg grup'!$F$1:$DK$1,0))="","",INDEX('Typy - wg grup'!$F$2:$DK$145,MATCH($A103,'Typy - wg grup'!$A$2:$A$145,0),MATCH(CM$1,'Typy - wg grup'!$F$1:$DK$1,0)))</f>
        <v>ESP</v>
      </c>
      <c r="CN103" s="102" t="str">
        <f>IF(INDEX('Typy - wg grup'!$F$2:$DK$145,MATCH($A103,'Typy - wg grup'!$A$2:$A$145,0),MATCH(CN$1,'Typy - wg grup'!$F$1:$DK$1,0))="","",INDEX('Typy - wg grup'!$F$2:$DK$145,MATCH($A103,'Typy - wg grup'!$A$2:$A$145,0),MATCH(CN$1,'Typy - wg grup'!$F$1:$DK$1,0)))</f>
        <v>URU</v>
      </c>
      <c r="CO103" s="102" t="str">
        <f>IF(INDEX('Typy - wg grup'!$F$2:$DK$145,MATCH($A103,'Typy - wg grup'!$A$2:$A$145,0),MATCH(CO$1,'Typy - wg grup'!$F$1:$DK$1,0))="","",INDEX('Typy - wg grup'!$F$2:$DK$145,MATCH($A103,'Typy - wg grup'!$A$2:$A$145,0),MATCH(CO$1,'Typy - wg grup'!$F$1:$DK$1,0)))</f>
        <v>ESP</v>
      </c>
      <c r="CP103" s="102" t="str">
        <f>IF(INDEX('Typy - wg grup'!$F$2:$DK$145,MATCH($A103,'Typy - wg grup'!$A$2:$A$145,0),MATCH(CP$1,'Typy - wg grup'!$F$1:$DK$1,0))="","",INDEX('Typy - wg grup'!$F$2:$DK$145,MATCH($A103,'Typy - wg grup'!$A$2:$A$145,0),MATCH(CP$1,'Typy - wg grup'!$F$1:$DK$1,0)))</f>
        <v>ESP</v>
      </c>
      <c r="CQ103" s="102" t="str">
        <f>IF(INDEX('Typy - wg grup'!$F$2:$DK$145,MATCH($A103,'Typy - wg grup'!$A$2:$A$145,0),MATCH(CQ$1,'Typy - wg grup'!$F$1:$DK$1,0))="","",INDEX('Typy - wg grup'!$F$2:$DK$145,MATCH($A103,'Typy - wg grup'!$A$2:$A$145,0),MATCH(CQ$1,'Typy - wg grup'!$F$1:$DK$1,0)))</f>
        <v>ESP</v>
      </c>
      <c r="CR103" s="102" t="str">
        <f>IF(INDEX('Typy - wg grup'!$F$2:$DK$145,MATCH($A103,'Typy - wg grup'!$A$2:$A$145,0),MATCH(CR$1,'Typy - wg grup'!$F$1:$DK$1,0))="","",INDEX('Typy - wg grup'!$F$2:$DK$145,MATCH($A103,'Typy - wg grup'!$A$2:$A$145,0),MATCH(CR$1,'Typy - wg grup'!$F$1:$DK$1,0)))</f>
        <v>ESP</v>
      </c>
      <c r="CS103" s="102" t="str">
        <f>IF(INDEX('Typy - wg grup'!$F$2:$DK$145,MATCH($A103,'Typy - wg grup'!$A$2:$A$145,0),MATCH(CS$1,'Typy - wg grup'!$F$1:$DK$1,0))="","",INDEX('Typy - wg grup'!$F$2:$DK$145,MATCH($A103,'Typy - wg grup'!$A$2:$A$145,0),MATCH(CS$1,'Typy - wg grup'!$F$1:$DK$1,0)))</f>
        <v>ESP</v>
      </c>
      <c r="CT103" s="102" t="str">
        <f>IF(INDEX('Typy - wg grup'!$F$2:$DK$145,MATCH($A103,'Typy - wg grup'!$A$2:$A$145,0),MATCH(CT$1,'Typy - wg grup'!$F$1:$DK$1,0))="","",INDEX('Typy - wg grup'!$F$2:$DK$145,MATCH($A103,'Typy - wg grup'!$A$2:$A$145,0),MATCH(CT$1,'Typy - wg grup'!$F$1:$DK$1,0)))</f>
        <v>ESP</v>
      </c>
      <c r="CU103" s="102" t="str">
        <f>IF(INDEX('Typy - wg grup'!$F$2:$DK$145,MATCH($A103,'Typy - wg grup'!$A$2:$A$145,0),MATCH(CU$1,'Typy - wg grup'!$F$1:$DK$1,0))="","",INDEX('Typy - wg grup'!$F$2:$DK$145,MATCH($A103,'Typy - wg grup'!$A$2:$A$145,0),MATCH(CU$1,'Typy - wg grup'!$F$1:$DK$1,0)))</f>
        <v>ESP</v>
      </c>
      <c r="CV103" s="102" t="str">
        <f>IF(INDEX('Typy - wg grup'!$F$2:$DK$145,MATCH($A103,'Typy - wg grup'!$A$2:$A$145,0),MATCH(CV$1,'Typy - wg grup'!$F$1:$DK$1,0))="","",INDEX('Typy - wg grup'!$F$2:$DK$145,MATCH($A103,'Typy - wg grup'!$A$2:$A$145,0),MATCH(CV$1,'Typy - wg grup'!$F$1:$DK$1,0)))</f>
        <v>ESP</v>
      </c>
      <c r="CW103" s="102" t="str">
        <f>IF(INDEX('Typy - wg grup'!$F$2:$DK$145,MATCH($A103,'Typy - wg grup'!$A$2:$A$145,0),MATCH(CW$1,'Typy - wg grup'!$F$1:$DK$1,0))="","",INDEX('Typy - wg grup'!$F$2:$DK$145,MATCH($A103,'Typy - wg grup'!$A$2:$A$145,0),MATCH(CW$1,'Typy - wg grup'!$F$1:$DK$1,0)))</f>
        <v>ESP</v>
      </c>
      <c r="CX103" s="102" t="str">
        <f>IF(INDEX('Typy - wg grup'!$F$2:$DK$145,MATCH($A103,'Typy - wg grup'!$A$2:$A$145,0),MATCH(CX$1,'Typy - wg grup'!$F$1:$DK$1,0))="","",INDEX('Typy - wg grup'!$F$2:$DK$145,MATCH($A103,'Typy - wg grup'!$A$2:$A$145,0),MATCH(CX$1,'Typy - wg grup'!$F$1:$DK$1,0)))</f>
        <v>ESP</v>
      </c>
      <c r="CY103" s="102" t="str">
        <f>IF(INDEX('Typy - wg grup'!$F$2:$DK$145,MATCH($A103,'Typy - wg grup'!$A$2:$A$145,0),MATCH(CY$1,'Typy - wg grup'!$F$1:$DK$1,0))="","",INDEX('Typy - wg grup'!$F$2:$DK$145,MATCH($A103,'Typy - wg grup'!$A$2:$A$145,0),MATCH(CY$1,'Typy - wg grup'!$F$1:$DK$1,0)))</f>
        <v>ESP</v>
      </c>
      <c r="CZ103" s="102" t="str">
        <f>IF(INDEX('Typy - wg grup'!$F$2:$DK$145,MATCH($A103,'Typy - wg grup'!$A$2:$A$145,0),MATCH(CZ$1,'Typy - wg grup'!$F$1:$DK$1,0))="","",INDEX('Typy - wg grup'!$F$2:$DK$145,MATCH($A103,'Typy - wg grup'!$A$2:$A$145,0),MATCH(CZ$1,'Typy - wg grup'!$F$1:$DK$1,0)))</f>
        <v>ESP</v>
      </c>
      <c r="DA103" s="102" t="str">
        <f>IF(INDEX('Typy - wg grup'!$F$2:$DK$145,MATCH($A103,'Typy - wg grup'!$A$2:$A$145,0),MATCH(DA$1,'Typy - wg grup'!$F$1:$DK$1,0))="","",INDEX('Typy - wg grup'!$F$2:$DK$145,MATCH($A103,'Typy - wg grup'!$A$2:$A$145,0),MATCH(DA$1,'Typy - wg grup'!$F$1:$DK$1,0)))</f>
        <v>ESP</v>
      </c>
      <c r="DB103" s="102" t="str">
        <f>IF(INDEX('Typy - wg grup'!$F$2:$DK$145,MATCH($A103,'Typy - wg grup'!$A$2:$A$145,0),MATCH(DB$1,'Typy - wg grup'!$F$1:$DK$1,0))="","",INDEX('Typy - wg grup'!$F$2:$DK$145,MATCH($A103,'Typy - wg grup'!$A$2:$A$145,0),MATCH(DB$1,'Typy - wg grup'!$F$1:$DK$1,0)))</f>
        <v>ESP</v>
      </c>
      <c r="DC103" s="102" t="str">
        <f>IF(INDEX('Typy - wg grup'!$F$2:$DK$145,MATCH($A103,'Typy - wg grup'!$A$2:$A$145,0),MATCH(DC$1,'Typy - wg grup'!$F$1:$DK$1,0))="","",INDEX('Typy - wg grup'!$F$2:$DK$145,MATCH($A103,'Typy - wg grup'!$A$2:$A$145,0),MATCH(DC$1,'Typy - wg grup'!$F$1:$DK$1,0)))</f>
        <v>ESP</v>
      </c>
      <c r="DD103" s="102" t="str">
        <f>IF(INDEX('Typy - wg grup'!$F$2:$DK$145,MATCH($A103,'Typy - wg grup'!$A$2:$A$145,0),MATCH(DD$1,'Typy - wg grup'!$F$1:$DK$1,0))="","",INDEX('Typy - wg grup'!$F$2:$DK$145,MATCH($A103,'Typy - wg grup'!$A$2:$A$145,0),MATCH(DD$1,'Typy - wg grup'!$F$1:$DK$1,0)))</f>
        <v>ESP</v>
      </c>
      <c r="DE103" s="102" t="str">
        <f>IF(INDEX('Typy - wg grup'!$F$2:$DK$145,MATCH($A103,'Typy - wg grup'!$A$2:$A$145,0),MATCH(DE$1,'Typy - wg grup'!$F$1:$DK$1,0))="","",INDEX('Typy - wg grup'!$F$2:$DK$145,MATCH($A103,'Typy - wg grup'!$A$2:$A$145,0),MATCH(DE$1,'Typy - wg grup'!$F$1:$DK$1,0)))</f>
        <v>ESP</v>
      </c>
      <c r="DF103" s="102" t="str">
        <f>IF(INDEX('Typy - wg grup'!$F$2:$DK$145,MATCH($A103,'Typy - wg grup'!$A$2:$A$145,0),MATCH(DF$1,'Typy - wg grup'!$F$1:$DK$1,0))="","",INDEX('Typy - wg grup'!$F$2:$DK$145,MATCH($A103,'Typy - wg grup'!$A$2:$A$145,0),MATCH(DF$1,'Typy - wg grup'!$F$1:$DK$1,0)))</f>
        <v>ESP</v>
      </c>
      <c r="DG103" s="102" t="str">
        <f>IF(INDEX('Typy - wg grup'!$F$2:$DK$145,MATCH($A103,'Typy - wg grup'!$A$2:$A$145,0),MATCH(DG$1,'Typy - wg grup'!$F$1:$DK$1,0))="","",INDEX('Typy - wg grup'!$F$2:$DK$145,MATCH($A103,'Typy - wg grup'!$A$2:$A$145,0),MATCH(DG$1,'Typy - wg grup'!$F$1:$DK$1,0)))</f>
        <v>ESP</v>
      </c>
      <c r="DH103" s="102" t="str">
        <f>IF(INDEX('Typy - wg grup'!$F$2:$DK$145,MATCH($A103,'Typy - wg grup'!$A$2:$A$145,0),MATCH(DH$1,'Typy - wg grup'!$F$1:$DK$1,0))="","",INDEX('Typy - wg grup'!$F$2:$DK$145,MATCH($A103,'Typy - wg grup'!$A$2:$A$145,0),MATCH(DH$1,'Typy - wg grup'!$F$1:$DK$1,0)))</f>
        <v>URU</v>
      </c>
      <c r="DI103" s="102" t="str">
        <f>IF(INDEX('Typy - wg grup'!$F$2:$DK$145,MATCH($A103,'Typy - wg grup'!$A$2:$A$145,0),MATCH(DI$1,'Typy - wg grup'!$F$1:$DK$1,0))="","",INDEX('Typy - wg grup'!$F$2:$DK$145,MATCH($A103,'Typy - wg grup'!$A$2:$A$145,0),MATCH(DI$1,'Typy - wg grup'!$F$1:$DK$1,0)))</f>
        <v>ESP</v>
      </c>
      <c r="DJ103" s="102" t="str">
        <f>IF(INDEX('Typy - wg grup'!$F$2:$DK$145,MATCH($A103,'Typy - wg grup'!$A$2:$A$145,0),MATCH(DJ$1,'Typy - wg grup'!$F$1:$DK$1,0))="","",INDEX('Typy - wg grup'!$F$2:$DK$145,MATCH($A103,'Typy - wg grup'!$A$2:$A$145,0),MATCH(DJ$1,'Typy - wg grup'!$F$1:$DK$1,0)))</f>
        <v>ESP</v>
      </c>
      <c r="DK103" s="102" t="str">
        <f>IF(INDEX('Typy - wg grup'!$F$2:$DK$145,MATCH($A103,'Typy - wg grup'!$A$2:$A$145,0),MATCH(DK$1,'Typy - wg grup'!$F$1:$DK$1,0))="","",INDEX('Typy - wg grup'!$F$2:$DK$145,MATCH($A103,'Typy - wg grup'!$A$2:$A$145,0),MATCH(DK$1,'Typy - wg grup'!$F$1:$DK$1,0)))</f>
        <v>ESP</v>
      </c>
      <c r="DL103" s="102" t="str">
        <f>IF(INDEX('Typy - wg grup'!$F$2:$DK$145,MATCH($A103,'Typy - wg grup'!$A$2:$A$145,0),MATCH(DL$1,'Typy - wg grup'!$F$1:$DK$1,0))="","",INDEX('Typy - wg grup'!$F$2:$DK$145,MATCH($A103,'Typy - wg grup'!$A$2:$A$145,0),MATCH(DL$1,'Typy - wg grup'!$F$1:$DK$1,0)))</f>
        <v>ESP</v>
      </c>
      <c r="DM103" s="106" t="str">
        <f>IF(INDEX('Typy - wg grup'!$F$2:$DK$145,MATCH($A103,'Typy - wg grup'!$A$2:$A$145,0),MATCH(DM$1,'Typy - wg grup'!$F$1:$DK$1,0))="","",INDEX('Typy - wg grup'!$F$2:$DK$145,MATCH($A103,'Typy - wg grup'!$A$2:$A$145,0),MATCH(DM$1,'Typy - wg grup'!$F$1:$DK$1,0)))</f>
        <v>CPV</v>
      </c>
      <c r="DO103" s="15"/>
      <c r="DQ103" s="14"/>
      <c r="DS103" s="15"/>
      <c r="DU103" s="15"/>
      <c r="DW103" s="14"/>
      <c r="DY103" s="15"/>
      <c r="EA103" s="14"/>
      <c r="EC103" s="15"/>
      <c r="EE103" s="15"/>
      <c r="EG103" s="15"/>
      <c r="EI103" s="15"/>
      <c r="EK103" s="15"/>
      <c r="EM103" s="15"/>
      <c r="EO103" s="16"/>
      <c r="EQ103" s="15"/>
    </row>
    <row r="104" spans="1:147" x14ac:dyDescent="0.25">
      <c r="A104" s="19" t="s">
        <v>94</v>
      </c>
      <c r="B104" s="4" t="s">
        <v>116</v>
      </c>
      <c r="E104" s="4" t="s">
        <v>20</v>
      </c>
      <c r="F104" s="35" t="s">
        <v>246</v>
      </c>
      <c r="G104" s="153"/>
      <c r="H104" s="105" t="str">
        <f>IF(INDEX('Typy - wg grup'!$F$2:$DK$145,MATCH($A104,'Typy - wg grup'!$A$2:$A$145,0),MATCH(H$1,'Typy - wg grup'!$F$1:$DK$1,0))="","",INDEX('Typy - wg grup'!$F$2:$DK$145,MATCH($A104,'Typy - wg grup'!$A$2:$A$145,0),MATCH(H$1,'Typy - wg grup'!$F$1:$DK$1,0)))</f>
        <v>URU</v>
      </c>
      <c r="I104" s="102" t="str">
        <f>IF(INDEX('Typy - wg grup'!$F$2:$DK$145,MATCH($A104,'Typy - wg grup'!$A$2:$A$145,0),MATCH(I$1,'Typy - wg grup'!$F$1:$DK$1,0))="","",INDEX('Typy - wg grup'!$F$2:$DK$145,MATCH($A104,'Typy - wg grup'!$A$2:$A$145,0),MATCH(I$1,'Typy - wg grup'!$F$1:$DK$1,0)))</f>
        <v>URU</v>
      </c>
      <c r="J104" s="102" t="str">
        <f>IF(INDEX('Typy - wg grup'!$F$2:$DK$145,MATCH($A104,'Typy - wg grup'!$A$2:$A$145,0),MATCH(J$1,'Typy - wg grup'!$F$1:$DK$1,0))="","",INDEX('Typy - wg grup'!$F$2:$DK$145,MATCH($A104,'Typy - wg grup'!$A$2:$A$145,0),MATCH(J$1,'Typy - wg grup'!$F$1:$DK$1,0)))</f>
        <v>URU</v>
      </c>
      <c r="K104" s="102" t="str">
        <f>IF(INDEX('Typy - wg grup'!$F$2:$DK$145,MATCH($A104,'Typy - wg grup'!$A$2:$A$145,0),MATCH(K$1,'Typy - wg grup'!$F$1:$DK$1,0))="","",INDEX('Typy - wg grup'!$F$2:$DK$145,MATCH($A104,'Typy - wg grup'!$A$2:$A$145,0),MATCH(K$1,'Typy - wg grup'!$F$1:$DK$1,0)))</f>
        <v>URU</v>
      </c>
      <c r="L104" s="102" t="str">
        <f>IF(INDEX('Typy - wg grup'!$F$2:$DK$145,MATCH($A104,'Typy - wg grup'!$A$2:$A$145,0),MATCH(L$1,'Typy - wg grup'!$F$1:$DK$1,0))="","",INDEX('Typy - wg grup'!$F$2:$DK$145,MATCH($A104,'Typy - wg grup'!$A$2:$A$145,0),MATCH(L$1,'Typy - wg grup'!$F$1:$DK$1,0)))</f>
        <v>URU</v>
      </c>
      <c r="M104" s="102" t="str">
        <f>IF(INDEX('Typy - wg grup'!$F$2:$DK$145,MATCH($A104,'Typy - wg grup'!$A$2:$A$145,0),MATCH(M$1,'Typy - wg grup'!$F$1:$DK$1,0))="","",INDEX('Typy - wg grup'!$F$2:$DK$145,MATCH($A104,'Typy - wg grup'!$A$2:$A$145,0),MATCH(M$1,'Typy - wg grup'!$F$1:$DK$1,0)))</f>
        <v>URU</v>
      </c>
      <c r="N104" s="102" t="str">
        <f>IF(INDEX('Typy - wg grup'!$F$2:$DK$145,MATCH($A104,'Typy - wg grup'!$A$2:$A$145,0),MATCH(N$1,'Typy - wg grup'!$F$1:$DK$1,0))="","",INDEX('Typy - wg grup'!$F$2:$DK$145,MATCH($A104,'Typy - wg grup'!$A$2:$A$145,0),MATCH(N$1,'Typy - wg grup'!$F$1:$DK$1,0)))</f>
        <v>URU</v>
      </c>
      <c r="O104" s="102" t="str">
        <f>IF(INDEX('Typy - wg grup'!$F$2:$DK$145,MATCH($A104,'Typy - wg grup'!$A$2:$A$145,0),MATCH(O$1,'Typy - wg grup'!$F$1:$DK$1,0))="","",INDEX('Typy - wg grup'!$F$2:$DK$145,MATCH($A104,'Typy - wg grup'!$A$2:$A$145,0),MATCH(O$1,'Typy - wg grup'!$F$1:$DK$1,0)))</f>
        <v>CPV</v>
      </c>
      <c r="P104" s="102" t="str">
        <f>IF(INDEX('Typy - wg grup'!$F$2:$DK$145,MATCH($A104,'Typy - wg grup'!$A$2:$A$145,0),MATCH(P$1,'Typy - wg grup'!$F$1:$DK$1,0))="","",INDEX('Typy - wg grup'!$F$2:$DK$145,MATCH($A104,'Typy - wg grup'!$A$2:$A$145,0),MATCH(P$1,'Typy - wg grup'!$F$1:$DK$1,0)))</f>
        <v>URU</v>
      </c>
      <c r="Q104" s="102" t="str">
        <f>IF(INDEX('Typy - wg grup'!$F$2:$DK$145,MATCH($A104,'Typy - wg grup'!$A$2:$A$145,0),MATCH(Q$1,'Typy - wg grup'!$F$1:$DK$1,0))="","",INDEX('Typy - wg grup'!$F$2:$DK$145,MATCH($A104,'Typy - wg grup'!$A$2:$A$145,0),MATCH(Q$1,'Typy - wg grup'!$F$1:$DK$1,0)))</f>
        <v>URU</v>
      </c>
      <c r="R104" s="102" t="str">
        <f>IF(INDEX('Typy - wg grup'!$F$2:$DK$145,MATCH($A104,'Typy - wg grup'!$A$2:$A$145,0),MATCH(R$1,'Typy - wg grup'!$F$1:$DK$1,0))="","",INDEX('Typy - wg grup'!$F$2:$DK$145,MATCH($A104,'Typy - wg grup'!$A$2:$A$145,0),MATCH(R$1,'Typy - wg grup'!$F$1:$DK$1,0)))</f>
        <v>URU</v>
      </c>
      <c r="S104" s="102" t="str">
        <f>IF(INDEX('Typy - wg grup'!$F$2:$DK$145,MATCH($A104,'Typy - wg grup'!$A$2:$A$145,0),MATCH(S$1,'Typy - wg grup'!$F$1:$DK$1,0))="","",INDEX('Typy - wg grup'!$F$2:$DK$145,MATCH($A104,'Typy - wg grup'!$A$2:$A$145,0),MATCH(S$1,'Typy - wg grup'!$F$1:$DK$1,0)))</f>
        <v>URU</v>
      </c>
      <c r="T104" s="102" t="str">
        <f>IF(INDEX('Typy - wg grup'!$F$2:$DK$145,MATCH($A104,'Typy - wg grup'!$A$2:$A$145,0),MATCH(T$1,'Typy - wg grup'!$F$1:$DK$1,0))="","",INDEX('Typy - wg grup'!$F$2:$DK$145,MATCH($A104,'Typy - wg grup'!$A$2:$A$145,0),MATCH(T$1,'Typy - wg grup'!$F$1:$DK$1,0)))</f>
        <v>URU</v>
      </c>
      <c r="U104" s="102" t="str">
        <f>IF(INDEX('Typy - wg grup'!$F$2:$DK$145,MATCH($A104,'Typy - wg grup'!$A$2:$A$145,0),MATCH(U$1,'Typy - wg grup'!$F$1:$DK$1,0))="","",INDEX('Typy - wg grup'!$F$2:$DK$145,MATCH($A104,'Typy - wg grup'!$A$2:$A$145,0),MATCH(U$1,'Typy - wg grup'!$F$1:$DK$1,0)))</f>
        <v>URU</v>
      </c>
      <c r="V104" s="102" t="str">
        <f>IF(INDEX('Typy - wg grup'!$F$2:$DK$145,MATCH($A104,'Typy - wg grup'!$A$2:$A$145,0),MATCH(V$1,'Typy - wg grup'!$F$1:$DK$1,0))="","",INDEX('Typy - wg grup'!$F$2:$DK$145,MATCH($A104,'Typy - wg grup'!$A$2:$A$145,0),MATCH(V$1,'Typy - wg grup'!$F$1:$DK$1,0)))</f>
        <v>URU</v>
      </c>
      <c r="W104" s="102" t="str">
        <f>IF(INDEX('Typy - wg grup'!$F$2:$DK$145,MATCH($A104,'Typy - wg grup'!$A$2:$A$145,0),MATCH(W$1,'Typy - wg grup'!$F$1:$DK$1,0))="","",INDEX('Typy - wg grup'!$F$2:$DK$145,MATCH($A104,'Typy - wg grup'!$A$2:$A$145,0),MATCH(W$1,'Typy - wg grup'!$F$1:$DK$1,0)))</f>
        <v>URU</v>
      </c>
      <c r="X104" s="102" t="str">
        <f>IF(INDEX('Typy - wg grup'!$F$2:$DK$145,MATCH($A104,'Typy - wg grup'!$A$2:$A$145,0),MATCH(X$1,'Typy - wg grup'!$F$1:$DK$1,0))="","",INDEX('Typy - wg grup'!$F$2:$DK$145,MATCH($A104,'Typy - wg grup'!$A$2:$A$145,0),MATCH(X$1,'Typy - wg grup'!$F$1:$DK$1,0)))</f>
        <v>KSA</v>
      </c>
      <c r="Y104" s="102" t="str">
        <f>IF(INDEX('Typy - wg grup'!$F$2:$DK$145,MATCH($A104,'Typy - wg grup'!$A$2:$A$145,0),MATCH(Y$1,'Typy - wg grup'!$F$1:$DK$1,0))="","",INDEX('Typy - wg grup'!$F$2:$DK$145,MATCH($A104,'Typy - wg grup'!$A$2:$A$145,0),MATCH(Y$1,'Typy - wg grup'!$F$1:$DK$1,0)))</f>
        <v>URU</v>
      </c>
      <c r="Z104" s="102" t="str">
        <f>IF(INDEX('Typy - wg grup'!$F$2:$DK$145,MATCH($A104,'Typy - wg grup'!$A$2:$A$145,0),MATCH(Z$1,'Typy - wg grup'!$F$1:$DK$1,0))="","",INDEX('Typy - wg grup'!$F$2:$DK$145,MATCH($A104,'Typy - wg grup'!$A$2:$A$145,0),MATCH(Z$1,'Typy - wg grup'!$F$1:$DK$1,0)))</f>
        <v>URU</v>
      </c>
      <c r="AA104" s="102" t="str">
        <f>IF(INDEX('Typy - wg grup'!$F$2:$DK$145,MATCH($A104,'Typy - wg grup'!$A$2:$A$145,0),MATCH(AA$1,'Typy - wg grup'!$F$1:$DK$1,0))="","",INDEX('Typy - wg grup'!$F$2:$DK$145,MATCH($A104,'Typy - wg grup'!$A$2:$A$145,0),MATCH(AA$1,'Typy - wg grup'!$F$1:$DK$1,0)))</f>
        <v>URU</v>
      </c>
      <c r="AB104" s="102" t="str">
        <f>IF(INDEX('Typy - wg grup'!$F$2:$DK$145,MATCH($A104,'Typy - wg grup'!$A$2:$A$145,0),MATCH(AB$1,'Typy - wg grup'!$F$1:$DK$1,0))="","",INDEX('Typy - wg grup'!$F$2:$DK$145,MATCH($A104,'Typy - wg grup'!$A$2:$A$145,0),MATCH(AB$1,'Typy - wg grup'!$F$1:$DK$1,0)))</f>
        <v>URU</v>
      </c>
      <c r="AC104" s="102" t="str">
        <f>IF(INDEX('Typy - wg grup'!$F$2:$DK$145,MATCH($A104,'Typy - wg grup'!$A$2:$A$145,0),MATCH(AC$1,'Typy - wg grup'!$F$1:$DK$1,0))="","",INDEX('Typy - wg grup'!$F$2:$DK$145,MATCH($A104,'Typy - wg grup'!$A$2:$A$145,0),MATCH(AC$1,'Typy - wg grup'!$F$1:$DK$1,0)))</f>
        <v>URU</v>
      </c>
      <c r="AD104" s="102" t="str">
        <f>IF(INDEX('Typy - wg grup'!$F$2:$DK$145,MATCH($A104,'Typy - wg grup'!$A$2:$A$145,0),MATCH(AD$1,'Typy - wg grup'!$F$1:$DK$1,0))="","",INDEX('Typy - wg grup'!$F$2:$DK$145,MATCH($A104,'Typy - wg grup'!$A$2:$A$145,0),MATCH(AD$1,'Typy - wg grup'!$F$1:$DK$1,0)))</f>
        <v>URU</v>
      </c>
      <c r="AE104" s="102" t="str">
        <f>IF(INDEX('Typy - wg grup'!$F$2:$DK$145,MATCH($A104,'Typy - wg grup'!$A$2:$A$145,0),MATCH(AE$1,'Typy - wg grup'!$F$1:$DK$1,0))="","",INDEX('Typy - wg grup'!$F$2:$DK$145,MATCH($A104,'Typy - wg grup'!$A$2:$A$145,0),MATCH(AE$1,'Typy - wg grup'!$F$1:$DK$1,0)))</f>
        <v>URU</v>
      </c>
      <c r="AF104" s="102" t="str">
        <f>IF(INDEX('Typy - wg grup'!$F$2:$DK$145,MATCH($A104,'Typy - wg grup'!$A$2:$A$145,0),MATCH(AF$1,'Typy - wg grup'!$F$1:$DK$1,0))="","",INDEX('Typy - wg grup'!$F$2:$DK$145,MATCH($A104,'Typy - wg grup'!$A$2:$A$145,0),MATCH(AF$1,'Typy - wg grup'!$F$1:$DK$1,0)))</f>
        <v>CPV</v>
      </c>
      <c r="AG104" s="102" t="str">
        <f>IF(INDEX('Typy - wg grup'!$F$2:$DK$145,MATCH($A104,'Typy - wg grup'!$A$2:$A$145,0),MATCH(AG$1,'Typy - wg grup'!$F$1:$DK$1,0))="","",INDEX('Typy - wg grup'!$F$2:$DK$145,MATCH($A104,'Typy - wg grup'!$A$2:$A$145,0),MATCH(AG$1,'Typy - wg grup'!$F$1:$DK$1,0)))</f>
        <v>URU</v>
      </c>
      <c r="AH104" s="102" t="str">
        <f>IF(INDEX('Typy - wg grup'!$F$2:$DK$145,MATCH($A104,'Typy - wg grup'!$A$2:$A$145,0),MATCH(AH$1,'Typy - wg grup'!$F$1:$DK$1,0))="","",INDEX('Typy - wg grup'!$F$2:$DK$145,MATCH($A104,'Typy - wg grup'!$A$2:$A$145,0),MATCH(AH$1,'Typy - wg grup'!$F$1:$DK$1,0)))</f>
        <v>URU</v>
      </c>
      <c r="AI104" s="102" t="str">
        <f>IF(INDEX('Typy - wg grup'!$F$2:$DK$145,MATCH($A104,'Typy - wg grup'!$A$2:$A$145,0),MATCH(AI$1,'Typy - wg grup'!$F$1:$DK$1,0))="","",INDEX('Typy - wg grup'!$F$2:$DK$145,MATCH($A104,'Typy - wg grup'!$A$2:$A$145,0),MATCH(AI$1,'Typy - wg grup'!$F$1:$DK$1,0)))</f>
        <v>URU</v>
      </c>
      <c r="AJ104" s="102" t="str">
        <f>IF(INDEX('Typy - wg grup'!$F$2:$DK$145,MATCH($A104,'Typy - wg grup'!$A$2:$A$145,0),MATCH(AJ$1,'Typy - wg grup'!$F$1:$DK$1,0))="","",INDEX('Typy - wg grup'!$F$2:$DK$145,MATCH($A104,'Typy - wg grup'!$A$2:$A$145,0),MATCH(AJ$1,'Typy - wg grup'!$F$1:$DK$1,0)))</f>
        <v>URU</v>
      </c>
      <c r="AK104" s="102" t="str">
        <f>IF(INDEX('Typy - wg grup'!$F$2:$DK$145,MATCH($A104,'Typy - wg grup'!$A$2:$A$145,0),MATCH(AK$1,'Typy - wg grup'!$F$1:$DK$1,0))="","",INDEX('Typy - wg grup'!$F$2:$DK$145,MATCH($A104,'Typy - wg grup'!$A$2:$A$145,0),MATCH(AK$1,'Typy - wg grup'!$F$1:$DK$1,0)))</f>
        <v>URU</v>
      </c>
      <c r="AL104" s="102" t="str">
        <f>IF(INDEX('Typy - wg grup'!$F$2:$DK$145,MATCH($A104,'Typy - wg grup'!$A$2:$A$145,0),MATCH(AL$1,'Typy - wg grup'!$F$1:$DK$1,0))="","",INDEX('Typy - wg grup'!$F$2:$DK$145,MATCH($A104,'Typy - wg grup'!$A$2:$A$145,0),MATCH(AL$1,'Typy - wg grup'!$F$1:$DK$1,0)))</f>
        <v>URU</v>
      </c>
      <c r="AM104" s="102" t="str">
        <f>IF(INDEX('Typy - wg grup'!$F$2:$DK$145,MATCH($A104,'Typy - wg grup'!$A$2:$A$145,0),MATCH(AM$1,'Typy - wg grup'!$F$1:$DK$1,0))="","",INDEX('Typy - wg grup'!$F$2:$DK$145,MATCH($A104,'Typy - wg grup'!$A$2:$A$145,0),MATCH(AM$1,'Typy - wg grup'!$F$1:$DK$1,0)))</f>
        <v>URU</v>
      </c>
      <c r="AN104" s="102" t="str">
        <f>IF(INDEX('Typy - wg grup'!$F$2:$DK$145,MATCH($A104,'Typy - wg grup'!$A$2:$A$145,0),MATCH(AN$1,'Typy - wg grup'!$F$1:$DK$1,0))="","",INDEX('Typy - wg grup'!$F$2:$DK$145,MATCH($A104,'Typy - wg grup'!$A$2:$A$145,0),MATCH(AN$1,'Typy - wg grup'!$F$1:$DK$1,0)))</f>
        <v>URU</v>
      </c>
      <c r="AO104" s="102" t="str">
        <f>IF(INDEX('Typy - wg grup'!$F$2:$DK$145,MATCH($A104,'Typy - wg grup'!$A$2:$A$145,0),MATCH(AO$1,'Typy - wg grup'!$F$1:$DK$1,0))="","",INDEX('Typy - wg grup'!$F$2:$DK$145,MATCH($A104,'Typy - wg grup'!$A$2:$A$145,0),MATCH(AO$1,'Typy - wg grup'!$F$1:$DK$1,0)))</f>
        <v>URU</v>
      </c>
      <c r="AP104" s="102" t="str">
        <f>IF(INDEX('Typy - wg grup'!$F$2:$DK$145,MATCH($A104,'Typy - wg grup'!$A$2:$A$145,0),MATCH(AP$1,'Typy - wg grup'!$F$1:$DK$1,0))="","",INDEX('Typy - wg grup'!$F$2:$DK$145,MATCH($A104,'Typy - wg grup'!$A$2:$A$145,0),MATCH(AP$1,'Typy - wg grup'!$F$1:$DK$1,0)))</f>
        <v>URU</v>
      </c>
      <c r="AQ104" s="102" t="str">
        <f>IF(INDEX('Typy - wg grup'!$F$2:$DK$145,MATCH($A104,'Typy - wg grup'!$A$2:$A$145,0),MATCH(AQ$1,'Typy - wg grup'!$F$1:$DK$1,0))="","",INDEX('Typy - wg grup'!$F$2:$DK$145,MATCH($A104,'Typy - wg grup'!$A$2:$A$145,0),MATCH(AQ$1,'Typy - wg grup'!$F$1:$DK$1,0)))</f>
        <v>URU</v>
      </c>
      <c r="AR104" s="102" t="str">
        <f>IF(INDEX('Typy - wg grup'!$F$2:$DK$145,MATCH($A104,'Typy - wg grup'!$A$2:$A$145,0),MATCH(AR$1,'Typy - wg grup'!$F$1:$DK$1,0))="","",INDEX('Typy - wg grup'!$F$2:$DK$145,MATCH($A104,'Typy - wg grup'!$A$2:$A$145,0),MATCH(AR$1,'Typy - wg grup'!$F$1:$DK$1,0)))</f>
        <v>KSA</v>
      </c>
      <c r="AS104" s="102" t="str">
        <f>IF(INDEX('Typy - wg grup'!$F$2:$DK$145,MATCH($A104,'Typy - wg grup'!$A$2:$A$145,0),MATCH(AS$1,'Typy - wg grup'!$F$1:$DK$1,0))="","",INDEX('Typy - wg grup'!$F$2:$DK$145,MATCH($A104,'Typy - wg grup'!$A$2:$A$145,0),MATCH(AS$1,'Typy - wg grup'!$F$1:$DK$1,0)))</f>
        <v>URU</v>
      </c>
      <c r="AT104" s="102" t="str">
        <f>IF(INDEX('Typy - wg grup'!$F$2:$DK$145,MATCH($A104,'Typy - wg grup'!$A$2:$A$145,0),MATCH(AT$1,'Typy - wg grup'!$F$1:$DK$1,0))="","",INDEX('Typy - wg grup'!$F$2:$DK$145,MATCH($A104,'Typy - wg grup'!$A$2:$A$145,0),MATCH(AT$1,'Typy - wg grup'!$F$1:$DK$1,0)))</f>
        <v>URU</v>
      </c>
      <c r="AU104" s="102" t="str">
        <f>IF(INDEX('Typy - wg grup'!$F$2:$DK$145,MATCH($A104,'Typy - wg grup'!$A$2:$A$145,0),MATCH(AU$1,'Typy - wg grup'!$F$1:$DK$1,0))="","",INDEX('Typy - wg grup'!$F$2:$DK$145,MATCH($A104,'Typy - wg grup'!$A$2:$A$145,0),MATCH(AU$1,'Typy - wg grup'!$F$1:$DK$1,0)))</f>
        <v>URU</v>
      </c>
      <c r="AV104" s="102" t="str">
        <f>IF(INDEX('Typy - wg grup'!$F$2:$DK$145,MATCH($A104,'Typy - wg grup'!$A$2:$A$145,0),MATCH(AV$1,'Typy - wg grup'!$F$1:$DK$1,0))="","",INDEX('Typy - wg grup'!$F$2:$DK$145,MATCH($A104,'Typy - wg grup'!$A$2:$A$145,0),MATCH(AV$1,'Typy - wg grup'!$F$1:$DK$1,0)))</f>
        <v>ESP</v>
      </c>
      <c r="AW104" s="102" t="str">
        <f>IF(INDEX('Typy - wg grup'!$F$2:$DK$145,MATCH($A104,'Typy - wg grup'!$A$2:$A$145,0),MATCH(AW$1,'Typy - wg grup'!$F$1:$DK$1,0))="","",INDEX('Typy - wg grup'!$F$2:$DK$145,MATCH($A104,'Typy - wg grup'!$A$2:$A$145,0),MATCH(AW$1,'Typy - wg grup'!$F$1:$DK$1,0)))</f>
        <v>ESP</v>
      </c>
      <c r="AX104" s="102" t="str">
        <f>IF(INDEX('Typy - wg grup'!$F$2:$DK$145,MATCH($A104,'Typy - wg grup'!$A$2:$A$145,0),MATCH(AX$1,'Typy - wg grup'!$F$1:$DK$1,0))="","",INDEX('Typy - wg grup'!$F$2:$DK$145,MATCH($A104,'Typy - wg grup'!$A$2:$A$145,0),MATCH(AX$1,'Typy - wg grup'!$F$1:$DK$1,0)))</f>
        <v>URU</v>
      </c>
      <c r="AY104" s="102" t="str">
        <f>IF(INDEX('Typy - wg grup'!$F$2:$DK$145,MATCH($A104,'Typy - wg grup'!$A$2:$A$145,0),MATCH(AY$1,'Typy - wg grup'!$F$1:$DK$1,0))="","",INDEX('Typy - wg grup'!$F$2:$DK$145,MATCH($A104,'Typy - wg grup'!$A$2:$A$145,0),MATCH(AY$1,'Typy - wg grup'!$F$1:$DK$1,0)))</f>
        <v>URU</v>
      </c>
      <c r="AZ104" s="102" t="str">
        <f>IF(INDEX('Typy - wg grup'!$F$2:$DK$145,MATCH($A104,'Typy - wg grup'!$A$2:$A$145,0),MATCH(AZ$1,'Typy - wg grup'!$F$1:$DK$1,0))="","",INDEX('Typy - wg grup'!$F$2:$DK$145,MATCH($A104,'Typy - wg grup'!$A$2:$A$145,0),MATCH(AZ$1,'Typy - wg grup'!$F$1:$DK$1,0)))</f>
        <v>URU</v>
      </c>
      <c r="BA104" s="102" t="str">
        <f>IF(INDEX('Typy - wg grup'!$F$2:$DK$145,MATCH($A104,'Typy - wg grup'!$A$2:$A$145,0),MATCH(BA$1,'Typy - wg grup'!$F$1:$DK$1,0))="","",INDEX('Typy - wg grup'!$F$2:$DK$145,MATCH($A104,'Typy - wg grup'!$A$2:$A$145,0),MATCH(BA$1,'Typy - wg grup'!$F$1:$DK$1,0)))</f>
        <v>KSA</v>
      </c>
      <c r="BB104" s="102" t="str">
        <f>IF(INDEX('Typy - wg grup'!$F$2:$DK$145,MATCH($A104,'Typy - wg grup'!$A$2:$A$145,0),MATCH(BB$1,'Typy - wg grup'!$F$1:$DK$1,0))="","",INDEX('Typy - wg grup'!$F$2:$DK$145,MATCH($A104,'Typy - wg grup'!$A$2:$A$145,0),MATCH(BB$1,'Typy - wg grup'!$F$1:$DK$1,0)))</f>
        <v>URU</v>
      </c>
      <c r="BC104" s="102" t="str">
        <f>IF(INDEX('Typy - wg grup'!$F$2:$DK$145,MATCH($A104,'Typy - wg grup'!$A$2:$A$145,0),MATCH(BC$1,'Typy - wg grup'!$F$1:$DK$1,0))="","",INDEX('Typy - wg grup'!$F$2:$DK$145,MATCH($A104,'Typy - wg grup'!$A$2:$A$145,0),MATCH(BC$1,'Typy - wg grup'!$F$1:$DK$1,0)))</f>
        <v>URU</v>
      </c>
      <c r="BD104" s="102" t="str">
        <f>IF(INDEX('Typy - wg grup'!$F$2:$DK$145,MATCH($A104,'Typy - wg grup'!$A$2:$A$145,0),MATCH(BD$1,'Typy - wg grup'!$F$1:$DK$1,0))="","",INDEX('Typy - wg grup'!$F$2:$DK$145,MATCH($A104,'Typy - wg grup'!$A$2:$A$145,0),MATCH(BD$1,'Typy - wg grup'!$F$1:$DK$1,0)))</f>
        <v>CPV</v>
      </c>
      <c r="BE104" s="102" t="str">
        <f>IF(INDEX('Typy - wg grup'!$F$2:$DK$145,MATCH($A104,'Typy - wg grup'!$A$2:$A$145,0),MATCH(BE$1,'Typy - wg grup'!$F$1:$DK$1,0))="","",INDEX('Typy - wg grup'!$F$2:$DK$145,MATCH($A104,'Typy - wg grup'!$A$2:$A$145,0),MATCH(BE$1,'Typy - wg grup'!$F$1:$DK$1,0)))</f>
        <v>URU</v>
      </c>
      <c r="BF104" s="102" t="str">
        <f>IF(INDEX('Typy - wg grup'!$F$2:$DK$145,MATCH($A104,'Typy - wg grup'!$A$2:$A$145,0),MATCH(BF$1,'Typy - wg grup'!$F$1:$DK$1,0))="","",INDEX('Typy - wg grup'!$F$2:$DK$145,MATCH($A104,'Typy - wg grup'!$A$2:$A$145,0),MATCH(BF$1,'Typy - wg grup'!$F$1:$DK$1,0)))</f>
        <v>URU</v>
      </c>
      <c r="BG104" s="102" t="str">
        <f>IF(INDEX('Typy - wg grup'!$F$2:$DK$145,MATCH($A104,'Typy - wg grup'!$A$2:$A$145,0),MATCH(BG$1,'Typy - wg grup'!$F$1:$DK$1,0))="","",INDEX('Typy - wg grup'!$F$2:$DK$145,MATCH($A104,'Typy - wg grup'!$A$2:$A$145,0),MATCH(BG$1,'Typy - wg grup'!$F$1:$DK$1,0)))</f>
        <v>URU</v>
      </c>
      <c r="BH104" s="102" t="str">
        <f>IF(INDEX('Typy - wg grup'!$F$2:$DK$145,MATCH($A104,'Typy - wg grup'!$A$2:$A$145,0),MATCH(BH$1,'Typy - wg grup'!$F$1:$DK$1,0))="","",INDEX('Typy - wg grup'!$F$2:$DK$145,MATCH($A104,'Typy - wg grup'!$A$2:$A$145,0),MATCH(BH$1,'Typy - wg grup'!$F$1:$DK$1,0)))</f>
        <v>URU</v>
      </c>
      <c r="BI104" s="102" t="str">
        <f>IF(INDEX('Typy - wg grup'!$F$2:$DK$145,MATCH($A104,'Typy - wg grup'!$A$2:$A$145,0),MATCH(BI$1,'Typy - wg grup'!$F$1:$DK$1,0))="","",INDEX('Typy - wg grup'!$F$2:$DK$145,MATCH($A104,'Typy - wg grup'!$A$2:$A$145,0),MATCH(BI$1,'Typy - wg grup'!$F$1:$DK$1,0)))</f>
        <v>URU</v>
      </c>
      <c r="BJ104" s="102" t="str">
        <f>IF(INDEX('Typy - wg grup'!$F$2:$DK$145,MATCH($A104,'Typy - wg grup'!$A$2:$A$145,0),MATCH(BJ$1,'Typy - wg grup'!$F$1:$DK$1,0))="","",INDEX('Typy - wg grup'!$F$2:$DK$145,MATCH($A104,'Typy - wg grup'!$A$2:$A$145,0),MATCH(BJ$1,'Typy - wg grup'!$F$1:$DK$1,0)))</f>
        <v>URU</v>
      </c>
      <c r="BK104" s="102" t="str">
        <f>IF(INDEX('Typy - wg grup'!$F$2:$DK$145,MATCH($A104,'Typy - wg grup'!$A$2:$A$145,0),MATCH(BK$1,'Typy - wg grup'!$F$1:$DK$1,0))="","",INDEX('Typy - wg grup'!$F$2:$DK$145,MATCH($A104,'Typy - wg grup'!$A$2:$A$145,0),MATCH(BK$1,'Typy - wg grup'!$F$1:$DK$1,0)))</f>
        <v>URU</v>
      </c>
      <c r="BL104" s="102" t="str">
        <f>IF(INDEX('Typy - wg grup'!$F$2:$DK$145,MATCH($A104,'Typy - wg grup'!$A$2:$A$145,0),MATCH(BL$1,'Typy - wg grup'!$F$1:$DK$1,0))="","",INDEX('Typy - wg grup'!$F$2:$DK$145,MATCH($A104,'Typy - wg grup'!$A$2:$A$145,0),MATCH(BL$1,'Typy - wg grup'!$F$1:$DK$1,0)))</f>
        <v>URU</v>
      </c>
      <c r="BM104" s="102" t="str">
        <f>IF(INDEX('Typy - wg grup'!$F$2:$DK$145,MATCH($A104,'Typy - wg grup'!$A$2:$A$145,0),MATCH(BM$1,'Typy - wg grup'!$F$1:$DK$1,0))="","",INDEX('Typy - wg grup'!$F$2:$DK$145,MATCH($A104,'Typy - wg grup'!$A$2:$A$145,0),MATCH(BM$1,'Typy - wg grup'!$F$1:$DK$1,0)))</f>
        <v>URU</v>
      </c>
      <c r="BN104" s="102" t="str">
        <f>IF(INDEX('Typy - wg grup'!$F$2:$DK$145,MATCH($A104,'Typy - wg grup'!$A$2:$A$145,0),MATCH(BN$1,'Typy - wg grup'!$F$1:$DK$1,0))="","",INDEX('Typy - wg grup'!$F$2:$DK$145,MATCH($A104,'Typy - wg grup'!$A$2:$A$145,0),MATCH(BN$1,'Typy - wg grup'!$F$1:$DK$1,0)))</f>
        <v>URU</v>
      </c>
      <c r="BO104" s="102" t="str">
        <f>IF(INDEX('Typy - wg grup'!$F$2:$DK$145,MATCH($A104,'Typy - wg grup'!$A$2:$A$145,0),MATCH(BO$1,'Typy - wg grup'!$F$1:$DK$1,0))="","",INDEX('Typy - wg grup'!$F$2:$DK$145,MATCH($A104,'Typy - wg grup'!$A$2:$A$145,0),MATCH(BO$1,'Typy - wg grup'!$F$1:$DK$1,0)))</f>
        <v>URU</v>
      </c>
      <c r="BP104" s="102" t="str">
        <f>IF(INDEX('Typy - wg grup'!$F$2:$DK$145,MATCH($A104,'Typy - wg grup'!$A$2:$A$145,0),MATCH(BP$1,'Typy - wg grup'!$F$1:$DK$1,0))="","",INDEX('Typy - wg grup'!$F$2:$DK$145,MATCH($A104,'Typy - wg grup'!$A$2:$A$145,0),MATCH(BP$1,'Typy - wg grup'!$F$1:$DK$1,0)))</f>
        <v>URU</v>
      </c>
      <c r="BQ104" s="102" t="str">
        <f>IF(INDEX('Typy - wg grup'!$F$2:$DK$145,MATCH($A104,'Typy - wg grup'!$A$2:$A$145,0),MATCH(BQ$1,'Typy - wg grup'!$F$1:$DK$1,0))="","",INDEX('Typy - wg grup'!$F$2:$DK$145,MATCH($A104,'Typy - wg grup'!$A$2:$A$145,0),MATCH(BQ$1,'Typy - wg grup'!$F$1:$DK$1,0)))</f>
        <v>URU</v>
      </c>
      <c r="BR104" s="102" t="str">
        <f>IF(INDEX('Typy - wg grup'!$F$2:$DK$145,MATCH($A104,'Typy - wg grup'!$A$2:$A$145,0),MATCH(BR$1,'Typy - wg grup'!$F$1:$DK$1,0))="","",INDEX('Typy - wg grup'!$F$2:$DK$145,MATCH($A104,'Typy - wg grup'!$A$2:$A$145,0),MATCH(BR$1,'Typy - wg grup'!$F$1:$DK$1,0)))</f>
        <v>URU</v>
      </c>
      <c r="BS104" s="102" t="str">
        <f>IF(INDEX('Typy - wg grup'!$F$2:$DK$145,MATCH($A104,'Typy - wg grup'!$A$2:$A$145,0),MATCH(BS$1,'Typy - wg grup'!$F$1:$DK$1,0))="","",INDEX('Typy - wg grup'!$F$2:$DK$145,MATCH($A104,'Typy - wg grup'!$A$2:$A$145,0),MATCH(BS$1,'Typy - wg grup'!$F$1:$DK$1,0)))</f>
        <v>URU</v>
      </c>
      <c r="BT104" s="102" t="str">
        <f>IF(INDEX('Typy - wg grup'!$F$2:$DK$145,MATCH($A104,'Typy - wg grup'!$A$2:$A$145,0),MATCH(BT$1,'Typy - wg grup'!$F$1:$DK$1,0))="","",INDEX('Typy - wg grup'!$F$2:$DK$145,MATCH($A104,'Typy - wg grup'!$A$2:$A$145,0),MATCH(BT$1,'Typy - wg grup'!$F$1:$DK$1,0)))</f>
        <v>URU</v>
      </c>
      <c r="BU104" s="102" t="str">
        <f>IF(INDEX('Typy - wg grup'!$F$2:$DK$145,MATCH($A104,'Typy - wg grup'!$A$2:$A$145,0),MATCH(BU$1,'Typy - wg grup'!$F$1:$DK$1,0))="","",INDEX('Typy - wg grup'!$F$2:$DK$145,MATCH($A104,'Typy - wg grup'!$A$2:$A$145,0),MATCH(BU$1,'Typy - wg grup'!$F$1:$DK$1,0)))</f>
        <v>URU</v>
      </c>
      <c r="BV104" s="102" t="str">
        <f>IF(INDEX('Typy - wg grup'!$F$2:$DK$145,MATCH($A104,'Typy - wg grup'!$A$2:$A$145,0),MATCH(BV$1,'Typy - wg grup'!$F$1:$DK$1,0))="","",INDEX('Typy - wg grup'!$F$2:$DK$145,MATCH($A104,'Typy - wg grup'!$A$2:$A$145,0),MATCH(BV$1,'Typy - wg grup'!$F$1:$DK$1,0)))</f>
        <v>URU</v>
      </c>
      <c r="BW104" s="102" t="str">
        <f>IF(INDEX('Typy - wg grup'!$F$2:$DK$145,MATCH($A104,'Typy - wg grup'!$A$2:$A$145,0),MATCH(BW$1,'Typy - wg grup'!$F$1:$DK$1,0))="","",INDEX('Typy - wg grup'!$F$2:$DK$145,MATCH($A104,'Typy - wg grup'!$A$2:$A$145,0),MATCH(BW$1,'Typy - wg grup'!$F$1:$DK$1,0)))</f>
        <v>URU</v>
      </c>
      <c r="BX104" s="102" t="str">
        <f>IF(INDEX('Typy - wg grup'!$F$2:$DK$145,MATCH($A104,'Typy - wg grup'!$A$2:$A$145,0),MATCH(BX$1,'Typy - wg grup'!$F$1:$DK$1,0))="","",INDEX('Typy - wg grup'!$F$2:$DK$145,MATCH($A104,'Typy - wg grup'!$A$2:$A$145,0),MATCH(BX$1,'Typy - wg grup'!$F$1:$DK$1,0)))</f>
        <v>URU</v>
      </c>
      <c r="BY104" s="102" t="str">
        <f>IF(INDEX('Typy - wg grup'!$F$2:$DK$145,MATCH($A104,'Typy - wg grup'!$A$2:$A$145,0),MATCH(BY$1,'Typy - wg grup'!$F$1:$DK$1,0))="","",INDEX('Typy - wg grup'!$F$2:$DK$145,MATCH($A104,'Typy - wg grup'!$A$2:$A$145,0),MATCH(BY$1,'Typy - wg grup'!$F$1:$DK$1,0)))</f>
        <v>KSA</v>
      </c>
      <c r="BZ104" s="102" t="str">
        <f>IF(INDEX('Typy - wg grup'!$F$2:$DK$145,MATCH($A104,'Typy - wg grup'!$A$2:$A$145,0),MATCH(BZ$1,'Typy - wg grup'!$F$1:$DK$1,0))="","",INDEX('Typy - wg grup'!$F$2:$DK$145,MATCH($A104,'Typy - wg grup'!$A$2:$A$145,0),MATCH(BZ$1,'Typy - wg grup'!$F$1:$DK$1,0)))</f>
        <v>URU</v>
      </c>
      <c r="CA104" s="102" t="str">
        <f>IF(INDEX('Typy - wg grup'!$F$2:$DK$145,MATCH($A104,'Typy - wg grup'!$A$2:$A$145,0),MATCH(CA$1,'Typy - wg grup'!$F$1:$DK$1,0))="","",INDEX('Typy - wg grup'!$F$2:$DK$145,MATCH($A104,'Typy - wg grup'!$A$2:$A$145,0),MATCH(CA$1,'Typy - wg grup'!$F$1:$DK$1,0)))</f>
        <v>URU</v>
      </c>
      <c r="CB104" s="102" t="str">
        <f>IF(INDEX('Typy - wg grup'!$F$2:$DK$145,MATCH($A104,'Typy - wg grup'!$A$2:$A$145,0),MATCH(CB$1,'Typy - wg grup'!$F$1:$DK$1,0))="","",INDEX('Typy - wg grup'!$F$2:$DK$145,MATCH($A104,'Typy - wg grup'!$A$2:$A$145,0),MATCH(CB$1,'Typy - wg grup'!$F$1:$DK$1,0)))</f>
        <v>URU</v>
      </c>
      <c r="CC104" s="102" t="str">
        <f>IF(INDEX('Typy - wg grup'!$F$2:$DK$145,MATCH($A104,'Typy - wg grup'!$A$2:$A$145,0),MATCH(CC$1,'Typy - wg grup'!$F$1:$DK$1,0))="","",INDEX('Typy - wg grup'!$F$2:$DK$145,MATCH($A104,'Typy - wg grup'!$A$2:$A$145,0),MATCH(CC$1,'Typy - wg grup'!$F$1:$DK$1,0)))</f>
        <v>URU</v>
      </c>
      <c r="CD104" s="102" t="str">
        <f>IF(INDEX('Typy - wg grup'!$F$2:$DK$145,MATCH($A104,'Typy - wg grup'!$A$2:$A$145,0),MATCH(CD$1,'Typy - wg grup'!$F$1:$DK$1,0))="","",INDEX('Typy - wg grup'!$F$2:$DK$145,MATCH($A104,'Typy - wg grup'!$A$2:$A$145,0),MATCH(CD$1,'Typy - wg grup'!$F$1:$DK$1,0)))</f>
        <v>URU</v>
      </c>
      <c r="CE104" s="102" t="str">
        <f>IF(INDEX('Typy - wg grup'!$F$2:$DK$145,MATCH($A104,'Typy - wg grup'!$A$2:$A$145,0),MATCH(CE$1,'Typy - wg grup'!$F$1:$DK$1,0))="","",INDEX('Typy - wg grup'!$F$2:$DK$145,MATCH($A104,'Typy - wg grup'!$A$2:$A$145,0),MATCH(CE$1,'Typy - wg grup'!$F$1:$DK$1,0)))</f>
        <v>URU</v>
      </c>
      <c r="CF104" s="102" t="str">
        <f>IF(INDEX('Typy - wg grup'!$F$2:$DK$145,MATCH($A104,'Typy - wg grup'!$A$2:$A$145,0),MATCH(CF$1,'Typy - wg grup'!$F$1:$DK$1,0))="","",INDEX('Typy - wg grup'!$F$2:$DK$145,MATCH($A104,'Typy - wg grup'!$A$2:$A$145,0),MATCH(CF$1,'Typy - wg grup'!$F$1:$DK$1,0)))</f>
        <v>ESP</v>
      </c>
      <c r="CG104" s="102" t="str">
        <f>IF(INDEX('Typy - wg grup'!$F$2:$DK$145,MATCH($A104,'Typy - wg grup'!$A$2:$A$145,0),MATCH(CG$1,'Typy - wg grup'!$F$1:$DK$1,0))="","",INDEX('Typy - wg grup'!$F$2:$DK$145,MATCH($A104,'Typy - wg grup'!$A$2:$A$145,0),MATCH(CG$1,'Typy - wg grup'!$F$1:$DK$1,0)))</f>
        <v>URU</v>
      </c>
      <c r="CH104" s="102" t="str">
        <f>IF(INDEX('Typy - wg grup'!$F$2:$DK$145,MATCH($A104,'Typy - wg grup'!$A$2:$A$145,0),MATCH(CH$1,'Typy - wg grup'!$F$1:$DK$1,0))="","",INDEX('Typy - wg grup'!$F$2:$DK$145,MATCH($A104,'Typy - wg grup'!$A$2:$A$145,0),MATCH(CH$1,'Typy - wg grup'!$F$1:$DK$1,0)))</f>
        <v>URU</v>
      </c>
      <c r="CI104" s="102" t="str">
        <f>IF(INDEX('Typy - wg grup'!$F$2:$DK$145,MATCH($A104,'Typy - wg grup'!$A$2:$A$145,0),MATCH(CI$1,'Typy - wg grup'!$F$1:$DK$1,0))="","",INDEX('Typy - wg grup'!$F$2:$DK$145,MATCH($A104,'Typy - wg grup'!$A$2:$A$145,0),MATCH(CI$1,'Typy - wg grup'!$F$1:$DK$1,0)))</f>
        <v>URU</v>
      </c>
      <c r="CJ104" s="102" t="str">
        <f>IF(INDEX('Typy - wg grup'!$F$2:$DK$145,MATCH($A104,'Typy - wg grup'!$A$2:$A$145,0),MATCH(CJ$1,'Typy - wg grup'!$F$1:$DK$1,0))="","",INDEX('Typy - wg grup'!$F$2:$DK$145,MATCH($A104,'Typy - wg grup'!$A$2:$A$145,0),MATCH(CJ$1,'Typy - wg grup'!$F$1:$DK$1,0)))</f>
        <v>URU</v>
      </c>
      <c r="CK104" s="102" t="str">
        <f>IF(INDEX('Typy - wg grup'!$F$2:$DK$145,MATCH($A104,'Typy - wg grup'!$A$2:$A$145,0),MATCH(CK$1,'Typy - wg grup'!$F$1:$DK$1,0))="","",INDEX('Typy - wg grup'!$F$2:$DK$145,MATCH($A104,'Typy - wg grup'!$A$2:$A$145,0),MATCH(CK$1,'Typy - wg grup'!$F$1:$DK$1,0)))</f>
        <v>URU</v>
      </c>
      <c r="CL104" s="102" t="str">
        <f>IF(INDEX('Typy - wg grup'!$F$2:$DK$145,MATCH($A104,'Typy - wg grup'!$A$2:$A$145,0),MATCH(CL$1,'Typy - wg grup'!$F$1:$DK$1,0))="","",INDEX('Typy - wg grup'!$F$2:$DK$145,MATCH($A104,'Typy - wg grup'!$A$2:$A$145,0),MATCH(CL$1,'Typy - wg grup'!$F$1:$DK$1,0)))</f>
        <v>URU</v>
      </c>
      <c r="CM104" s="102" t="str">
        <f>IF(INDEX('Typy - wg grup'!$F$2:$DK$145,MATCH($A104,'Typy - wg grup'!$A$2:$A$145,0),MATCH(CM$1,'Typy - wg grup'!$F$1:$DK$1,0))="","",INDEX('Typy - wg grup'!$F$2:$DK$145,MATCH($A104,'Typy - wg grup'!$A$2:$A$145,0),MATCH(CM$1,'Typy - wg grup'!$F$1:$DK$1,0)))</f>
        <v>URU</v>
      </c>
      <c r="CN104" s="102" t="str">
        <f>IF(INDEX('Typy - wg grup'!$F$2:$DK$145,MATCH($A104,'Typy - wg grup'!$A$2:$A$145,0),MATCH(CN$1,'Typy - wg grup'!$F$1:$DK$1,0))="","",INDEX('Typy - wg grup'!$F$2:$DK$145,MATCH($A104,'Typy - wg grup'!$A$2:$A$145,0),MATCH(CN$1,'Typy - wg grup'!$F$1:$DK$1,0)))</f>
        <v>CPV</v>
      </c>
      <c r="CO104" s="102" t="str">
        <f>IF(INDEX('Typy - wg grup'!$F$2:$DK$145,MATCH($A104,'Typy - wg grup'!$A$2:$A$145,0),MATCH(CO$1,'Typy - wg grup'!$F$1:$DK$1,0))="","",INDEX('Typy - wg grup'!$F$2:$DK$145,MATCH($A104,'Typy - wg grup'!$A$2:$A$145,0),MATCH(CO$1,'Typy - wg grup'!$F$1:$DK$1,0)))</f>
        <v>URU</v>
      </c>
      <c r="CP104" s="102" t="str">
        <f>IF(INDEX('Typy - wg grup'!$F$2:$DK$145,MATCH($A104,'Typy - wg grup'!$A$2:$A$145,0),MATCH(CP$1,'Typy - wg grup'!$F$1:$DK$1,0))="","",INDEX('Typy - wg grup'!$F$2:$DK$145,MATCH($A104,'Typy - wg grup'!$A$2:$A$145,0),MATCH(CP$1,'Typy - wg grup'!$F$1:$DK$1,0)))</f>
        <v>URU</v>
      </c>
      <c r="CQ104" s="102" t="str">
        <f>IF(INDEX('Typy - wg grup'!$F$2:$DK$145,MATCH($A104,'Typy - wg grup'!$A$2:$A$145,0),MATCH(CQ$1,'Typy - wg grup'!$F$1:$DK$1,0))="","",INDEX('Typy - wg grup'!$F$2:$DK$145,MATCH($A104,'Typy - wg grup'!$A$2:$A$145,0),MATCH(CQ$1,'Typy - wg grup'!$F$1:$DK$1,0)))</f>
        <v>URU</v>
      </c>
      <c r="CR104" s="102" t="str">
        <f>IF(INDEX('Typy - wg grup'!$F$2:$DK$145,MATCH($A104,'Typy - wg grup'!$A$2:$A$145,0),MATCH(CR$1,'Typy - wg grup'!$F$1:$DK$1,0))="","",INDEX('Typy - wg grup'!$F$2:$DK$145,MATCH($A104,'Typy - wg grup'!$A$2:$A$145,0),MATCH(CR$1,'Typy - wg grup'!$F$1:$DK$1,0)))</f>
        <v>KSA</v>
      </c>
      <c r="CS104" s="102" t="str">
        <f>IF(INDEX('Typy - wg grup'!$F$2:$DK$145,MATCH($A104,'Typy - wg grup'!$A$2:$A$145,0),MATCH(CS$1,'Typy - wg grup'!$F$1:$DK$1,0))="","",INDEX('Typy - wg grup'!$F$2:$DK$145,MATCH($A104,'Typy - wg grup'!$A$2:$A$145,0),MATCH(CS$1,'Typy - wg grup'!$F$1:$DK$1,0)))</f>
        <v>URU</v>
      </c>
      <c r="CT104" s="102" t="str">
        <f>IF(INDEX('Typy - wg grup'!$F$2:$DK$145,MATCH($A104,'Typy - wg grup'!$A$2:$A$145,0),MATCH(CT$1,'Typy - wg grup'!$F$1:$DK$1,0))="","",INDEX('Typy - wg grup'!$F$2:$DK$145,MATCH($A104,'Typy - wg grup'!$A$2:$A$145,0),MATCH(CT$1,'Typy - wg grup'!$F$1:$DK$1,0)))</f>
        <v>URU</v>
      </c>
      <c r="CU104" s="102" t="str">
        <f>IF(INDEX('Typy - wg grup'!$F$2:$DK$145,MATCH($A104,'Typy - wg grup'!$A$2:$A$145,0),MATCH(CU$1,'Typy - wg grup'!$F$1:$DK$1,0))="","",INDEX('Typy - wg grup'!$F$2:$DK$145,MATCH($A104,'Typy - wg grup'!$A$2:$A$145,0),MATCH(CU$1,'Typy - wg grup'!$F$1:$DK$1,0)))</f>
        <v>URU</v>
      </c>
      <c r="CV104" s="102" t="str">
        <f>IF(INDEX('Typy - wg grup'!$F$2:$DK$145,MATCH($A104,'Typy - wg grup'!$A$2:$A$145,0),MATCH(CV$1,'Typy - wg grup'!$F$1:$DK$1,0))="","",INDEX('Typy - wg grup'!$F$2:$DK$145,MATCH($A104,'Typy - wg grup'!$A$2:$A$145,0),MATCH(CV$1,'Typy - wg grup'!$F$1:$DK$1,0)))</f>
        <v>URU</v>
      </c>
      <c r="CW104" s="102" t="str">
        <f>IF(INDEX('Typy - wg grup'!$F$2:$DK$145,MATCH($A104,'Typy - wg grup'!$A$2:$A$145,0),MATCH(CW$1,'Typy - wg grup'!$F$1:$DK$1,0))="","",INDEX('Typy - wg grup'!$F$2:$DK$145,MATCH($A104,'Typy - wg grup'!$A$2:$A$145,0),MATCH(CW$1,'Typy - wg grup'!$F$1:$DK$1,0)))</f>
        <v>URU</v>
      </c>
      <c r="CX104" s="102" t="str">
        <f>IF(INDEX('Typy - wg grup'!$F$2:$DK$145,MATCH($A104,'Typy - wg grup'!$A$2:$A$145,0),MATCH(CX$1,'Typy - wg grup'!$F$1:$DK$1,0))="","",INDEX('Typy - wg grup'!$F$2:$DK$145,MATCH($A104,'Typy - wg grup'!$A$2:$A$145,0),MATCH(CX$1,'Typy - wg grup'!$F$1:$DK$1,0)))</f>
        <v>URU</v>
      </c>
      <c r="CY104" s="102" t="str">
        <f>IF(INDEX('Typy - wg grup'!$F$2:$DK$145,MATCH($A104,'Typy - wg grup'!$A$2:$A$145,0),MATCH(CY$1,'Typy - wg grup'!$F$1:$DK$1,0))="","",INDEX('Typy - wg grup'!$F$2:$DK$145,MATCH($A104,'Typy - wg grup'!$A$2:$A$145,0),MATCH(CY$1,'Typy - wg grup'!$F$1:$DK$1,0)))</f>
        <v>URU</v>
      </c>
      <c r="CZ104" s="102" t="str">
        <f>IF(INDEX('Typy - wg grup'!$F$2:$DK$145,MATCH($A104,'Typy - wg grup'!$A$2:$A$145,0),MATCH(CZ$1,'Typy - wg grup'!$F$1:$DK$1,0))="","",INDEX('Typy - wg grup'!$F$2:$DK$145,MATCH($A104,'Typy - wg grup'!$A$2:$A$145,0),MATCH(CZ$1,'Typy - wg grup'!$F$1:$DK$1,0)))</f>
        <v>CPV</v>
      </c>
      <c r="DA104" s="102" t="str">
        <f>IF(INDEX('Typy - wg grup'!$F$2:$DK$145,MATCH($A104,'Typy - wg grup'!$A$2:$A$145,0),MATCH(DA$1,'Typy - wg grup'!$F$1:$DK$1,0))="","",INDEX('Typy - wg grup'!$F$2:$DK$145,MATCH($A104,'Typy - wg grup'!$A$2:$A$145,0),MATCH(DA$1,'Typy - wg grup'!$F$1:$DK$1,0)))</f>
        <v>URU</v>
      </c>
      <c r="DB104" s="102" t="str">
        <f>IF(INDEX('Typy - wg grup'!$F$2:$DK$145,MATCH($A104,'Typy - wg grup'!$A$2:$A$145,0),MATCH(DB$1,'Typy - wg grup'!$F$1:$DK$1,0))="","",INDEX('Typy - wg grup'!$F$2:$DK$145,MATCH($A104,'Typy - wg grup'!$A$2:$A$145,0),MATCH(DB$1,'Typy - wg grup'!$F$1:$DK$1,0)))</f>
        <v>URU</v>
      </c>
      <c r="DC104" s="102" t="str">
        <f>IF(INDEX('Typy - wg grup'!$F$2:$DK$145,MATCH($A104,'Typy - wg grup'!$A$2:$A$145,0),MATCH(DC$1,'Typy - wg grup'!$F$1:$DK$1,0))="","",INDEX('Typy - wg grup'!$F$2:$DK$145,MATCH($A104,'Typy - wg grup'!$A$2:$A$145,0),MATCH(DC$1,'Typy - wg grup'!$F$1:$DK$1,0)))</f>
        <v>URU</v>
      </c>
      <c r="DD104" s="102" t="str">
        <f>IF(INDEX('Typy - wg grup'!$F$2:$DK$145,MATCH($A104,'Typy - wg grup'!$A$2:$A$145,0),MATCH(DD$1,'Typy - wg grup'!$F$1:$DK$1,0))="","",INDEX('Typy - wg grup'!$F$2:$DK$145,MATCH($A104,'Typy - wg grup'!$A$2:$A$145,0),MATCH(DD$1,'Typy - wg grup'!$F$1:$DK$1,0)))</f>
        <v>URU</v>
      </c>
      <c r="DE104" s="102" t="str">
        <f>IF(INDEX('Typy - wg grup'!$F$2:$DK$145,MATCH($A104,'Typy - wg grup'!$A$2:$A$145,0),MATCH(DE$1,'Typy - wg grup'!$F$1:$DK$1,0))="","",INDEX('Typy - wg grup'!$F$2:$DK$145,MATCH($A104,'Typy - wg grup'!$A$2:$A$145,0),MATCH(DE$1,'Typy - wg grup'!$F$1:$DK$1,0)))</f>
        <v>URU</v>
      </c>
      <c r="DF104" s="102" t="str">
        <f>IF(INDEX('Typy - wg grup'!$F$2:$DK$145,MATCH($A104,'Typy - wg grup'!$A$2:$A$145,0),MATCH(DF$1,'Typy - wg grup'!$F$1:$DK$1,0))="","",INDEX('Typy - wg grup'!$F$2:$DK$145,MATCH($A104,'Typy - wg grup'!$A$2:$A$145,0),MATCH(DF$1,'Typy - wg grup'!$F$1:$DK$1,0)))</f>
        <v>URU</v>
      </c>
      <c r="DG104" s="102" t="str">
        <f>IF(INDEX('Typy - wg grup'!$F$2:$DK$145,MATCH($A104,'Typy - wg grup'!$A$2:$A$145,0),MATCH(DG$1,'Typy - wg grup'!$F$1:$DK$1,0))="","",INDEX('Typy - wg grup'!$F$2:$DK$145,MATCH($A104,'Typy - wg grup'!$A$2:$A$145,0),MATCH(DG$1,'Typy - wg grup'!$F$1:$DK$1,0)))</f>
        <v>KSA</v>
      </c>
      <c r="DH104" s="102" t="str">
        <f>IF(INDEX('Typy - wg grup'!$F$2:$DK$145,MATCH($A104,'Typy - wg grup'!$A$2:$A$145,0),MATCH(DH$1,'Typy - wg grup'!$F$1:$DK$1,0))="","",INDEX('Typy - wg grup'!$F$2:$DK$145,MATCH($A104,'Typy - wg grup'!$A$2:$A$145,0),MATCH(DH$1,'Typy - wg grup'!$F$1:$DK$1,0)))</f>
        <v>ESP</v>
      </c>
      <c r="DI104" s="102" t="str">
        <f>IF(INDEX('Typy - wg grup'!$F$2:$DK$145,MATCH($A104,'Typy - wg grup'!$A$2:$A$145,0),MATCH(DI$1,'Typy - wg grup'!$F$1:$DK$1,0))="","",INDEX('Typy - wg grup'!$F$2:$DK$145,MATCH($A104,'Typy - wg grup'!$A$2:$A$145,0),MATCH(DI$1,'Typy - wg grup'!$F$1:$DK$1,0)))</f>
        <v>URU</v>
      </c>
      <c r="DJ104" s="102" t="str">
        <f>IF(INDEX('Typy - wg grup'!$F$2:$DK$145,MATCH($A104,'Typy - wg grup'!$A$2:$A$145,0),MATCH(DJ$1,'Typy - wg grup'!$F$1:$DK$1,0))="","",INDEX('Typy - wg grup'!$F$2:$DK$145,MATCH($A104,'Typy - wg grup'!$A$2:$A$145,0),MATCH(DJ$1,'Typy - wg grup'!$F$1:$DK$1,0)))</f>
        <v>URU</v>
      </c>
      <c r="DK104" s="102" t="str">
        <f>IF(INDEX('Typy - wg grup'!$F$2:$DK$145,MATCH($A104,'Typy - wg grup'!$A$2:$A$145,0),MATCH(DK$1,'Typy - wg grup'!$F$1:$DK$1,0))="","",INDEX('Typy - wg grup'!$F$2:$DK$145,MATCH($A104,'Typy - wg grup'!$A$2:$A$145,0),MATCH(DK$1,'Typy - wg grup'!$F$1:$DK$1,0)))</f>
        <v>KSA</v>
      </c>
      <c r="DL104" s="102" t="str">
        <f>IF(INDEX('Typy - wg grup'!$F$2:$DK$145,MATCH($A104,'Typy - wg grup'!$A$2:$A$145,0),MATCH(DL$1,'Typy - wg grup'!$F$1:$DK$1,0))="","",INDEX('Typy - wg grup'!$F$2:$DK$145,MATCH($A104,'Typy - wg grup'!$A$2:$A$145,0),MATCH(DL$1,'Typy - wg grup'!$F$1:$DK$1,0)))</f>
        <v>URU</v>
      </c>
      <c r="DM104" s="106" t="str">
        <f>IF(INDEX('Typy - wg grup'!$F$2:$DK$145,MATCH($A104,'Typy - wg grup'!$A$2:$A$145,0),MATCH(DM$1,'Typy - wg grup'!$F$1:$DK$1,0))="","",INDEX('Typy - wg grup'!$F$2:$DK$145,MATCH($A104,'Typy - wg grup'!$A$2:$A$145,0),MATCH(DM$1,'Typy - wg grup'!$F$1:$DK$1,0)))</f>
        <v>URU</v>
      </c>
      <c r="DO104" s="15"/>
      <c r="DQ104" s="14"/>
      <c r="DS104" s="15"/>
      <c r="DU104" s="15"/>
      <c r="DW104" s="14"/>
      <c r="DY104" s="15"/>
      <c r="EA104" s="14"/>
      <c r="EC104" s="15"/>
      <c r="EE104" s="15"/>
      <c r="EG104" s="15"/>
      <c r="EI104" s="15"/>
      <c r="EK104" s="15"/>
      <c r="EM104" s="15"/>
      <c r="EO104" s="16"/>
      <c r="EQ104" s="15"/>
    </row>
    <row r="105" spans="1:147" x14ac:dyDescent="0.25">
      <c r="A105" s="19" t="s">
        <v>95</v>
      </c>
      <c r="B105" s="4" t="s">
        <v>116</v>
      </c>
      <c r="E105" s="4" t="s">
        <v>54</v>
      </c>
      <c r="F105" s="35"/>
      <c r="G105" s="153"/>
      <c r="H105" s="105" t="str">
        <f>IF(INDEX('Typy - wg grup'!$F$2:$DK$145,MATCH($A105,'Typy - wg grup'!$A$2:$A$145,0),MATCH(H$1,'Typy - wg grup'!$F$1:$DK$1,0))="","",INDEX('Typy - wg grup'!$F$2:$DK$145,MATCH($A105,'Typy - wg grup'!$A$2:$A$145,0),MATCH(H$1,'Typy - wg grup'!$F$1:$DK$1,0)))</f>
        <v>KSA</v>
      </c>
      <c r="I105" s="102" t="str">
        <f>IF(INDEX('Typy - wg grup'!$F$2:$DK$145,MATCH($A105,'Typy - wg grup'!$A$2:$A$145,0),MATCH(I$1,'Typy - wg grup'!$F$1:$DK$1,0))="","",INDEX('Typy - wg grup'!$F$2:$DK$145,MATCH($A105,'Typy - wg grup'!$A$2:$A$145,0),MATCH(I$1,'Typy - wg grup'!$F$1:$DK$1,0)))</f>
        <v>KSA</v>
      </c>
      <c r="J105" s="102" t="str">
        <f>IF(INDEX('Typy - wg grup'!$F$2:$DK$145,MATCH($A105,'Typy - wg grup'!$A$2:$A$145,0),MATCH(J$1,'Typy - wg grup'!$F$1:$DK$1,0))="","",INDEX('Typy - wg grup'!$F$2:$DK$145,MATCH($A105,'Typy - wg grup'!$A$2:$A$145,0),MATCH(J$1,'Typy - wg grup'!$F$1:$DK$1,0)))</f>
        <v/>
      </c>
      <c r="K105" s="102" t="str">
        <f>IF(INDEX('Typy - wg grup'!$F$2:$DK$145,MATCH($A105,'Typy - wg grup'!$A$2:$A$145,0),MATCH(K$1,'Typy - wg grup'!$F$1:$DK$1,0))="","",INDEX('Typy - wg grup'!$F$2:$DK$145,MATCH($A105,'Typy - wg grup'!$A$2:$A$145,0),MATCH(K$1,'Typy - wg grup'!$F$1:$DK$1,0)))</f>
        <v>CPV</v>
      </c>
      <c r="L105" s="102" t="str">
        <f>IF(INDEX('Typy - wg grup'!$F$2:$DK$145,MATCH($A105,'Typy - wg grup'!$A$2:$A$145,0),MATCH(L$1,'Typy - wg grup'!$F$1:$DK$1,0))="","",INDEX('Typy - wg grup'!$F$2:$DK$145,MATCH($A105,'Typy - wg grup'!$A$2:$A$145,0),MATCH(L$1,'Typy - wg grup'!$F$1:$DK$1,0)))</f>
        <v>KSA</v>
      </c>
      <c r="M105" s="102" t="str">
        <f>IF(INDEX('Typy - wg grup'!$F$2:$DK$145,MATCH($A105,'Typy - wg grup'!$A$2:$A$145,0),MATCH(M$1,'Typy - wg grup'!$F$1:$DK$1,0))="","",INDEX('Typy - wg grup'!$F$2:$DK$145,MATCH($A105,'Typy - wg grup'!$A$2:$A$145,0),MATCH(M$1,'Typy - wg grup'!$F$1:$DK$1,0)))</f>
        <v>KSA</v>
      </c>
      <c r="N105" s="102" t="str">
        <f>IF(INDEX('Typy - wg grup'!$F$2:$DK$145,MATCH($A105,'Typy - wg grup'!$A$2:$A$145,0),MATCH(N$1,'Typy - wg grup'!$F$1:$DK$1,0))="","",INDEX('Typy - wg grup'!$F$2:$DK$145,MATCH($A105,'Typy - wg grup'!$A$2:$A$145,0),MATCH(N$1,'Typy - wg grup'!$F$1:$DK$1,0)))</f>
        <v>CPV</v>
      </c>
      <c r="O105" s="102" t="str">
        <f>IF(INDEX('Typy - wg grup'!$F$2:$DK$145,MATCH($A105,'Typy - wg grup'!$A$2:$A$145,0),MATCH(O$1,'Typy - wg grup'!$F$1:$DK$1,0))="","",INDEX('Typy - wg grup'!$F$2:$DK$145,MATCH($A105,'Typy - wg grup'!$A$2:$A$145,0),MATCH(O$1,'Typy - wg grup'!$F$1:$DK$1,0)))</f>
        <v/>
      </c>
      <c r="P105" s="102" t="str">
        <f>IF(INDEX('Typy - wg grup'!$F$2:$DK$145,MATCH($A105,'Typy - wg grup'!$A$2:$A$145,0),MATCH(P$1,'Typy - wg grup'!$F$1:$DK$1,0))="","",INDEX('Typy - wg grup'!$F$2:$DK$145,MATCH($A105,'Typy - wg grup'!$A$2:$A$145,0),MATCH(P$1,'Typy - wg grup'!$F$1:$DK$1,0)))</f>
        <v/>
      </c>
      <c r="Q105" s="102" t="str">
        <f>IF(INDEX('Typy - wg grup'!$F$2:$DK$145,MATCH($A105,'Typy - wg grup'!$A$2:$A$145,0),MATCH(Q$1,'Typy - wg grup'!$F$1:$DK$1,0))="","",INDEX('Typy - wg grup'!$F$2:$DK$145,MATCH($A105,'Typy - wg grup'!$A$2:$A$145,0),MATCH(Q$1,'Typy - wg grup'!$F$1:$DK$1,0)))</f>
        <v/>
      </c>
      <c r="R105" s="102" t="str">
        <f>IF(INDEX('Typy - wg grup'!$F$2:$DK$145,MATCH($A105,'Typy - wg grup'!$A$2:$A$145,0),MATCH(R$1,'Typy - wg grup'!$F$1:$DK$1,0))="","",INDEX('Typy - wg grup'!$F$2:$DK$145,MATCH($A105,'Typy - wg grup'!$A$2:$A$145,0),MATCH(R$1,'Typy - wg grup'!$F$1:$DK$1,0)))</f>
        <v/>
      </c>
      <c r="S105" s="102" t="str">
        <f>IF(INDEX('Typy - wg grup'!$F$2:$DK$145,MATCH($A105,'Typy - wg grup'!$A$2:$A$145,0),MATCH(S$1,'Typy - wg grup'!$F$1:$DK$1,0))="","",INDEX('Typy - wg grup'!$F$2:$DK$145,MATCH($A105,'Typy - wg grup'!$A$2:$A$145,0),MATCH(S$1,'Typy - wg grup'!$F$1:$DK$1,0)))</f>
        <v>CPV</v>
      </c>
      <c r="T105" s="102" t="str">
        <f>IF(INDEX('Typy - wg grup'!$F$2:$DK$145,MATCH($A105,'Typy - wg grup'!$A$2:$A$145,0),MATCH(T$1,'Typy - wg grup'!$F$1:$DK$1,0))="","",INDEX('Typy - wg grup'!$F$2:$DK$145,MATCH($A105,'Typy - wg grup'!$A$2:$A$145,0),MATCH(T$1,'Typy - wg grup'!$F$1:$DK$1,0)))</f>
        <v>KSA</v>
      </c>
      <c r="U105" s="102" t="str">
        <f>IF(INDEX('Typy - wg grup'!$F$2:$DK$145,MATCH($A105,'Typy - wg grup'!$A$2:$A$145,0),MATCH(U$1,'Typy - wg grup'!$F$1:$DK$1,0))="","",INDEX('Typy - wg grup'!$F$2:$DK$145,MATCH($A105,'Typy - wg grup'!$A$2:$A$145,0),MATCH(U$1,'Typy - wg grup'!$F$1:$DK$1,0)))</f>
        <v/>
      </c>
      <c r="V105" s="102" t="str">
        <f>IF(INDEX('Typy - wg grup'!$F$2:$DK$145,MATCH($A105,'Typy - wg grup'!$A$2:$A$145,0),MATCH(V$1,'Typy - wg grup'!$F$1:$DK$1,0))="","",INDEX('Typy - wg grup'!$F$2:$DK$145,MATCH($A105,'Typy - wg grup'!$A$2:$A$145,0),MATCH(V$1,'Typy - wg grup'!$F$1:$DK$1,0)))</f>
        <v/>
      </c>
      <c r="W105" s="102" t="str">
        <f>IF(INDEX('Typy - wg grup'!$F$2:$DK$145,MATCH($A105,'Typy - wg grup'!$A$2:$A$145,0),MATCH(W$1,'Typy - wg grup'!$F$1:$DK$1,0))="","",INDEX('Typy - wg grup'!$F$2:$DK$145,MATCH($A105,'Typy - wg grup'!$A$2:$A$145,0),MATCH(W$1,'Typy - wg grup'!$F$1:$DK$1,0)))</f>
        <v/>
      </c>
      <c r="X105" s="102" t="str">
        <f>IF(INDEX('Typy - wg grup'!$F$2:$DK$145,MATCH($A105,'Typy - wg grup'!$A$2:$A$145,0),MATCH(X$1,'Typy - wg grup'!$F$1:$DK$1,0))="","",INDEX('Typy - wg grup'!$F$2:$DK$145,MATCH($A105,'Typy - wg grup'!$A$2:$A$145,0),MATCH(X$1,'Typy - wg grup'!$F$1:$DK$1,0)))</f>
        <v>URU</v>
      </c>
      <c r="Y105" s="102" t="str">
        <f>IF(INDEX('Typy - wg grup'!$F$2:$DK$145,MATCH($A105,'Typy - wg grup'!$A$2:$A$145,0),MATCH(Y$1,'Typy - wg grup'!$F$1:$DK$1,0))="","",INDEX('Typy - wg grup'!$F$2:$DK$145,MATCH($A105,'Typy - wg grup'!$A$2:$A$145,0),MATCH(Y$1,'Typy - wg grup'!$F$1:$DK$1,0)))</f>
        <v/>
      </c>
      <c r="Z105" s="102" t="str">
        <f>IF(INDEX('Typy - wg grup'!$F$2:$DK$145,MATCH($A105,'Typy - wg grup'!$A$2:$A$145,0),MATCH(Z$1,'Typy - wg grup'!$F$1:$DK$1,0))="","",INDEX('Typy - wg grup'!$F$2:$DK$145,MATCH($A105,'Typy - wg grup'!$A$2:$A$145,0),MATCH(Z$1,'Typy - wg grup'!$F$1:$DK$1,0)))</f>
        <v/>
      </c>
      <c r="AA105" s="102" t="str">
        <f>IF(INDEX('Typy - wg grup'!$F$2:$DK$145,MATCH($A105,'Typy - wg grup'!$A$2:$A$145,0),MATCH(AA$1,'Typy - wg grup'!$F$1:$DK$1,0))="","",INDEX('Typy - wg grup'!$F$2:$DK$145,MATCH($A105,'Typy - wg grup'!$A$2:$A$145,0),MATCH(AA$1,'Typy - wg grup'!$F$1:$DK$1,0)))</f>
        <v/>
      </c>
      <c r="AB105" s="102" t="str">
        <f>IF(INDEX('Typy - wg grup'!$F$2:$DK$145,MATCH($A105,'Typy - wg grup'!$A$2:$A$145,0),MATCH(AB$1,'Typy - wg grup'!$F$1:$DK$1,0))="","",INDEX('Typy - wg grup'!$F$2:$DK$145,MATCH($A105,'Typy - wg grup'!$A$2:$A$145,0),MATCH(AB$1,'Typy - wg grup'!$F$1:$DK$1,0)))</f>
        <v/>
      </c>
      <c r="AC105" s="102" t="str">
        <f>IF(INDEX('Typy - wg grup'!$F$2:$DK$145,MATCH($A105,'Typy - wg grup'!$A$2:$A$145,0),MATCH(AC$1,'Typy - wg grup'!$F$1:$DK$1,0))="","",INDEX('Typy - wg grup'!$F$2:$DK$145,MATCH($A105,'Typy - wg grup'!$A$2:$A$145,0),MATCH(AC$1,'Typy - wg grup'!$F$1:$DK$1,0)))</f>
        <v/>
      </c>
      <c r="AD105" s="102" t="str">
        <f>IF(INDEX('Typy - wg grup'!$F$2:$DK$145,MATCH($A105,'Typy - wg grup'!$A$2:$A$145,0),MATCH(AD$1,'Typy - wg grup'!$F$1:$DK$1,0))="","",INDEX('Typy - wg grup'!$F$2:$DK$145,MATCH($A105,'Typy - wg grup'!$A$2:$A$145,0),MATCH(AD$1,'Typy - wg grup'!$F$1:$DK$1,0)))</f>
        <v/>
      </c>
      <c r="AE105" s="102" t="str">
        <f>IF(INDEX('Typy - wg grup'!$F$2:$DK$145,MATCH($A105,'Typy - wg grup'!$A$2:$A$145,0),MATCH(AE$1,'Typy - wg grup'!$F$1:$DK$1,0))="","",INDEX('Typy - wg grup'!$F$2:$DK$145,MATCH($A105,'Typy - wg grup'!$A$2:$A$145,0),MATCH(AE$1,'Typy - wg grup'!$F$1:$DK$1,0)))</f>
        <v>KSA</v>
      </c>
      <c r="AF105" s="102" t="str">
        <f>IF(INDEX('Typy - wg grup'!$F$2:$DK$145,MATCH($A105,'Typy - wg grup'!$A$2:$A$145,0),MATCH(AF$1,'Typy - wg grup'!$F$1:$DK$1,0))="","",INDEX('Typy - wg grup'!$F$2:$DK$145,MATCH($A105,'Typy - wg grup'!$A$2:$A$145,0),MATCH(AF$1,'Typy - wg grup'!$F$1:$DK$1,0)))</f>
        <v>KSA</v>
      </c>
      <c r="AG105" s="102" t="str">
        <f>IF(INDEX('Typy - wg grup'!$F$2:$DK$145,MATCH($A105,'Typy - wg grup'!$A$2:$A$145,0),MATCH(AG$1,'Typy - wg grup'!$F$1:$DK$1,0))="","",INDEX('Typy - wg grup'!$F$2:$DK$145,MATCH($A105,'Typy - wg grup'!$A$2:$A$145,0),MATCH(AG$1,'Typy - wg grup'!$F$1:$DK$1,0)))</f>
        <v>KSA</v>
      </c>
      <c r="AH105" s="102" t="str">
        <f>IF(INDEX('Typy - wg grup'!$F$2:$DK$145,MATCH($A105,'Typy - wg grup'!$A$2:$A$145,0),MATCH(AH$1,'Typy - wg grup'!$F$1:$DK$1,0))="","",INDEX('Typy - wg grup'!$F$2:$DK$145,MATCH($A105,'Typy - wg grup'!$A$2:$A$145,0),MATCH(AH$1,'Typy - wg grup'!$F$1:$DK$1,0)))</f>
        <v/>
      </c>
      <c r="AI105" s="102" t="str">
        <f>IF(INDEX('Typy - wg grup'!$F$2:$DK$145,MATCH($A105,'Typy - wg grup'!$A$2:$A$145,0),MATCH(AI$1,'Typy - wg grup'!$F$1:$DK$1,0))="","",INDEX('Typy - wg grup'!$F$2:$DK$145,MATCH($A105,'Typy - wg grup'!$A$2:$A$145,0),MATCH(AI$1,'Typy - wg grup'!$F$1:$DK$1,0)))</f>
        <v/>
      </c>
      <c r="AJ105" s="102" t="str">
        <f>IF(INDEX('Typy - wg grup'!$F$2:$DK$145,MATCH($A105,'Typy - wg grup'!$A$2:$A$145,0),MATCH(AJ$1,'Typy - wg grup'!$F$1:$DK$1,0))="","",INDEX('Typy - wg grup'!$F$2:$DK$145,MATCH($A105,'Typy - wg grup'!$A$2:$A$145,0),MATCH(AJ$1,'Typy - wg grup'!$F$1:$DK$1,0)))</f>
        <v>KSA</v>
      </c>
      <c r="AK105" s="102" t="str">
        <f>IF(INDEX('Typy - wg grup'!$F$2:$DK$145,MATCH($A105,'Typy - wg grup'!$A$2:$A$145,0),MATCH(AK$1,'Typy - wg grup'!$F$1:$DK$1,0))="","",INDEX('Typy - wg grup'!$F$2:$DK$145,MATCH($A105,'Typy - wg grup'!$A$2:$A$145,0),MATCH(AK$1,'Typy - wg grup'!$F$1:$DK$1,0)))</f>
        <v>KSA</v>
      </c>
      <c r="AL105" s="102" t="str">
        <f>IF(INDEX('Typy - wg grup'!$F$2:$DK$145,MATCH($A105,'Typy - wg grup'!$A$2:$A$145,0),MATCH(AL$1,'Typy - wg grup'!$F$1:$DK$1,0))="","",INDEX('Typy - wg grup'!$F$2:$DK$145,MATCH($A105,'Typy - wg grup'!$A$2:$A$145,0),MATCH(AL$1,'Typy - wg grup'!$F$1:$DK$1,0)))</f>
        <v/>
      </c>
      <c r="AM105" s="102" t="str">
        <f>IF(INDEX('Typy - wg grup'!$F$2:$DK$145,MATCH($A105,'Typy - wg grup'!$A$2:$A$145,0),MATCH(AM$1,'Typy - wg grup'!$F$1:$DK$1,0))="","",INDEX('Typy - wg grup'!$F$2:$DK$145,MATCH($A105,'Typy - wg grup'!$A$2:$A$145,0),MATCH(AM$1,'Typy - wg grup'!$F$1:$DK$1,0)))</f>
        <v>KSA</v>
      </c>
      <c r="AN105" s="102" t="str">
        <f>IF(INDEX('Typy - wg grup'!$F$2:$DK$145,MATCH($A105,'Typy - wg grup'!$A$2:$A$145,0),MATCH(AN$1,'Typy - wg grup'!$F$1:$DK$1,0))="","",INDEX('Typy - wg grup'!$F$2:$DK$145,MATCH($A105,'Typy - wg grup'!$A$2:$A$145,0),MATCH(AN$1,'Typy - wg grup'!$F$1:$DK$1,0)))</f>
        <v/>
      </c>
      <c r="AO105" s="102" t="str">
        <f>IF(INDEX('Typy - wg grup'!$F$2:$DK$145,MATCH($A105,'Typy - wg grup'!$A$2:$A$145,0),MATCH(AO$1,'Typy - wg grup'!$F$1:$DK$1,0))="","",INDEX('Typy - wg grup'!$F$2:$DK$145,MATCH($A105,'Typy - wg grup'!$A$2:$A$145,0),MATCH(AO$1,'Typy - wg grup'!$F$1:$DK$1,0)))</f>
        <v>KSA</v>
      </c>
      <c r="AP105" s="102" t="str">
        <f>IF(INDEX('Typy - wg grup'!$F$2:$DK$145,MATCH($A105,'Typy - wg grup'!$A$2:$A$145,0),MATCH(AP$1,'Typy - wg grup'!$F$1:$DK$1,0))="","",INDEX('Typy - wg grup'!$F$2:$DK$145,MATCH($A105,'Typy - wg grup'!$A$2:$A$145,0),MATCH(AP$1,'Typy - wg grup'!$F$1:$DK$1,0)))</f>
        <v/>
      </c>
      <c r="AQ105" s="102" t="str">
        <f>IF(INDEX('Typy - wg grup'!$F$2:$DK$145,MATCH($A105,'Typy - wg grup'!$A$2:$A$145,0),MATCH(AQ$1,'Typy - wg grup'!$F$1:$DK$1,0))="","",INDEX('Typy - wg grup'!$F$2:$DK$145,MATCH($A105,'Typy - wg grup'!$A$2:$A$145,0),MATCH(AQ$1,'Typy - wg grup'!$F$1:$DK$1,0)))</f>
        <v/>
      </c>
      <c r="AR105" s="102" t="str">
        <f>IF(INDEX('Typy - wg grup'!$F$2:$DK$145,MATCH($A105,'Typy - wg grup'!$A$2:$A$145,0),MATCH(AR$1,'Typy - wg grup'!$F$1:$DK$1,0))="","",INDEX('Typy - wg grup'!$F$2:$DK$145,MATCH($A105,'Typy - wg grup'!$A$2:$A$145,0),MATCH(AR$1,'Typy - wg grup'!$F$1:$DK$1,0)))</f>
        <v>URU</v>
      </c>
      <c r="AS105" s="102" t="str">
        <f>IF(INDEX('Typy - wg grup'!$F$2:$DK$145,MATCH($A105,'Typy - wg grup'!$A$2:$A$145,0),MATCH(AS$1,'Typy - wg grup'!$F$1:$DK$1,0))="","",INDEX('Typy - wg grup'!$F$2:$DK$145,MATCH($A105,'Typy - wg grup'!$A$2:$A$145,0),MATCH(AS$1,'Typy - wg grup'!$F$1:$DK$1,0)))</f>
        <v/>
      </c>
      <c r="AT105" s="102" t="str">
        <f>IF(INDEX('Typy - wg grup'!$F$2:$DK$145,MATCH($A105,'Typy - wg grup'!$A$2:$A$145,0),MATCH(AT$1,'Typy - wg grup'!$F$1:$DK$1,0))="","",INDEX('Typy - wg grup'!$F$2:$DK$145,MATCH($A105,'Typy - wg grup'!$A$2:$A$145,0),MATCH(AT$1,'Typy - wg grup'!$F$1:$DK$1,0)))</f>
        <v>KSA</v>
      </c>
      <c r="AU105" s="102" t="str">
        <f>IF(INDEX('Typy - wg grup'!$F$2:$DK$145,MATCH($A105,'Typy - wg grup'!$A$2:$A$145,0),MATCH(AU$1,'Typy - wg grup'!$F$1:$DK$1,0))="","",INDEX('Typy - wg grup'!$F$2:$DK$145,MATCH($A105,'Typy - wg grup'!$A$2:$A$145,0),MATCH(AU$1,'Typy - wg grup'!$F$1:$DK$1,0)))</f>
        <v>KSA</v>
      </c>
      <c r="AV105" s="102" t="str">
        <f>IF(INDEX('Typy - wg grup'!$F$2:$DK$145,MATCH($A105,'Typy - wg grup'!$A$2:$A$145,0),MATCH(AV$1,'Typy - wg grup'!$F$1:$DK$1,0))="","",INDEX('Typy - wg grup'!$F$2:$DK$145,MATCH($A105,'Typy - wg grup'!$A$2:$A$145,0),MATCH(AV$1,'Typy - wg grup'!$F$1:$DK$1,0)))</f>
        <v/>
      </c>
      <c r="AW105" s="102" t="str">
        <f>IF(INDEX('Typy - wg grup'!$F$2:$DK$145,MATCH($A105,'Typy - wg grup'!$A$2:$A$145,0),MATCH(AW$1,'Typy - wg grup'!$F$1:$DK$1,0))="","",INDEX('Typy - wg grup'!$F$2:$DK$145,MATCH($A105,'Typy - wg grup'!$A$2:$A$145,0),MATCH(AW$1,'Typy - wg grup'!$F$1:$DK$1,0)))</f>
        <v>CPV</v>
      </c>
      <c r="AX105" s="102" t="str">
        <f>IF(INDEX('Typy - wg grup'!$F$2:$DK$145,MATCH($A105,'Typy - wg grup'!$A$2:$A$145,0),MATCH(AX$1,'Typy - wg grup'!$F$1:$DK$1,0))="","",INDEX('Typy - wg grup'!$F$2:$DK$145,MATCH($A105,'Typy - wg grup'!$A$2:$A$145,0),MATCH(AX$1,'Typy - wg grup'!$F$1:$DK$1,0)))</f>
        <v>KSA</v>
      </c>
      <c r="AY105" s="102" t="str">
        <f>IF(INDEX('Typy - wg grup'!$F$2:$DK$145,MATCH($A105,'Typy - wg grup'!$A$2:$A$145,0),MATCH(AY$1,'Typy - wg grup'!$F$1:$DK$1,0))="","",INDEX('Typy - wg grup'!$F$2:$DK$145,MATCH($A105,'Typy - wg grup'!$A$2:$A$145,0),MATCH(AY$1,'Typy - wg grup'!$F$1:$DK$1,0)))</f>
        <v/>
      </c>
      <c r="AZ105" s="102" t="str">
        <f>IF(INDEX('Typy - wg grup'!$F$2:$DK$145,MATCH($A105,'Typy - wg grup'!$A$2:$A$145,0),MATCH(AZ$1,'Typy - wg grup'!$F$1:$DK$1,0))="","",INDEX('Typy - wg grup'!$F$2:$DK$145,MATCH($A105,'Typy - wg grup'!$A$2:$A$145,0),MATCH(AZ$1,'Typy - wg grup'!$F$1:$DK$1,0)))</f>
        <v/>
      </c>
      <c r="BA105" s="102" t="str">
        <f>IF(INDEX('Typy - wg grup'!$F$2:$DK$145,MATCH($A105,'Typy - wg grup'!$A$2:$A$145,0),MATCH(BA$1,'Typy - wg grup'!$F$1:$DK$1,0))="","",INDEX('Typy - wg grup'!$F$2:$DK$145,MATCH($A105,'Typy - wg grup'!$A$2:$A$145,0),MATCH(BA$1,'Typy - wg grup'!$F$1:$DK$1,0)))</f>
        <v>CPV</v>
      </c>
      <c r="BB105" s="102" t="str">
        <f>IF(INDEX('Typy - wg grup'!$F$2:$DK$145,MATCH($A105,'Typy - wg grup'!$A$2:$A$145,0),MATCH(BB$1,'Typy - wg grup'!$F$1:$DK$1,0))="","",INDEX('Typy - wg grup'!$F$2:$DK$145,MATCH($A105,'Typy - wg grup'!$A$2:$A$145,0),MATCH(BB$1,'Typy - wg grup'!$F$1:$DK$1,0)))</f>
        <v>KSA</v>
      </c>
      <c r="BC105" s="102" t="str">
        <f>IF(INDEX('Typy - wg grup'!$F$2:$DK$145,MATCH($A105,'Typy - wg grup'!$A$2:$A$145,0),MATCH(BC$1,'Typy - wg grup'!$F$1:$DK$1,0))="","",INDEX('Typy - wg grup'!$F$2:$DK$145,MATCH($A105,'Typy - wg grup'!$A$2:$A$145,0),MATCH(BC$1,'Typy - wg grup'!$F$1:$DK$1,0)))</f>
        <v>KSA</v>
      </c>
      <c r="BD105" s="102" t="str">
        <f>IF(INDEX('Typy - wg grup'!$F$2:$DK$145,MATCH($A105,'Typy - wg grup'!$A$2:$A$145,0),MATCH(BD$1,'Typy - wg grup'!$F$1:$DK$1,0))="","",INDEX('Typy - wg grup'!$F$2:$DK$145,MATCH($A105,'Typy - wg grup'!$A$2:$A$145,0),MATCH(BD$1,'Typy - wg grup'!$F$1:$DK$1,0)))</f>
        <v/>
      </c>
      <c r="BE105" s="102" t="str">
        <f>IF(INDEX('Typy - wg grup'!$F$2:$DK$145,MATCH($A105,'Typy - wg grup'!$A$2:$A$145,0),MATCH(BE$1,'Typy - wg grup'!$F$1:$DK$1,0))="","",INDEX('Typy - wg grup'!$F$2:$DK$145,MATCH($A105,'Typy - wg grup'!$A$2:$A$145,0),MATCH(BE$1,'Typy - wg grup'!$F$1:$DK$1,0)))</f>
        <v/>
      </c>
      <c r="BF105" s="102" t="str">
        <f>IF(INDEX('Typy - wg grup'!$F$2:$DK$145,MATCH($A105,'Typy - wg grup'!$A$2:$A$145,0),MATCH(BF$1,'Typy - wg grup'!$F$1:$DK$1,0))="","",INDEX('Typy - wg grup'!$F$2:$DK$145,MATCH($A105,'Typy - wg grup'!$A$2:$A$145,0),MATCH(BF$1,'Typy - wg grup'!$F$1:$DK$1,0)))</f>
        <v>KSA</v>
      </c>
      <c r="BG105" s="102" t="str">
        <f>IF(INDEX('Typy - wg grup'!$F$2:$DK$145,MATCH($A105,'Typy - wg grup'!$A$2:$A$145,0),MATCH(BG$1,'Typy - wg grup'!$F$1:$DK$1,0))="","",INDEX('Typy - wg grup'!$F$2:$DK$145,MATCH($A105,'Typy - wg grup'!$A$2:$A$145,0),MATCH(BG$1,'Typy - wg grup'!$F$1:$DK$1,0)))</f>
        <v/>
      </c>
      <c r="BH105" s="102" t="str">
        <f>IF(INDEX('Typy - wg grup'!$F$2:$DK$145,MATCH($A105,'Typy - wg grup'!$A$2:$A$145,0),MATCH(BH$1,'Typy - wg grup'!$F$1:$DK$1,0))="","",INDEX('Typy - wg grup'!$F$2:$DK$145,MATCH($A105,'Typy - wg grup'!$A$2:$A$145,0),MATCH(BH$1,'Typy - wg grup'!$F$1:$DK$1,0)))</f>
        <v>KSA</v>
      </c>
      <c r="BI105" s="102" t="str">
        <f>IF(INDEX('Typy - wg grup'!$F$2:$DK$145,MATCH($A105,'Typy - wg grup'!$A$2:$A$145,0),MATCH(BI$1,'Typy - wg grup'!$F$1:$DK$1,0))="","",INDEX('Typy - wg grup'!$F$2:$DK$145,MATCH($A105,'Typy - wg grup'!$A$2:$A$145,0),MATCH(BI$1,'Typy - wg grup'!$F$1:$DK$1,0)))</f>
        <v>KSA</v>
      </c>
      <c r="BJ105" s="102" t="str">
        <f>IF(INDEX('Typy - wg grup'!$F$2:$DK$145,MATCH($A105,'Typy - wg grup'!$A$2:$A$145,0),MATCH(BJ$1,'Typy - wg grup'!$F$1:$DK$1,0))="","",INDEX('Typy - wg grup'!$F$2:$DK$145,MATCH($A105,'Typy - wg grup'!$A$2:$A$145,0),MATCH(BJ$1,'Typy - wg grup'!$F$1:$DK$1,0)))</f>
        <v/>
      </c>
      <c r="BK105" s="102" t="str">
        <f>IF(INDEX('Typy - wg grup'!$F$2:$DK$145,MATCH($A105,'Typy - wg grup'!$A$2:$A$145,0),MATCH(BK$1,'Typy - wg grup'!$F$1:$DK$1,0))="","",INDEX('Typy - wg grup'!$F$2:$DK$145,MATCH($A105,'Typy - wg grup'!$A$2:$A$145,0),MATCH(BK$1,'Typy - wg grup'!$F$1:$DK$1,0)))</f>
        <v>CPV</v>
      </c>
      <c r="BL105" s="102" t="str">
        <f>IF(INDEX('Typy - wg grup'!$F$2:$DK$145,MATCH($A105,'Typy - wg grup'!$A$2:$A$145,0),MATCH(BL$1,'Typy - wg grup'!$F$1:$DK$1,0))="","",INDEX('Typy - wg grup'!$F$2:$DK$145,MATCH($A105,'Typy - wg grup'!$A$2:$A$145,0),MATCH(BL$1,'Typy - wg grup'!$F$1:$DK$1,0)))</f>
        <v>KSA</v>
      </c>
      <c r="BM105" s="102" t="str">
        <f>IF(INDEX('Typy - wg grup'!$F$2:$DK$145,MATCH($A105,'Typy - wg grup'!$A$2:$A$145,0),MATCH(BM$1,'Typy - wg grup'!$F$1:$DK$1,0))="","",INDEX('Typy - wg grup'!$F$2:$DK$145,MATCH($A105,'Typy - wg grup'!$A$2:$A$145,0),MATCH(BM$1,'Typy - wg grup'!$F$1:$DK$1,0)))</f>
        <v/>
      </c>
      <c r="BN105" s="102" t="str">
        <f>IF(INDEX('Typy - wg grup'!$F$2:$DK$145,MATCH($A105,'Typy - wg grup'!$A$2:$A$145,0),MATCH(BN$1,'Typy - wg grup'!$F$1:$DK$1,0))="","",INDEX('Typy - wg grup'!$F$2:$DK$145,MATCH($A105,'Typy - wg grup'!$A$2:$A$145,0),MATCH(BN$1,'Typy - wg grup'!$F$1:$DK$1,0)))</f>
        <v/>
      </c>
      <c r="BO105" s="102" t="str">
        <f>IF(INDEX('Typy - wg grup'!$F$2:$DK$145,MATCH($A105,'Typy - wg grup'!$A$2:$A$145,0),MATCH(BO$1,'Typy - wg grup'!$F$1:$DK$1,0))="","",INDEX('Typy - wg grup'!$F$2:$DK$145,MATCH($A105,'Typy - wg grup'!$A$2:$A$145,0),MATCH(BO$1,'Typy - wg grup'!$F$1:$DK$1,0)))</f>
        <v/>
      </c>
      <c r="BP105" s="102" t="str">
        <f>IF(INDEX('Typy - wg grup'!$F$2:$DK$145,MATCH($A105,'Typy - wg grup'!$A$2:$A$145,0),MATCH(BP$1,'Typy - wg grup'!$F$1:$DK$1,0))="","",INDEX('Typy - wg grup'!$F$2:$DK$145,MATCH($A105,'Typy - wg grup'!$A$2:$A$145,0),MATCH(BP$1,'Typy - wg grup'!$F$1:$DK$1,0)))</f>
        <v/>
      </c>
      <c r="BQ105" s="102" t="str">
        <f>IF(INDEX('Typy - wg grup'!$F$2:$DK$145,MATCH($A105,'Typy - wg grup'!$A$2:$A$145,0),MATCH(BQ$1,'Typy - wg grup'!$F$1:$DK$1,0))="","",INDEX('Typy - wg grup'!$F$2:$DK$145,MATCH($A105,'Typy - wg grup'!$A$2:$A$145,0),MATCH(BQ$1,'Typy - wg grup'!$F$1:$DK$1,0)))</f>
        <v>CPV</v>
      </c>
      <c r="BR105" s="102" t="str">
        <f>IF(INDEX('Typy - wg grup'!$F$2:$DK$145,MATCH($A105,'Typy - wg grup'!$A$2:$A$145,0),MATCH(BR$1,'Typy - wg grup'!$F$1:$DK$1,0))="","",INDEX('Typy - wg grup'!$F$2:$DK$145,MATCH($A105,'Typy - wg grup'!$A$2:$A$145,0),MATCH(BR$1,'Typy - wg grup'!$F$1:$DK$1,0)))</f>
        <v/>
      </c>
      <c r="BS105" s="102" t="str">
        <f>IF(INDEX('Typy - wg grup'!$F$2:$DK$145,MATCH($A105,'Typy - wg grup'!$A$2:$A$145,0),MATCH(BS$1,'Typy - wg grup'!$F$1:$DK$1,0))="","",INDEX('Typy - wg grup'!$F$2:$DK$145,MATCH($A105,'Typy - wg grup'!$A$2:$A$145,0),MATCH(BS$1,'Typy - wg grup'!$F$1:$DK$1,0)))</f>
        <v/>
      </c>
      <c r="BT105" s="102" t="str">
        <f>IF(INDEX('Typy - wg grup'!$F$2:$DK$145,MATCH($A105,'Typy - wg grup'!$A$2:$A$145,0),MATCH(BT$1,'Typy - wg grup'!$F$1:$DK$1,0))="","",INDEX('Typy - wg grup'!$F$2:$DK$145,MATCH($A105,'Typy - wg grup'!$A$2:$A$145,0),MATCH(BT$1,'Typy - wg grup'!$F$1:$DK$1,0)))</f>
        <v>KSA</v>
      </c>
      <c r="BU105" s="102" t="str">
        <f>IF(INDEX('Typy - wg grup'!$F$2:$DK$145,MATCH($A105,'Typy - wg grup'!$A$2:$A$145,0),MATCH(BU$1,'Typy - wg grup'!$F$1:$DK$1,0))="","",INDEX('Typy - wg grup'!$F$2:$DK$145,MATCH($A105,'Typy - wg grup'!$A$2:$A$145,0),MATCH(BU$1,'Typy - wg grup'!$F$1:$DK$1,0)))</f>
        <v/>
      </c>
      <c r="BV105" s="102" t="str">
        <f>IF(INDEX('Typy - wg grup'!$F$2:$DK$145,MATCH($A105,'Typy - wg grup'!$A$2:$A$145,0),MATCH(BV$1,'Typy - wg grup'!$F$1:$DK$1,0))="","",INDEX('Typy - wg grup'!$F$2:$DK$145,MATCH($A105,'Typy - wg grup'!$A$2:$A$145,0),MATCH(BV$1,'Typy - wg grup'!$F$1:$DK$1,0)))</f>
        <v/>
      </c>
      <c r="BW105" s="102" t="str">
        <f>IF(INDEX('Typy - wg grup'!$F$2:$DK$145,MATCH($A105,'Typy - wg grup'!$A$2:$A$145,0),MATCH(BW$1,'Typy - wg grup'!$F$1:$DK$1,0))="","",INDEX('Typy - wg grup'!$F$2:$DK$145,MATCH($A105,'Typy - wg grup'!$A$2:$A$145,0),MATCH(BW$1,'Typy - wg grup'!$F$1:$DK$1,0)))</f>
        <v/>
      </c>
      <c r="BX105" s="102" t="str">
        <f>IF(INDEX('Typy - wg grup'!$F$2:$DK$145,MATCH($A105,'Typy - wg grup'!$A$2:$A$145,0),MATCH(BX$1,'Typy - wg grup'!$F$1:$DK$1,0))="","",INDEX('Typy - wg grup'!$F$2:$DK$145,MATCH($A105,'Typy - wg grup'!$A$2:$A$145,0),MATCH(BX$1,'Typy - wg grup'!$F$1:$DK$1,0)))</f>
        <v/>
      </c>
      <c r="BY105" s="102" t="str">
        <f>IF(INDEX('Typy - wg grup'!$F$2:$DK$145,MATCH($A105,'Typy - wg grup'!$A$2:$A$145,0),MATCH(BY$1,'Typy - wg grup'!$F$1:$DK$1,0))="","",INDEX('Typy - wg grup'!$F$2:$DK$145,MATCH($A105,'Typy - wg grup'!$A$2:$A$145,0),MATCH(BY$1,'Typy - wg grup'!$F$1:$DK$1,0)))</f>
        <v>URU</v>
      </c>
      <c r="BZ105" s="102" t="str">
        <f>IF(INDEX('Typy - wg grup'!$F$2:$DK$145,MATCH($A105,'Typy - wg grup'!$A$2:$A$145,0),MATCH(BZ$1,'Typy - wg grup'!$F$1:$DK$1,0))="","",INDEX('Typy - wg grup'!$F$2:$DK$145,MATCH($A105,'Typy - wg grup'!$A$2:$A$145,0),MATCH(BZ$1,'Typy - wg grup'!$F$1:$DK$1,0)))</f>
        <v>KSA</v>
      </c>
      <c r="CA105" s="102" t="str">
        <f>IF(INDEX('Typy - wg grup'!$F$2:$DK$145,MATCH($A105,'Typy - wg grup'!$A$2:$A$145,0),MATCH(CA$1,'Typy - wg grup'!$F$1:$DK$1,0))="","",INDEX('Typy - wg grup'!$F$2:$DK$145,MATCH($A105,'Typy - wg grup'!$A$2:$A$145,0),MATCH(CA$1,'Typy - wg grup'!$F$1:$DK$1,0)))</f>
        <v>CPV</v>
      </c>
      <c r="CB105" s="102" t="str">
        <f>IF(INDEX('Typy - wg grup'!$F$2:$DK$145,MATCH($A105,'Typy - wg grup'!$A$2:$A$145,0),MATCH(CB$1,'Typy - wg grup'!$F$1:$DK$1,0))="","",INDEX('Typy - wg grup'!$F$2:$DK$145,MATCH($A105,'Typy - wg grup'!$A$2:$A$145,0),MATCH(CB$1,'Typy - wg grup'!$F$1:$DK$1,0)))</f>
        <v>KSA</v>
      </c>
      <c r="CC105" s="102" t="str">
        <f>IF(INDEX('Typy - wg grup'!$F$2:$DK$145,MATCH($A105,'Typy - wg grup'!$A$2:$A$145,0),MATCH(CC$1,'Typy - wg grup'!$F$1:$DK$1,0))="","",INDEX('Typy - wg grup'!$F$2:$DK$145,MATCH($A105,'Typy - wg grup'!$A$2:$A$145,0),MATCH(CC$1,'Typy - wg grup'!$F$1:$DK$1,0)))</f>
        <v>CPV</v>
      </c>
      <c r="CD105" s="102" t="str">
        <f>IF(INDEX('Typy - wg grup'!$F$2:$DK$145,MATCH($A105,'Typy - wg grup'!$A$2:$A$145,0),MATCH(CD$1,'Typy - wg grup'!$F$1:$DK$1,0))="","",INDEX('Typy - wg grup'!$F$2:$DK$145,MATCH($A105,'Typy - wg grup'!$A$2:$A$145,0),MATCH(CD$1,'Typy - wg grup'!$F$1:$DK$1,0)))</f>
        <v>KSA</v>
      </c>
      <c r="CE105" s="102" t="str">
        <f>IF(INDEX('Typy - wg grup'!$F$2:$DK$145,MATCH($A105,'Typy - wg grup'!$A$2:$A$145,0),MATCH(CE$1,'Typy - wg grup'!$F$1:$DK$1,0))="","",INDEX('Typy - wg grup'!$F$2:$DK$145,MATCH($A105,'Typy - wg grup'!$A$2:$A$145,0),MATCH(CE$1,'Typy - wg grup'!$F$1:$DK$1,0)))</f>
        <v/>
      </c>
      <c r="CF105" s="102" t="str">
        <f>IF(INDEX('Typy - wg grup'!$F$2:$DK$145,MATCH($A105,'Typy - wg grup'!$A$2:$A$145,0),MATCH(CF$1,'Typy - wg grup'!$F$1:$DK$1,0))="","",INDEX('Typy - wg grup'!$F$2:$DK$145,MATCH($A105,'Typy - wg grup'!$A$2:$A$145,0),MATCH(CF$1,'Typy - wg grup'!$F$1:$DK$1,0)))</f>
        <v>KSA</v>
      </c>
      <c r="CG105" s="102" t="str">
        <f>IF(INDEX('Typy - wg grup'!$F$2:$DK$145,MATCH($A105,'Typy - wg grup'!$A$2:$A$145,0),MATCH(CG$1,'Typy - wg grup'!$F$1:$DK$1,0))="","",INDEX('Typy - wg grup'!$F$2:$DK$145,MATCH($A105,'Typy - wg grup'!$A$2:$A$145,0),MATCH(CG$1,'Typy - wg grup'!$F$1:$DK$1,0)))</f>
        <v/>
      </c>
      <c r="CH105" s="102" t="str">
        <f>IF(INDEX('Typy - wg grup'!$F$2:$DK$145,MATCH($A105,'Typy - wg grup'!$A$2:$A$145,0),MATCH(CH$1,'Typy - wg grup'!$F$1:$DK$1,0))="","",INDEX('Typy - wg grup'!$F$2:$DK$145,MATCH($A105,'Typy - wg grup'!$A$2:$A$145,0),MATCH(CH$1,'Typy - wg grup'!$F$1:$DK$1,0)))</f>
        <v>KSA</v>
      </c>
      <c r="CI105" s="102" t="str">
        <f>IF(INDEX('Typy - wg grup'!$F$2:$DK$145,MATCH($A105,'Typy - wg grup'!$A$2:$A$145,0),MATCH(CI$1,'Typy - wg grup'!$F$1:$DK$1,0))="","",INDEX('Typy - wg grup'!$F$2:$DK$145,MATCH($A105,'Typy - wg grup'!$A$2:$A$145,0),MATCH(CI$1,'Typy - wg grup'!$F$1:$DK$1,0)))</f>
        <v/>
      </c>
      <c r="CJ105" s="102" t="str">
        <f>IF(INDEX('Typy - wg grup'!$F$2:$DK$145,MATCH($A105,'Typy - wg grup'!$A$2:$A$145,0),MATCH(CJ$1,'Typy - wg grup'!$F$1:$DK$1,0))="","",INDEX('Typy - wg grup'!$F$2:$DK$145,MATCH($A105,'Typy - wg grup'!$A$2:$A$145,0),MATCH(CJ$1,'Typy - wg grup'!$F$1:$DK$1,0)))</f>
        <v/>
      </c>
      <c r="CK105" s="102" t="str">
        <f>IF(INDEX('Typy - wg grup'!$F$2:$DK$145,MATCH($A105,'Typy - wg grup'!$A$2:$A$145,0),MATCH(CK$1,'Typy - wg grup'!$F$1:$DK$1,0))="","",INDEX('Typy - wg grup'!$F$2:$DK$145,MATCH($A105,'Typy - wg grup'!$A$2:$A$145,0),MATCH(CK$1,'Typy - wg grup'!$F$1:$DK$1,0)))</f>
        <v/>
      </c>
      <c r="CL105" s="102" t="str">
        <f>IF(INDEX('Typy - wg grup'!$F$2:$DK$145,MATCH($A105,'Typy - wg grup'!$A$2:$A$145,0),MATCH(CL$1,'Typy - wg grup'!$F$1:$DK$1,0))="","",INDEX('Typy - wg grup'!$F$2:$DK$145,MATCH($A105,'Typy - wg grup'!$A$2:$A$145,0),MATCH(CL$1,'Typy - wg grup'!$F$1:$DK$1,0)))</f>
        <v/>
      </c>
      <c r="CM105" s="102" t="str">
        <f>IF(INDEX('Typy - wg grup'!$F$2:$DK$145,MATCH($A105,'Typy - wg grup'!$A$2:$A$145,0),MATCH(CM$1,'Typy - wg grup'!$F$1:$DK$1,0))="","",INDEX('Typy - wg grup'!$F$2:$DK$145,MATCH($A105,'Typy - wg grup'!$A$2:$A$145,0),MATCH(CM$1,'Typy - wg grup'!$F$1:$DK$1,0)))</f>
        <v>KSA</v>
      </c>
      <c r="CN105" s="102" t="str">
        <f>IF(INDEX('Typy - wg grup'!$F$2:$DK$145,MATCH($A105,'Typy - wg grup'!$A$2:$A$145,0),MATCH(CN$1,'Typy - wg grup'!$F$1:$DK$1,0))="","",INDEX('Typy - wg grup'!$F$2:$DK$145,MATCH($A105,'Typy - wg grup'!$A$2:$A$145,0),MATCH(CN$1,'Typy - wg grup'!$F$1:$DK$1,0)))</f>
        <v>ESP</v>
      </c>
      <c r="CO105" s="102" t="str">
        <f>IF(INDEX('Typy - wg grup'!$F$2:$DK$145,MATCH($A105,'Typy - wg grup'!$A$2:$A$145,0),MATCH(CO$1,'Typy - wg grup'!$F$1:$DK$1,0))="","",INDEX('Typy - wg grup'!$F$2:$DK$145,MATCH($A105,'Typy - wg grup'!$A$2:$A$145,0),MATCH(CO$1,'Typy - wg grup'!$F$1:$DK$1,0)))</f>
        <v/>
      </c>
      <c r="CP105" s="102" t="str">
        <f>IF(INDEX('Typy - wg grup'!$F$2:$DK$145,MATCH($A105,'Typy - wg grup'!$A$2:$A$145,0),MATCH(CP$1,'Typy - wg grup'!$F$1:$DK$1,0))="","",INDEX('Typy - wg grup'!$F$2:$DK$145,MATCH($A105,'Typy - wg grup'!$A$2:$A$145,0),MATCH(CP$1,'Typy - wg grup'!$F$1:$DK$1,0)))</f>
        <v>CPV</v>
      </c>
      <c r="CQ105" s="102" t="str">
        <f>IF(INDEX('Typy - wg grup'!$F$2:$DK$145,MATCH($A105,'Typy - wg grup'!$A$2:$A$145,0),MATCH(CQ$1,'Typy - wg grup'!$F$1:$DK$1,0))="","",INDEX('Typy - wg grup'!$F$2:$DK$145,MATCH($A105,'Typy - wg grup'!$A$2:$A$145,0),MATCH(CQ$1,'Typy - wg grup'!$F$1:$DK$1,0)))</f>
        <v>KSA</v>
      </c>
      <c r="CR105" s="102" t="str">
        <f>IF(INDEX('Typy - wg grup'!$F$2:$DK$145,MATCH($A105,'Typy - wg grup'!$A$2:$A$145,0),MATCH(CR$1,'Typy - wg grup'!$F$1:$DK$1,0))="","",INDEX('Typy - wg grup'!$F$2:$DK$145,MATCH($A105,'Typy - wg grup'!$A$2:$A$145,0),MATCH(CR$1,'Typy - wg grup'!$F$1:$DK$1,0)))</f>
        <v>URU</v>
      </c>
      <c r="CS105" s="102" t="str">
        <f>IF(INDEX('Typy - wg grup'!$F$2:$DK$145,MATCH($A105,'Typy - wg grup'!$A$2:$A$145,0),MATCH(CS$1,'Typy - wg grup'!$F$1:$DK$1,0))="","",INDEX('Typy - wg grup'!$F$2:$DK$145,MATCH($A105,'Typy - wg grup'!$A$2:$A$145,0),MATCH(CS$1,'Typy - wg grup'!$F$1:$DK$1,0)))</f>
        <v/>
      </c>
      <c r="CT105" s="102" t="str">
        <f>IF(INDEX('Typy - wg grup'!$F$2:$DK$145,MATCH($A105,'Typy - wg grup'!$A$2:$A$145,0),MATCH(CT$1,'Typy - wg grup'!$F$1:$DK$1,0))="","",INDEX('Typy - wg grup'!$F$2:$DK$145,MATCH($A105,'Typy - wg grup'!$A$2:$A$145,0),MATCH(CT$1,'Typy - wg grup'!$F$1:$DK$1,0)))</f>
        <v>KSA</v>
      </c>
      <c r="CU105" s="102" t="str">
        <f>IF(INDEX('Typy - wg grup'!$F$2:$DK$145,MATCH($A105,'Typy - wg grup'!$A$2:$A$145,0),MATCH(CU$1,'Typy - wg grup'!$F$1:$DK$1,0))="","",INDEX('Typy - wg grup'!$F$2:$DK$145,MATCH($A105,'Typy - wg grup'!$A$2:$A$145,0),MATCH(CU$1,'Typy - wg grup'!$F$1:$DK$1,0)))</f>
        <v/>
      </c>
      <c r="CV105" s="102" t="str">
        <f>IF(INDEX('Typy - wg grup'!$F$2:$DK$145,MATCH($A105,'Typy - wg grup'!$A$2:$A$145,0),MATCH(CV$1,'Typy - wg grup'!$F$1:$DK$1,0))="","",INDEX('Typy - wg grup'!$F$2:$DK$145,MATCH($A105,'Typy - wg grup'!$A$2:$A$145,0),MATCH(CV$1,'Typy - wg grup'!$F$1:$DK$1,0)))</f>
        <v/>
      </c>
      <c r="CW105" s="102" t="str">
        <f>IF(INDEX('Typy - wg grup'!$F$2:$DK$145,MATCH($A105,'Typy - wg grup'!$A$2:$A$145,0),MATCH(CW$1,'Typy - wg grup'!$F$1:$DK$1,0))="","",INDEX('Typy - wg grup'!$F$2:$DK$145,MATCH($A105,'Typy - wg grup'!$A$2:$A$145,0),MATCH(CW$1,'Typy - wg grup'!$F$1:$DK$1,0)))</f>
        <v/>
      </c>
      <c r="CX105" s="102" t="str">
        <f>IF(INDEX('Typy - wg grup'!$F$2:$DK$145,MATCH($A105,'Typy - wg grup'!$A$2:$A$145,0),MATCH(CX$1,'Typy - wg grup'!$F$1:$DK$1,0))="","",INDEX('Typy - wg grup'!$F$2:$DK$145,MATCH($A105,'Typy - wg grup'!$A$2:$A$145,0),MATCH(CX$1,'Typy - wg grup'!$F$1:$DK$1,0)))</f>
        <v/>
      </c>
      <c r="CY105" s="102" t="str">
        <f>IF(INDEX('Typy - wg grup'!$F$2:$DK$145,MATCH($A105,'Typy - wg grup'!$A$2:$A$145,0),MATCH(CY$1,'Typy - wg grup'!$F$1:$DK$1,0))="","",INDEX('Typy - wg grup'!$F$2:$DK$145,MATCH($A105,'Typy - wg grup'!$A$2:$A$145,0),MATCH(CY$1,'Typy - wg grup'!$F$1:$DK$1,0)))</f>
        <v/>
      </c>
      <c r="CZ105" s="102" t="str">
        <f>IF(INDEX('Typy - wg grup'!$F$2:$DK$145,MATCH($A105,'Typy - wg grup'!$A$2:$A$145,0),MATCH(CZ$1,'Typy - wg grup'!$F$1:$DK$1,0))="","",INDEX('Typy - wg grup'!$F$2:$DK$145,MATCH($A105,'Typy - wg grup'!$A$2:$A$145,0),MATCH(CZ$1,'Typy - wg grup'!$F$1:$DK$1,0)))</f>
        <v>URU</v>
      </c>
      <c r="DA105" s="102" t="str">
        <f>IF(INDEX('Typy - wg grup'!$F$2:$DK$145,MATCH($A105,'Typy - wg grup'!$A$2:$A$145,0),MATCH(DA$1,'Typy - wg grup'!$F$1:$DK$1,0))="","",INDEX('Typy - wg grup'!$F$2:$DK$145,MATCH($A105,'Typy - wg grup'!$A$2:$A$145,0),MATCH(DA$1,'Typy - wg grup'!$F$1:$DK$1,0)))</f>
        <v>KSA</v>
      </c>
      <c r="DB105" s="102" t="str">
        <f>IF(INDEX('Typy - wg grup'!$F$2:$DK$145,MATCH($A105,'Typy - wg grup'!$A$2:$A$145,0),MATCH(DB$1,'Typy - wg grup'!$F$1:$DK$1,0))="","",INDEX('Typy - wg grup'!$F$2:$DK$145,MATCH($A105,'Typy - wg grup'!$A$2:$A$145,0),MATCH(DB$1,'Typy - wg grup'!$F$1:$DK$1,0)))</f>
        <v/>
      </c>
      <c r="DC105" s="102" t="str">
        <f>IF(INDEX('Typy - wg grup'!$F$2:$DK$145,MATCH($A105,'Typy - wg grup'!$A$2:$A$145,0),MATCH(DC$1,'Typy - wg grup'!$F$1:$DK$1,0))="","",INDEX('Typy - wg grup'!$F$2:$DK$145,MATCH($A105,'Typy - wg grup'!$A$2:$A$145,0),MATCH(DC$1,'Typy - wg grup'!$F$1:$DK$1,0)))</f>
        <v/>
      </c>
      <c r="DD105" s="102" t="str">
        <f>IF(INDEX('Typy - wg grup'!$F$2:$DK$145,MATCH($A105,'Typy - wg grup'!$A$2:$A$145,0),MATCH(DD$1,'Typy - wg grup'!$F$1:$DK$1,0))="","",INDEX('Typy - wg grup'!$F$2:$DK$145,MATCH($A105,'Typy - wg grup'!$A$2:$A$145,0),MATCH(DD$1,'Typy - wg grup'!$F$1:$DK$1,0)))</f>
        <v/>
      </c>
      <c r="DE105" s="102" t="str">
        <f>IF(INDEX('Typy - wg grup'!$F$2:$DK$145,MATCH($A105,'Typy - wg grup'!$A$2:$A$145,0),MATCH(DE$1,'Typy - wg grup'!$F$1:$DK$1,0))="","",INDEX('Typy - wg grup'!$F$2:$DK$145,MATCH($A105,'Typy - wg grup'!$A$2:$A$145,0),MATCH(DE$1,'Typy - wg grup'!$F$1:$DK$1,0)))</f>
        <v/>
      </c>
      <c r="DF105" s="102" t="str">
        <f>IF(INDEX('Typy - wg grup'!$F$2:$DK$145,MATCH($A105,'Typy - wg grup'!$A$2:$A$145,0),MATCH(DF$1,'Typy - wg grup'!$F$1:$DK$1,0))="","",INDEX('Typy - wg grup'!$F$2:$DK$145,MATCH($A105,'Typy - wg grup'!$A$2:$A$145,0),MATCH(DF$1,'Typy - wg grup'!$F$1:$DK$1,0)))</f>
        <v/>
      </c>
      <c r="DG105" s="102" t="str">
        <f>IF(INDEX('Typy - wg grup'!$F$2:$DK$145,MATCH($A105,'Typy - wg grup'!$A$2:$A$145,0),MATCH(DG$1,'Typy - wg grup'!$F$1:$DK$1,0))="","",INDEX('Typy - wg grup'!$F$2:$DK$145,MATCH($A105,'Typy - wg grup'!$A$2:$A$145,0),MATCH(DG$1,'Typy - wg grup'!$F$1:$DK$1,0)))</f>
        <v/>
      </c>
      <c r="DH105" s="102" t="str">
        <f>IF(INDEX('Typy - wg grup'!$F$2:$DK$145,MATCH($A105,'Typy - wg grup'!$A$2:$A$145,0),MATCH(DH$1,'Typy - wg grup'!$F$1:$DK$1,0))="","",INDEX('Typy - wg grup'!$F$2:$DK$145,MATCH($A105,'Typy - wg grup'!$A$2:$A$145,0),MATCH(DH$1,'Typy - wg grup'!$F$1:$DK$1,0)))</f>
        <v>KSA</v>
      </c>
      <c r="DI105" s="102" t="str">
        <f>IF(INDEX('Typy - wg grup'!$F$2:$DK$145,MATCH($A105,'Typy - wg grup'!$A$2:$A$145,0),MATCH(DI$1,'Typy - wg grup'!$F$1:$DK$1,0))="","",INDEX('Typy - wg grup'!$F$2:$DK$145,MATCH($A105,'Typy - wg grup'!$A$2:$A$145,0),MATCH(DI$1,'Typy - wg grup'!$F$1:$DK$1,0)))</f>
        <v/>
      </c>
      <c r="DJ105" s="102" t="str">
        <f>IF(INDEX('Typy - wg grup'!$F$2:$DK$145,MATCH($A105,'Typy - wg grup'!$A$2:$A$145,0),MATCH(DJ$1,'Typy - wg grup'!$F$1:$DK$1,0))="","",INDEX('Typy - wg grup'!$F$2:$DK$145,MATCH($A105,'Typy - wg grup'!$A$2:$A$145,0),MATCH(DJ$1,'Typy - wg grup'!$F$1:$DK$1,0)))</f>
        <v/>
      </c>
      <c r="DK105" s="102" t="str">
        <f>IF(INDEX('Typy - wg grup'!$F$2:$DK$145,MATCH($A105,'Typy - wg grup'!$A$2:$A$145,0),MATCH(DK$1,'Typy - wg grup'!$F$1:$DK$1,0))="","",INDEX('Typy - wg grup'!$F$2:$DK$145,MATCH($A105,'Typy - wg grup'!$A$2:$A$145,0),MATCH(DK$1,'Typy - wg grup'!$F$1:$DK$1,0)))</f>
        <v>URU</v>
      </c>
      <c r="DL105" s="102" t="str">
        <f>IF(INDEX('Typy - wg grup'!$F$2:$DK$145,MATCH($A105,'Typy - wg grup'!$A$2:$A$145,0),MATCH(DL$1,'Typy - wg grup'!$F$1:$DK$1,0))="","",INDEX('Typy - wg grup'!$F$2:$DK$145,MATCH($A105,'Typy - wg grup'!$A$2:$A$145,0),MATCH(DL$1,'Typy - wg grup'!$F$1:$DK$1,0)))</f>
        <v/>
      </c>
      <c r="DM105" s="106" t="str">
        <f>IF(INDEX('Typy - wg grup'!$F$2:$DK$145,MATCH($A105,'Typy - wg grup'!$A$2:$A$145,0),MATCH(DM$1,'Typy - wg grup'!$F$1:$DK$1,0))="","",INDEX('Typy - wg grup'!$F$2:$DK$145,MATCH($A105,'Typy - wg grup'!$A$2:$A$145,0),MATCH(DM$1,'Typy - wg grup'!$F$1:$DK$1,0)))</f>
        <v>ESP</v>
      </c>
      <c r="DO105" s="15"/>
      <c r="DQ105" s="14"/>
      <c r="DS105" s="15"/>
      <c r="DU105" s="15"/>
      <c r="DW105" s="14"/>
      <c r="DY105" s="15"/>
      <c r="EA105" s="14"/>
      <c r="EC105" s="15"/>
      <c r="EE105" s="15"/>
      <c r="EG105" s="15"/>
      <c r="EI105" s="15"/>
      <c r="EK105" s="15"/>
      <c r="EM105" s="15"/>
      <c r="EO105" s="16"/>
      <c r="EQ105" s="15"/>
    </row>
    <row r="106" spans="1:147" x14ac:dyDescent="0.25">
      <c r="A106" s="19"/>
      <c r="F106" s="35"/>
      <c r="G106" s="153"/>
      <c r="H106" s="111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M106" s="168"/>
      <c r="DO106" s="15"/>
      <c r="DQ106" s="14"/>
      <c r="DS106" s="15"/>
      <c r="DU106" s="15"/>
      <c r="DW106" s="14"/>
      <c r="DY106" s="15"/>
      <c r="EA106" s="14"/>
      <c r="EC106" s="15"/>
      <c r="EE106" s="15"/>
      <c r="EG106" s="15"/>
      <c r="EI106" s="15"/>
      <c r="EK106" s="15"/>
      <c r="EM106" s="15"/>
      <c r="EO106" s="16"/>
      <c r="EQ106" s="15"/>
    </row>
    <row r="107" spans="1:147" x14ac:dyDescent="0.25">
      <c r="A107" s="19" t="s">
        <v>97</v>
      </c>
      <c r="B107" s="4" t="s">
        <v>117</v>
      </c>
      <c r="E107" s="4" t="s">
        <v>21</v>
      </c>
      <c r="F107" s="35" t="s">
        <v>78</v>
      </c>
      <c r="G107" s="153"/>
      <c r="H107" s="105" t="str">
        <f>IF(INDEX('Typy - wg grup'!$F$2:$DK$145,MATCH($A107,'Typy - wg grup'!$A$2:$A$145,0),MATCH(H$1,'Typy - wg grup'!$F$1:$DK$1,0))="","",INDEX('Typy - wg grup'!$F$2:$DK$145,MATCH($A107,'Typy - wg grup'!$A$2:$A$145,0),MATCH(H$1,'Typy - wg grup'!$F$1:$DK$1,0)))</f>
        <v>FRA</v>
      </c>
      <c r="I107" s="102" t="str">
        <f>IF(INDEX('Typy - wg grup'!$F$2:$DK$145,MATCH($A107,'Typy - wg grup'!$A$2:$A$145,0),MATCH(I$1,'Typy - wg grup'!$F$1:$DK$1,0))="","",INDEX('Typy - wg grup'!$F$2:$DK$145,MATCH($A107,'Typy - wg grup'!$A$2:$A$145,0),MATCH(I$1,'Typy - wg grup'!$F$1:$DK$1,0)))</f>
        <v>FRA</v>
      </c>
      <c r="J107" s="102" t="str">
        <f>IF(INDEX('Typy - wg grup'!$F$2:$DK$145,MATCH($A107,'Typy - wg grup'!$A$2:$A$145,0),MATCH(J$1,'Typy - wg grup'!$F$1:$DK$1,0))="","",INDEX('Typy - wg grup'!$F$2:$DK$145,MATCH($A107,'Typy - wg grup'!$A$2:$A$145,0),MATCH(J$1,'Typy - wg grup'!$F$1:$DK$1,0)))</f>
        <v>SEN</v>
      </c>
      <c r="K107" s="102" t="str">
        <f>IF(INDEX('Typy - wg grup'!$F$2:$DK$145,MATCH($A107,'Typy - wg grup'!$A$2:$A$145,0),MATCH(K$1,'Typy - wg grup'!$F$1:$DK$1,0))="","",INDEX('Typy - wg grup'!$F$2:$DK$145,MATCH($A107,'Typy - wg grup'!$A$2:$A$145,0),MATCH(K$1,'Typy - wg grup'!$F$1:$DK$1,0)))</f>
        <v>FRA</v>
      </c>
      <c r="L107" s="102" t="str">
        <f>IF(INDEX('Typy - wg grup'!$F$2:$DK$145,MATCH($A107,'Typy - wg grup'!$A$2:$A$145,0),MATCH(L$1,'Typy - wg grup'!$F$1:$DK$1,0))="","",INDEX('Typy - wg grup'!$F$2:$DK$145,MATCH($A107,'Typy - wg grup'!$A$2:$A$145,0),MATCH(L$1,'Typy - wg grup'!$F$1:$DK$1,0)))</f>
        <v>FRA</v>
      </c>
      <c r="M107" s="102" t="str">
        <f>IF(INDEX('Typy - wg grup'!$F$2:$DK$145,MATCH($A107,'Typy - wg grup'!$A$2:$A$145,0),MATCH(M$1,'Typy - wg grup'!$F$1:$DK$1,0))="","",INDEX('Typy - wg grup'!$F$2:$DK$145,MATCH($A107,'Typy - wg grup'!$A$2:$A$145,0),MATCH(M$1,'Typy - wg grup'!$F$1:$DK$1,0)))</f>
        <v>FRA</v>
      </c>
      <c r="N107" s="102" t="str">
        <f>IF(INDEX('Typy - wg grup'!$F$2:$DK$145,MATCH($A107,'Typy - wg grup'!$A$2:$A$145,0),MATCH(N$1,'Typy - wg grup'!$F$1:$DK$1,0))="","",INDEX('Typy - wg grup'!$F$2:$DK$145,MATCH($A107,'Typy - wg grup'!$A$2:$A$145,0),MATCH(N$1,'Typy - wg grup'!$F$1:$DK$1,0)))</f>
        <v>NOR</v>
      </c>
      <c r="O107" s="102" t="str">
        <f>IF(INDEX('Typy - wg grup'!$F$2:$DK$145,MATCH($A107,'Typy - wg grup'!$A$2:$A$145,0),MATCH(O$1,'Typy - wg grup'!$F$1:$DK$1,0))="","",INDEX('Typy - wg grup'!$F$2:$DK$145,MATCH($A107,'Typy - wg grup'!$A$2:$A$145,0),MATCH(O$1,'Typy - wg grup'!$F$1:$DK$1,0)))</f>
        <v>NOR</v>
      </c>
      <c r="P107" s="102" t="str">
        <f>IF(INDEX('Typy - wg grup'!$F$2:$DK$145,MATCH($A107,'Typy - wg grup'!$A$2:$A$145,0),MATCH(P$1,'Typy - wg grup'!$F$1:$DK$1,0))="","",INDEX('Typy - wg grup'!$F$2:$DK$145,MATCH($A107,'Typy - wg grup'!$A$2:$A$145,0),MATCH(P$1,'Typy - wg grup'!$F$1:$DK$1,0)))</f>
        <v>FRA</v>
      </c>
      <c r="Q107" s="102" t="str">
        <f>IF(INDEX('Typy - wg grup'!$F$2:$DK$145,MATCH($A107,'Typy - wg grup'!$A$2:$A$145,0),MATCH(Q$1,'Typy - wg grup'!$F$1:$DK$1,0))="","",INDEX('Typy - wg grup'!$F$2:$DK$145,MATCH($A107,'Typy - wg grup'!$A$2:$A$145,0),MATCH(Q$1,'Typy - wg grup'!$F$1:$DK$1,0)))</f>
        <v>FRA</v>
      </c>
      <c r="R107" s="102" t="str">
        <f>IF(INDEX('Typy - wg grup'!$F$2:$DK$145,MATCH($A107,'Typy - wg grup'!$A$2:$A$145,0),MATCH(R$1,'Typy - wg grup'!$F$1:$DK$1,0))="","",INDEX('Typy - wg grup'!$F$2:$DK$145,MATCH($A107,'Typy - wg grup'!$A$2:$A$145,0),MATCH(R$1,'Typy - wg grup'!$F$1:$DK$1,0)))</f>
        <v>FRA</v>
      </c>
      <c r="S107" s="102" t="str">
        <f>IF(INDEX('Typy - wg grup'!$F$2:$DK$145,MATCH($A107,'Typy - wg grup'!$A$2:$A$145,0),MATCH(S$1,'Typy - wg grup'!$F$1:$DK$1,0))="","",INDEX('Typy - wg grup'!$F$2:$DK$145,MATCH($A107,'Typy - wg grup'!$A$2:$A$145,0),MATCH(S$1,'Typy - wg grup'!$F$1:$DK$1,0)))</f>
        <v>FRA</v>
      </c>
      <c r="T107" s="102" t="str">
        <f>IF(INDEX('Typy - wg grup'!$F$2:$DK$145,MATCH($A107,'Typy - wg grup'!$A$2:$A$145,0),MATCH(T$1,'Typy - wg grup'!$F$1:$DK$1,0))="","",INDEX('Typy - wg grup'!$F$2:$DK$145,MATCH($A107,'Typy - wg grup'!$A$2:$A$145,0),MATCH(T$1,'Typy - wg grup'!$F$1:$DK$1,0)))</f>
        <v>FRA</v>
      </c>
      <c r="U107" s="102" t="str">
        <f>IF(INDEX('Typy - wg grup'!$F$2:$DK$145,MATCH($A107,'Typy - wg grup'!$A$2:$A$145,0),MATCH(U$1,'Typy - wg grup'!$F$1:$DK$1,0))="","",INDEX('Typy - wg grup'!$F$2:$DK$145,MATCH($A107,'Typy - wg grup'!$A$2:$A$145,0),MATCH(U$1,'Typy - wg grup'!$F$1:$DK$1,0)))</f>
        <v>FRA</v>
      </c>
      <c r="V107" s="102" t="str">
        <f>IF(INDEX('Typy - wg grup'!$F$2:$DK$145,MATCH($A107,'Typy - wg grup'!$A$2:$A$145,0),MATCH(V$1,'Typy - wg grup'!$F$1:$DK$1,0))="","",INDEX('Typy - wg grup'!$F$2:$DK$145,MATCH($A107,'Typy - wg grup'!$A$2:$A$145,0),MATCH(V$1,'Typy - wg grup'!$F$1:$DK$1,0)))</f>
        <v>FRA</v>
      </c>
      <c r="W107" s="102" t="str">
        <f>IF(INDEX('Typy - wg grup'!$F$2:$DK$145,MATCH($A107,'Typy - wg grup'!$A$2:$A$145,0),MATCH(W$1,'Typy - wg grup'!$F$1:$DK$1,0))="","",INDEX('Typy - wg grup'!$F$2:$DK$145,MATCH($A107,'Typy - wg grup'!$A$2:$A$145,0),MATCH(W$1,'Typy - wg grup'!$F$1:$DK$1,0)))</f>
        <v>FRA</v>
      </c>
      <c r="X107" s="102" t="str">
        <f>IF(INDEX('Typy - wg grup'!$F$2:$DK$145,MATCH($A107,'Typy - wg grup'!$A$2:$A$145,0),MATCH(X$1,'Typy - wg grup'!$F$1:$DK$1,0))="","",INDEX('Typy - wg grup'!$F$2:$DK$145,MATCH($A107,'Typy - wg grup'!$A$2:$A$145,0),MATCH(X$1,'Typy - wg grup'!$F$1:$DK$1,0)))</f>
        <v>FRA</v>
      </c>
      <c r="Y107" s="102" t="str">
        <f>IF(INDEX('Typy - wg grup'!$F$2:$DK$145,MATCH($A107,'Typy - wg grup'!$A$2:$A$145,0),MATCH(Y$1,'Typy - wg grup'!$F$1:$DK$1,0))="","",INDEX('Typy - wg grup'!$F$2:$DK$145,MATCH($A107,'Typy - wg grup'!$A$2:$A$145,0),MATCH(Y$1,'Typy - wg grup'!$F$1:$DK$1,0)))</f>
        <v>FRA</v>
      </c>
      <c r="Z107" s="102" t="str">
        <f>IF(INDEX('Typy - wg grup'!$F$2:$DK$145,MATCH($A107,'Typy - wg grup'!$A$2:$A$145,0),MATCH(Z$1,'Typy - wg grup'!$F$1:$DK$1,0))="","",INDEX('Typy - wg grup'!$F$2:$DK$145,MATCH($A107,'Typy - wg grup'!$A$2:$A$145,0),MATCH(Z$1,'Typy - wg grup'!$F$1:$DK$1,0)))</f>
        <v>NOR</v>
      </c>
      <c r="AA107" s="102" t="str">
        <f>IF(INDEX('Typy - wg grup'!$F$2:$DK$145,MATCH($A107,'Typy - wg grup'!$A$2:$A$145,0),MATCH(AA$1,'Typy - wg grup'!$F$1:$DK$1,0))="","",INDEX('Typy - wg grup'!$F$2:$DK$145,MATCH($A107,'Typy - wg grup'!$A$2:$A$145,0),MATCH(AA$1,'Typy - wg grup'!$F$1:$DK$1,0)))</f>
        <v>FRA</v>
      </c>
      <c r="AB107" s="102" t="str">
        <f>IF(INDEX('Typy - wg grup'!$F$2:$DK$145,MATCH($A107,'Typy - wg grup'!$A$2:$A$145,0),MATCH(AB$1,'Typy - wg grup'!$F$1:$DK$1,0))="","",INDEX('Typy - wg grup'!$F$2:$DK$145,MATCH($A107,'Typy - wg grup'!$A$2:$A$145,0),MATCH(AB$1,'Typy - wg grup'!$F$1:$DK$1,0)))</f>
        <v>FRA</v>
      </c>
      <c r="AC107" s="102" t="str">
        <f>IF(INDEX('Typy - wg grup'!$F$2:$DK$145,MATCH($A107,'Typy - wg grup'!$A$2:$A$145,0),MATCH(AC$1,'Typy - wg grup'!$F$1:$DK$1,0))="","",INDEX('Typy - wg grup'!$F$2:$DK$145,MATCH($A107,'Typy - wg grup'!$A$2:$A$145,0),MATCH(AC$1,'Typy - wg grup'!$F$1:$DK$1,0)))</f>
        <v>FRA</v>
      </c>
      <c r="AD107" s="102" t="str">
        <f>IF(INDEX('Typy - wg grup'!$F$2:$DK$145,MATCH($A107,'Typy - wg grup'!$A$2:$A$145,0),MATCH(AD$1,'Typy - wg grup'!$F$1:$DK$1,0))="","",INDEX('Typy - wg grup'!$F$2:$DK$145,MATCH($A107,'Typy - wg grup'!$A$2:$A$145,0),MATCH(AD$1,'Typy - wg grup'!$F$1:$DK$1,0)))</f>
        <v>FRA</v>
      </c>
      <c r="AE107" s="102" t="str">
        <f>IF(INDEX('Typy - wg grup'!$F$2:$DK$145,MATCH($A107,'Typy - wg grup'!$A$2:$A$145,0),MATCH(AE$1,'Typy - wg grup'!$F$1:$DK$1,0))="","",INDEX('Typy - wg grup'!$F$2:$DK$145,MATCH($A107,'Typy - wg grup'!$A$2:$A$145,0),MATCH(AE$1,'Typy - wg grup'!$F$1:$DK$1,0)))</f>
        <v>FRA</v>
      </c>
      <c r="AF107" s="102" t="str">
        <f>IF(INDEX('Typy - wg grup'!$F$2:$DK$145,MATCH($A107,'Typy - wg grup'!$A$2:$A$145,0),MATCH(AF$1,'Typy - wg grup'!$F$1:$DK$1,0))="","",INDEX('Typy - wg grup'!$F$2:$DK$145,MATCH($A107,'Typy - wg grup'!$A$2:$A$145,0),MATCH(AF$1,'Typy - wg grup'!$F$1:$DK$1,0)))</f>
        <v>FRA</v>
      </c>
      <c r="AG107" s="102" t="str">
        <f>IF(INDEX('Typy - wg grup'!$F$2:$DK$145,MATCH($A107,'Typy - wg grup'!$A$2:$A$145,0),MATCH(AG$1,'Typy - wg grup'!$F$1:$DK$1,0))="","",INDEX('Typy - wg grup'!$F$2:$DK$145,MATCH($A107,'Typy - wg grup'!$A$2:$A$145,0),MATCH(AG$1,'Typy - wg grup'!$F$1:$DK$1,0)))</f>
        <v>FRA</v>
      </c>
      <c r="AH107" s="102" t="str">
        <f>IF(INDEX('Typy - wg grup'!$F$2:$DK$145,MATCH($A107,'Typy - wg grup'!$A$2:$A$145,0),MATCH(AH$1,'Typy - wg grup'!$F$1:$DK$1,0))="","",INDEX('Typy - wg grup'!$F$2:$DK$145,MATCH($A107,'Typy - wg grup'!$A$2:$A$145,0),MATCH(AH$1,'Typy - wg grup'!$F$1:$DK$1,0)))</f>
        <v>FRA</v>
      </c>
      <c r="AI107" s="102" t="str">
        <f>IF(INDEX('Typy - wg grup'!$F$2:$DK$145,MATCH($A107,'Typy - wg grup'!$A$2:$A$145,0),MATCH(AI$1,'Typy - wg grup'!$F$1:$DK$1,0))="","",INDEX('Typy - wg grup'!$F$2:$DK$145,MATCH($A107,'Typy - wg grup'!$A$2:$A$145,0),MATCH(AI$1,'Typy - wg grup'!$F$1:$DK$1,0)))</f>
        <v>FRA</v>
      </c>
      <c r="AJ107" s="102" t="str">
        <f>IF(INDEX('Typy - wg grup'!$F$2:$DK$145,MATCH($A107,'Typy - wg grup'!$A$2:$A$145,0),MATCH(AJ$1,'Typy - wg grup'!$F$1:$DK$1,0))="","",INDEX('Typy - wg grup'!$F$2:$DK$145,MATCH($A107,'Typy - wg grup'!$A$2:$A$145,0),MATCH(AJ$1,'Typy - wg grup'!$F$1:$DK$1,0)))</f>
        <v>FRA</v>
      </c>
      <c r="AK107" s="102" t="str">
        <f>IF(INDEX('Typy - wg grup'!$F$2:$DK$145,MATCH($A107,'Typy - wg grup'!$A$2:$A$145,0),MATCH(AK$1,'Typy - wg grup'!$F$1:$DK$1,0))="","",INDEX('Typy - wg grup'!$F$2:$DK$145,MATCH($A107,'Typy - wg grup'!$A$2:$A$145,0),MATCH(AK$1,'Typy - wg grup'!$F$1:$DK$1,0)))</f>
        <v>FRA</v>
      </c>
      <c r="AL107" s="102" t="str">
        <f>IF(INDEX('Typy - wg grup'!$F$2:$DK$145,MATCH($A107,'Typy - wg grup'!$A$2:$A$145,0),MATCH(AL$1,'Typy - wg grup'!$F$1:$DK$1,0))="","",INDEX('Typy - wg grup'!$F$2:$DK$145,MATCH($A107,'Typy - wg grup'!$A$2:$A$145,0),MATCH(AL$1,'Typy - wg grup'!$F$1:$DK$1,0)))</f>
        <v>FRA</v>
      </c>
      <c r="AM107" s="102" t="str">
        <f>IF(INDEX('Typy - wg grup'!$F$2:$DK$145,MATCH($A107,'Typy - wg grup'!$A$2:$A$145,0),MATCH(AM$1,'Typy - wg grup'!$F$1:$DK$1,0))="","",INDEX('Typy - wg grup'!$F$2:$DK$145,MATCH($A107,'Typy - wg grup'!$A$2:$A$145,0),MATCH(AM$1,'Typy - wg grup'!$F$1:$DK$1,0)))</f>
        <v>NOR</v>
      </c>
      <c r="AN107" s="102" t="str">
        <f>IF(INDEX('Typy - wg grup'!$F$2:$DK$145,MATCH($A107,'Typy - wg grup'!$A$2:$A$145,0),MATCH(AN$1,'Typy - wg grup'!$F$1:$DK$1,0))="","",INDEX('Typy - wg grup'!$F$2:$DK$145,MATCH($A107,'Typy - wg grup'!$A$2:$A$145,0),MATCH(AN$1,'Typy - wg grup'!$F$1:$DK$1,0)))</f>
        <v>FRA</v>
      </c>
      <c r="AO107" s="102" t="str">
        <f>IF(INDEX('Typy - wg grup'!$F$2:$DK$145,MATCH($A107,'Typy - wg grup'!$A$2:$A$145,0),MATCH(AO$1,'Typy - wg grup'!$F$1:$DK$1,0))="","",INDEX('Typy - wg grup'!$F$2:$DK$145,MATCH($A107,'Typy - wg grup'!$A$2:$A$145,0),MATCH(AO$1,'Typy - wg grup'!$F$1:$DK$1,0)))</f>
        <v>FRA</v>
      </c>
      <c r="AP107" s="102" t="str">
        <f>IF(INDEX('Typy - wg grup'!$F$2:$DK$145,MATCH($A107,'Typy - wg grup'!$A$2:$A$145,0),MATCH(AP$1,'Typy - wg grup'!$F$1:$DK$1,0))="","",INDEX('Typy - wg grup'!$F$2:$DK$145,MATCH($A107,'Typy - wg grup'!$A$2:$A$145,0),MATCH(AP$1,'Typy - wg grup'!$F$1:$DK$1,0)))</f>
        <v>FRA</v>
      </c>
      <c r="AQ107" s="102" t="str">
        <f>IF(INDEX('Typy - wg grup'!$F$2:$DK$145,MATCH($A107,'Typy - wg grup'!$A$2:$A$145,0),MATCH(AQ$1,'Typy - wg grup'!$F$1:$DK$1,0))="","",INDEX('Typy - wg grup'!$F$2:$DK$145,MATCH($A107,'Typy - wg grup'!$A$2:$A$145,0),MATCH(AQ$1,'Typy - wg grup'!$F$1:$DK$1,0)))</f>
        <v>FRA</v>
      </c>
      <c r="AR107" s="102" t="str">
        <f>IF(INDEX('Typy - wg grup'!$F$2:$DK$145,MATCH($A107,'Typy - wg grup'!$A$2:$A$145,0),MATCH(AR$1,'Typy - wg grup'!$F$1:$DK$1,0))="","",INDEX('Typy - wg grup'!$F$2:$DK$145,MATCH($A107,'Typy - wg grup'!$A$2:$A$145,0),MATCH(AR$1,'Typy - wg grup'!$F$1:$DK$1,0)))</f>
        <v>SEN</v>
      </c>
      <c r="AS107" s="102" t="str">
        <f>IF(INDEX('Typy - wg grup'!$F$2:$DK$145,MATCH($A107,'Typy - wg grup'!$A$2:$A$145,0),MATCH(AS$1,'Typy - wg grup'!$F$1:$DK$1,0))="","",INDEX('Typy - wg grup'!$F$2:$DK$145,MATCH($A107,'Typy - wg grup'!$A$2:$A$145,0),MATCH(AS$1,'Typy - wg grup'!$F$1:$DK$1,0)))</f>
        <v>SEN</v>
      </c>
      <c r="AT107" s="102" t="str">
        <f>IF(INDEX('Typy - wg grup'!$F$2:$DK$145,MATCH($A107,'Typy - wg grup'!$A$2:$A$145,0),MATCH(AT$1,'Typy - wg grup'!$F$1:$DK$1,0))="","",INDEX('Typy - wg grup'!$F$2:$DK$145,MATCH($A107,'Typy - wg grup'!$A$2:$A$145,0),MATCH(AT$1,'Typy - wg grup'!$F$1:$DK$1,0)))</f>
        <v>FRA</v>
      </c>
      <c r="AU107" s="102" t="str">
        <f>IF(INDEX('Typy - wg grup'!$F$2:$DK$145,MATCH($A107,'Typy - wg grup'!$A$2:$A$145,0),MATCH(AU$1,'Typy - wg grup'!$F$1:$DK$1,0))="","",INDEX('Typy - wg grup'!$F$2:$DK$145,MATCH($A107,'Typy - wg grup'!$A$2:$A$145,0),MATCH(AU$1,'Typy - wg grup'!$F$1:$DK$1,0)))</f>
        <v>FRA</v>
      </c>
      <c r="AV107" s="102" t="str">
        <f>IF(INDEX('Typy - wg grup'!$F$2:$DK$145,MATCH($A107,'Typy - wg grup'!$A$2:$A$145,0),MATCH(AV$1,'Typy - wg grup'!$F$1:$DK$1,0))="","",INDEX('Typy - wg grup'!$F$2:$DK$145,MATCH($A107,'Typy - wg grup'!$A$2:$A$145,0),MATCH(AV$1,'Typy - wg grup'!$F$1:$DK$1,0)))</f>
        <v>FRA</v>
      </c>
      <c r="AW107" s="102" t="str">
        <f>IF(INDEX('Typy - wg grup'!$F$2:$DK$145,MATCH($A107,'Typy - wg grup'!$A$2:$A$145,0),MATCH(AW$1,'Typy - wg grup'!$F$1:$DK$1,0))="","",INDEX('Typy - wg grup'!$F$2:$DK$145,MATCH($A107,'Typy - wg grup'!$A$2:$A$145,0),MATCH(AW$1,'Typy - wg grup'!$F$1:$DK$1,0)))</f>
        <v>FRA</v>
      </c>
      <c r="AX107" s="102" t="str">
        <f>IF(INDEX('Typy - wg grup'!$F$2:$DK$145,MATCH($A107,'Typy - wg grup'!$A$2:$A$145,0),MATCH(AX$1,'Typy - wg grup'!$F$1:$DK$1,0))="","",INDEX('Typy - wg grup'!$F$2:$DK$145,MATCH($A107,'Typy - wg grup'!$A$2:$A$145,0),MATCH(AX$1,'Typy - wg grup'!$F$1:$DK$1,0)))</f>
        <v>FRA</v>
      </c>
      <c r="AY107" s="102" t="str">
        <f>IF(INDEX('Typy - wg grup'!$F$2:$DK$145,MATCH($A107,'Typy - wg grup'!$A$2:$A$145,0),MATCH(AY$1,'Typy - wg grup'!$F$1:$DK$1,0))="","",INDEX('Typy - wg grup'!$F$2:$DK$145,MATCH($A107,'Typy - wg grup'!$A$2:$A$145,0),MATCH(AY$1,'Typy - wg grup'!$F$1:$DK$1,0)))</f>
        <v>FRA</v>
      </c>
      <c r="AZ107" s="102" t="str">
        <f>IF(INDEX('Typy - wg grup'!$F$2:$DK$145,MATCH($A107,'Typy - wg grup'!$A$2:$A$145,0),MATCH(AZ$1,'Typy - wg grup'!$F$1:$DK$1,0))="","",INDEX('Typy - wg grup'!$F$2:$DK$145,MATCH($A107,'Typy - wg grup'!$A$2:$A$145,0),MATCH(AZ$1,'Typy - wg grup'!$F$1:$DK$1,0)))</f>
        <v>FRA</v>
      </c>
      <c r="BA107" s="102" t="str">
        <f>IF(INDEX('Typy - wg grup'!$F$2:$DK$145,MATCH($A107,'Typy - wg grup'!$A$2:$A$145,0),MATCH(BA$1,'Typy - wg grup'!$F$1:$DK$1,0))="","",INDEX('Typy - wg grup'!$F$2:$DK$145,MATCH($A107,'Typy - wg grup'!$A$2:$A$145,0),MATCH(BA$1,'Typy - wg grup'!$F$1:$DK$1,0)))</f>
        <v>FRA</v>
      </c>
      <c r="BB107" s="102" t="str">
        <f>IF(INDEX('Typy - wg grup'!$F$2:$DK$145,MATCH($A107,'Typy - wg grup'!$A$2:$A$145,0),MATCH(BB$1,'Typy - wg grup'!$F$1:$DK$1,0))="","",INDEX('Typy - wg grup'!$F$2:$DK$145,MATCH($A107,'Typy - wg grup'!$A$2:$A$145,0),MATCH(BB$1,'Typy - wg grup'!$F$1:$DK$1,0)))</f>
        <v>FRA</v>
      </c>
      <c r="BC107" s="102" t="str">
        <f>IF(INDEX('Typy - wg grup'!$F$2:$DK$145,MATCH($A107,'Typy - wg grup'!$A$2:$A$145,0),MATCH(BC$1,'Typy - wg grup'!$F$1:$DK$1,0))="","",INDEX('Typy - wg grup'!$F$2:$DK$145,MATCH($A107,'Typy - wg grup'!$A$2:$A$145,0),MATCH(BC$1,'Typy - wg grup'!$F$1:$DK$1,0)))</f>
        <v>FRA</v>
      </c>
      <c r="BD107" s="102" t="str">
        <f>IF(INDEX('Typy - wg grup'!$F$2:$DK$145,MATCH($A107,'Typy - wg grup'!$A$2:$A$145,0),MATCH(BD$1,'Typy - wg grup'!$F$1:$DK$1,0))="","",INDEX('Typy - wg grup'!$F$2:$DK$145,MATCH($A107,'Typy - wg grup'!$A$2:$A$145,0),MATCH(BD$1,'Typy - wg grup'!$F$1:$DK$1,0)))</f>
        <v>IRQ</v>
      </c>
      <c r="BE107" s="102" t="str">
        <f>IF(INDEX('Typy - wg grup'!$F$2:$DK$145,MATCH($A107,'Typy - wg grup'!$A$2:$A$145,0),MATCH(BE$1,'Typy - wg grup'!$F$1:$DK$1,0))="","",INDEX('Typy - wg grup'!$F$2:$DK$145,MATCH($A107,'Typy - wg grup'!$A$2:$A$145,0),MATCH(BE$1,'Typy - wg grup'!$F$1:$DK$1,0)))</f>
        <v>FRA</v>
      </c>
      <c r="BF107" s="102" t="str">
        <f>IF(INDEX('Typy - wg grup'!$F$2:$DK$145,MATCH($A107,'Typy - wg grup'!$A$2:$A$145,0),MATCH(BF$1,'Typy - wg grup'!$F$1:$DK$1,0))="","",INDEX('Typy - wg grup'!$F$2:$DK$145,MATCH($A107,'Typy - wg grup'!$A$2:$A$145,0),MATCH(BF$1,'Typy - wg grup'!$F$1:$DK$1,0)))</f>
        <v>SEN</v>
      </c>
      <c r="BG107" s="102" t="str">
        <f>IF(INDEX('Typy - wg grup'!$F$2:$DK$145,MATCH($A107,'Typy - wg grup'!$A$2:$A$145,0),MATCH(BG$1,'Typy - wg grup'!$F$1:$DK$1,0))="","",INDEX('Typy - wg grup'!$F$2:$DK$145,MATCH($A107,'Typy - wg grup'!$A$2:$A$145,0),MATCH(BG$1,'Typy - wg grup'!$F$1:$DK$1,0)))</f>
        <v>FRA</v>
      </c>
      <c r="BH107" s="102" t="str">
        <f>IF(INDEX('Typy - wg grup'!$F$2:$DK$145,MATCH($A107,'Typy - wg grup'!$A$2:$A$145,0),MATCH(BH$1,'Typy - wg grup'!$F$1:$DK$1,0))="","",INDEX('Typy - wg grup'!$F$2:$DK$145,MATCH($A107,'Typy - wg grup'!$A$2:$A$145,0),MATCH(BH$1,'Typy - wg grup'!$F$1:$DK$1,0)))</f>
        <v>NOR</v>
      </c>
      <c r="BI107" s="102" t="str">
        <f>IF(INDEX('Typy - wg grup'!$F$2:$DK$145,MATCH($A107,'Typy - wg grup'!$A$2:$A$145,0),MATCH(BI$1,'Typy - wg grup'!$F$1:$DK$1,0))="","",INDEX('Typy - wg grup'!$F$2:$DK$145,MATCH($A107,'Typy - wg grup'!$A$2:$A$145,0),MATCH(BI$1,'Typy - wg grup'!$F$1:$DK$1,0)))</f>
        <v>FRA</v>
      </c>
      <c r="BJ107" s="102" t="str">
        <f>IF(INDEX('Typy - wg grup'!$F$2:$DK$145,MATCH($A107,'Typy - wg grup'!$A$2:$A$145,0),MATCH(BJ$1,'Typy - wg grup'!$F$1:$DK$1,0))="","",INDEX('Typy - wg grup'!$F$2:$DK$145,MATCH($A107,'Typy - wg grup'!$A$2:$A$145,0),MATCH(BJ$1,'Typy - wg grup'!$F$1:$DK$1,0)))</f>
        <v>FRA</v>
      </c>
      <c r="BK107" s="102" t="str">
        <f>IF(INDEX('Typy - wg grup'!$F$2:$DK$145,MATCH($A107,'Typy - wg grup'!$A$2:$A$145,0),MATCH(BK$1,'Typy - wg grup'!$F$1:$DK$1,0))="","",INDEX('Typy - wg grup'!$F$2:$DK$145,MATCH($A107,'Typy - wg grup'!$A$2:$A$145,0),MATCH(BK$1,'Typy - wg grup'!$F$1:$DK$1,0)))</f>
        <v>FRA</v>
      </c>
      <c r="BL107" s="102" t="str">
        <f>IF(INDEX('Typy - wg grup'!$F$2:$DK$145,MATCH($A107,'Typy - wg grup'!$A$2:$A$145,0),MATCH(BL$1,'Typy - wg grup'!$F$1:$DK$1,0))="","",INDEX('Typy - wg grup'!$F$2:$DK$145,MATCH($A107,'Typy - wg grup'!$A$2:$A$145,0),MATCH(BL$1,'Typy - wg grup'!$F$1:$DK$1,0)))</f>
        <v>FRA</v>
      </c>
      <c r="BM107" s="102" t="str">
        <f>IF(INDEX('Typy - wg grup'!$F$2:$DK$145,MATCH($A107,'Typy - wg grup'!$A$2:$A$145,0),MATCH(BM$1,'Typy - wg grup'!$F$1:$DK$1,0))="","",INDEX('Typy - wg grup'!$F$2:$DK$145,MATCH($A107,'Typy - wg grup'!$A$2:$A$145,0),MATCH(BM$1,'Typy - wg grup'!$F$1:$DK$1,0)))</f>
        <v>FRA</v>
      </c>
      <c r="BN107" s="102" t="str">
        <f>IF(INDEX('Typy - wg grup'!$F$2:$DK$145,MATCH($A107,'Typy - wg grup'!$A$2:$A$145,0),MATCH(BN$1,'Typy - wg grup'!$F$1:$DK$1,0))="","",INDEX('Typy - wg grup'!$F$2:$DK$145,MATCH($A107,'Typy - wg grup'!$A$2:$A$145,0),MATCH(BN$1,'Typy - wg grup'!$F$1:$DK$1,0)))</f>
        <v>FRA</v>
      </c>
      <c r="BO107" s="102" t="str">
        <f>IF(INDEX('Typy - wg grup'!$F$2:$DK$145,MATCH($A107,'Typy - wg grup'!$A$2:$A$145,0),MATCH(BO$1,'Typy - wg grup'!$F$1:$DK$1,0))="","",INDEX('Typy - wg grup'!$F$2:$DK$145,MATCH($A107,'Typy - wg grup'!$A$2:$A$145,0),MATCH(BO$1,'Typy - wg grup'!$F$1:$DK$1,0)))</f>
        <v>FRA</v>
      </c>
      <c r="BP107" s="102" t="str">
        <f>IF(INDEX('Typy - wg grup'!$F$2:$DK$145,MATCH($A107,'Typy - wg grup'!$A$2:$A$145,0),MATCH(BP$1,'Typy - wg grup'!$F$1:$DK$1,0))="","",INDEX('Typy - wg grup'!$F$2:$DK$145,MATCH($A107,'Typy - wg grup'!$A$2:$A$145,0),MATCH(BP$1,'Typy - wg grup'!$F$1:$DK$1,0)))</f>
        <v>FRA</v>
      </c>
      <c r="BQ107" s="102" t="str">
        <f>IF(INDEX('Typy - wg grup'!$F$2:$DK$145,MATCH($A107,'Typy - wg grup'!$A$2:$A$145,0),MATCH(BQ$1,'Typy - wg grup'!$F$1:$DK$1,0))="","",INDEX('Typy - wg grup'!$F$2:$DK$145,MATCH($A107,'Typy - wg grup'!$A$2:$A$145,0),MATCH(BQ$1,'Typy - wg grup'!$F$1:$DK$1,0)))</f>
        <v>NOR</v>
      </c>
      <c r="BR107" s="102" t="str">
        <f>IF(INDEX('Typy - wg grup'!$F$2:$DK$145,MATCH($A107,'Typy - wg grup'!$A$2:$A$145,0),MATCH(BR$1,'Typy - wg grup'!$F$1:$DK$1,0))="","",INDEX('Typy - wg grup'!$F$2:$DK$145,MATCH($A107,'Typy - wg grup'!$A$2:$A$145,0),MATCH(BR$1,'Typy - wg grup'!$F$1:$DK$1,0)))</f>
        <v>FRA</v>
      </c>
      <c r="BS107" s="102" t="str">
        <f>IF(INDEX('Typy - wg grup'!$F$2:$DK$145,MATCH($A107,'Typy - wg grup'!$A$2:$A$145,0),MATCH(BS$1,'Typy - wg grup'!$F$1:$DK$1,0))="","",INDEX('Typy - wg grup'!$F$2:$DK$145,MATCH($A107,'Typy - wg grup'!$A$2:$A$145,0),MATCH(BS$1,'Typy - wg grup'!$F$1:$DK$1,0)))</f>
        <v>FRA</v>
      </c>
      <c r="BT107" s="102" t="str">
        <f>IF(INDEX('Typy - wg grup'!$F$2:$DK$145,MATCH($A107,'Typy - wg grup'!$A$2:$A$145,0),MATCH(BT$1,'Typy - wg grup'!$F$1:$DK$1,0))="","",INDEX('Typy - wg grup'!$F$2:$DK$145,MATCH($A107,'Typy - wg grup'!$A$2:$A$145,0),MATCH(BT$1,'Typy - wg grup'!$F$1:$DK$1,0)))</f>
        <v>FRA</v>
      </c>
      <c r="BU107" s="102" t="str">
        <f>IF(INDEX('Typy - wg grup'!$F$2:$DK$145,MATCH($A107,'Typy - wg grup'!$A$2:$A$145,0),MATCH(BU$1,'Typy - wg grup'!$F$1:$DK$1,0))="","",INDEX('Typy - wg grup'!$F$2:$DK$145,MATCH($A107,'Typy - wg grup'!$A$2:$A$145,0),MATCH(BU$1,'Typy - wg grup'!$F$1:$DK$1,0)))</f>
        <v>FRA</v>
      </c>
      <c r="BV107" s="102" t="str">
        <f>IF(INDEX('Typy - wg grup'!$F$2:$DK$145,MATCH($A107,'Typy - wg grup'!$A$2:$A$145,0),MATCH(BV$1,'Typy - wg grup'!$F$1:$DK$1,0))="","",INDEX('Typy - wg grup'!$F$2:$DK$145,MATCH($A107,'Typy - wg grup'!$A$2:$A$145,0),MATCH(BV$1,'Typy - wg grup'!$F$1:$DK$1,0)))</f>
        <v>FRA</v>
      </c>
      <c r="BW107" s="102" t="str">
        <f>IF(INDEX('Typy - wg grup'!$F$2:$DK$145,MATCH($A107,'Typy - wg grup'!$A$2:$A$145,0),MATCH(BW$1,'Typy - wg grup'!$F$1:$DK$1,0))="","",INDEX('Typy - wg grup'!$F$2:$DK$145,MATCH($A107,'Typy - wg grup'!$A$2:$A$145,0),MATCH(BW$1,'Typy - wg grup'!$F$1:$DK$1,0)))</f>
        <v>NOR</v>
      </c>
      <c r="BX107" s="102" t="str">
        <f>IF(INDEX('Typy - wg grup'!$F$2:$DK$145,MATCH($A107,'Typy - wg grup'!$A$2:$A$145,0),MATCH(BX$1,'Typy - wg grup'!$F$1:$DK$1,0))="","",INDEX('Typy - wg grup'!$F$2:$DK$145,MATCH($A107,'Typy - wg grup'!$A$2:$A$145,0),MATCH(BX$1,'Typy - wg grup'!$F$1:$DK$1,0)))</f>
        <v>FRA</v>
      </c>
      <c r="BY107" s="102" t="str">
        <f>IF(INDEX('Typy - wg grup'!$F$2:$DK$145,MATCH($A107,'Typy - wg grup'!$A$2:$A$145,0),MATCH(BY$1,'Typy - wg grup'!$F$1:$DK$1,0))="","",INDEX('Typy - wg grup'!$F$2:$DK$145,MATCH($A107,'Typy - wg grup'!$A$2:$A$145,0),MATCH(BY$1,'Typy - wg grup'!$F$1:$DK$1,0)))</f>
        <v>FRA</v>
      </c>
      <c r="BZ107" s="102" t="str">
        <f>IF(INDEX('Typy - wg grup'!$F$2:$DK$145,MATCH($A107,'Typy - wg grup'!$A$2:$A$145,0),MATCH(BZ$1,'Typy - wg grup'!$F$1:$DK$1,0))="","",INDEX('Typy - wg grup'!$F$2:$DK$145,MATCH($A107,'Typy - wg grup'!$A$2:$A$145,0),MATCH(BZ$1,'Typy - wg grup'!$F$1:$DK$1,0)))</f>
        <v>FRA</v>
      </c>
      <c r="CA107" s="102" t="str">
        <f>IF(INDEX('Typy - wg grup'!$F$2:$DK$145,MATCH($A107,'Typy - wg grup'!$A$2:$A$145,0),MATCH(CA$1,'Typy - wg grup'!$F$1:$DK$1,0))="","",INDEX('Typy - wg grup'!$F$2:$DK$145,MATCH($A107,'Typy - wg grup'!$A$2:$A$145,0),MATCH(CA$1,'Typy - wg grup'!$F$1:$DK$1,0)))</f>
        <v>FRA</v>
      </c>
      <c r="CB107" s="102" t="str">
        <f>IF(INDEX('Typy - wg grup'!$F$2:$DK$145,MATCH($A107,'Typy - wg grup'!$A$2:$A$145,0),MATCH(CB$1,'Typy - wg grup'!$F$1:$DK$1,0))="","",INDEX('Typy - wg grup'!$F$2:$DK$145,MATCH($A107,'Typy - wg grup'!$A$2:$A$145,0),MATCH(CB$1,'Typy - wg grup'!$F$1:$DK$1,0)))</f>
        <v>FRA</v>
      </c>
      <c r="CC107" s="102" t="str">
        <f>IF(INDEX('Typy - wg grup'!$F$2:$DK$145,MATCH($A107,'Typy - wg grup'!$A$2:$A$145,0),MATCH(CC$1,'Typy - wg grup'!$F$1:$DK$1,0))="","",INDEX('Typy - wg grup'!$F$2:$DK$145,MATCH($A107,'Typy - wg grup'!$A$2:$A$145,0),MATCH(CC$1,'Typy - wg grup'!$F$1:$DK$1,0)))</f>
        <v>FRA</v>
      </c>
      <c r="CD107" s="102" t="str">
        <f>IF(INDEX('Typy - wg grup'!$F$2:$DK$145,MATCH($A107,'Typy - wg grup'!$A$2:$A$145,0),MATCH(CD$1,'Typy - wg grup'!$F$1:$DK$1,0))="","",INDEX('Typy - wg grup'!$F$2:$DK$145,MATCH($A107,'Typy - wg grup'!$A$2:$A$145,0),MATCH(CD$1,'Typy - wg grup'!$F$1:$DK$1,0)))</f>
        <v>FRA</v>
      </c>
      <c r="CE107" s="102" t="str">
        <f>IF(INDEX('Typy - wg grup'!$F$2:$DK$145,MATCH($A107,'Typy - wg grup'!$A$2:$A$145,0),MATCH(CE$1,'Typy - wg grup'!$F$1:$DK$1,0))="","",INDEX('Typy - wg grup'!$F$2:$DK$145,MATCH($A107,'Typy - wg grup'!$A$2:$A$145,0),MATCH(CE$1,'Typy - wg grup'!$F$1:$DK$1,0)))</f>
        <v>SEN</v>
      </c>
      <c r="CF107" s="102" t="str">
        <f>IF(INDEX('Typy - wg grup'!$F$2:$DK$145,MATCH($A107,'Typy - wg grup'!$A$2:$A$145,0),MATCH(CF$1,'Typy - wg grup'!$F$1:$DK$1,0))="","",INDEX('Typy - wg grup'!$F$2:$DK$145,MATCH($A107,'Typy - wg grup'!$A$2:$A$145,0),MATCH(CF$1,'Typy - wg grup'!$F$1:$DK$1,0)))</f>
        <v>FRA</v>
      </c>
      <c r="CG107" s="102" t="str">
        <f>IF(INDEX('Typy - wg grup'!$F$2:$DK$145,MATCH($A107,'Typy - wg grup'!$A$2:$A$145,0),MATCH(CG$1,'Typy - wg grup'!$F$1:$DK$1,0))="","",INDEX('Typy - wg grup'!$F$2:$DK$145,MATCH($A107,'Typy - wg grup'!$A$2:$A$145,0),MATCH(CG$1,'Typy - wg grup'!$F$1:$DK$1,0)))</f>
        <v>FRA</v>
      </c>
      <c r="CH107" s="102" t="str">
        <f>IF(INDEX('Typy - wg grup'!$F$2:$DK$145,MATCH($A107,'Typy - wg grup'!$A$2:$A$145,0),MATCH(CH$1,'Typy - wg grup'!$F$1:$DK$1,0))="","",INDEX('Typy - wg grup'!$F$2:$DK$145,MATCH($A107,'Typy - wg grup'!$A$2:$A$145,0),MATCH(CH$1,'Typy - wg grup'!$F$1:$DK$1,0)))</f>
        <v>FRA</v>
      </c>
      <c r="CI107" s="102" t="str">
        <f>IF(INDEX('Typy - wg grup'!$F$2:$DK$145,MATCH($A107,'Typy - wg grup'!$A$2:$A$145,0),MATCH(CI$1,'Typy - wg grup'!$F$1:$DK$1,0))="","",INDEX('Typy - wg grup'!$F$2:$DK$145,MATCH($A107,'Typy - wg grup'!$A$2:$A$145,0),MATCH(CI$1,'Typy - wg grup'!$F$1:$DK$1,0)))</f>
        <v>FRA</v>
      </c>
      <c r="CJ107" s="102" t="str">
        <f>IF(INDEX('Typy - wg grup'!$F$2:$DK$145,MATCH($A107,'Typy - wg grup'!$A$2:$A$145,0),MATCH(CJ$1,'Typy - wg grup'!$F$1:$DK$1,0))="","",INDEX('Typy - wg grup'!$F$2:$DK$145,MATCH($A107,'Typy - wg grup'!$A$2:$A$145,0),MATCH(CJ$1,'Typy - wg grup'!$F$1:$DK$1,0)))</f>
        <v>FRA</v>
      </c>
      <c r="CK107" s="102" t="str">
        <f>IF(INDEX('Typy - wg grup'!$F$2:$DK$145,MATCH($A107,'Typy - wg grup'!$A$2:$A$145,0),MATCH(CK$1,'Typy - wg grup'!$F$1:$DK$1,0))="","",INDEX('Typy - wg grup'!$F$2:$DK$145,MATCH($A107,'Typy - wg grup'!$A$2:$A$145,0),MATCH(CK$1,'Typy - wg grup'!$F$1:$DK$1,0)))</f>
        <v>FRA</v>
      </c>
      <c r="CL107" s="102" t="str">
        <f>IF(INDEX('Typy - wg grup'!$F$2:$DK$145,MATCH($A107,'Typy - wg grup'!$A$2:$A$145,0),MATCH(CL$1,'Typy - wg grup'!$F$1:$DK$1,0))="","",INDEX('Typy - wg grup'!$F$2:$DK$145,MATCH($A107,'Typy - wg grup'!$A$2:$A$145,0),MATCH(CL$1,'Typy - wg grup'!$F$1:$DK$1,0)))</f>
        <v>FRA</v>
      </c>
      <c r="CM107" s="102" t="str">
        <f>IF(INDEX('Typy - wg grup'!$F$2:$DK$145,MATCH($A107,'Typy - wg grup'!$A$2:$A$145,0),MATCH(CM$1,'Typy - wg grup'!$F$1:$DK$1,0))="","",INDEX('Typy - wg grup'!$F$2:$DK$145,MATCH($A107,'Typy - wg grup'!$A$2:$A$145,0),MATCH(CM$1,'Typy - wg grup'!$F$1:$DK$1,0)))</f>
        <v>FRA</v>
      </c>
      <c r="CN107" s="102" t="str">
        <f>IF(INDEX('Typy - wg grup'!$F$2:$DK$145,MATCH($A107,'Typy - wg grup'!$A$2:$A$145,0),MATCH(CN$1,'Typy - wg grup'!$F$1:$DK$1,0))="","",INDEX('Typy - wg grup'!$F$2:$DK$145,MATCH($A107,'Typy - wg grup'!$A$2:$A$145,0),MATCH(CN$1,'Typy - wg grup'!$F$1:$DK$1,0)))</f>
        <v>FRA</v>
      </c>
      <c r="CO107" s="102" t="str">
        <f>IF(INDEX('Typy - wg grup'!$F$2:$DK$145,MATCH($A107,'Typy - wg grup'!$A$2:$A$145,0),MATCH(CO$1,'Typy - wg grup'!$F$1:$DK$1,0))="","",INDEX('Typy - wg grup'!$F$2:$DK$145,MATCH($A107,'Typy - wg grup'!$A$2:$A$145,0),MATCH(CO$1,'Typy - wg grup'!$F$1:$DK$1,0)))</f>
        <v>FRA</v>
      </c>
      <c r="CP107" s="102" t="str">
        <f>IF(INDEX('Typy - wg grup'!$F$2:$DK$145,MATCH($A107,'Typy - wg grup'!$A$2:$A$145,0),MATCH(CP$1,'Typy - wg grup'!$F$1:$DK$1,0))="","",INDEX('Typy - wg grup'!$F$2:$DK$145,MATCH($A107,'Typy - wg grup'!$A$2:$A$145,0),MATCH(CP$1,'Typy - wg grup'!$F$1:$DK$1,0)))</f>
        <v>FRA</v>
      </c>
      <c r="CQ107" s="102" t="str">
        <f>IF(INDEX('Typy - wg grup'!$F$2:$DK$145,MATCH($A107,'Typy - wg grup'!$A$2:$A$145,0),MATCH(CQ$1,'Typy - wg grup'!$F$1:$DK$1,0))="","",INDEX('Typy - wg grup'!$F$2:$DK$145,MATCH($A107,'Typy - wg grup'!$A$2:$A$145,0),MATCH(CQ$1,'Typy - wg grup'!$F$1:$DK$1,0)))</f>
        <v>FRA</v>
      </c>
      <c r="CR107" s="102" t="str">
        <f>IF(INDEX('Typy - wg grup'!$F$2:$DK$145,MATCH($A107,'Typy - wg grup'!$A$2:$A$145,0),MATCH(CR$1,'Typy - wg grup'!$F$1:$DK$1,0))="","",INDEX('Typy - wg grup'!$F$2:$DK$145,MATCH($A107,'Typy - wg grup'!$A$2:$A$145,0),MATCH(CR$1,'Typy - wg grup'!$F$1:$DK$1,0)))</f>
        <v>NOR</v>
      </c>
      <c r="CS107" s="102" t="str">
        <f>IF(INDEX('Typy - wg grup'!$F$2:$DK$145,MATCH($A107,'Typy - wg grup'!$A$2:$A$145,0),MATCH(CS$1,'Typy - wg grup'!$F$1:$DK$1,0))="","",INDEX('Typy - wg grup'!$F$2:$DK$145,MATCH($A107,'Typy - wg grup'!$A$2:$A$145,0),MATCH(CS$1,'Typy - wg grup'!$F$1:$DK$1,0)))</f>
        <v>FRA</v>
      </c>
      <c r="CT107" s="102" t="str">
        <f>IF(INDEX('Typy - wg grup'!$F$2:$DK$145,MATCH($A107,'Typy - wg grup'!$A$2:$A$145,0),MATCH(CT$1,'Typy - wg grup'!$F$1:$DK$1,0))="","",INDEX('Typy - wg grup'!$F$2:$DK$145,MATCH($A107,'Typy - wg grup'!$A$2:$A$145,0),MATCH(CT$1,'Typy - wg grup'!$F$1:$DK$1,0)))</f>
        <v>FRA</v>
      </c>
      <c r="CU107" s="102" t="str">
        <f>IF(INDEX('Typy - wg grup'!$F$2:$DK$145,MATCH($A107,'Typy - wg grup'!$A$2:$A$145,0),MATCH(CU$1,'Typy - wg grup'!$F$1:$DK$1,0))="","",INDEX('Typy - wg grup'!$F$2:$DK$145,MATCH($A107,'Typy - wg grup'!$A$2:$A$145,0),MATCH(CU$1,'Typy - wg grup'!$F$1:$DK$1,0)))</f>
        <v>FRA</v>
      </c>
      <c r="CV107" s="102" t="str">
        <f>IF(INDEX('Typy - wg grup'!$F$2:$DK$145,MATCH($A107,'Typy - wg grup'!$A$2:$A$145,0),MATCH(CV$1,'Typy - wg grup'!$F$1:$DK$1,0))="","",INDEX('Typy - wg grup'!$F$2:$DK$145,MATCH($A107,'Typy - wg grup'!$A$2:$A$145,0),MATCH(CV$1,'Typy - wg grup'!$F$1:$DK$1,0)))</f>
        <v>FRA</v>
      </c>
      <c r="CW107" s="102" t="str">
        <f>IF(INDEX('Typy - wg grup'!$F$2:$DK$145,MATCH($A107,'Typy - wg grup'!$A$2:$A$145,0),MATCH(CW$1,'Typy - wg grup'!$F$1:$DK$1,0))="","",INDEX('Typy - wg grup'!$F$2:$DK$145,MATCH($A107,'Typy - wg grup'!$A$2:$A$145,0),MATCH(CW$1,'Typy - wg grup'!$F$1:$DK$1,0)))</f>
        <v>FRA</v>
      </c>
      <c r="CX107" s="102" t="str">
        <f>IF(INDEX('Typy - wg grup'!$F$2:$DK$145,MATCH($A107,'Typy - wg grup'!$A$2:$A$145,0),MATCH(CX$1,'Typy - wg grup'!$F$1:$DK$1,0))="","",INDEX('Typy - wg grup'!$F$2:$DK$145,MATCH($A107,'Typy - wg grup'!$A$2:$A$145,0),MATCH(CX$1,'Typy - wg grup'!$F$1:$DK$1,0)))</f>
        <v>FRA</v>
      </c>
      <c r="CY107" s="102" t="str">
        <f>IF(INDEX('Typy - wg grup'!$F$2:$DK$145,MATCH($A107,'Typy - wg grup'!$A$2:$A$145,0),MATCH(CY$1,'Typy - wg grup'!$F$1:$DK$1,0))="","",INDEX('Typy - wg grup'!$F$2:$DK$145,MATCH($A107,'Typy - wg grup'!$A$2:$A$145,0),MATCH(CY$1,'Typy - wg grup'!$F$1:$DK$1,0)))</f>
        <v>FRA</v>
      </c>
      <c r="CZ107" s="102" t="str">
        <f>IF(INDEX('Typy - wg grup'!$F$2:$DK$145,MATCH($A107,'Typy - wg grup'!$A$2:$A$145,0),MATCH(CZ$1,'Typy - wg grup'!$F$1:$DK$1,0))="","",INDEX('Typy - wg grup'!$F$2:$DK$145,MATCH($A107,'Typy - wg grup'!$A$2:$A$145,0),MATCH(CZ$1,'Typy - wg grup'!$F$1:$DK$1,0)))</f>
        <v>FRA</v>
      </c>
      <c r="DA107" s="102" t="str">
        <f>IF(INDEX('Typy - wg grup'!$F$2:$DK$145,MATCH($A107,'Typy - wg grup'!$A$2:$A$145,0),MATCH(DA$1,'Typy - wg grup'!$F$1:$DK$1,0))="","",INDEX('Typy - wg grup'!$F$2:$DK$145,MATCH($A107,'Typy - wg grup'!$A$2:$A$145,0),MATCH(DA$1,'Typy - wg grup'!$F$1:$DK$1,0)))</f>
        <v>FRA</v>
      </c>
      <c r="DB107" s="102" t="str">
        <f>IF(INDEX('Typy - wg grup'!$F$2:$DK$145,MATCH($A107,'Typy - wg grup'!$A$2:$A$145,0),MATCH(DB$1,'Typy - wg grup'!$F$1:$DK$1,0))="","",INDEX('Typy - wg grup'!$F$2:$DK$145,MATCH($A107,'Typy - wg grup'!$A$2:$A$145,0),MATCH(DB$1,'Typy - wg grup'!$F$1:$DK$1,0)))</f>
        <v>FRA</v>
      </c>
      <c r="DC107" s="102" t="str">
        <f>IF(INDEX('Typy - wg grup'!$F$2:$DK$145,MATCH($A107,'Typy - wg grup'!$A$2:$A$145,0),MATCH(DC$1,'Typy - wg grup'!$F$1:$DK$1,0))="","",INDEX('Typy - wg grup'!$F$2:$DK$145,MATCH($A107,'Typy - wg grup'!$A$2:$A$145,0),MATCH(DC$1,'Typy - wg grup'!$F$1:$DK$1,0)))</f>
        <v>FRA</v>
      </c>
      <c r="DD107" s="102" t="str">
        <f>IF(INDEX('Typy - wg grup'!$F$2:$DK$145,MATCH($A107,'Typy - wg grup'!$A$2:$A$145,0),MATCH(DD$1,'Typy - wg grup'!$F$1:$DK$1,0))="","",INDEX('Typy - wg grup'!$F$2:$DK$145,MATCH($A107,'Typy - wg grup'!$A$2:$A$145,0),MATCH(DD$1,'Typy - wg grup'!$F$1:$DK$1,0)))</f>
        <v>FRA</v>
      </c>
      <c r="DE107" s="102" t="str">
        <f>IF(INDEX('Typy - wg grup'!$F$2:$DK$145,MATCH($A107,'Typy - wg grup'!$A$2:$A$145,0),MATCH(DE$1,'Typy - wg grup'!$F$1:$DK$1,0))="","",INDEX('Typy - wg grup'!$F$2:$DK$145,MATCH($A107,'Typy - wg grup'!$A$2:$A$145,0),MATCH(DE$1,'Typy - wg grup'!$F$1:$DK$1,0)))</f>
        <v>FRA</v>
      </c>
      <c r="DF107" s="102" t="str">
        <f>IF(INDEX('Typy - wg grup'!$F$2:$DK$145,MATCH($A107,'Typy - wg grup'!$A$2:$A$145,0),MATCH(DF$1,'Typy - wg grup'!$F$1:$DK$1,0))="","",INDEX('Typy - wg grup'!$F$2:$DK$145,MATCH($A107,'Typy - wg grup'!$A$2:$A$145,0),MATCH(DF$1,'Typy - wg grup'!$F$1:$DK$1,0)))</f>
        <v>FRA</v>
      </c>
      <c r="DG107" s="102" t="str">
        <f>IF(INDEX('Typy - wg grup'!$F$2:$DK$145,MATCH($A107,'Typy - wg grup'!$A$2:$A$145,0),MATCH(DG$1,'Typy - wg grup'!$F$1:$DK$1,0))="","",INDEX('Typy - wg grup'!$F$2:$DK$145,MATCH($A107,'Typy - wg grup'!$A$2:$A$145,0),MATCH(DG$1,'Typy - wg grup'!$F$1:$DK$1,0)))</f>
        <v>FRA</v>
      </c>
      <c r="DH107" s="102" t="str">
        <f>IF(INDEX('Typy - wg grup'!$F$2:$DK$145,MATCH($A107,'Typy - wg grup'!$A$2:$A$145,0),MATCH(DH$1,'Typy - wg grup'!$F$1:$DK$1,0))="","",INDEX('Typy - wg grup'!$F$2:$DK$145,MATCH($A107,'Typy - wg grup'!$A$2:$A$145,0),MATCH(DH$1,'Typy - wg grup'!$F$1:$DK$1,0)))</f>
        <v>SEN</v>
      </c>
      <c r="DI107" s="102" t="str">
        <f>IF(INDEX('Typy - wg grup'!$F$2:$DK$145,MATCH($A107,'Typy - wg grup'!$A$2:$A$145,0),MATCH(DI$1,'Typy - wg grup'!$F$1:$DK$1,0))="","",INDEX('Typy - wg grup'!$F$2:$DK$145,MATCH($A107,'Typy - wg grup'!$A$2:$A$145,0),MATCH(DI$1,'Typy - wg grup'!$F$1:$DK$1,0)))</f>
        <v>FRA</v>
      </c>
      <c r="DJ107" s="102" t="str">
        <f>IF(INDEX('Typy - wg grup'!$F$2:$DK$145,MATCH($A107,'Typy - wg grup'!$A$2:$A$145,0),MATCH(DJ$1,'Typy - wg grup'!$F$1:$DK$1,0))="","",INDEX('Typy - wg grup'!$F$2:$DK$145,MATCH($A107,'Typy - wg grup'!$A$2:$A$145,0),MATCH(DJ$1,'Typy - wg grup'!$F$1:$DK$1,0)))</f>
        <v>FRA</v>
      </c>
      <c r="DK107" s="102" t="str">
        <f>IF(INDEX('Typy - wg grup'!$F$2:$DK$145,MATCH($A107,'Typy - wg grup'!$A$2:$A$145,0),MATCH(DK$1,'Typy - wg grup'!$F$1:$DK$1,0))="","",INDEX('Typy - wg grup'!$F$2:$DK$145,MATCH($A107,'Typy - wg grup'!$A$2:$A$145,0),MATCH(DK$1,'Typy - wg grup'!$F$1:$DK$1,0)))</f>
        <v>FRA</v>
      </c>
      <c r="DL107" s="102" t="str">
        <f>IF(INDEX('Typy - wg grup'!$F$2:$DK$145,MATCH($A107,'Typy - wg grup'!$A$2:$A$145,0),MATCH(DL$1,'Typy - wg grup'!$F$1:$DK$1,0))="","",INDEX('Typy - wg grup'!$F$2:$DK$145,MATCH($A107,'Typy - wg grup'!$A$2:$A$145,0),MATCH(DL$1,'Typy - wg grup'!$F$1:$DK$1,0)))</f>
        <v>FRA</v>
      </c>
      <c r="DM107" s="106" t="str">
        <f>IF(INDEX('Typy - wg grup'!$F$2:$DK$145,MATCH($A107,'Typy - wg grup'!$A$2:$A$145,0),MATCH(DM$1,'Typy - wg grup'!$F$1:$DK$1,0))="","",INDEX('Typy - wg grup'!$F$2:$DK$145,MATCH($A107,'Typy - wg grup'!$A$2:$A$145,0),MATCH(DM$1,'Typy - wg grup'!$F$1:$DK$1,0)))</f>
        <v>SEN</v>
      </c>
      <c r="DO107" s="15"/>
      <c r="DQ107" s="14"/>
      <c r="DS107" s="15"/>
      <c r="DU107" s="15"/>
      <c r="DW107" s="14"/>
      <c r="DY107" s="15"/>
      <c r="EA107" s="14"/>
      <c r="EC107" s="15"/>
      <c r="EE107" s="15"/>
      <c r="EG107" s="15"/>
      <c r="EI107" s="15"/>
      <c r="EK107" s="15"/>
      <c r="EM107" s="15"/>
      <c r="EO107" s="16"/>
      <c r="EQ107" s="15"/>
    </row>
    <row r="108" spans="1:147" x14ac:dyDescent="0.25">
      <c r="A108" s="19" t="s">
        <v>98</v>
      </c>
      <c r="B108" s="4" t="s">
        <v>117</v>
      </c>
      <c r="E108" s="4" t="s">
        <v>20</v>
      </c>
      <c r="F108" s="35" t="s">
        <v>208</v>
      </c>
      <c r="G108" s="153"/>
      <c r="H108" s="105" t="str">
        <f>IF(INDEX('Typy - wg grup'!$F$2:$DK$145,MATCH($A108,'Typy - wg grup'!$A$2:$A$145,0),MATCH(H$1,'Typy - wg grup'!$F$1:$DK$1,0))="","",INDEX('Typy - wg grup'!$F$2:$DK$145,MATCH($A108,'Typy - wg grup'!$A$2:$A$145,0),MATCH(H$1,'Typy - wg grup'!$F$1:$DK$1,0)))</f>
        <v>NOR</v>
      </c>
      <c r="I108" s="102" t="str">
        <f>IF(INDEX('Typy - wg grup'!$F$2:$DK$145,MATCH($A108,'Typy - wg grup'!$A$2:$A$145,0),MATCH(I$1,'Typy - wg grup'!$F$1:$DK$1,0))="","",INDEX('Typy - wg grup'!$F$2:$DK$145,MATCH($A108,'Typy - wg grup'!$A$2:$A$145,0),MATCH(I$1,'Typy - wg grup'!$F$1:$DK$1,0)))</f>
        <v>NOR</v>
      </c>
      <c r="J108" s="102" t="str">
        <f>IF(INDEX('Typy - wg grup'!$F$2:$DK$145,MATCH($A108,'Typy - wg grup'!$A$2:$A$145,0),MATCH(J$1,'Typy - wg grup'!$F$1:$DK$1,0))="","",INDEX('Typy - wg grup'!$F$2:$DK$145,MATCH($A108,'Typy - wg grup'!$A$2:$A$145,0),MATCH(J$1,'Typy - wg grup'!$F$1:$DK$1,0)))</f>
        <v>FRA</v>
      </c>
      <c r="K108" s="102" t="str">
        <f>IF(INDEX('Typy - wg grup'!$F$2:$DK$145,MATCH($A108,'Typy - wg grup'!$A$2:$A$145,0),MATCH(K$1,'Typy - wg grup'!$F$1:$DK$1,0))="","",INDEX('Typy - wg grup'!$F$2:$DK$145,MATCH($A108,'Typy - wg grup'!$A$2:$A$145,0),MATCH(K$1,'Typy - wg grup'!$F$1:$DK$1,0)))</f>
        <v>NOR</v>
      </c>
      <c r="L108" s="102" t="str">
        <f>IF(INDEX('Typy - wg grup'!$F$2:$DK$145,MATCH($A108,'Typy - wg grup'!$A$2:$A$145,0),MATCH(L$1,'Typy - wg grup'!$F$1:$DK$1,0))="","",INDEX('Typy - wg grup'!$F$2:$DK$145,MATCH($A108,'Typy - wg grup'!$A$2:$A$145,0),MATCH(L$1,'Typy - wg grup'!$F$1:$DK$1,0)))</f>
        <v>NOR</v>
      </c>
      <c r="M108" s="102" t="str">
        <f>IF(INDEX('Typy - wg grup'!$F$2:$DK$145,MATCH($A108,'Typy - wg grup'!$A$2:$A$145,0),MATCH(M$1,'Typy - wg grup'!$F$1:$DK$1,0))="","",INDEX('Typy - wg grup'!$F$2:$DK$145,MATCH($A108,'Typy - wg grup'!$A$2:$A$145,0),MATCH(M$1,'Typy - wg grup'!$F$1:$DK$1,0)))</f>
        <v>NOR</v>
      </c>
      <c r="N108" s="102" t="str">
        <f>IF(INDEX('Typy - wg grup'!$F$2:$DK$145,MATCH($A108,'Typy - wg grup'!$A$2:$A$145,0),MATCH(N$1,'Typy - wg grup'!$F$1:$DK$1,0))="","",INDEX('Typy - wg grup'!$F$2:$DK$145,MATCH($A108,'Typy - wg grup'!$A$2:$A$145,0),MATCH(N$1,'Typy - wg grup'!$F$1:$DK$1,0)))</f>
        <v>FRA</v>
      </c>
      <c r="O108" s="102" t="str">
        <f>IF(INDEX('Typy - wg grup'!$F$2:$DK$145,MATCH($A108,'Typy - wg grup'!$A$2:$A$145,0),MATCH(O$1,'Typy - wg grup'!$F$1:$DK$1,0))="","",INDEX('Typy - wg grup'!$F$2:$DK$145,MATCH($A108,'Typy - wg grup'!$A$2:$A$145,0),MATCH(O$1,'Typy - wg grup'!$F$1:$DK$1,0)))</f>
        <v>FRA</v>
      </c>
      <c r="P108" s="102" t="str">
        <f>IF(INDEX('Typy - wg grup'!$F$2:$DK$145,MATCH($A108,'Typy - wg grup'!$A$2:$A$145,0),MATCH(P$1,'Typy - wg grup'!$F$1:$DK$1,0))="","",INDEX('Typy - wg grup'!$F$2:$DK$145,MATCH($A108,'Typy - wg grup'!$A$2:$A$145,0),MATCH(P$1,'Typy - wg grup'!$F$1:$DK$1,0)))</f>
        <v>NOR</v>
      </c>
      <c r="Q108" s="102" t="str">
        <f>IF(INDEX('Typy - wg grup'!$F$2:$DK$145,MATCH($A108,'Typy - wg grup'!$A$2:$A$145,0),MATCH(Q$1,'Typy - wg grup'!$F$1:$DK$1,0))="","",INDEX('Typy - wg grup'!$F$2:$DK$145,MATCH($A108,'Typy - wg grup'!$A$2:$A$145,0),MATCH(Q$1,'Typy - wg grup'!$F$1:$DK$1,0)))</f>
        <v>NOR</v>
      </c>
      <c r="R108" s="102" t="str">
        <f>IF(INDEX('Typy - wg grup'!$F$2:$DK$145,MATCH($A108,'Typy - wg grup'!$A$2:$A$145,0),MATCH(R$1,'Typy - wg grup'!$F$1:$DK$1,0))="","",INDEX('Typy - wg grup'!$F$2:$DK$145,MATCH($A108,'Typy - wg grup'!$A$2:$A$145,0),MATCH(R$1,'Typy - wg grup'!$F$1:$DK$1,0)))</f>
        <v>NOR</v>
      </c>
      <c r="S108" s="102" t="str">
        <f>IF(INDEX('Typy - wg grup'!$F$2:$DK$145,MATCH($A108,'Typy - wg grup'!$A$2:$A$145,0),MATCH(S$1,'Typy - wg grup'!$F$1:$DK$1,0))="","",INDEX('Typy - wg grup'!$F$2:$DK$145,MATCH($A108,'Typy - wg grup'!$A$2:$A$145,0),MATCH(S$1,'Typy - wg grup'!$F$1:$DK$1,0)))</f>
        <v>NOR</v>
      </c>
      <c r="T108" s="102" t="str">
        <f>IF(INDEX('Typy - wg grup'!$F$2:$DK$145,MATCH($A108,'Typy - wg grup'!$A$2:$A$145,0),MATCH(T$1,'Typy - wg grup'!$F$1:$DK$1,0))="","",INDEX('Typy - wg grup'!$F$2:$DK$145,MATCH($A108,'Typy - wg grup'!$A$2:$A$145,0),MATCH(T$1,'Typy - wg grup'!$F$1:$DK$1,0)))</f>
        <v>NOR</v>
      </c>
      <c r="U108" s="102" t="str">
        <f>IF(INDEX('Typy - wg grup'!$F$2:$DK$145,MATCH($A108,'Typy - wg grup'!$A$2:$A$145,0),MATCH(U$1,'Typy - wg grup'!$F$1:$DK$1,0))="","",INDEX('Typy - wg grup'!$F$2:$DK$145,MATCH($A108,'Typy - wg grup'!$A$2:$A$145,0),MATCH(U$1,'Typy - wg grup'!$F$1:$DK$1,0)))</f>
        <v>NOR</v>
      </c>
      <c r="V108" s="102" t="str">
        <f>IF(INDEX('Typy - wg grup'!$F$2:$DK$145,MATCH($A108,'Typy - wg grup'!$A$2:$A$145,0),MATCH(V$1,'Typy - wg grup'!$F$1:$DK$1,0))="","",INDEX('Typy - wg grup'!$F$2:$DK$145,MATCH($A108,'Typy - wg grup'!$A$2:$A$145,0),MATCH(V$1,'Typy - wg grup'!$F$1:$DK$1,0)))</f>
        <v>SEN</v>
      </c>
      <c r="W108" s="102" t="str">
        <f>IF(INDEX('Typy - wg grup'!$F$2:$DK$145,MATCH($A108,'Typy - wg grup'!$A$2:$A$145,0),MATCH(W$1,'Typy - wg grup'!$F$1:$DK$1,0))="","",INDEX('Typy - wg grup'!$F$2:$DK$145,MATCH($A108,'Typy - wg grup'!$A$2:$A$145,0),MATCH(W$1,'Typy - wg grup'!$F$1:$DK$1,0)))</f>
        <v>SEN</v>
      </c>
      <c r="X108" s="102" t="str">
        <f>IF(INDEX('Typy - wg grup'!$F$2:$DK$145,MATCH($A108,'Typy - wg grup'!$A$2:$A$145,0),MATCH(X$1,'Typy - wg grup'!$F$1:$DK$1,0))="","",INDEX('Typy - wg grup'!$F$2:$DK$145,MATCH($A108,'Typy - wg grup'!$A$2:$A$145,0),MATCH(X$1,'Typy - wg grup'!$F$1:$DK$1,0)))</f>
        <v>NOR</v>
      </c>
      <c r="Y108" s="102" t="str">
        <f>IF(INDEX('Typy - wg grup'!$F$2:$DK$145,MATCH($A108,'Typy - wg grup'!$A$2:$A$145,0),MATCH(Y$1,'Typy - wg grup'!$F$1:$DK$1,0))="","",INDEX('Typy - wg grup'!$F$2:$DK$145,MATCH($A108,'Typy - wg grup'!$A$2:$A$145,0),MATCH(Y$1,'Typy - wg grup'!$F$1:$DK$1,0)))</f>
        <v>SEN</v>
      </c>
      <c r="Z108" s="102" t="str">
        <f>IF(INDEX('Typy - wg grup'!$F$2:$DK$145,MATCH($A108,'Typy - wg grup'!$A$2:$A$145,0),MATCH(Z$1,'Typy - wg grup'!$F$1:$DK$1,0))="","",INDEX('Typy - wg grup'!$F$2:$DK$145,MATCH($A108,'Typy - wg grup'!$A$2:$A$145,0),MATCH(Z$1,'Typy - wg grup'!$F$1:$DK$1,0)))</f>
        <v>FRA</v>
      </c>
      <c r="AA108" s="102" t="str">
        <f>IF(INDEX('Typy - wg grup'!$F$2:$DK$145,MATCH($A108,'Typy - wg grup'!$A$2:$A$145,0),MATCH(AA$1,'Typy - wg grup'!$F$1:$DK$1,0))="","",INDEX('Typy - wg grup'!$F$2:$DK$145,MATCH($A108,'Typy - wg grup'!$A$2:$A$145,0),MATCH(AA$1,'Typy - wg grup'!$F$1:$DK$1,0)))</f>
        <v>NOR</v>
      </c>
      <c r="AB108" s="102" t="str">
        <f>IF(INDEX('Typy - wg grup'!$F$2:$DK$145,MATCH($A108,'Typy - wg grup'!$A$2:$A$145,0),MATCH(AB$1,'Typy - wg grup'!$F$1:$DK$1,0))="","",INDEX('Typy - wg grup'!$F$2:$DK$145,MATCH($A108,'Typy - wg grup'!$A$2:$A$145,0),MATCH(AB$1,'Typy - wg grup'!$F$1:$DK$1,0)))</f>
        <v>NOR</v>
      </c>
      <c r="AC108" s="102" t="str">
        <f>IF(INDEX('Typy - wg grup'!$F$2:$DK$145,MATCH($A108,'Typy - wg grup'!$A$2:$A$145,0),MATCH(AC$1,'Typy - wg grup'!$F$1:$DK$1,0))="","",INDEX('Typy - wg grup'!$F$2:$DK$145,MATCH($A108,'Typy - wg grup'!$A$2:$A$145,0),MATCH(AC$1,'Typy - wg grup'!$F$1:$DK$1,0)))</f>
        <v>SEN</v>
      </c>
      <c r="AD108" s="102" t="str">
        <f>IF(INDEX('Typy - wg grup'!$F$2:$DK$145,MATCH($A108,'Typy - wg grup'!$A$2:$A$145,0),MATCH(AD$1,'Typy - wg grup'!$F$1:$DK$1,0))="","",INDEX('Typy - wg grup'!$F$2:$DK$145,MATCH($A108,'Typy - wg grup'!$A$2:$A$145,0),MATCH(AD$1,'Typy - wg grup'!$F$1:$DK$1,0)))</f>
        <v>NOR</v>
      </c>
      <c r="AE108" s="102" t="str">
        <f>IF(INDEX('Typy - wg grup'!$F$2:$DK$145,MATCH($A108,'Typy - wg grup'!$A$2:$A$145,0),MATCH(AE$1,'Typy - wg grup'!$F$1:$DK$1,0))="","",INDEX('Typy - wg grup'!$F$2:$DK$145,MATCH($A108,'Typy - wg grup'!$A$2:$A$145,0),MATCH(AE$1,'Typy - wg grup'!$F$1:$DK$1,0)))</f>
        <v>SEN</v>
      </c>
      <c r="AF108" s="102" t="str">
        <f>IF(INDEX('Typy - wg grup'!$F$2:$DK$145,MATCH($A108,'Typy - wg grup'!$A$2:$A$145,0),MATCH(AF$1,'Typy - wg grup'!$F$1:$DK$1,0))="","",INDEX('Typy - wg grup'!$F$2:$DK$145,MATCH($A108,'Typy - wg grup'!$A$2:$A$145,0),MATCH(AF$1,'Typy - wg grup'!$F$1:$DK$1,0)))</f>
        <v>SEN</v>
      </c>
      <c r="AG108" s="102" t="str">
        <f>IF(INDEX('Typy - wg grup'!$F$2:$DK$145,MATCH($A108,'Typy - wg grup'!$A$2:$A$145,0),MATCH(AG$1,'Typy - wg grup'!$F$1:$DK$1,0))="","",INDEX('Typy - wg grup'!$F$2:$DK$145,MATCH($A108,'Typy - wg grup'!$A$2:$A$145,0),MATCH(AG$1,'Typy - wg grup'!$F$1:$DK$1,0)))</f>
        <v>NOR</v>
      </c>
      <c r="AH108" s="102" t="str">
        <f>IF(INDEX('Typy - wg grup'!$F$2:$DK$145,MATCH($A108,'Typy - wg grup'!$A$2:$A$145,0),MATCH(AH$1,'Typy - wg grup'!$F$1:$DK$1,0))="","",INDEX('Typy - wg grup'!$F$2:$DK$145,MATCH($A108,'Typy - wg grup'!$A$2:$A$145,0),MATCH(AH$1,'Typy - wg grup'!$F$1:$DK$1,0)))</f>
        <v>NOR</v>
      </c>
      <c r="AI108" s="102" t="str">
        <f>IF(INDEX('Typy - wg grup'!$F$2:$DK$145,MATCH($A108,'Typy - wg grup'!$A$2:$A$145,0),MATCH(AI$1,'Typy - wg grup'!$F$1:$DK$1,0))="","",INDEX('Typy - wg grup'!$F$2:$DK$145,MATCH($A108,'Typy - wg grup'!$A$2:$A$145,0),MATCH(AI$1,'Typy - wg grup'!$F$1:$DK$1,0)))</f>
        <v>SEN</v>
      </c>
      <c r="AJ108" s="102" t="str">
        <f>IF(INDEX('Typy - wg grup'!$F$2:$DK$145,MATCH($A108,'Typy - wg grup'!$A$2:$A$145,0),MATCH(AJ$1,'Typy - wg grup'!$F$1:$DK$1,0))="","",INDEX('Typy - wg grup'!$F$2:$DK$145,MATCH($A108,'Typy - wg grup'!$A$2:$A$145,0),MATCH(AJ$1,'Typy - wg grup'!$F$1:$DK$1,0)))</f>
        <v>SEN</v>
      </c>
      <c r="AK108" s="102" t="str">
        <f>IF(INDEX('Typy - wg grup'!$F$2:$DK$145,MATCH($A108,'Typy - wg grup'!$A$2:$A$145,0),MATCH(AK$1,'Typy - wg grup'!$F$1:$DK$1,0))="","",INDEX('Typy - wg grup'!$F$2:$DK$145,MATCH($A108,'Typy - wg grup'!$A$2:$A$145,0),MATCH(AK$1,'Typy - wg grup'!$F$1:$DK$1,0)))</f>
        <v>SEN</v>
      </c>
      <c r="AL108" s="102" t="str">
        <f>IF(INDEX('Typy - wg grup'!$F$2:$DK$145,MATCH($A108,'Typy - wg grup'!$A$2:$A$145,0),MATCH(AL$1,'Typy - wg grup'!$F$1:$DK$1,0))="","",INDEX('Typy - wg grup'!$F$2:$DK$145,MATCH($A108,'Typy - wg grup'!$A$2:$A$145,0),MATCH(AL$1,'Typy - wg grup'!$F$1:$DK$1,0)))</f>
        <v>NOR</v>
      </c>
      <c r="AM108" s="102" t="str">
        <f>IF(INDEX('Typy - wg grup'!$F$2:$DK$145,MATCH($A108,'Typy - wg grup'!$A$2:$A$145,0),MATCH(AM$1,'Typy - wg grup'!$F$1:$DK$1,0))="","",INDEX('Typy - wg grup'!$F$2:$DK$145,MATCH($A108,'Typy - wg grup'!$A$2:$A$145,0),MATCH(AM$1,'Typy - wg grup'!$F$1:$DK$1,0)))</f>
        <v>FRA</v>
      </c>
      <c r="AN108" s="102" t="str">
        <f>IF(INDEX('Typy - wg grup'!$F$2:$DK$145,MATCH($A108,'Typy - wg grup'!$A$2:$A$145,0),MATCH(AN$1,'Typy - wg grup'!$F$1:$DK$1,0))="","",INDEX('Typy - wg grup'!$F$2:$DK$145,MATCH($A108,'Typy - wg grup'!$A$2:$A$145,0),MATCH(AN$1,'Typy - wg grup'!$F$1:$DK$1,0)))</f>
        <v>NOR</v>
      </c>
      <c r="AO108" s="102" t="str">
        <f>IF(INDEX('Typy - wg grup'!$F$2:$DK$145,MATCH($A108,'Typy - wg grup'!$A$2:$A$145,0),MATCH(AO$1,'Typy - wg grup'!$F$1:$DK$1,0))="","",INDEX('Typy - wg grup'!$F$2:$DK$145,MATCH($A108,'Typy - wg grup'!$A$2:$A$145,0),MATCH(AO$1,'Typy - wg grup'!$F$1:$DK$1,0)))</f>
        <v>NOR</v>
      </c>
      <c r="AP108" s="102" t="str">
        <f>IF(INDEX('Typy - wg grup'!$F$2:$DK$145,MATCH($A108,'Typy - wg grup'!$A$2:$A$145,0),MATCH(AP$1,'Typy - wg grup'!$F$1:$DK$1,0))="","",INDEX('Typy - wg grup'!$F$2:$DK$145,MATCH($A108,'Typy - wg grup'!$A$2:$A$145,0),MATCH(AP$1,'Typy - wg grup'!$F$1:$DK$1,0)))</f>
        <v>NOR</v>
      </c>
      <c r="AQ108" s="102" t="str">
        <f>IF(INDEX('Typy - wg grup'!$F$2:$DK$145,MATCH($A108,'Typy - wg grup'!$A$2:$A$145,0),MATCH(AQ$1,'Typy - wg grup'!$F$1:$DK$1,0))="","",INDEX('Typy - wg grup'!$F$2:$DK$145,MATCH($A108,'Typy - wg grup'!$A$2:$A$145,0),MATCH(AQ$1,'Typy - wg grup'!$F$1:$DK$1,0)))</f>
        <v>SEN</v>
      </c>
      <c r="AR108" s="102" t="str">
        <f>IF(INDEX('Typy - wg grup'!$F$2:$DK$145,MATCH($A108,'Typy - wg grup'!$A$2:$A$145,0),MATCH(AR$1,'Typy - wg grup'!$F$1:$DK$1,0))="","",INDEX('Typy - wg grup'!$F$2:$DK$145,MATCH($A108,'Typy - wg grup'!$A$2:$A$145,0),MATCH(AR$1,'Typy - wg grup'!$F$1:$DK$1,0)))</f>
        <v>NOR</v>
      </c>
      <c r="AS108" s="102" t="str">
        <f>IF(INDEX('Typy - wg grup'!$F$2:$DK$145,MATCH($A108,'Typy - wg grup'!$A$2:$A$145,0),MATCH(AS$1,'Typy - wg grup'!$F$1:$DK$1,0))="","",INDEX('Typy - wg grup'!$F$2:$DK$145,MATCH($A108,'Typy - wg grup'!$A$2:$A$145,0),MATCH(AS$1,'Typy - wg grup'!$F$1:$DK$1,0)))</f>
        <v>NOR</v>
      </c>
      <c r="AT108" s="102" t="str">
        <f>IF(INDEX('Typy - wg grup'!$F$2:$DK$145,MATCH($A108,'Typy - wg grup'!$A$2:$A$145,0),MATCH(AT$1,'Typy - wg grup'!$F$1:$DK$1,0))="","",INDEX('Typy - wg grup'!$F$2:$DK$145,MATCH($A108,'Typy - wg grup'!$A$2:$A$145,0),MATCH(AT$1,'Typy - wg grup'!$F$1:$DK$1,0)))</f>
        <v>NOR</v>
      </c>
      <c r="AU108" s="102" t="str">
        <f>IF(INDEX('Typy - wg grup'!$F$2:$DK$145,MATCH($A108,'Typy - wg grup'!$A$2:$A$145,0),MATCH(AU$1,'Typy - wg grup'!$F$1:$DK$1,0))="","",INDEX('Typy - wg grup'!$F$2:$DK$145,MATCH($A108,'Typy - wg grup'!$A$2:$A$145,0),MATCH(AU$1,'Typy - wg grup'!$F$1:$DK$1,0)))</f>
        <v>SEN</v>
      </c>
      <c r="AV108" s="102" t="str">
        <f>IF(INDEX('Typy - wg grup'!$F$2:$DK$145,MATCH($A108,'Typy - wg grup'!$A$2:$A$145,0),MATCH(AV$1,'Typy - wg grup'!$F$1:$DK$1,0))="","",INDEX('Typy - wg grup'!$F$2:$DK$145,MATCH($A108,'Typy - wg grup'!$A$2:$A$145,0),MATCH(AV$1,'Typy - wg grup'!$F$1:$DK$1,0)))</f>
        <v>SEN</v>
      </c>
      <c r="AW108" s="102" t="str">
        <f>IF(INDEX('Typy - wg grup'!$F$2:$DK$145,MATCH($A108,'Typy - wg grup'!$A$2:$A$145,0),MATCH(AW$1,'Typy - wg grup'!$F$1:$DK$1,0))="","",INDEX('Typy - wg grup'!$F$2:$DK$145,MATCH($A108,'Typy - wg grup'!$A$2:$A$145,0),MATCH(AW$1,'Typy - wg grup'!$F$1:$DK$1,0)))</f>
        <v>SEN</v>
      </c>
      <c r="AX108" s="102" t="str">
        <f>IF(INDEX('Typy - wg grup'!$F$2:$DK$145,MATCH($A108,'Typy - wg grup'!$A$2:$A$145,0),MATCH(AX$1,'Typy - wg grup'!$F$1:$DK$1,0))="","",INDEX('Typy - wg grup'!$F$2:$DK$145,MATCH($A108,'Typy - wg grup'!$A$2:$A$145,0),MATCH(AX$1,'Typy - wg grup'!$F$1:$DK$1,0)))</f>
        <v>SEN</v>
      </c>
      <c r="AY108" s="102" t="str">
        <f>IF(INDEX('Typy - wg grup'!$F$2:$DK$145,MATCH($A108,'Typy - wg grup'!$A$2:$A$145,0),MATCH(AY$1,'Typy - wg grup'!$F$1:$DK$1,0))="","",INDEX('Typy - wg grup'!$F$2:$DK$145,MATCH($A108,'Typy - wg grup'!$A$2:$A$145,0),MATCH(AY$1,'Typy - wg grup'!$F$1:$DK$1,0)))</f>
        <v>NOR</v>
      </c>
      <c r="AZ108" s="102" t="str">
        <f>IF(INDEX('Typy - wg grup'!$F$2:$DK$145,MATCH($A108,'Typy - wg grup'!$A$2:$A$145,0),MATCH(AZ$1,'Typy - wg grup'!$F$1:$DK$1,0))="","",INDEX('Typy - wg grup'!$F$2:$DK$145,MATCH($A108,'Typy - wg grup'!$A$2:$A$145,0),MATCH(AZ$1,'Typy - wg grup'!$F$1:$DK$1,0)))</f>
        <v>NOR</v>
      </c>
      <c r="BA108" s="102" t="str">
        <f>IF(INDEX('Typy - wg grup'!$F$2:$DK$145,MATCH($A108,'Typy - wg grup'!$A$2:$A$145,0),MATCH(BA$1,'Typy - wg grup'!$F$1:$DK$1,0))="","",INDEX('Typy - wg grup'!$F$2:$DK$145,MATCH($A108,'Typy - wg grup'!$A$2:$A$145,0),MATCH(BA$1,'Typy - wg grup'!$F$1:$DK$1,0)))</f>
        <v>NOR</v>
      </c>
      <c r="BB108" s="102" t="str">
        <f>IF(INDEX('Typy - wg grup'!$F$2:$DK$145,MATCH($A108,'Typy - wg grup'!$A$2:$A$145,0),MATCH(BB$1,'Typy - wg grup'!$F$1:$DK$1,0))="","",INDEX('Typy - wg grup'!$F$2:$DK$145,MATCH($A108,'Typy - wg grup'!$A$2:$A$145,0),MATCH(BB$1,'Typy - wg grup'!$F$1:$DK$1,0)))</f>
        <v>SEN</v>
      </c>
      <c r="BC108" s="102" t="str">
        <f>IF(INDEX('Typy - wg grup'!$F$2:$DK$145,MATCH($A108,'Typy - wg grup'!$A$2:$A$145,0),MATCH(BC$1,'Typy - wg grup'!$F$1:$DK$1,0))="","",INDEX('Typy - wg grup'!$F$2:$DK$145,MATCH($A108,'Typy - wg grup'!$A$2:$A$145,0),MATCH(BC$1,'Typy - wg grup'!$F$1:$DK$1,0)))</f>
        <v>SEN</v>
      </c>
      <c r="BD108" s="102" t="str">
        <f>IF(INDEX('Typy - wg grup'!$F$2:$DK$145,MATCH($A108,'Typy - wg grup'!$A$2:$A$145,0),MATCH(BD$1,'Typy - wg grup'!$F$1:$DK$1,0))="","",INDEX('Typy - wg grup'!$F$2:$DK$145,MATCH($A108,'Typy - wg grup'!$A$2:$A$145,0),MATCH(BD$1,'Typy - wg grup'!$F$1:$DK$1,0)))</f>
        <v>NOR</v>
      </c>
      <c r="BE108" s="102" t="str">
        <f>IF(INDEX('Typy - wg grup'!$F$2:$DK$145,MATCH($A108,'Typy - wg grup'!$A$2:$A$145,0),MATCH(BE$1,'Typy - wg grup'!$F$1:$DK$1,0))="","",INDEX('Typy - wg grup'!$F$2:$DK$145,MATCH($A108,'Typy - wg grup'!$A$2:$A$145,0),MATCH(BE$1,'Typy - wg grup'!$F$1:$DK$1,0)))</f>
        <v>NOR</v>
      </c>
      <c r="BF108" s="102" t="str">
        <f>IF(INDEX('Typy - wg grup'!$F$2:$DK$145,MATCH($A108,'Typy - wg grup'!$A$2:$A$145,0),MATCH(BF$1,'Typy - wg grup'!$F$1:$DK$1,0))="","",INDEX('Typy - wg grup'!$F$2:$DK$145,MATCH($A108,'Typy - wg grup'!$A$2:$A$145,0),MATCH(BF$1,'Typy - wg grup'!$F$1:$DK$1,0)))</f>
        <v>FRA</v>
      </c>
      <c r="BG108" s="102" t="str">
        <f>IF(INDEX('Typy - wg grup'!$F$2:$DK$145,MATCH($A108,'Typy - wg grup'!$A$2:$A$145,0),MATCH(BG$1,'Typy - wg grup'!$F$1:$DK$1,0))="","",INDEX('Typy - wg grup'!$F$2:$DK$145,MATCH($A108,'Typy - wg grup'!$A$2:$A$145,0),MATCH(BG$1,'Typy - wg grup'!$F$1:$DK$1,0)))</f>
        <v>NOR</v>
      </c>
      <c r="BH108" s="102" t="str">
        <f>IF(INDEX('Typy - wg grup'!$F$2:$DK$145,MATCH($A108,'Typy - wg grup'!$A$2:$A$145,0),MATCH(BH$1,'Typy - wg grup'!$F$1:$DK$1,0))="","",INDEX('Typy - wg grup'!$F$2:$DK$145,MATCH($A108,'Typy - wg grup'!$A$2:$A$145,0),MATCH(BH$1,'Typy - wg grup'!$F$1:$DK$1,0)))</f>
        <v>FRA</v>
      </c>
      <c r="BI108" s="102" t="str">
        <f>IF(INDEX('Typy - wg grup'!$F$2:$DK$145,MATCH($A108,'Typy - wg grup'!$A$2:$A$145,0),MATCH(BI$1,'Typy - wg grup'!$F$1:$DK$1,0))="","",INDEX('Typy - wg grup'!$F$2:$DK$145,MATCH($A108,'Typy - wg grup'!$A$2:$A$145,0),MATCH(BI$1,'Typy - wg grup'!$F$1:$DK$1,0)))</f>
        <v>NOR</v>
      </c>
      <c r="BJ108" s="102" t="str">
        <f>IF(INDEX('Typy - wg grup'!$F$2:$DK$145,MATCH($A108,'Typy - wg grup'!$A$2:$A$145,0),MATCH(BJ$1,'Typy - wg grup'!$F$1:$DK$1,0))="","",INDEX('Typy - wg grup'!$F$2:$DK$145,MATCH($A108,'Typy - wg grup'!$A$2:$A$145,0),MATCH(BJ$1,'Typy - wg grup'!$F$1:$DK$1,0)))</f>
        <v>NOR</v>
      </c>
      <c r="BK108" s="102" t="str">
        <f>IF(INDEX('Typy - wg grup'!$F$2:$DK$145,MATCH($A108,'Typy - wg grup'!$A$2:$A$145,0),MATCH(BK$1,'Typy - wg grup'!$F$1:$DK$1,0))="","",INDEX('Typy - wg grup'!$F$2:$DK$145,MATCH($A108,'Typy - wg grup'!$A$2:$A$145,0),MATCH(BK$1,'Typy - wg grup'!$F$1:$DK$1,0)))</f>
        <v>SEN</v>
      </c>
      <c r="BL108" s="102" t="str">
        <f>IF(INDEX('Typy - wg grup'!$F$2:$DK$145,MATCH($A108,'Typy - wg grup'!$A$2:$A$145,0),MATCH(BL$1,'Typy - wg grup'!$F$1:$DK$1,0))="","",INDEX('Typy - wg grup'!$F$2:$DK$145,MATCH($A108,'Typy - wg grup'!$A$2:$A$145,0),MATCH(BL$1,'Typy - wg grup'!$F$1:$DK$1,0)))</f>
        <v>NOR</v>
      </c>
      <c r="BM108" s="102" t="str">
        <f>IF(INDEX('Typy - wg grup'!$F$2:$DK$145,MATCH($A108,'Typy - wg grup'!$A$2:$A$145,0),MATCH(BM$1,'Typy - wg grup'!$F$1:$DK$1,0))="","",INDEX('Typy - wg grup'!$F$2:$DK$145,MATCH($A108,'Typy - wg grup'!$A$2:$A$145,0),MATCH(BM$1,'Typy - wg grup'!$F$1:$DK$1,0)))</f>
        <v>SEN</v>
      </c>
      <c r="BN108" s="102" t="str">
        <f>IF(INDEX('Typy - wg grup'!$F$2:$DK$145,MATCH($A108,'Typy - wg grup'!$A$2:$A$145,0),MATCH(BN$1,'Typy - wg grup'!$F$1:$DK$1,0))="","",INDEX('Typy - wg grup'!$F$2:$DK$145,MATCH($A108,'Typy - wg grup'!$A$2:$A$145,0),MATCH(BN$1,'Typy - wg grup'!$F$1:$DK$1,0)))</f>
        <v>NOR</v>
      </c>
      <c r="BO108" s="102" t="str">
        <f>IF(INDEX('Typy - wg grup'!$F$2:$DK$145,MATCH($A108,'Typy - wg grup'!$A$2:$A$145,0),MATCH(BO$1,'Typy - wg grup'!$F$1:$DK$1,0))="","",INDEX('Typy - wg grup'!$F$2:$DK$145,MATCH($A108,'Typy - wg grup'!$A$2:$A$145,0),MATCH(BO$1,'Typy - wg grup'!$F$1:$DK$1,0)))</f>
        <v>NOR</v>
      </c>
      <c r="BP108" s="102" t="str">
        <f>IF(INDEX('Typy - wg grup'!$F$2:$DK$145,MATCH($A108,'Typy - wg grup'!$A$2:$A$145,0),MATCH(BP$1,'Typy - wg grup'!$F$1:$DK$1,0))="","",INDEX('Typy - wg grup'!$F$2:$DK$145,MATCH($A108,'Typy - wg grup'!$A$2:$A$145,0),MATCH(BP$1,'Typy - wg grup'!$F$1:$DK$1,0)))</f>
        <v>NOR</v>
      </c>
      <c r="BQ108" s="102" t="str">
        <f>IF(INDEX('Typy - wg grup'!$F$2:$DK$145,MATCH($A108,'Typy - wg grup'!$A$2:$A$145,0),MATCH(BQ$1,'Typy - wg grup'!$F$1:$DK$1,0))="","",INDEX('Typy - wg grup'!$F$2:$DK$145,MATCH($A108,'Typy - wg grup'!$A$2:$A$145,0),MATCH(BQ$1,'Typy - wg grup'!$F$1:$DK$1,0)))</f>
        <v>FRA</v>
      </c>
      <c r="BR108" s="102" t="str">
        <f>IF(INDEX('Typy - wg grup'!$F$2:$DK$145,MATCH($A108,'Typy - wg grup'!$A$2:$A$145,0),MATCH(BR$1,'Typy - wg grup'!$F$1:$DK$1,0))="","",INDEX('Typy - wg grup'!$F$2:$DK$145,MATCH($A108,'Typy - wg grup'!$A$2:$A$145,0),MATCH(BR$1,'Typy - wg grup'!$F$1:$DK$1,0)))</f>
        <v>NOR</v>
      </c>
      <c r="BS108" s="102" t="str">
        <f>IF(INDEX('Typy - wg grup'!$F$2:$DK$145,MATCH($A108,'Typy - wg grup'!$A$2:$A$145,0),MATCH(BS$1,'Typy - wg grup'!$F$1:$DK$1,0))="","",INDEX('Typy - wg grup'!$F$2:$DK$145,MATCH($A108,'Typy - wg grup'!$A$2:$A$145,0),MATCH(BS$1,'Typy - wg grup'!$F$1:$DK$1,0)))</f>
        <v>SEN</v>
      </c>
      <c r="BT108" s="102" t="str">
        <f>IF(INDEX('Typy - wg grup'!$F$2:$DK$145,MATCH($A108,'Typy - wg grup'!$A$2:$A$145,0),MATCH(BT$1,'Typy - wg grup'!$F$1:$DK$1,0))="","",INDEX('Typy - wg grup'!$F$2:$DK$145,MATCH($A108,'Typy - wg grup'!$A$2:$A$145,0),MATCH(BT$1,'Typy - wg grup'!$F$1:$DK$1,0)))</f>
        <v>NOR</v>
      </c>
      <c r="BU108" s="102" t="str">
        <f>IF(INDEX('Typy - wg grup'!$F$2:$DK$145,MATCH($A108,'Typy - wg grup'!$A$2:$A$145,0),MATCH(BU$1,'Typy - wg grup'!$F$1:$DK$1,0))="","",INDEX('Typy - wg grup'!$F$2:$DK$145,MATCH($A108,'Typy - wg grup'!$A$2:$A$145,0),MATCH(BU$1,'Typy - wg grup'!$F$1:$DK$1,0)))</f>
        <v>SEN</v>
      </c>
      <c r="BV108" s="102" t="str">
        <f>IF(INDEX('Typy - wg grup'!$F$2:$DK$145,MATCH($A108,'Typy - wg grup'!$A$2:$A$145,0),MATCH(BV$1,'Typy - wg grup'!$F$1:$DK$1,0))="","",INDEX('Typy - wg grup'!$F$2:$DK$145,MATCH($A108,'Typy - wg grup'!$A$2:$A$145,0),MATCH(BV$1,'Typy - wg grup'!$F$1:$DK$1,0)))</f>
        <v>NOR</v>
      </c>
      <c r="BW108" s="102" t="str">
        <f>IF(INDEX('Typy - wg grup'!$F$2:$DK$145,MATCH($A108,'Typy - wg grup'!$A$2:$A$145,0),MATCH(BW$1,'Typy - wg grup'!$F$1:$DK$1,0))="","",INDEX('Typy - wg grup'!$F$2:$DK$145,MATCH($A108,'Typy - wg grup'!$A$2:$A$145,0),MATCH(BW$1,'Typy - wg grup'!$F$1:$DK$1,0)))</f>
        <v>FRA</v>
      </c>
      <c r="BX108" s="102" t="str">
        <f>IF(INDEX('Typy - wg grup'!$F$2:$DK$145,MATCH($A108,'Typy - wg grup'!$A$2:$A$145,0),MATCH(BX$1,'Typy - wg grup'!$F$1:$DK$1,0))="","",INDEX('Typy - wg grup'!$F$2:$DK$145,MATCH($A108,'Typy - wg grup'!$A$2:$A$145,0),MATCH(BX$1,'Typy - wg grup'!$F$1:$DK$1,0)))</f>
        <v>NOR</v>
      </c>
      <c r="BY108" s="102" t="str">
        <f>IF(INDEX('Typy - wg grup'!$F$2:$DK$145,MATCH($A108,'Typy - wg grup'!$A$2:$A$145,0),MATCH(BY$1,'Typy - wg grup'!$F$1:$DK$1,0))="","",INDEX('Typy - wg grup'!$F$2:$DK$145,MATCH($A108,'Typy - wg grup'!$A$2:$A$145,0),MATCH(BY$1,'Typy - wg grup'!$F$1:$DK$1,0)))</f>
        <v>NOR</v>
      </c>
      <c r="BZ108" s="102" t="str">
        <f>IF(INDEX('Typy - wg grup'!$F$2:$DK$145,MATCH($A108,'Typy - wg grup'!$A$2:$A$145,0),MATCH(BZ$1,'Typy - wg grup'!$F$1:$DK$1,0))="","",INDEX('Typy - wg grup'!$F$2:$DK$145,MATCH($A108,'Typy - wg grup'!$A$2:$A$145,0),MATCH(BZ$1,'Typy - wg grup'!$F$1:$DK$1,0)))</f>
        <v>NOR</v>
      </c>
      <c r="CA108" s="102" t="str">
        <f>IF(INDEX('Typy - wg grup'!$F$2:$DK$145,MATCH($A108,'Typy - wg grup'!$A$2:$A$145,0),MATCH(CA$1,'Typy - wg grup'!$F$1:$DK$1,0))="","",INDEX('Typy - wg grup'!$F$2:$DK$145,MATCH($A108,'Typy - wg grup'!$A$2:$A$145,0),MATCH(CA$1,'Typy - wg grup'!$F$1:$DK$1,0)))</f>
        <v>NOR</v>
      </c>
      <c r="CB108" s="102" t="str">
        <f>IF(INDEX('Typy - wg grup'!$F$2:$DK$145,MATCH($A108,'Typy - wg grup'!$A$2:$A$145,0),MATCH(CB$1,'Typy - wg grup'!$F$1:$DK$1,0))="","",INDEX('Typy - wg grup'!$F$2:$DK$145,MATCH($A108,'Typy - wg grup'!$A$2:$A$145,0),MATCH(CB$1,'Typy - wg grup'!$F$1:$DK$1,0)))</f>
        <v>NOR</v>
      </c>
      <c r="CC108" s="102" t="str">
        <f>IF(INDEX('Typy - wg grup'!$F$2:$DK$145,MATCH($A108,'Typy - wg grup'!$A$2:$A$145,0),MATCH(CC$1,'Typy - wg grup'!$F$1:$DK$1,0))="","",INDEX('Typy - wg grup'!$F$2:$DK$145,MATCH($A108,'Typy - wg grup'!$A$2:$A$145,0),MATCH(CC$1,'Typy - wg grup'!$F$1:$DK$1,0)))</f>
        <v>NOR</v>
      </c>
      <c r="CD108" s="102" t="str">
        <f>IF(INDEX('Typy - wg grup'!$F$2:$DK$145,MATCH($A108,'Typy - wg grup'!$A$2:$A$145,0),MATCH(CD$1,'Typy - wg grup'!$F$1:$DK$1,0))="","",INDEX('Typy - wg grup'!$F$2:$DK$145,MATCH($A108,'Typy - wg grup'!$A$2:$A$145,0),MATCH(CD$1,'Typy - wg grup'!$F$1:$DK$1,0)))</f>
        <v>SEN</v>
      </c>
      <c r="CE108" s="102" t="str">
        <f>IF(INDEX('Typy - wg grup'!$F$2:$DK$145,MATCH($A108,'Typy - wg grup'!$A$2:$A$145,0),MATCH(CE$1,'Typy - wg grup'!$F$1:$DK$1,0))="","",INDEX('Typy - wg grup'!$F$2:$DK$145,MATCH($A108,'Typy - wg grup'!$A$2:$A$145,0),MATCH(CE$1,'Typy - wg grup'!$F$1:$DK$1,0)))</f>
        <v>FRA</v>
      </c>
      <c r="CF108" s="102" t="str">
        <f>IF(INDEX('Typy - wg grup'!$F$2:$DK$145,MATCH($A108,'Typy - wg grup'!$A$2:$A$145,0),MATCH(CF$1,'Typy - wg grup'!$F$1:$DK$1,0))="","",INDEX('Typy - wg grup'!$F$2:$DK$145,MATCH($A108,'Typy - wg grup'!$A$2:$A$145,0),MATCH(CF$1,'Typy - wg grup'!$F$1:$DK$1,0)))</f>
        <v>NOR</v>
      </c>
      <c r="CG108" s="102" t="str">
        <f>IF(INDEX('Typy - wg grup'!$F$2:$DK$145,MATCH($A108,'Typy - wg grup'!$A$2:$A$145,0),MATCH(CG$1,'Typy - wg grup'!$F$1:$DK$1,0))="","",INDEX('Typy - wg grup'!$F$2:$DK$145,MATCH($A108,'Typy - wg grup'!$A$2:$A$145,0),MATCH(CG$1,'Typy - wg grup'!$F$1:$DK$1,0)))</f>
        <v>NOR</v>
      </c>
      <c r="CH108" s="102" t="str">
        <f>IF(INDEX('Typy - wg grup'!$F$2:$DK$145,MATCH($A108,'Typy - wg grup'!$A$2:$A$145,0),MATCH(CH$1,'Typy - wg grup'!$F$1:$DK$1,0))="","",INDEX('Typy - wg grup'!$F$2:$DK$145,MATCH($A108,'Typy - wg grup'!$A$2:$A$145,0),MATCH(CH$1,'Typy - wg grup'!$F$1:$DK$1,0)))</f>
        <v>NOR</v>
      </c>
      <c r="CI108" s="102" t="str">
        <f>IF(INDEX('Typy - wg grup'!$F$2:$DK$145,MATCH($A108,'Typy - wg grup'!$A$2:$A$145,0),MATCH(CI$1,'Typy - wg grup'!$F$1:$DK$1,0))="","",INDEX('Typy - wg grup'!$F$2:$DK$145,MATCH($A108,'Typy - wg grup'!$A$2:$A$145,0),MATCH(CI$1,'Typy - wg grup'!$F$1:$DK$1,0)))</f>
        <v>SEN</v>
      </c>
      <c r="CJ108" s="102" t="str">
        <f>IF(INDEX('Typy - wg grup'!$F$2:$DK$145,MATCH($A108,'Typy - wg grup'!$A$2:$A$145,0),MATCH(CJ$1,'Typy - wg grup'!$F$1:$DK$1,0))="","",INDEX('Typy - wg grup'!$F$2:$DK$145,MATCH($A108,'Typy - wg grup'!$A$2:$A$145,0),MATCH(CJ$1,'Typy - wg grup'!$F$1:$DK$1,0)))</f>
        <v>NOR</v>
      </c>
      <c r="CK108" s="102" t="str">
        <f>IF(INDEX('Typy - wg grup'!$F$2:$DK$145,MATCH($A108,'Typy - wg grup'!$A$2:$A$145,0),MATCH(CK$1,'Typy - wg grup'!$F$1:$DK$1,0))="","",INDEX('Typy - wg grup'!$F$2:$DK$145,MATCH($A108,'Typy - wg grup'!$A$2:$A$145,0),MATCH(CK$1,'Typy - wg grup'!$F$1:$DK$1,0)))</f>
        <v>SEN</v>
      </c>
      <c r="CL108" s="102" t="str">
        <f>IF(INDEX('Typy - wg grup'!$F$2:$DK$145,MATCH($A108,'Typy - wg grup'!$A$2:$A$145,0),MATCH(CL$1,'Typy - wg grup'!$F$1:$DK$1,0))="","",INDEX('Typy - wg grup'!$F$2:$DK$145,MATCH($A108,'Typy - wg grup'!$A$2:$A$145,0),MATCH(CL$1,'Typy - wg grup'!$F$1:$DK$1,0)))</f>
        <v>NOR</v>
      </c>
      <c r="CM108" s="102" t="str">
        <f>IF(INDEX('Typy - wg grup'!$F$2:$DK$145,MATCH($A108,'Typy - wg grup'!$A$2:$A$145,0),MATCH(CM$1,'Typy - wg grup'!$F$1:$DK$1,0))="","",INDEX('Typy - wg grup'!$F$2:$DK$145,MATCH($A108,'Typy - wg grup'!$A$2:$A$145,0),MATCH(CM$1,'Typy - wg grup'!$F$1:$DK$1,0)))</f>
        <v>NOR</v>
      </c>
      <c r="CN108" s="102" t="str">
        <f>IF(INDEX('Typy - wg grup'!$F$2:$DK$145,MATCH($A108,'Typy - wg grup'!$A$2:$A$145,0),MATCH(CN$1,'Typy - wg grup'!$F$1:$DK$1,0))="","",INDEX('Typy - wg grup'!$F$2:$DK$145,MATCH($A108,'Typy - wg grup'!$A$2:$A$145,0),MATCH(CN$1,'Typy - wg grup'!$F$1:$DK$1,0)))</f>
        <v>IRQ</v>
      </c>
      <c r="CO108" s="102" t="str">
        <f>IF(INDEX('Typy - wg grup'!$F$2:$DK$145,MATCH($A108,'Typy - wg grup'!$A$2:$A$145,0),MATCH(CO$1,'Typy - wg grup'!$F$1:$DK$1,0))="","",INDEX('Typy - wg grup'!$F$2:$DK$145,MATCH($A108,'Typy - wg grup'!$A$2:$A$145,0),MATCH(CO$1,'Typy - wg grup'!$F$1:$DK$1,0)))</f>
        <v>NOR</v>
      </c>
      <c r="CP108" s="102" t="str">
        <f>IF(INDEX('Typy - wg grup'!$F$2:$DK$145,MATCH($A108,'Typy - wg grup'!$A$2:$A$145,0),MATCH(CP$1,'Typy - wg grup'!$F$1:$DK$1,0))="","",INDEX('Typy - wg grup'!$F$2:$DK$145,MATCH($A108,'Typy - wg grup'!$A$2:$A$145,0),MATCH(CP$1,'Typy - wg grup'!$F$1:$DK$1,0)))</f>
        <v>NOR</v>
      </c>
      <c r="CQ108" s="102" t="str">
        <f>IF(INDEX('Typy - wg grup'!$F$2:$DK$145,MATCH($A108,'Typy - wg grup'!$A$2:$A$145,0),MATCH(CQ$1,'Typy - wg grup'!$F$1:$DK$1,0))="","",INDEX('Typy - wg grup'!$F$2:$DK$145,MATCH($A108,'Typy - wg grup'!$A$2:$A$145,0),MATCH(CQ$1,'Typy - wg grup'!$F$1:$DK$1,0)))</f>
        <v>NOR</v>
      </c>
      <c r="CR108" s="102" t="str">
        <f>IF(INDEX('Typy - wg grup'!$F$2:$DK$145,MATCH($A108,'Typy - wg grup'!$A$2:$A$145,0),MATCH(CR$1,'Typy - wg grup'!$F$1:$DK$1,0))="","",INDEX('Typy - wg grup'!$F$2:$DK$145,MATCH($A108,'Typy - wg grup'!$A$2:$A$145,0),MATCH(CR$1,'Typy - wg grup'!$F$1:$DK$1,0)))</f>
        <v>FRA</v>
      </c>
      <c r="CS108" s="102" t="str">
        <f>IF(INDEX('Typy - wg grup'!$F$2:$DK$145,MATCH($A108,'Typy - wg grup'!$A$2:$A$145,0),MATCH(CS$1,'Typy - wg grup'!$F$1:$DK$1,0))="","",INDEX('Typy - wg grup'!$F$2:$DK$145,MATCH($A108,'Typy - wg grup'!$A$2:$A$145,0),MATCH(CS$1,'Typy - wg grup'!$F$1:$DK$1,0)))</f>
        <v>SEN</v>
      </c>
      <c r="CT108" s="102" t="str">
        <f>IF(INDEX('Typy - wg grup'!$F$2:$DK$145,MATCH($A108,'Typy - wg grup'!$A$2:$A$145,0),MATCH(CT$1,'Typy - wg grup'!$F$1:$DK$1,0))="","",INDEX('Typy - wg grup'!$F$2:$DK$145,MATCH($A108,'Typy - wg grup'!$A$2:$A$145,0),MATCH(CT$1,'Typy - wg grup'!$F$1:$DK$1,0)))</f>
        <v>SEN</v>
      </c>
      <c r="CU108" s="102" t="str">
        <f>IF(INDEX('Typy - wg grup'!$F$2:$DK$145,MATCH($A108,'Typy - wg grup'!$A$2:$A$145,0),MATCH(CU$1,'Typy - wg grup'!$F$1:$DK$1,0))="","",INDEX('Typy - wg grup'!$F$2:$DK$145,MATCH($A108,'Typy - wg grup'!$A$2:$A$145,0),MATCH(CU$1,'Typy - wg grup'!$F$1:$DK$1,0)))</f>
        <v>SEN</v>
      </c>
      <c r="CV108" s="102" t="str">
        <f>IF(INDEX('Typy - wg grup'!$F$2:$DK$145,MATCH($A108,'Typy - wg grup'!$A$2:$A$145,0),MATCH(CV$1,'Typy - wg grup'!$F$1:$DK$1,0))="","",INDEX('Typy - wg grup'!$F$2:$DK$145,MATCH($A108,'Typy - wg grup'!$A$2:$A$145,0),MATCH(CV$1,'Typy - wg grup'!$F$1:$DK$1,0)))</f>
        <v>NOR</v>
      </c>
      <c r="CW108" s="102" t="str">
        <f>IF(INDEX('Typy - wg grup'!$F$2:$DK$145,MATCH($A108,'Typy - wg grup'!$A$2:$A$145,0),MATCH(CW$1,'Typy - wg grup'!$F$1:$DK$1,0))="","",INDEX('Typy - wg grup'!$F$2:$DK$145,MATCH($A108,'Typy - wg grup'!$A$2:$A$145,0),MATCH(CW$1,'Typy - wg grup'!$F$1:$DK$1,0)))</f>
        <v>SEN</v>
      </c>
      <c r="CX108" s="102" t="str">
        <f>IF(INDEX('Typy - wg grup'!$F$2:$DK$145,MATCH($A108,'Typy - wg grup'!$A$2:$A$145,0),MATCH(CX$1,'Typy - wg grup'!$F$1:$DK$1,0))="","",INDEX('Typy - wg grup'!$F$2:$DK$145,MATCH($A108,'Typy - wg grup'!$A$2:$A$145,0),MATCH(CX$1,'Typy - wg grup'!$F$1:$DK$1,0)))</f>
        <v>NOR</v>
      </c>
      <c r="CY108" s="102" t="str">
        <f>IF(INDEX('Typy - wg grup'!$F$2:$DK$145,MATCH($A108,'Typy - wg grup'!$A$2:$A$145,0),MATCH(CY$1,'Typy - wg grup'!$F$1:$DK$1,0))="","",INDEX('Typy - wg grup'!$F$2:$DK$145,MATCH($A108,'Typy - wg grup'!$A$2:$A$145,0),MATCH(CY$1,'Typy - wg grup'!$F$1:$DK$1,0)))</f>
        <v>NOR</v>
      </c>
      <c r="CZ108" s="102" t="str">
        <f>IF(INDEX('Typy - wg grup'!$F$2:$DK$145,MATCH($A108,'Typy - wg grup'!$A$2:$A$145,0),MATCH(CZ$1,'Typy - wg grup'!$F$1:$DK$1,0))="","",INDEX('Typy - wg grup'!$F$2:$DK$145,MATCH($A108,'Typy - wg grup'!$A$2:$A$145,0),MATCH(CZ$1,'Typy - wg grup'!$F$1:$DK$1,0)))</f>
        <v>SEN</v>
      </c>
      <c r="DA108" s="102" t="str">
        <f>IF(INDEX('Typy - wg grup'!$F$2:$DK$145,MATCH($A108,'Typy - wg grup'!$A$2:$A$145,0),MATCH(DA$1,'Typy - wg grup'!$F$1:$DK$1,0))="","",INDEX('Typy - wg grup'!$F$2:$DK$145,MATCH($A108,'Typy - wg grup'!$A$2:$A$145,0),MATCH(DA$1,'Typy - wg grup'!$F$1:$DK$1,0)))</f>
        <v>NOR</v>
      </c>
      <c r="DB108" s="102" t="str">
        <f>IF(INDEX('Typy - wg grup'!$F$2:$DK$145,MATCH($A108,'Typy - wg grup'!$A$2:$A$145,0),MATCH(DB$1,'Typy - wg grup'!$F$1:$DK$1,0))="","",INDEX('Typy - wg grup'!$F$2:$DK$145,MATCH($A108,'Typy - wg grup'!$A$2:$A$145,0),MATCH(DB$1,'Typy - wg grup'!$F$1:$DK$1,0)))</f>
        <v>SEN</v>
      </c>
      <c r="DC108" s="102" t="str">
        <f>IF(INDEX('Typy - wg grup'!$F$2:$DK$145,MATCH($A108,'Typy - wg grup'!$A$2:$A$145,0),MATCH(DC$1,'Typy - wg grup'!$F$1:$DK$1,0))="","",INDEX('Typy - wg grup'!$F$2:$DK$145,MATCH($A108,'Typy - wg grup'!$A$2:$A$145,0),MATCH(DC$1,'Typy - wg grup'!$F$1:$DK$1,0)))</f>
        <v>NOR</v>
      </c>
      <c r="DD108" s="102" t="str">
        <f>IF(INDEX('Typy - wg grup'!$F$2:$DK$145,MATCH($A108,'Typy - wg grup'!$A$2:$A$145,0),MATCH(DD$1,'Typy - wg grup'!$F$1:$DK$1,0))="","",INDEX('Typy - wg grup'!$F$2:$DK$145,MATCH($A108,'Typy - wg grup'!$A$2:$A$145,0),MATCH(DD$1,'Typy - wg grup'!$F$1:$DK$1,0)))</f>
        <v>NOR</v>
      </c>
      <c r="DE108" s="102" t="str">
        <f>IF(INDEX('Typy - wg grup'!$F$2:$DK$145,MATCH($A108,'Typy - wg grup'!$A$2:$A$145,0),MATCH(DE$1,'Typy - wg grup'!$F$1:$DK$1,0))="","",INDEX('Typy - wg grup'!$F$2:$DK$145,MATCH($A108,'Typy - wg grup'!$A$2:$A$145,0),MATCH(DE$1,'Typy - wg grup'!$F$1:$DK$1,0)))</f>
        <v>NOR</v>
      </c>
      <c r="DF108" s="102" t="str">
        <f>IF(INDEX('Typy - wg grup'!$F$2:$DK$145,MATCH($A108,'Typy - wg grup'!$A$2:$A$145,0),MATCH(DF$1,'Typy - wg grup'!$F$1:$DK$1,0))="","",INDEX('Typy - wg grup'!$F$2:$DK$145,MATCH($A108,'Typy - wg grup'!$A$2:$A$145,0),MATCH(DF$1,'Typy - wg grup'!$F$1:$DK$1,0)))</f>
        <v>SEN</v>
      </c>
      <c r="DG108" s="102" t="str">
        <f>IF(INDEX('Typy - wg grup'!$F$2:$DK$145,MATCH($A108,'Typy - wg grup'!$A$2:$A$145,0),MATCH(DG$1,'Typy - wg grup'!$F$1:$DK$1,0))="","",INDEX('Typy - wg grup'!$F$2:$DK$145,MATCH($A108,'Typy - wg grup'!$A$2:$A$145,0),MATCH(DG$1,'Typy - wg grup'!$F$1:$DK$1,0)))</f>
        <v>NOR</v>
      </c>
      <c r="DH108" s="102" t="str">
        <f>IF(INDEX('Typy - wg grup'!$F$2:$DK$145,MATCH($A108,'Typy - wg grup'!$A$2:$A$145,0),MATCH(DH$1,'Typy - wg grup'!$F$1:$DK$1,0))="","",INDEX('Typy - wg grup'!$F$2:$DK$145,MATCH($A108,'Typy - wg grup'!$A$2:$A$145,0),MATCH(DH$1,'Typy - wg grup'!$F$1:$DK$1,0)))</f>
        <v>FRA</v>
      </c>
      <c r="DI108" s="102" t="str">
        <f>IF(INDEX('Typy - wg grup'!$F$2:$DK$145,MATCH($A108,'Typy - wg grup'!$A$2:$A$145,0),MATCH(DI$1,'Typy - wg grup'!$F$1:$DK$1,0))="","",INDEX('Typy - wg grup'!$F$2:$DK$145,MATCH($A108,'Typy - wg grup'!$A$2:$A$145,0),MATCH(DI$1,'Typy - wg grup'!$F$1:$DK$1,0)))</f>
        <v>NOR</v>
      </c>
      <c r="DJ108" s="102" t="str">
        <f>IF(INDEX('Typy - wg grup'!$F$2:$DK$145,MATCH($A108,'Typy - wg grup'!$A$2:$A$145,0),MATCH(DJ$1,'Typy - wg grup'!$F$1:$DK$1,0))="","",INDEX('Typy - wg grup'!$F$2:$DK$145,MATCH($A108,'Typy - wg grup'!$A$2:$A$145,0),MATCH(DJ$1,'Typy - wg grup'!$F$1:$DK$1,0)))</f>
        <v>SEN</v>
      </c>
      <c r="DK108" s="102" t="str">
        <f>IF(INDEX('Typy - wg grup'!$F$2:$DK$145,MATCH($A108,'Typy - wg grup'!$A$2:$A$145,0),MATCH(DK$1,'Typy - wg grup'!$F$1:$DK$1,0))="","",INDEX('Typy - wg grup'!$F$2:$DK$145,MATCH($A108,'Typy - wg grup'!$A$2:$A$145,0),MATCH(DK$1,'Typy - wg grup'!$F$1:$DK$1,0)))</f>
        <v>SEN</v>
      </c>
      <c r="DL108" s="102" t="str">
        <f>IF(INDEX('Typy - wg grup'!$F$2:$DK$145,MATCH($A108,'Typy - wg grup'!$A$2:$A$145,0),MATCH(DL$1,'Typy - wg grup'!$F$1:$DK$1,0))="","",INDEX('Typy - wg grup'!$F$2:$DK$145,MATCH($A108,'Typy - wg grup'!$A$2:$A$145,0),MATCH(DL$1,'Typy - wg grup'!$F$1:$DK$1,0)))</f>
        <v>SEN</v>
      </c>
      <c r="DM108" s="106" t="str">
        <f>IF(INDEX('Typy - wg grup'!$F$2:$DK$145,MATCH($A108,'Typy - wg grup'!$A$2:$A$145,0),MATCH(DM$1,'Typy - wg grup'!$F$1:$DK$1,0))="","",INDEX('Typy - wg grup'!$F$2:$DK$145,MATCH($A108,'Typy - wg grup'!$A$2:$A$145,0),MATCH(DM$1,'Typy - wg grup'!$F$1:$DK$1,0)))</f>
        <v>FRA</v>
      </c>
      <c r="DO108" s="15"/>
      <c r="DQ108" s="14"/>
      <c r="DS108" s="15"/>
      <c r="DU108" s="15"/>
      <c r="DW108" s="14"/>
      <c r="DY108" s="15"/>
      <c r="EA108" s="14"/>
      <c r="EC108" s="15"/>
      <c r="EE108" s="15"/>
      <c r="EG108" s="15"/>
      <c r="EI108" s="15"/>
      <c r="EK108" s="15"/>
      <c r="EM108" s="15"/>
      <c r="EO108" s="16"/>
      <c r="EQ108" s="15"/>
    </row>
    <row r="109" spans="1:147" x14ac:dyDescent="0.25">
      <c r="A109" s="19" t="s">
        <v>99</v>
      </c>
      <c r="B109" s="4" t="s">
        <v>117</v>
      </c>
      <c r="E109" s="4" t="s">
        <v>54</v>
      </c>
      <c r="F109" s="35" t="s">
        <v>223</v>
      </c>
      <c r="G109" s="153"/>
      <c r="H109" s="105" t="str">
        <f>IF(INDEX('Typy - wg grup'!$F$2:$DK$145,MATCH($A109,'Typy - wg grup'!$A$2:$A$145,0),MATCH(H$1,'Typy - wg grup'!$F$1:$DK$1,0))="","",INDEX('Typy - wg grup'!$F$2:$DK$145,MATCH($A109,'Typy - wg grup'!$A$2:$A$145,0),MATCH(H$1,'Typy - wg grup'!$F$1:$DK$1,0)))</f>
        <v/>
      </c>
      <c r="I109" s="102" t="str">
        <f>IF(INDEX('Typy - wg grup'!$F$2:$DK$145,MATCH($A109,'Typy - wg grup'!$A$2:$A$145,0),MATCH(I$1,'Typy - wg grup'!$F$1:$DK$1,0))="","",INDEX('Typy - wg grup'!$F$2:$DK$145,MATCH($A109,'Typy - wg grup'!$A$2:$A$145,0),MATCH(I$1,'Typy - wg grup'!$F$1:$DK$1,0)))</f>
        <v>SEN</v>
      </c>
      <c r="J109" s="102" t="str">
        <f>IF(INDEX('Typy - wg grup'!$F$2:$DK$145,MATCH($A109,'Typy - wg grup'!$A$2:$A$145,0),MATCH(J$1,'Typy - wg grup'!$F$1:$DK$1,0))="","",INDEX('Typy - wg grup'!$F$2:$DK$145,MATCH($A109,'Typy - wg grup'!$A$2:$A$145,0),MATCH(J$1,'Typy - wg grup'!$F$1:$DK$1,0)))</f>
        <v>NOR</v>
      </c>
      <c r="K109" s="102" t="str">
        <f>IF(INDEX('Typy - wg grup'!$F$2:$DK$145,MATCH($A109,'Typy - wg grup'!$A$2:$A$145,0),MATCH(K$1,'Typy - wg grup'!$F$1:$DK$1,0))="","",INDEX('Typy - wg grup'!$F$2:$DK$145,MATCH($A109,'Typy - wg grup'!$A$2:$A$145,0),MATCH(K$1,'Typy - wg grup'!$F$1:$DK$1,0)))</f>
        <v>SEN</v>
      </c>
      <c r="L109" s="102" t="str">
        <f>IF(INDEX('Typy - wg grup'!$F$2:$DK$145,MATCH($A109,'Typy - wg grup'!$A$2:$A$145,0),MATCH(L$1,'Typy - wg grup'!$F$1:$DK$1,0))="","",INDEX('Typy - wg grup'!$F$2:$DK$145,MATCH($A109,'Typy - wg grup'!$A$2:$A$145,0),MATCH(L$1,'Typy - wg grup'!$F$1:$DK$1,0)))</f>
        <v>SEN</v>
      </c>
      <c r="M109" s="102" t="str">
        <f>IF(INDEX('Typy - wg grup'!$F$2:$DK$145,MATCH($A109,'Typy - wg grup'!$A$2:$A$145,0),MATCH(M$1,'Typy - wg grup'!$F$1:$DK$1,0))="","",INDEX('Typy - wg grup'!$F$2:$DK$145,MATCH($A109,'Typy - wg grup'!$A$2:$A$145,0),MATCH(M$1,'Typy - wg grup'!$F$1:$DK$1,0)))</f>
        <v>SEN</v>
      </c>
      <c r="N109" s="102" t="str">
        <f>IF(INDEX('Typy - wg grup'!$F$2:$DK$145,MATCH($A109,'Typy - wg grup'!$A$2:$A$145,0),MATCH(N$1,'Typy - wg grup'!$F$1:$DK$1,0))="","",INDEX('Typy - wg grup'!$F$2:$DK$145,MATCH($A109,'Typy - wg grup'!$A$2:$A$145,0),MATCH(N$1,'Typy - wg grup'!$F$1:$DK$1,0)))</f>
        <v/>
      </c>
      <c r="O109" s="102" t="str">
        <f>IF(INDEX('Typy - wg grup'!$F$2:$DK$145,MATCH($A109,'Typy - wg grup'!$A$2:$A$145,0),MATCH(O$1,'Typy - wg grup'!$F$1:$DK$1,0))="","",INDEX('Typy - wg grup'!$F$2:$DK$145,MATCH($A109,'Typy - wg grup'!$A$2:$A$145,0),MATCH(O$1,'Typy - wg grup'!$F$1:$DK$1,0)))</f>
        <v/>
      </c>
      <c r="P109" s="102" t="str">
        <f>IF(INDEX('Typy - wg grup'!$F$2:$DK$145,MATCH($A109,'Typy - wg grup'!$A$2:$A$145,0),MATCH(P$1,'Typy - wg grup'!$F$1:$DK$1,0))="","",INDEX('Typy - wg grup'!$F$2:$DK$145,MATCH($A109,'Typy - wg grup'!$A$2:$A$145,0),MATCH(P$1,'Typy - wg grup'!$F$1:$DK$1,0)))</f>
        <v>SEN</v>
      </c>
      <c r="Q109" s="102" t="str">
        <f>IF(INDEX('Typy - wg grup'!$F$2:$DK$145,MATCH($A109,'Typy - wg grup'!$A$2:$A$145,0),MATCH(Q$1,'Typy - wg grup'!$F$1:$DK$1,0))="","",INDEX('Typy - wg grup'!$F$2:$DK$145,MATCH($A109,'Typy - wg grup'!$A$2:$A$145,0),MATCH(Q$1,'Typy - wg grup'!$F$1:$DK$1,0)))</f>
        <v>SEN</v>
      </c>
      <c r="R109" s="102" t="str">
        <f>IF(INDEX('Typy - wg grup'!$F$2:$DK$145,MATCH($A109,'Typy - wg grup'!$A$2:$A$145,0),MATCH(R$1,'Typy - wg grup'!$F$1:$DK$1,0))="","",INDEX('Typy - wg grup'!$F$2:$DK$145,MATCH($A109,'Typy - wg grup'!$A$2:$A$145,0),MATCH(R$1,'Typy - wg grup'!$F$1:$DK$1,0)))</f>
        <v>SEN</v>
      </c>
      <c r="S109" s="102" t="str">
        <f>IF(INDEX('Typy - wg grup'!$F$2:$DK$145,MATCH($A109,'Typy - wg grup'!$A$2:$A$145,0),MATCH(S$1,'Typy - wg grup'!$F$1:$DK$1,0))="","",INDEX('Typy - wg grup'!$F$2:$DK$145,MATCH($A109,'Typy - wg grup'!$A$2:$A$145,0),MATCH(S$1,'Typy - wg grup'!$F$1:$DK$1,0)))</f>
        <v>SEN</v>
      </c>
      <c r="T109" s="102" t="str">
        <f>IF(INDEX('Typy - wg grup'!$F$2:$DK$145,MATCH($A109,'Typy - wg grup'!$A$2:$A$145,0),MATCH(T$1,'Typy - wg grup'!$F$1:$DK$1,0))="","",INDEX('Typy - wg grup'!$F$2:$DK$145,MATCH($A109,'Typy - wg grup'!$A$2:$A$145,0),MATCH(T$1,'Typy - wg grup'!$F$1:$DK$1,0)))</f>
        <v>SEN</v>
      </c>
      <c r="U109" s="102" t="str">
        <f>IF(INDEX('Typy - wg grup'!$F$2:$DK$145,MATCH($A109,'Typy - wg grup'!$A$2:$A$145,0),MATCH(U$1,'Typy - wg grup'!$F$1:$DK$1,0))="","",INDEX('Typy - wg grup'!$F$2:$DK$145,MATCH($A109,'Typy - wg grup'!$A$2:$A$145,0),MATCH(U$1,'Typy - wg grup'!$F$1:$DK$1,0)))</f>
        <v>SEN</v>
      </c>
      <c r="V109" s="102" t="str">
        <f>IF(INDEX('Typy - wg grup'!$F$2:$DK$145,MATCH($A109,'Typy - wg grup'!$A$2:$A$145,0),MATCH(V$1,'Typy - wg grup'!$F$1:$DK$1,0))="","",INDEX('Typy - wg grup'!$F$2:$DK$145,MATCH($A109,'Typy - wg grup'!$A$2:$A$145,0),MATCH(V$1,'Typy - wg grup'!$F$1:$DK$1,0)))</f>
        <v>NOR</v>
      </c>
      <c r="W109" s="102" t="str">
        <f>IF(INDEX('Typy - wg grup'!$F$2:$DK$145,MATCH($A109,'Typy - wg grup'!$A$2:$A$145,0),MATCH(W$1,'Typy - wg grup'!$F$1:$DK$1,0))="","",INDEX('Typy - wg grup'!$F$2:$DK$145,MATCH($A109,'Typy - wg grup'!$A$2:$A$145,0),MATCH(W$1,'Typy - wg grup'!$F$1:$DK$1,0)))</f>
        <v>NOR</v>
      </c>
      <c r="X109" s="102" t="str">
        <f>IF(INDEX('Typy - wg grup'!$F$2:$DK$145,MATCH($A109,'Typy - wg grup'!$A$2:$A$145,0),MATCH(X$1,'Typy - wg grup'!$F$1:$DK$1,0))="","",INDEX('Typy - wg grup'!$F$2:$DK$145,MATCH($A109,'Typy - wg grup'!$A$2:$A$145,0),MATCH(X$1,'Typy - wg grup'!$F$1:$DK$1,0)))</f>
        <v/>
      </c>
      <c r="Y109" s="102" t="str">
        <f>IF(INDEX('Typy - wg grup'!$F$2:$DK$145,MATCH($A109,'Typy - wg grup'!$A$2:$A$145,0),MATCH(Y$1,'Typy - wg grup'!$F$1:$DK$1,0))="","",INDEX('Typy - wg grup'!$F$2:$DK$145,MATCH($A109,'Typy - wg grup'!$A$2:$A$145,0),MATCH(Y$1,'Typy - wg grup'!$F$1:$DK$1,0)))</f>
        <v/>
      </c>
      <c r="Z109" s="102" t="str">
        <f>IF(INDEX('Typy - wg grup'!$F$2:$DK$145,MATCH($A109,'Typy - wg grup'!$A$2:$A$145,0),MATCH(Z$1,'Typy - wg grup'!$F$1:$DK$1,0))="","",INDEX('Typy - wg grup'!$F$2:$DK$145,MATCH($A109,'Typy - wg grup'!$A$2:$A$145,0),MATCH(Z$1,'Typy - wg grup'!$F$1:$DK$1,0)))</f>
        <v>SEN</v>
      </c>
      <c r="AA109" s="102" t="str">
        <f>IF(INDEX('Typy - wg grup'!$F$2:$DK$145,MATCH($A109,'Typy - wg grup'!$A$2:$A$145,0),MATCH(AA$1,'Typy - wg grup'!$F$1:$DK$1,0))="","",INDEX('Typy - wg grup'!$F$2:$DK$145,MATCH($A109,'Typy - wg grup'!$A$2:$A$145,0),MATCH(AA$1,'Typy - wg grup'!$F$1:$DK$1,0)))</f>
        <v>SEN</v>
      </c>
      <c r="AB109" s="102" t="str">
        <f>IF(INDEX('Typy - wg grup'!$F$2:$DK$145,MATCH($A109,'Typy - wg grup'!$A$2:$A$145,0),MATCH(AB$1,'Typy - wg grup'!$F$1:$DK$1,0))="","",INDEX('Typy - wg grup'!$F$2:$DK$145,MATCH($A109,'Typy - wg grup'!$A$2:$A$145,0),MATCH(AB$1,'Typy - wg grup'!$F$1:$DK$1,0)))</f>
        <v>SEN</v>
      </c>
      <c r="AC109" s="102" t="str">
        <f>IF(INDEX('Typy - wg grup'!$F$2:$DK$145,MATCH($A109,'Typy - wg grup'!$A$2:$A$145,0),MATCH(AC$1,'Typy - wg grup'!$F$1:$DK$1,0))="","",INDEX('Typy - wg grup'!$F$2:$DK$145,MATCH($A109,'Typy - wg grup'!$A$2:$A$145,0),MATCH(AC$1,'Typy - wg grup'!$F$1:$DK$1,0)))</f>
        <v>NOR</v>
      </c>
      <c r="AD109" s="102" t="str">
        <f>IF(INDEX('Typy - wg grup'!$F$2:$DK$145,MATCH($A109,'Typy - wg grup'!$A$2:$A$145,0),MATCH(AD$1,'Typy - wg grup'!$F$1:$DK$1,0))="","",INDEX('Typy - wg grup'!$F$2:$DK$145,MATCH($A109,'Typy - wg grup'!$A$2:$A$145,0),MATCH(AD$1,'Typy - wg grup'!$F$1:$DK$1,0)))</f>
        <v>SEN</v>
      </c>
      <c r="AE109" s="102" t="str">
        <f>IF(INDEX('Typy - wg grup'!$F$2:$DK$145,MATCH($A109,'Typy - wg grup'!$A$2:$A$145,0),MATCH(AE$1,'Typy - wg grup'!$F$1:$DK$1,0))="","",INDEX('Typy - wg grup'!$F$2:$DK$145,MATCH($A109,'Typy - wg grup'!$A$2:$A$145,0),MATCH(AE$1,'Typy - wg grup'!$F$1:$DK$1,0)))</f>
        <v/>
      </c>
      <c r="AF109" s="102" t="str">
        <f>IF(INDEX('Typy - wg grup'!$F$2:$DK$145,MATCH($A109,'Typy - wg grup'!$A$2:$A$145,0),MATCH(AF$1,'Typy - wg grup'!$F$1:$DK$1,0))="","",INDEX('Typy - wg grup'!$F$2:$DK$145,MATCH($A109,'Typy - wg grup'!$A$2:$A$145,0),MATCH(AF$1,'Typy - wg grup'!$F$1:$DK$1,0)))</f>
        <v>IRQ</v>
      </c>
      <c r="AG109" s="102" t="str">
        <f>IF(INDEX('Typy - wg grup'!$F$2:$DK$145,MATCH($A109,'Typy - wg grup'!$A$2:$A$145,0),MATCH(AG$1,'Typy - wg grup'!$F$1:$DK$1,0))="","",INDEX('Typy - wg grup'!$F$2:$DK$145,MATCH($A109,'Typy - wg grup'!$A$2:$A$145,0),MATCH(AG$1,'Typy - wg grup'!$F$1:$DK$1,0)))</f>
        <v>SEN</v>
      </c>
      <c r="AH109" s="102" t="str">
        <f>IF(INDEX('Typy - wg grup'!$F$2:$DK$145,MATCH($A109,'Typy - wg grup'!$A$2:$A$145,0),MATCH(AH$1,'Typy - wg grup'!$F$1:$DK$1,0))="","",INDEX('Typy - wg grup'!$F$2:$DK$145,MATCH($A109,'Typy - wg grup'!$A$2:$A$145,0),MATCH(AH$1,'Typy - wg grup'!$F$1:$DK$1,0)))</f>
        <v>SEN</v>
      </c>
      <c r="AI109" s="102" t="str">
        <f>IF(INDEX('Typy - wg grup'!$F$2:$DK$145,MATCH($A109,'Typy - wg grup'!$A$2:$A$145,0),MATCH(AI$1,'Typy - wg grup'!$F$1:$DK$1,0))="","",INDEX('Typy - wg grup'!$F$2:$DK$145,MATCH($A109,'Typy - wg grup'!$A$2:$A$145,0),MATCH(AI$1,'Typy - wg grup'!$F$1:$DK$1,0)))</f>
        <v>NOR</v>
      </c>
      <c r="AJ109" s="102" t="str">
        <f>IF(INDEX('Typy - wg grup'!$F$2:$DK$145,MATCH($A109,'Typy - wg grup'!$A$2:$A$145,0),MATCH(AJ$1,'Typy - wg grup'!$F$1:$DK$1,0))="","",INDEX('Typy - wg grup'!$F$2:$DK$145,MATCH($A109,'Typy - wg grup'!$A$2:$A$145,0),MATCH(AJ$1,'Typy - wg grup'!$F$1:$DK$1,0)))</f>
        <v>IRQ</v>
      </c>
      <c r="AK109" s="102" t="str">
        <f>IF(INDEX('Typy - wg grup'!$F$2:$DK$145,MATCH($A109,'Typy - wg grup'!$A$2:$A$145,0),MATCH(AK$1,'Typy - wg grup'!$F$1:$DK$1,0))="","",INDEX('Typy - wg grup'!$F$2:$DK$145,MATCH($A109,'Typy - wg grup'!$A$2:$A$145,0),MATCH(AK$1,'Typy - wg grup'!$F$1:$DK$1,0)))</f>
        <v>IRQ</v>
      </c>
      <c r="AL109" s="102" t="str">
        <f>IF(INDEX('Typy - wg grup'!$F$2:$DK$145,MATCH($A109,'Typy - wg grup'!$A$2:$A$145,0),MATCH(AL$1,'Typy - wg grup'!$F$1:$DK$1,0))="","",INDEX('Typy - wg grup'!$F$2:$DK$145,MATCH($A109,'Typy - wg grup'!$A$2:$A$145,0),MATCH(AL$1,'Typy - wg grup'!$F$1:$DK$1,0)))</f>
        <v>SEN</v>
      </c>
      <c r="AM109" s="102" t="str">
        <f>IF(INDEX('Typy - wg grup'!$F$2:$DK$145,MATCH($A109,'Typy - wg grup'!$A$2:$A$145,0),MATCH(AM$1,'Typy - wg grup'!$F$1:$DK$1,0))="","",INDEX('Typy - wg grup'!$F$2:$DK$145,MATCH($A109,'Typy - wg grup'!$A$2:$A$145,0),MATCH(AM$1,'Typy - wg grup'!$F$1:$DK$1,0)))</f>
        <v/>
      </c>
      <c r="AN109" s="102" t="str">
        <f>IF(INDEX('Typy - wg grup'!$F$2:$DK$145,MATCH($A109,'Typy - wg grup'!$A$2:$A$145,0),MATCH(AN$1,'Typy - wg grup'!$F$1:$DK$1,0))="","",INDEX('Typy - wg grup'!$F$2:$DK$145,MATCH($A109,'Typy - wg grup'!$A$2:$A$145,0),MATCH(AN$1,'Typy - wg grup'!$F$1:$DK$1,0)))</f>
        <v/>
      </c>
      <c r="AO109" s="102" t="str">
        <f>IF(INDEX('Typy - wg grup'!$F$2:$DK$145,MATCH($A109,'Typy - wg grup'!$A$2:$A$145,0),MATCH(AO$1,'Typy - wg grup'!$F$1:$DK$1,0))="","",INDEX('Typy - wg grup'!$F$2:$DK$145,MATCH($A109,'Typy - wg grup'!$A$2:$A$145,0),MATCH(AO$1,'Typy - wg grup'!$F$1:$DK$1,0)))</f>
        <v>SEN</v>
      </c>
      <c r="AP109" s="102" t="str">
        <f>IF(INDEX('Typy - wg grup'!$F$2:$DK$145,MATCH($A109,'Typy - wg grup'!$A$2:$A$145,0),MATCH(AP$1,'Typy - wg grup'!$F$1:$DK$1,0))="","",INDEX('Typy - wg grup'!$F$2:$DK$145,MATCH($A109,'Typy - wg grup'!$A$2:$A$145,0),MATCH(AP$1,'Typy - wg grup'!$F$1:$DK$1,0)))</f>
        <v>SEN</v>
      </c>
      <c r="AQ109" s="102" t="str">
        <f>IF(INDEX('Typy - wg grup'!$F$2:$DK$145,MATCH($A109,'Typy - wg grup'!$A$2:$A$145,0),MATCH(AQ$1,'Typy - wg grup'!$F$1:$DK$1,0))="","",INDEX('Typy - wg grup'!$F$2:$DK$145,MATCH($A109,'Typy - wg grup'!$A$2:$A$145,0),MATCH(AQ$1,'Typy - wg grup'!$F$1:$DK$1,0)))</f>
        <v>NOR</v>
      </c>
      <c r="AR109" s="102" t="str">
        <f>IF(INDEX('Typy - wg grup'!$F$2:$DK$145,MATCH($A109,'Typy - wg grup'!$A$2:$A$145,0),MATCH(AR$1,'Typy - wg grup'!$F$1:$DK$1,0))="","",INDEX('Typy - wg grup'!$F$2:$DK$145,MATCH($A109,'Typy - wg grup'!$A$2:$A$145,0),MATCH(AR$1,'Typy - wg grup'!$F$1:$DK$1,0)))</f>
        <v/>
      </c>
      <c r="AS109" s="102" t="str">
        <f>IF(INDEX('Typy - wg grup'!$F$2:$DK$145,MATCH($A109,'Typy - wg grup'!$A$2:$A$145,0),MATCH(AS$1,'Typy - wg grup'!$F$1:$DK$1,0))="","",INDEX('Typy - wg grup'!$F$2:$DK$145,MATCH($A109,'Typy - wg grup'!$A$2:$A$145,0),MATCH(AS$1,'Typy - wg grup'!$F$1:$DK$1,0)))</f>
        <v>FRA</v>
      </c>
      <c r="AT109" s="102" t="str">
        <f>IF(INDEX('Typy - wg grup'!$F$2:$DK$145,MATCH($A109,'Typy - wg grup'!$A$2:$A$145,0),MATCH(AT$1,'Typy - wg grup'!$F$1:$DK$1,0))="","",INDEX('Typy - wg grup'!$F$2:$DK$145,MATCH($A109,'Typy - wg grup'!$A$2:$A$145,0),MATCH(AT$1,'Typy - wg grup'!$F$1:$DK$1,0)))</f>
        <v>SEN</v>
      </c>
      <c r="AU109" s="102" t="str">
        <f>IF(INDEX('Typy - wg grup'!$F$2:$DK$145,MATCH($A109,'Typy - wg grup'!$A$2:$A$145,0),MATCH(AU$1,'Typy - wg grup'!$F$1:$DK$1,0))="","",INDEX('Typy - wg grup'!$F$2:$DK$145,MATCH($A109,'Typy - wg grup'!$A$2:$A$145,0),MATCH(AU$1,'Typy - wg grup'!$F$1:$DK$1,0)))</f>
        <v>IRQ</v>
      </c>
      <c r="AV109" s="102" t="str">
        <f>IF(INDEX('Typy - wg grup'!$F$2:$DK$145,MATCH($A109,'Typy - wg grup'!$A$2:$A$145,0),MATCH(AV$1,'Typy - wg grup'!$F$1:$DK$1,0))="","",INDEX('Typy - wg grup'!$F$2:$DK$145,MATCH($A109,'Typy - wg grup'!$A$2:$A$145,0),MATCH(AV$1,'Typy - wg grup'!$F$1:$DK$1,0)))</f>
        <v/>
      </c>
      <c r="AW109" s="102" t="str">
        <f>IF(INDEX('Typy - wg grup'!$F$2:$DK$145,MATCH($A109,'Typy - wg grup'!$A$2:$A$145,0),MATCH(AW$1,'Typy - wg grup'!$F$1:$DK$1,0))="","",INDEX('Typy - wg grup'!$F$2:$DK$145,MATCH($A109,'Typy - wg grup'!$A$2:$A$145,0),MATCH(AW$1,'Typy - wg grup'!$F$1:$DK$1,0)))</f>
        <v>NOR</v>
      </c>
      <c r="AX109" s="102" t="str">
        <f>IF(INDEX('Typy - wg grup'!$F$2:$DK$145,MATCH($A109,'Typy - wg grup'!$A$2:$A$145,0),MATCH(AX$1,'Typy - wg grup'!$F$1:$DK$1,0))="","",INDEX('Typy - wg grup'!$F$2:$DK$145,MATCH($A109,'Typy - wg grup'!$A$2:$A$145,0),MATCH(AX$1,'Typy - wg grup'!$F$1:$DK$1,0)))</f>
        <v>NOR</v>
      </c>
      <c r="AY109" s="102" t="str">
        <f>IF(INDEX('Typy - wg grup'!$F$2:$DK$145,MATCH($A109,'Typy - wg grup'!$A$2:$A$145,0),MATCH(AY$1,'Typy - wg grup'!$F$1:$DK$1,0))="","",INDEX('Typy - wg grup'!$F$2:$DK$145,MATCH($A109,'Typy - wg grup'!$A$2:$A$145,0),MATCH(AY$1,'Typy - wg grup'!$F$1:$DK$1,0)))</f>
        <v>SEN</v>
      </c>
      <c r="AZ109" s="102" t="str">
        <f>IF(INDEX('Typy - wg grup'!$F$2:$DK$145,MATCH($A109,'Typy - wg grup'!$A$2:$A$145,0),MATCH(AZ$1,'Typy - wg grup'!$F$1:$DK$1,0))="","",INDEX('Typy - wg grup'!$F$2:$DK$145,MATCH($A109,'Typy - wg grup'!$A$2:$A$145,0),MATCH(AZ$1,'Typy - wg grup'!$F$1:$DK$1,0)))</f>
        <v>SEN</v>
      </c>
      <c r="BA109" s="102" t="str">
        <f>IF(INDEX('Typy - wg grup'!$F$2:$DK$145,MATCH($A109,'Typy - wg grup'!$A$2:$A$145,0),MATCH(BA$1,'Typy - wg grup'!$F$1:$DK$1,0))="","",INDEX('Typy - wg grup'!$F$2:$DK$145,MATCH($A109,'Typy - wg grup'!$A$2:$A$145,0),MATCH(BA$1,'Typy - wg grup'!$F$1:$DK$1,0)))</f>
        <v>IRQ</v>
      </c>
      <c r="BB109" s="102" t="str">
        <f>IF(INDEX('Typy - wg grup'!$F$2:$DK$145,MATCH($A109,'Typy - wg grup'!$A$2:$A$145,0),MATCH(BB$1,'Typy - wg grup'!$F$1:$DK$1,0))="","",INDEX('Typy - wg grup'!$F$2:$DK$145,MATCH($A109,'Typy - wg grup'!$A$2:$A$145,0),MATCH(BB$1,'Typy - wg grup'!$F$1:$DK$1,0)))</f>
        <v>NOR</v>
      </c>
      <c r="BC109" s="102" t="str">
        <f>IF(INDEX('Typy - wg grup'!$F$2:$DK$145,MATCH($A109,'Typy - wg grup'!$A$2:$A$145,0),MATCH(BC$1,'Typy - wg grup'!$F$1:$DK$1,0))="","",INDEX('Typy - wg grup'!$F$2:$DK$145,MATCH($A109,'Typy - wg grup'!$A$2:$A$145,0),MATCH(BC$1,'Typy - wg grup'!$F$1:$DK$1,0)))</f>
        <v/>
      </c>
      <c r="BD109" s="102" t="str">
        <f>IF(INDEX('Typy - wg grup'!$F$2:$DK$145,MATCH($A109,'Typy - wg grup'!$A$2:$A$145,0),MATCH(BD$1,'Typy - wg grup'!$F$1:$DK$1,0))="","",INDEX('Typy - wg grup'!$F$2:$DK$145,MATCH($A109,'Typy - wg grup'!$A$2:$A$145,0),MATCH(BD$1,'Typy - wg grup'!$F$1:$DK$1,0)))</f>
        <v/>
      </c>
      <c r="BE109" s="102" t="str">
        <f>IF(INDEX('Typy - wg grup'!$F$2:$DK$145,MATCH($A109,'Typy - wg grup'!$A$2:$A$145,0),MATCH(BE$1,'Typy - wg grup'!$F$1:$DK$1,0))="","",INDEX('Typy - wg grup'!$F$2:$DK$145,MATCH($A109,'Typy - wg grup'!$A$2:$A$145,0),MATCH(BE$1,'Typy - wg grup'!$F$1:$DK$1,0)))</f>
        <v>SEN</v>
      </c>
      <c r="BF109" s="102" t="str">
        <f>IF(INDEX('Typy - wg grup'!$F$2:$DK$145,MATCH($A109,'Typy - wg grup'!$A$2:$A$145,0),MATCH(BF$1,'Typy - wg grup'!$F$1:$DK$1,0))="","",INDEX('Typy - wg grup'!$F$2:$DK$145,MATCH($A109,'Typy - wg grup'!$A$2:$A$145,0),MATCH(BF$1,'Typy - wg grup'!$F$1:$DK$1,0)))</f>
        <v>NOR</v>
      </c>
      <c r="BG109" s="102" t="str">
        <f>IF(INDEX('Typy - wg grup'!$F$2:$DK$145,MATCH($A109,'Typy - wg grup'!$A$2:$A$145,0),MATCH(BG$1,'Typy - wg grup'!$F$1:$DK$1,0))="","",INDEX('Typy - wg grup'!$F$2:$DK$145,MATCH($A109,'Typy - wg grup'!$A$2:$A$145,0),MATCH(BG$1,'Typy - wg grup'!$F$1:$DK$1,0)))</f>
        <v>SEN</v>
      </c>
      <c r="BH109" s="102" t="str">
        <f>IF(INDEX('Typy - wg grup'!$F$2:$DK$145,MATCH($A109,'Typy - wg grup'!$A$2:$A$145,0),MATCH(BH$1,'Typy - wg grup'!$F$1:$DK$1,0))="","",INDEX('Typy - wg grup'!$F$2:$DK$145,MATCH($A109,'Typy - wg grup'!$A$2:$A$145,0),MATCH(BH$1,'Typy - wg grup'!$F$1:$DK$1,0)))</f>
        <v>SEN</v>
      </c>
      <c r="BI109" s="102" t="str">
        <f>IF(INDEX('Typy - wg grup'!$F$2:$DK$145,MATCH($A109,'Typy - wg grup'!$A$2:$A$145,0),MATCH(BI$1,'Typy - wg grup'!$F$1:$DK$1,0))="","",INDEX('Typy - wg grup'!$F$2:$DK$145,MATCH($A109,'Typy - wg grup'!$A$2:$A$145,0),MATCH(BI$1,'Typy - wg grup'!$F$1:$DK$1,0)))</f>
        <v>SEN</v>
      </c>
      <c r="BJ109" s="102" t="str">
        <f>IF(INDEX('Typy - wg grup'!$F$2:$DK$145,MATCH($A109,'Typy - wg grup'!$A$2:$A$145,0),MATCH(BJ$1,'Typy - wg grup'!$F$1:$DK$1,0))="","",INDEX('Typy - wg grup'!$F$2:$DK$145,MATCH($A109,'Typy - wg grup'!$A$2:$A$145,0),MATCH(BJ$1,'Typy - wg grup'!$F$1:$DK$1,0)))</f>
        <v>SEN</v>
      </c>
      <c r="BK109" s="102" t="str">
        <f>IF(INDEX('Typy - wg grup'!$F$2:$DK$145,MATCH($A109,'Typy - wg grup'!$A$2:$A$145,0),MATCH(BK$1,'Typy - wg grup'!$F$1:$DK$1,0))="","",INDEX('Typy - wg grup'!$F$2:$DK$145,MATCH($A109,'Typy - wg grup'!$A$2:$A$145,0),MATCH(BK$1,'Typy - wg grup'!$F$1:$DK$1,0)))</f>
        <v>NOR</v>
      </c>
      <c r="BL109" s="102" t="str">
        <f>IF(INDEX('Typy - wg grup'!$F$2:$DK$145,MATCH($A109,'Typy - wg grup'!$A$2:$A$145,0),MATCH(BL$1,'Typy - wg grup'!$F$1:$DK$1,0))="","",INDEX('Typy - wg grup'!$F$2:$DK$145,MATCH($A109,'Typy - wg grup'!$A$2:$A$145,0),MATCH(BL$1,'Typy - wg grup'!$F$1:$DK$1,0)))</f>
        <v>SEN</v>
      </c>
      <c r="BM109" s="102" t="str">
        <f>IF(INDEX('Typy - wg grup'!$F$2:$DK$145,MATCH($A109,'Typy - wg grup'!$A$2:$A$145,0),MATCH(BM$1,'Typy - wg grup'!$F$1:$DK$1,0))="","",INDEX('Typy - wg grup'!$F$2:$DK$145,MATCH($A109,'Typy - wg grup'!$A$2:$A$145,0),MATCH(BM$1,'Typy - wg grup'!$F$1:$DK$1,0)))</f>
        <v>NOR</v>
      </c>
      <c r="BN109" s="102" t="str">
        <f>IF(INDEX('Typy - wg grup'!$F$2:$DK$145,MATCH($A109,'Typy - wg grup'!$A$2:$A$145,0),MATCH(BN$1,'Typy - wg grup'!$F$1:$DK$1,0))="","",INDEX('Typy - wg grup'!$F$2:$DK$145,MATCH($A109,'Typy - wg grup'!$A$2:$A$145,0),MATCH(BN$1,'Typy - wg grup'!$F$1:$DK$1,0)))</f>
        <v>SEN</v>
      </c>
      <c r="BO109" s="102" t="str">
        <f>IF(INDEX('Typy - wg grup'!$F$2:$DK$145,MATCH($A109,'Typy - wg grup'!$A$2:$A$145,0),MATCH(BO$1,'Typy - wg grup'!$F$1:$DK$1,0))="","",INDEX('Typy - wg grup'!$F$2:$DK$145,MATCH($A109,'Typy - wg grup'!$A$2:$A$145,0),MATCH(BO$1,'Typy - wg grup'!$F$1:$DK$1,0)))</f>
        <v>SEN</v>
      </c>
      <c r="BP109" s="102" t="str">
        <f>IF(INDEX('Typy - wg grup'!$F$2:$DK$145,MATCH($A109,'Typy - wg grup'!$A$2:$A$145,0),MATCH(BP$1,'Typy - wg grup'!$F$1:$DK$1,0))="","",INDEX('Typy - wg grup'!$F$2:$DK$145,MATCH($A109,'Typy - wg grup'!$A$2:$A$145,0),MATCH(BP$1,'Typy - wg grup'!$F$1:$DK$1,0)))</f>
        <v/>
      </c>
      <c r="BQ109" s="102" t="str">
        <f>IF(INDEX('Typy - wg grup'!$F$2:$DK$145,MATCH($A109,'Typy - wg grup'!$A$2:$A$145,0),MATCH(BQ$1,'Typy - wg grup'!$F$1:$DK$1,0))="","",INDEX('Typy - wg grup'!$F$2:$DK$145,MATCH($A109,'Typy - wg grup'!$A$2:$A$145,0),MATCH(BQ$1,'Typy - wg grup'!$F$1:$DK$1,0)))</f>
        <v>SEN</v>
      </c>
      <c r="BR109" s="102" t="str">
        <f>IF(INDEX('Typy - wg grup'!$F$2:$DK$145,MATCH($A109,'Typy - wg grup'!$A$2:$A$145,0),MATCH(BR$1,'Typy - wg grup'!$F$1:$DK$1,0))="","",INDEX('Typy - wg grup'!$F$2:$DK$145,MATCH($A109,'Typy - wg grup'!$A$2:$A$145,0),MATCH(BR$1,'Typy - wg grup'!$F$1:$DK$1,0)))</f>
        <v>SEN</v>
      </c>
      <c r="BS109" s="102" t="str">
        <f>IF(INDEX('Typy - wg grup'!$F$2:$DK$145,MATCH($A109,'Typy - wg grup'!$A$2:$A$145,0),MATCH(BS$1,'Typy - wg grup'!$F$1:$DK$1,0))="","",INDEX('Typy - wg grup'!$F$2:$DK$145,MATCH($A109,'Typy - wg grup'!$A$2:$A$145,0),MATCH(BS$1,'Typy - wg grup'!$F$1:$DK$1,0)))</f>
        <v>NOR</v>
      </c>
      <c r="BT109" s="102" t="str">
        <f>IF(INDEX('Typy - wg grup'!$F$2:$DK$145,MATCH($A109,'Typy - wg grup'!$A$2:$A$145,0),MATCH(BT$1,'Typy - wg grup'!$F$1:$DK$1,0))="","",INDEX('Typy - wg grup'!$F$2:$DK$145,MATCH($A109,'Typy - wg grup'!$A$2:$A$145,0),MATCH(BT$1,'Typy - wg grup'!$F$1:$DK$1,0)))</f>
        <v>SEN</v>
      </c>
      <c r="BU109" s="102" t="str">
        <f>IF(INDEX('Typy - wg grup'!$F$2:$DK$145,MATCH($A109,'Typy - wg grup'!$A$2:$A$145,0),MATCH(BU$1,'Typy - wg grup'!$F$1:$DK$1,0))="","",INDEX('Typy - wg grup'!$F$2:$DK$145,MATCH($A109,'Typy - wg grup'!$A$2:$A$145,0),MATCH(BU$1,'Typy - wg grup'!$F$1:$DK$1,0)))</f>
        <v>NOR</v>
      </c>
      <c r="BV109" s="102" t="str">
        <f>IF(INDEX('Typy - wg grup'!$F$2:$DK$145,MATCH($A109,'Typy - wg grup'!$A$2:$A$145,0),MATCH(BV$1,'Typy - wg grup'!$F$1:$DK$1,0))="","",INDEX('Typy - wg grup'!$F$2:$DK$145,MATCH($A109,'Typy - wg grup'!$A$2:$A$145,0),MATCH(BV$1,'Typy - wg grup'!$F$1:$DK$1,0)))</f>
        <v>SEN</v>
      </c>
      <c r="BW109" s="102" t="str">
        <f>IF(INDEX('Typy - wg grup'!$F$2:$DK$145,MATCH($A109,'Typy - wg grup'!$A$2:$A$145,0),MATCH(BW$1,'Typy - wg grup'!$F$1:$DK$1,0))="","",INDEX('Typy - wg grup'!$F$2:$DK$145,MATCH($A109,'Typy - wg grup'!$A$2:$A$145,0),MATCH(BW$1,'Typy - wg grup'!$F$1:$DK$1,0)))</f>
        <v>SEN</v>
      </c>
      <c r="BX109" s="102" t="str">
        <f>IF(INDEX('Typy - wg grup'!$F$2:$DK$145,MATCH($A109,'Typy - wg grup'!$A$2:$A$145,0),MATCH(BX$1,'Typy - wg grup'!$F$1:$DK$1,0))="","",INDEX('Typy - wg grup'!$F$2:$DK$145,MATCH($A109,'Typy - wg grup'!$A$2:$A$145,0),MATCH(BX$1,'Typy - wg grup'!$F$1:$DK$1,0)))</f>
        <v>SEN</v>
      </c>
      <c r="BY109" s="102" t="str">
        <f>IF(INDEX('Typy - wg grup'!$F$2:$DK$145,MATCH($A109,'Typy - wg grup'!$A$2:$A$145,0),MATCH(BY$1,'Typy - wg grup'!$F$1:$DK$1,0))="","",INDEX('Typy - wg grup'!$F$2:$DK$145,MATCH($A109,'Typy - wg grup'!$A$2:$A$145,0),MATCH(BY$1,'Typy - wg grup'!$F$1:$DK$1,0)))</f>
        <v>SEN</v>
      </c>
      <c r="BZ109" s="102" t="str">
        <f>IF(INDEX('Typy - wg grup'!$F$2:$DK$145,MATCH($A109,'Typy - wg grup'!$A$2:$A$145,0),MATCH(BZ$1,'Typy - wg grup'!$F$1:$DK$1,0))="","",INDEX('Typy - wg grup'!$F$2:$DK$145,MATCH($A109,'Typy - wg grup'!$A$2:$A$145,0),MATCH(BZ$1,'Typy - wg grup'!$F$1:$DK$1,0)))</f>
        <v>SEN</v>
      </c>
      <c r="CA109" s="102" t="str">
        <f>IF(INDEX('Typy - wg grup'!$F$2:$DK$145,MATCH($A109,'Typy - wg grup'!$A$2:$A$145,0),MATCH(CA$1,'Typy - wg grup'!$F$1:$DK$1,0))="","",INDEX('Typy - wg grup'!$F$2:$DK$145,MATCH($A109,'Typy - wg grup'!$A$2:$A$145,0),MATCH(CA$1,'Typy - wg grup'!$F$1:$DK$1,0)))</f>
        <v/>
      </c>
      <c r="CB109" s="102" t="str">
        <f>IF(INDEX('Typy - wg grup'!$F$2:$DK$145,MATCH($A109,'Typy - wg grup'!$A$2:$A$145,0),MATCH(CB$1,'Typy - wg grup'!$F$1:$DK$1,0))="","",INDEX('Typy - wg grup'!$F$2:$DK$145,MATCH($A109,'Typy - wg grup'!$A$2:$A$145,0),MATCH(CB$1,'Typy - wg grup'!$F$1:$DK$1,0)))</f>
        <v/>
      </c>
      <c r="CC109" s="102" t="str">
        <f>IF(INDEX('Typy - wg grup'!$F$2:$DK$145,MATCH($A109,'Typy - wg grup'!$A$2:$A$145,0),MATCH(CC$1,'Typy - wg grup'!$F$1:$DK$1,0))="","",INDEX('Typy - wg grup'!$F$2:$DK$145,MATCH($A109,'Typy - wg grup'!$A$2:$A$145,0),MATCH(CC$1,'Typy - wg grup'!$F$1:$DK$1,0)))</f>
        <v>SEN</v>
      </c>
      <c r="CD109" s="102" t="str">
        <f>IF(INDEX('Typy - wg grup'!$F$2:$DK$145,MATCH($A109,'Typy - wg grup'!$A$2:$A$145,0),MATCH(CD$1,'Typy - wg grup'!$F$1:$DK$1,0))="","",INDEX('Typy - wg grup'!$F$2:$DK$145,MATCH($A109,'Typy - wg grup'!$A$2:$A$145,0),MATCH(CD$1,'Typy - wg grup'!$F$1:$DK$1,0)))</f>
        <v>NOR</v>
      </c>
      <c r="CE109" s="102" t="str">
        <f>IF(INDEX('Typy - wg grup'!$F$2:$DK$145,MATCH($A109,'Typy - wg grup'!$A$2:$A$145,0),MATCH(CE$1,'Typy - wg grup'!$F$1:$DK$1,0))="","",INDEX('Typy - wg grup'!$F$2:$DK$145,MATCH($A109,'Typy - wg grup'!$A$2:$A$145,0),MATCH(CE$1,'Typy - wg grup'!$F$1:$DK$1,0)))</f>
        <v>NOR</v>
      </c>
      <c r="CF109" s="102" t="str">
        <f>IF(INDEX('Typy - wg grup'!$F$2:$DK$145,MATCH($A109,'Typy - wg grup'!$A$2:$A$145,0),MATCH(CF$1,'Typy - wg grup'!$F$1:$DK$1,0))="","",INDEX('Typy - wg grup'!$F$2:$DK$145,MATCH($A109,'Typy - wg grup'!$A$2:$A$145,0),MATCH(CF$1,'Typy - wg grup'!$F$1:$DK$1,0)))</f>
        <v>IRQ</v>
      </c>
      <c r="CG109" s="102" t="str">
        <f>IF(INDEX('Typy - wg grup'!$F$2:$DK$145,MATCH($A109,'Typy - wg grup'!$A$2:$A$145,0),MATCH(CG$1,'Typy - wg grup'!$F$1:$DK$1,0))="","",INDEX('Typy - wg grup'!$F$2:$DK$145,MATCH($A109,'Typy - wg grup'!$A$2:$A$145,0),MATCH(CG$1,'Typy - wg grup'!$F$1:$DK$1,0)))</f>
        <v>SEN</v>
      </c>
      <c r="CH109" s="102" t="str">
        <f>IF(INDEX('Typy - wg grup'!$F$2:$DK$145,MATCH($A109,'Typy - wg grup'!$A$2:$A$145,0),MATCH(CH$1,'Typy - wg grup'!$F$1:$DK$1,0))="","",INDEX('Typy - wg grup'!$F$2:$DK$145,MATCH($A109,'Typy - wg grup'!$A$2:$A$145,0),MATCH(CH$1,'Typy - wg grup'!$F$1:$DK$1,0)))</f>
        <v>SEN</v>
      </c>
      <c r="CI109" s="102" t="str">
        <f>IF(INDEX('Typy - wg grup'!$F$2:$DK$145,MATCH($A109,'Typy - wg grup'!$A$2:$A$145,0),MATCH(CI$1,'Typy - wg grup'!$F$1:$DK$1,0))="","",INDEX('Typy - wg grup'!$F$2:$DK$145,MATCH($A109,'Typy - wg grup'!$A$2:$A$145,0),MATCH(CI$1,'Typy - wg grup'!$F$1:$DK$1,0)))</f>
        <v>NOR</v>
      </c>
      <c r="CJ109" s="102" t="str">
        <f>IF(INDEX('Typy - wg grup'!$F$2:$DK$145,MATCH($A109,'Typy - wg grup'!$A$2:$A$145,0),MATCH(CJ$1,'Typy - wg grup'!$F$1:$DK$1,0))="","",INDEX('Typy - wg grup'!$F$2:$DK$145,MATCH($A109,'Typy - wg grup'!$A$2:$A$145,0),MATCH(CJ$1,'Typy - wg grup'!$F$1:$DK$1,0)))</f>
        <v>SEN</v>
      </c>
      <c r="CK109" s="102" t="str">
        <f>IF(INDEX('Typy - wg grup'!$F$2:$DK$145,MATCH($A109,'Typy - wg grup'!$A$2:$A$145,0),MATCH(CK$1,'Typy - wg grup'!$F$1:$DK$1,0))="","",INDEX('Typy - wg grup'!$F$2:$DK$145,MATCH($A109,'Typy - wg grup'!$A$2:$A$145,0),MATCH(CK$1,'Typy - wg grup'!$F$1:$DK$1,0)))</f>
        <v>NOR</v>
      </c>
      <c r="CL109" s="102" t="str">
        <f>IF(INDEX('Typy - wg grup'!$F$2:$DK$145,MATCH($A109,'Typy - wg grup'!$A$2:$A$145,0),MATCH(CL$1,'Typy - wg grup'!$F$1:$DK$1,0))="","",INDEX('Typy - wg grup'!$F$2:$DK$145,MATCH($A109,'Typy - wg grup'!$A$2:$A$145,0),MATCH(CL$1,'Typy - wg grup'!$F$1:$DK$1,0)))</f>
        <v>SEN</v>
      </c>
      <c r="CM109" s="102" t="str">
        <f>IF(INDEX('Typy - wg grup'!$F$2:$DK$145,MATCH($A109,'Typy - wg grup'!$A$2:$A$145,0),MATCH(CM$1,'Typy - wg grup'!$F$1:$DK$1,0))="","",INDEX('Typy - wg grup'!$F$2:$DK$145,MATCH($A109,'Typy - wg grup'!$A$2:$A$145,0),MATCH(CM$1,'Typy - wg grup'!$F$1:$DK$1,0)))</f>
        <v>SEN</v>
      </c>
      <c r="CN109" s="102" t="str">
        <f>IF(INDEX('Typy - wg grup'!$F$2:$DK$145,MATCH($A109,'Typy - wg grup'!$A$2:$A$145,0),MATCH(CN$1,'Typy - wg grup'!$F$1:$DK$1,0))="","",INDEX('Typy - wg grup'!$F$2:$DK$145,MATCH($A109,'Typy - wg grup'!$A$2:$A$145,0),MATCH(CN$1,'Typy - wg grup'!$F$1:$DK$1,0)))</f>
        <v/>
      </c>
      <c r="CO109" s="102" t="str">
        <f>IF(INDEX('Typy - wg grup'!$F$2:$DK$145,MATCH($A109,'Typy - wg grup'!$A$2:$A$145,0),MATCH(CO$1,'Typy - wg grup'!$F$1:$DK$1,0))="","",INDEX('Typy - wg grup'!$F$2:$DK$145,MATCH($A109,'Typy - wg grup'!$A$2:$A$145,0),MATCH(CO$1,'Typy - wg grup'!$F$1:$DK$1,0)))</f>
        <v/>
      </c>
      <c r="CP109" s="102" t="str">
        <f>IF(INDEX('Typy - wg grup'!$F$2:$DK$145,MATCH($A109,'Typy - wg grup'!$A$2:$A$145,0),MATCH(CP$1,'Typy - wg grup'!$F$1:$DK$1,0))="","",INDEX('Typy - wg grup'!$F$2:$DK$145,MATCH($A109,'Typy - wg grup'!$A$2:$A$145,0),MATCH(CP$1,'Typy - wg grup'!$F$1:$DK$1,0)))</f>
        <v>SEN</v>
      </c>
      <c r="CQ109" s="102" t="str">
        <f>IF(INDEX('Typy - wg grup'!$F$2:$DK$145,MATCH($A109,'Typy - wg grup'!$A$2:$A$145,0),MATCH(CQ$1,'Typy - wg grup'!$F$1:$DK$1,0))="","",INDEX('Typy - wg grup'!$F$2:$DK$145,MATCH($A109,'Typy - wg grup'!$A$2:$A$145,0),MATCH(CQ$1,'Typy - wg grup'!$F$1:$DK$1,0)))</f>
        <v>SEN</v>
      </c>
      <c r="CR109" s="102" t="str">
        <f>IF(INDEX('Typy - wg grup'!$F$2:$DK$145,MATCH($A109,'Typy - wg grup'!$A$2:$A$145,0),MATCH(CR$1,'Typy - wg grup'!$F$1:$DK$1,0))="","",INDEX('Typy - wg grup'!$F$2:$DK$145,MATCH($A109,'Typy - wg grup'!$A$2:$A$145,0),MATCH(CR$1,'Typy - wg grup'!$F$1:$DK$1,0)))</f>
        <v/>
      </c>
      <c r="CS109" s="102" t="str">
        <f>IF(INDEX('Typy - wg grup'!$F$2:$DK$145,MATCH($A109,'Typy - wg grup'!$A$2:$A$145,0),MATCH(CS$1,'Typy - wg grup'!$F$1:$DK$1,0))="","",INDEX('Typy - wg grup'!$F$2:$DK$145,MATCH($A109,'Typy - wg grup'!$A$2:$A$145,0),MATCH(CS$1,'Typy - wg grup'!$F$1:$DK$1,0)))</f>
        <v>NOR</v>
      </c>
      <c r="CT109" s="102" t="str">
        <f>IF(INDEX('Typy - wg grup'!$F$2:$DK$145,MATCH($A109,'Typy - wg grup'!$A$2:$A$145,0),MATCH(CT$1,'Typy - wg grup'!$F$1:$DK$1,0))="","",INDEX('Typy - wg grup'!$F$2:$DK$145,MATCH($A109,'Typy - wg grup'!$A$2:$A$145,0),MATCH(CT$1,'Typy - wg grup'!$F$1:$DK$1,0)))</f>
        <v>NOR</v>
      </c>
      <c r="CU109" s="102" t="str">
        <f>IF(INDEX('Typy - wg grup'!$F$2:$DK$145,MATCH($A109,'Typy - wg grup'!$A$2:$A$145,0),MATCH(CU$1,'Typy - wg grup'!$F$1:$DK$1,0))="","",INDEX('Typy - wg grup'!$F$2:$DK$145,MATCH($A109,'Typy - wg grup'!$A$2:$A$145,0),MATCH(CU$1,'Typy - wg grup'!$F$1:$DK$1,0)))</f>
        <v>NOR</v>
      </c>
      <c r="CV109" s="102" t="str">
        <f>IF(INDEX('Typy - wg grup'!$F$2:$DK$145,MATCH($A109,'Typy - wg grup'!$A$2:$A$145,0),MATCH(CV$1,'Typy - wg grup'!$F$1:$DK$1,0))="","",INDEX('Typy - wg grup'!$F$2:$DK$145,MATCH($A109,'Typy - wg grup'!$A$2:$A$145,0),MATCH(CV$1,'Typy - wg grup'!$F$1:$DK$1,0)))</f>
        <v/>
      </c>
      <c r="CW109" s="102" t="str">
        <f>IF(INDEX('Typy - wg grup'!$F$2:$DK$145,MATCH($A109,'Typy - wg grup'!$A$2:$A$145,0),MATCH(CW$1,'Typy - wg grup'!$F$1:$DK$1,0))="","",INDEX('Typy - wg grup'!$F$2:$DK$145,MATCH($A109,'Typy - wg grup'!$A$2:$A$145,0),MATCH(CW$1,'Typy - wg grup'!$F$1:$DK$1,0)))</f>
        <v>NOR</v>
      </c>
      <c r="CX109" s="102" t="str">
        <f>IF(INDEX('Typy - wg grup'!$F$2:$DK$145,MATCH($A109,'Typy - wg grup'!$A$2:$A$145,0),MATCH(CX$1,'Typy - wg grup'!$F$1:$DK$1,0))="","",INDEX('Typy - wg grup'!$F$2:$DK$145,MATCH($A109,'Typy - wg grup'!$A$2:$A$145,0),MATCH(CX$1,'Typy - wg grup'!$F$1:$DK$1,0)))</f>
        <v/>
      </c>
      <c r="CY109" s="102" t="str">
        <f>IF(INDEX('Typy - wg grup'!$F$2:$DK$145,MATCH($A109,'Typy - wg grup'!$A$2:$A$145,0),MATCH(CY$1,'Typy - wg grup'!$F$1:$DK$1,0))="","",INDEX('Typy - wg grup'!$F$2:$DK$145,MATCH($A109,'Typy - wg grup'!$A$2:$A$145,0),MATCH(CY$1,'Typy - wg grup'!$F$1:$DK$1,0)))</f>
        <v>SEN</v>
      </c>
      <c r="CZ109" s="102" t="str">
        <f>IF(INDEX('Typy - wg grup'!$F$2:$DK$145,MATCH($A109,'Typy - wg grup'!$A$2:$A$145,0),MATCH(CZ$1,'Typy - wg grup'!$F$1:$DK$1,0))="","",INDEX('Typy - wg grup'!$F$2:$DK$145,MATCH($A109,'Typy - wg grup'!$A$2:$A$145,0),MATCH(CZ$1,'Typy - wg grup'!$F$1:$DK$1,0)))</f>
        <v>NOR</v>
      </c>
      <c r="DA109" s="102" t="str">
        <f>IF(INDEX('Typy - wg grup'!$F$2:$DK$145,MATCH($A109,'Typy - wg grup'!$A$2:$A$145,0),MATCH(DA$1,'Typy - wg grup'!$F$1:$DK$1,0))="","",INDEX('Typy - wg grup'!$F$2:$DK$145,MATCH($A109,'Typy - wg grup'!$A$2:$A$145,0),MATCH(DA$1,'Typy - wg grup'!$F$1:$DK$1,0)))</f>
        <v>SEN</v>
      </c>
      <c r="DB109" s="102" t="str">
        <f>IF(INDEX('Typy - wg grup'!$F$2:$DK$145,MATCH($A109,'Typy - wg grup'!$A$2:$A$145,0),MATCH(DB$1,'Typy - wg grup'!$F$1:$DK$1,0))="","",INDEX('Typy - wg grup'!$F$2:$DK$145,MATCH($A109,'Typy - wg grup'!$A$2:$A$145,0),MATCH(DB$1,'Typy - wg grup'!$F$1:$DK$1,0)))</f>
        <v/>
      </c>
      <c r="DC109" s="102" t="str">
        <f>IF(INDEX('Typy - wg grup'!$F$2:$DK$145,MATCH($A109,'Typy - wg grup'!$A$2:$A$145,0),MATCH(DC$1,'Typy - wg grup'!$F$1:$DK$1,0))="","",INDEX('Typy - wg grup'!$F$2:$DK$145,MATCH($A109,'Typy - wg grup'!$A$2:$A$145,0),MATCH(DC$1,'Typy - wg grup'!$F$1:$DK$1,0)))</f>
        <v>SEN</v>
      </c>
      <c r="DD109" s="102" t="str">
        <f>IF(INDEX('Typy - wg grup'!$F$2:$DK$145,MATCH($A109,'Typy - wg grup'!$A$2:$A$145,0),MATCH(DD$1,'Typy - wg grup'!$F$1:$DK$1,0))="","",INDEX('Typy - wg grup'!$F$2:$DK$145,MATCH($A109,'Typy - wg grup'!$A$2:$A$145,0),MATCH(DD$1,'Typy - wg grup'!$F$1:$DK$1,0)))</f>
        <v>SEN</v>
      </c>
      <c r="DE109" s="102" t="str">
        <f>IF(INDEX('Typy - wg grup'!$F$2:$DK$145,MATCH($A109,'Typy - wg grup'!$A$2:$A$145,0),MATCH(DE$1,'Typy - wg grup'!$F$1:$DK$1,0))="","",INDEX('Typy - wg grup'!$F$2:$DK$145,MATCH($A109,'Typy - wg grup'!$A$2:$A$145,0),MATCH(DE$1,'Typy - wg grup'!$F$1:$DK$1,0)))</f>
        <v>SEN</v>
      </c>
      <c r="DF109" s="102" t="str">
        <f>IF(INDEX('Typy - wg grup'!$F$2:$DK$145,MATCH($A109,'Typy - wg grup'!$A$2:$A$145,0),MATCH(DF$1,'Typy - wg grup'!$F$1:$DK$1,0))="","",INDEX('Typy - wg grup'!$F$2:$DK$145,MATCH($A109,'Typy - wg grup'!$A$2:$A$145,0),MATCH(DF$1,'Typy - wg grup'!$F$1:$DK$1,0)))</f>
        <v>IRQ</v>
      </c>
      <c r="DG109" s="102" t="str">
        <f>IF(INDEX('Typy - wg grup'!$F$2:$DK$145,MATCH($A109,'Typy - wg grup'!$A$2:$A$145,0),MATCH(DG$1,'Typy - wg grup'!$F$1:$DK$1,0))="","",INDEX('Typy - wg grup'!$F$2:$DK$145,MATCH($A109,'Typy - wg grup'!$A$2:$A$145,0),MATCH(DG$1,'Typy - wg grup'!$F$1:$DK$1,0)))</f>
        <v/>
      </c>
      <c r="DH109" s="102" t="str">
        <f>IF(INDEX('Typy - wg grup'!$F$2:$DK$145,MATCH($A109,'Typy - wg grup'!$A$2:$A$145,0),MATCH(DH$1,'Typy - wg grup'!$F$1:$DK$1,0))="","",INDEX('Typy - wg grup'!$F$2:$DK$145,MATCH($A109,'Typy - wg grup'!$A$2:$A$145,0),MATCH(DH$1,'Typy - wg grup'!$F$1:$DK$1,0)))</f>
        <v>NOR</v>
      </c>
      <c r="DI109" s="102" t="str">
        <f>IF(INDEX('Typy - wg grup'!$F$2:$DK$145,MATCH($A109,'Typy - wg grup'!$A$2:$A$145,0),MATCH(DI$1,'Typy - wg grup'!$F$1:$DK$1,0))="","",INDEX('Typy - wg grup'!$F$2:$DK$145,MATCH($A109,'Typy - wg grup'!$A$2:$A$145,0),MATCH(DI$1,'Typy - wg grup'!$F$1:$DK$1,0)))</f>
        <v/>
      </c>
      <c r="DJ109" s="102" t="str">
        <f>IF(INDEX('Typy - wg grup'!$F$2:$DK$145,MATCH($A109,'Typy - wg grup'!$A$2:$A$145,0),MATCH(DJ$1,'Typy - wg grup'!$F$1:$DK$1,0))="","",INDEX('Typy - wg grup'!$F$2:$DK$145,MATCH($A109,'Typy - wg grup'!$A$2:$A$145,0),MATCH(DJ$1,'Typy - wg grup'!$F$1:$DK$1,0)))</f>
        <v>NOR</v>
      </c>
      <c r="DK109" s="102" t="str">
        <f>IF(INDEX('Typy - wg grup'!$F$2:$DK$145,MATCH($A109,'Typy - wg grup'!$A$2:$A$145,0),MATCH(DK$1,'Typy - wg grup'!$F$1:$DK$1,0))="","",INDEX('Typy - wg grup'!$F$2:$DK$145,MATCH($A109,'Typy - wg grup'!$A$2:$A$145,0),MATCH(DK$1,'Typy - wg grup'!$F$1:$DK$1,0)))</f>
        <v>NOR</v>
      </c>
      <c r="DL109" s="102" t="str">
        <f>IF(INDEX('Typy - wg grup'!$F$2:$DK$145,MATCH($A109,'Typy - wg grup'!$A$2:$A$145,0),MATCH(DL$1,'Typy - wg grup'!$F$1:$DK$1,0))="","",INDEX('Typy - wg grup'!$F$2:$DK$145,MATCH($A109,'Typy - wg grup'!$A$2:$A$145,0),MATCH(DL$1,'Typy - wg grup'!$F$1:$DK$1,0)))</f>
        <v>IRQ</v>
      </c>
      <c r="DM109" s="106" t="str">
        <f>IF(INDEX('Typy - wg grup'!$F$2:$DK$145,MATCH($A109,'Typy - wg grup'!$A$2:$A$145,0),MATCH(DM$1,'Typy - wg grup'!$F$1:$DK$1,0))="","",INDEX('Typy - wg grup'!$F$2:$DK$145,MATCH($A109,'Typy - wg grup'!$A$2:$A$145,0),MATCH(DM$1,'Typy - wg grup'!$F$1:$DK$1,0)))</f>
        <v/>
      </c>
      <c r="DO109" s="15"/>
      <c r="DQ109" s="14"/>
      <c r="DS109" s="15"/>
      <c r="DU109" s="15"/>
      <c r="DW109" s="14"/>
      <c r="DY109" s="15"/>
      <c r="EA109" s="14"/>
      <c r="EC109" s="15"/>
      <c r="EE109" s="15"/>
      <c r="EG109" s="15"/>
      <c r="EI109" s="15"/>
      <c r="EK109" s="15"/>
      <c r="EM109" s="15"/>
      <c r="EO109" s="16"/>
      <c r="EQ109" s="15"/>
    </row>
    <row r="110" spans="1:147" x14ac:dyDescent="0.25">
      <c r="A110" s="19"/>
      <c r="F110" s="35"/>
      <c r="G110" s="153"/>
      <c r="H110" s="111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M110" s="168"/>
      <c r="DO110" s="15"/>
      <c r="DQ110" s="14"/>
      <c r="DS110" s="15"/>
      <c r="DU110" s="15"/>
      <c r="DW110" s="14"/>
      <c r="DY110" s="15"/>
      <c r="EA110" s="14"/>
      <c r="EC110" s="15"/>
      <c r="EE110" s="15"/>
      <c r="EG110" s="15"/>
      <c r="EI110" s="15"/>
      <c r="EK110" s="15"/>
      <c r="EM110" s="15"/>
      <c r="EO110" s="16"/>
      <c r="EQ110" s="15"/>
    </row>
    <row r="111" spans="1:147" x14ac:dyDescent="0.25">
      <c r="A111" s="19" t="s">
        <v>101</v>
      </c>
      <c r="B111" s="4" t="s">
        <v>118</v>
      </c>
      <c r="E111" s="4" t="s">
        <v>21</v>
      </c>
      <c r="F111" s="35" t="s">
        <v>210</v>
      </c>
      <c r="G111" s="153"/>
      <c r="H111" s="105" t="str">
        <f>IF(INDEX('Typy - wg grup'!$F$2:$DK$145,MATCH($A111,'Typy - wg grup'!$A$2:$A$145,0),MATCH(H$1,'Typy - wg grup'!$F$1:$DK$1,0))="","",INDEX('Typy - wg grup'!$F$2:$DK$145,MATCH($A111,'Typy - wg grup'!$A$2:$A$145,0),MATCH(H$1,'Typy - wg grup'!$F$1:$DK$1,0)))</f>
        <v>ARG</v>
      </c>
      <c r="I111" s="102" t="str">
        <f>IF(INDEX('Typy - wg grup'!$F$2:$DK$145,MATCH($A111,'Typy - wg grup'!$A$2:$A$145,0),MATCH(I$1,'Typy - wg grup'!$F$1:$DK$1,0))="","",INDEX('Typy - wg grup'!$F$2:$DK$145,MATCH($A111,'Typy - wg grup'!$A$2:$A$145,0),MATCH(I$1,'Typy - wg grup'!$F$1:$DK$1,0)))</f>
        <v>ARG</v>
      </c>
      <c r="J111" s="102" t="str">
        <f>IF(INDEX('Typy - wg grup'!$F$2:$DK$145,MATCH($A111,'Typy - wg grup'!$A$2:$A$145,0),MATCH(J$1,'Typy - wg grup'!$F$1:$DK$1,0))="","",INDEX('Typy - wg grup'!$F$2:$DK$145,MATCH($A111,'Typy - wg grup'!$A$2:$A$145,0),MATCH(J$1,'Typy - wg grup'!$F$1:$DK$1,0)))</f>
        <v>ARG</v>
      </c>
      <c r="K111" s="102" t="str">
        <f>IF(INDEX('Typy - wg grup'!$F$2:$DK$145,MATCH($A111,'Typy - wg grup'!$A$2:$A$145,0),MATCH(K$1,'Typy - wg grup'!$F$1:$DK$1,0))="","",INDEX('Typy - wg grup'!$F$2:$DK$145,MATCH($A111,'Typy - wg grup'!$A$2:$A$145,0),MATCH(K$1,'Typy - wg grup'!$F$1:$DK$1,0)))</f>
        <v>ARG</v>
      </c>
      <c r="L111" s="102" t="str">
        <f>IF(INDEX('Typy - wg grup'!$F$2:$DK$145,MATCH($A111,'Typy - wg grup'!$A$2:$A$145,0),MATCH(L$1,'Typy - wg grup'!$F$1:$DK$1,0))="","",INDEX('Typy - wg grup'!$F$2:$DK$145,MATCH($A111,'Typy - wg grup'!$A$2:$A$145,0),MATCH(L$1,'Typy - wg grup'!$F$1:$DK$1,0)))</f>
        <v>ARG</v>
      </c>
      <c r="M111" s="102" t="str">
        <f>IF(INDEX('Typy - wg grup'!$F$2:$DK$145,MATCH($A111,'Typy - wg grup'!$A$2:$A$145,0),MATCH(M$1,'Typy - wg grup'!$F$1:$DK$1,0))="","",INDEX('Typy - wg grup'!$F$2:$DK$145,MATCH($A111,'Typy - wg grup'!$A$2:$A$145,0),MATCH(M$1,'Typy - wg grup'!$F$1:$DK$1,0)))</f>
        <v>ARG</v>
      </c>
      <c r="N111" s="102" t="str">
        <f>IF(INDEX('Typy - wg grup'!$F$2:$DK$145,MATCH($A111,'Typy - wg grup'!$A$2:$A$145,0),MATCH(N$1,'Typy - wg grup'!$F$1:$DK$1,0))="","",INDEX('Typy - wg grup'!$F$2:$DK$145,MATCH($A111,'Typy - wg grup'!$A$2:$A$145,0),MATCH(N$1,'Typy - wg grup'!$F$1:$DK$1,0)))</f>
        <v>ARG</v>
      </c>
      <c r="O111" s="102" t="str">
        <f>IF(INDEX('Typy - wg grup'!$F$2:$DK$145,MATCH($A111,'Typy - wg grup'!$A$2:$A$145,0),MATCH(O$1,'Typy - wg grup'!$F$1:$DK$1,0))="","",INDEX('Typy - wg grup'!$F$2:$DK$145,MATCH($A111,'Typy - wg grup'!$A$2:$A$145,0),MATCH(O$1,'Typy - wg grup'!$F$1:$DK$1,0)))</f>
        <v>ALG</v>
      </c>
      <c r="P111" s="102" t="str">
        <f>IF(INDEX('Typy - wg grup'!$F$2:$DK$145,MATCH($A111,'Typy - wg grup'!$A$2:$A$145,0),MATCH(P$1,'Typy - wg grup'!$F$1:$DK$1,0))="","",INDEX('Typy - wg grup'!$F$2:$DK$145,MATCH($A111,'Typy - wg grup'!$A$2:$A$145,0),MATCH(P$1,'Typy - wg grup'!$F$1:$DK$1,0)))</f>
        <v>ARG</v>
      </c>
      <c r="Q111" s="102" t="str">
        <f>IF(INDEX('Typy - wg grup'!$F$2:$DK$145,MATCH($A111,'Typy - wg grup'!$A$2:$A$145,0),MATCH(Q$1,'Typy - wg grup'!$F$1:$DK$1,0))="","",INDEX('Typy - wg grup'!$F$2:$DK$145,MATCH($A111,'Typy - wg grup'!$A$2:$A$145,0),MATCH(Q$1,'Typy - wg grup'!$F$1:$DK$1,0)))</f>
        <v>ARG</v>
      </c>
      <c r="R111" s="102" t="str">
        <f>IF(INDEX('Typy - wg grup'!$F$2:$DK$145,MATCH($A111,'Typy - wg grup'!$A$2:$A$145,0),MATCH(R$1,'Typy - wg grup'!$F$1:$DK$1,0))="","",INDEX('Typy - wg grup'!$F$2:$DK$145,MATCH($A111,'Typy - wg grup'!$A$2:$A$145,0),MATCH(R$1,'Typy - wg grup'!$F$1:$DK$1,0)))</f>
        <v>ARG</v>
      </c>
      <c r="S111" s="102" t="str">
        <f>IF(INDEX('Typy - wg grup'!$F$2:$DK$145,MATCH($A111,'Typy - wg grup'!$A$2:$A$145,0),MATCH(S$1,'Typy - wg grup'!$F$1:$DK$1,0))="","",INDEX('Typy - wg grup'!$F$2:$DK$145,MATCH($A111,'Typy - wg grup'!$A$2:$A$145,0),MATCH(S$1,'Typy - wg grup'!$F$1:$DK$1,0)))</f>
        <v>ARG</v>
      </c>
      <c r="T111" s="102" t="str">
        <f>IF(INDEX('Typy - wg grup'!$F$2:$DK$145,MATCH($A111,'Typy - wg grup'!$A$2:$A$145,0),MATCH(T$1,'Typy - wg grup'!$F$1:$DK$1,0))="","",INDEX('Typy - wg grup'!$F$2:$DK$145,MATCH($A111,'Typy - wg grup'!$A$2:$A$145,0),MATCH(T$1,'Typy - wg grup'!$F$1:$DK$1,0)))</f>
        <v>ARG</v>
      </c>
      <c r="U111" s="102" t="str">
        <f>IF(INDEX('Typy - wg grup'!$F$2:$DK$145,MATCH($A111,'Typy - wg grup'!$A$2:$A$145,0),MATCH(U$1,'Typy - wg grup'!$F$1:$DK$1,0))="","",INDEX('Typy - wg grup'!$F$2:$DK$145,MATCH($A111,'Typy - wg grup'!$A$2:$A$145,0),MATCH(U$1,'Typy - wg grup'!$F$1:$DK$1,0)))</f>
        <v>ARG</v>
      </c>
      <c r="V111" s="102" t="str">
        <f>IF(INDEX('Typy - wg grup'!$F$2:$DK$145,MATCH($A111,'Typy - wg grup'!$A$2:$A$145,0),MATCH(V$1,'Typy - wg grup'!$F$1:$DK$1,0))="","",INDEX('Typy - wg grup'!$F$2:$DK$145,MATCH($A111,'Typy - wg grup'!$A$2:$A$145,0),MATCH(V$1,'Typy - wg grup'!$F$1:$DK$1,0)))</f>
        <v>ARG</v>
      </c>
      <c r="W111" s="102" t="str">
        <f>IF(INDEX('Typy - wg grup'!$F$2:$DK$145,MATCH($A111,'Typy - wg grup'!$A$2:$A$145,0),MATCH(W$1,'Typy - wg grup'!$F$1:$DK$1,0))="","",INDEX('Typy - wg grup'!$F$2:$DK$145,MATCH($A111,'Typy - wg grup'!$A$2:$A$145,0),MATCH(W$1,'Typy - wg grup'!$F$1:$DK$1,0)))</f>
        <v>ARG</v>
      </c>
      <c r="X111" s="102" t="str">
        <f>IF(INDEX('Typy - wg grup'!$F$2:$DK$145,MATCH($A111,'Typy - wg grup'!$A$2:$A$145,0),MATCH(X$1,'Typy - wg grup'!$F$1:$DK$1,0))="","",INDEX('Typy - wg grup'!$F$2:$DK$145,MATCH($A111,'Typy - wg grup'!$A$2:$A$145,0),MATCH(X$1,'Typy - wg grup'!$F$1:$DK$1,0)))</f>
        <v>ARG</v>
      </c>
      <c r="Y111" s="102" t="str">
        <f>IF(INDEX('Typy - wg grup'!$F$2:$DK$145,MATCH($A111,'Typy - wg grup'!$A$2:$A$145,0),MATCH(Y$1,'Typy - wg grup'!$F$1:$DK$1,0))="","",INDEX('Typy - wg grup'!$F$2:$DK$145,MATCH($A111,'Typy - wg grup'!$A$2:$A$145,0),MATCH(Y$1,'Typy - wg grup'!$F$1:$DK$1,0)))</f>
        <v>ARG</v>
      </c>
      <c r="Z111" s="102" t="str">
        <f>IF(INDEX('Typy - wg grup'!$F$2:$DK$145,MATCH($A111,'Typy - wg grup'!$A$2:$A$145,0),MATCH(Z$1,'Typy - wg grup'!$F$1:$DK$1,0))="","",INDEX('Typy - wg grup'!$F$2:$DK$145,MATCH($A111,'Typy - wg grup'!$A$2:$A$145,0),MATCH(Z$1,'Typy - wg grup'!$F$1:$DK$1,0)))</f>
        <v>ARG</v>
      </c>
      <c r="AA111" s="102" t="str">
        <f>IF(INDEX('Typy - wg grup'!$F$2:$DK$145,MATCH($A111,'Typy - wg grup'!$A$2:$A$145,0),MATCH(AA$1,'Typy - wg grup'!$F$1:$DK$1,0))="","",INDEX('Typy - wg grup'!$F$2:$DK$145,MATCH($A111,'Typy - wg grup'!$A$2:$A$145,0),MATCH(AA$1,'Typy - wg grup'!$F$1:$DK$1,0)))</f>
        <v>ARG</v>
      </c>
      <c r="AB111" s="102" t="str">
        <f>IF(INDEX('Typy - wg grup'!$F$2:$DK$145,MATCH($A111,'Typy - wg grup'!$A$2:$A$145,0),MATCH(AB$1,'Typy - wg grup'!$F$1:$DK$1,0))="","",INDEX('Typy - wg grup'!$F$2:$DK$145,MATCH($A111,'Typy - wg grup'!$A$2:$A$145,0),MATCH(AB$1,'Typy - wg grup'!$F$1:$DK$1,0)))</f>
        <v>ARG</v>
      </c>
      <c r="AC111" s="102" t="str">
        <f>IF(INDEX('Typy - wg grup'!$F$2:$DK$145,MATCH($A111,'Typy - wg grup'!$A$2:$A$145,0),MATCH(AC$1,'Typy - wg grup'!$F$1:$DK$1,0))="","",INDEX('Typy - wg grup'!$F$2:$DK$145,MATCH($A111,'Typy - wg grup'!$A$2:$A$145,0),MATCH(AC$1,'Typy - wg grup'!$F$1:$DK$1,0)))</f>
        <v>ARG</v>
      </c>
      <c r="AD111" s="102" t="str">
        <f>IF(INDEX('Typy - wg grup'!$F$2:$DK$145,MATCH($A111,'Typy - wg grup'!$A$2:$A$145,0),MATCH(AD$1,'Typy - wg grup'!$F$1:$DK$1,0))="","",INDEX('Typy - wg grup'!$F$2:$DK$145,MATCH($A111,'Typy - wg grup'!$A$2:$A$145,0),MATCH(AD$1,'Typy - wg grup'!$F$1:$DK$1,0)))</f>
        <v>ARG</v>
      </c>
      <c r="AE111" s="102" t="str">
        <f>IF(INDEX('Typy - wg grup'!$F$2:$DK$145,MATCH($A111,'Typy - wg grup'!$A$2:$A$145,0),MATCH(AE$1,'Typy - wg grup'!$F$1:$DK$1,0))="","",INDEX('Typy - wg grup'!$F$2:$DK$145,MATCH($A111,'Typy - wg grup'!$A$2:$A$145,0),MATCH(AE$1,'Typy - wg grup'!$F$1:$DK$1,0)))</f>
        <v>ARG</v>
      </c>
      <c r="AF111" s="102" t="str">
        <f>IF(INDEX('Typy - wg grup'!$F$2:$DK$145,MATCH($A111,'Typy - wg grup'!$A$2:$A$145,0),MATCH(AF$1,'Typy - wg grup'!$F$1:$DK$1,0))="","",INDEX('Typy - wg grup'!$F$2:$DK$145,MATCH($A111,'Typy - wg grup'!$A$2:$A$145,0),MATCH(AF$1,'Typy - wg grup'!$F$1:$DK$1,0)))</f>
        <v>ARG</v>
      </c>
      <c r="AG111" s="102" t="str">
        <f>IF(INDEX('Typy - wg grup'!$F$2:$DK$145,MATCH($A111,'Typy - wg grup'!$A$2:$A$145,0),MATCH(AG$1,'Typy - wg grup'!$F$1:$DK$1,0))="","",INDEX('Typy - wg grup'!$F$2:$DK$145,MATCH($A111,'Typy - wg grup'!$A$2:$A$145,0),MATCH(AG$1,'Typy - wg grup'!$F$1:$DK$1,0)))</f>
        <v>ARG</v>
      </c>
      <c r="AH111" s="102" t="str">
        <f>IF(INDEX('Typy - wg grup'!$F$2:$DK$145,MATCH($A111,'Typy - wg grup'!$A$2:$A$145,0),MATCH(AH$1,'Typy - wg grup'!$F$1:$DK$1,0))="","",INDEX('Typy - wg grup'!$F$2:$DK$145,MATCH($A111,'Typy - wg grup'!$A$2:$A$145,0),MATCH(AH$1,'Typy - wg grup'!$F$1:$DK$1,0)))</f>
        <v>ARG</v>
      </c>
      <c r="AI111" s="102" t="str">
        <f>IF(INDEX('Typy - wg grup'!$F$2:$DK$145,MATCH($A111,'Typy - wg grup'!$A$2:$A$145,0),MATCH(AI$1,'Typy - wg grup'!$F$1:$DK$1,0))="","",INDEX('Typy - wg grup'!$F$2:$DK$145,MATCH($A111,'Typy - wg grup'!$A$2:$A$145,0),MATCH(AI$1,'Typy - wg grup'!$F$1:$DK$1,0)))</f>
        <v>ARG</v>
      </c>
      <c r="AJ111" s="102" t="str">
        <f>IF(INDEX('Typy - wg grup'!$F$2:$DK$145,MATCH($A111,'Typy - wg grup'!$A$2:$A$145,0),MATCH(AJ$1,'Typy - wg grup'!$F$1:$DK$1,0))="","",INDEX('Typy - wg grup'!$F$2:$DK$145,MATCH($A111,'Typy - wg grup'!$A$2:$A$145,0),MATCH(AJ$1,'Typy - wg grup'!$F$1:$DK$1,0)))</f>
        <v>AUT</v>
      </c>
      <c r="AK111" s="102" t="str">
        <f>IF(INDEX('Typy - wg grup'!$F$2:$DK$145,MATCH($A111,'Typy - wg grup'!$A$2:$A$145,0),MATCH(AK$1,'Typy - wg grup'!$F$1:$DK$1,0))="","",INDEX('Typy - wg grup'!$F$2:$DK$145,MATCH($A111,'Typy - wg grup'!$A$2:$A$145,0),MATCH(AK$1,'Typy - wg grup'!$F$1:$DK$1,0)))</f>
        <v>ARG</v>
      </c>
      <c r="AL111" s="102" t="str">
        <f>IF(INDEX('Typy - wg grup'!$F$2:$DK$145,MATCH($A111,'Typy - wg grup'!$A$2:$A$145,0),MATCH(AL$1,'Typy - wg grup'!$F$1:$DK$1,0))="","",INDEX('Typy - wg grup'!$F$2:$DK$145,MATCH($A111,'Typy - wg grup'!$A$2:$A$145,0),MATCH(AL$1,'Typy - wg grup'!$F$1:$DK$1,0)))</f>
        <v>ARG</v>
      </c>
      <c r="AM111" s="102" t="str">
        <f>IF(INDEX('Typy - wg grup'!$F$2:$DK$145,MATCH($A111,'Typy - wg grup'!$A$2:$A$145,0),MATCH(AM$1,'Typy - wg grup'!$F$1:$DK$1,0))="","",INDEX('Typy - wg grup'!$F$2:$DK$145,MATCH($A111,'Typy - wg grup'!$A$2:$A$145,0),MATCH(AM$1,'Typy - wg grup'!$F$1:$DK$1,0)))</f>
        <v>ARG</v>
      </c>
      <c r="AN111" s="102" t="str">
        <f>IF(INDEX('Typy - wg grup'!$F$2:$DK$145,MATCH($A111,'Typy - wg grup'!$A$2:$A$145,0),MATCH(AN$1,'Typy - wg grup'!$F$1:$DK$1,0))="","",INDEX('Typy - wg grup'!$F$2:$DK$145,MATCH($A111,'Typy - wg grup'!$A$2:$A$145,0),MATCH(AN$1,'Typy - wg grup'!$F$1:$DK$1,0)))</f>
        <v>ARG</v>
      </c>
      <c r="AO111" s="102" t="str">
        <f>IF(INDEX('Typy - wg grup'!$F$2:$DK$145,MATCH($A111,'Typy - wg grup'!$A$2:$A$145,0),MATCH(AO$1,'Typy - wg grup'!$F$1:$DK$1,0))="","",INDEX('Typy - wg grup'!$F$2:$DK$145,MATCH($A111,'Typy - wg grup'!$A$2:$A$145,0),MATCH(AO$1,'Typy - wg grup'!$F$1:$DK$1,0)))</f>
        <v>ARG</v>
      </c>
      <c r="AP111" s="102" t="str">
        <f>IF(INDEX('Typy - wg grup'!$F$2:$DK$145,MATCH($A111,'Typy - wg grup'!$A$2:$A$145,0),MATCH(AP$1,'Typy - wg grup'!$F$1:$DK$1,0))="","",INDEX('Typy - wg grup'!$F$2:$DK$145,MATCH($A111,'Typy - wg grup'!$A$2:$A$145,0),MATCH(AP$1,'Typy - wg grup'!$F$1:$DK$1,0)))</f>
        <v>ARG</v>
      </c>
      <c r="AQ111" s="102" t="str">
        <f>IF(INDEX('Typy - wg grup'!$F$2:$DK$145,MATCH($A111,'Typy - wg grup'!$A$2:$A$145,0),MATCH(AQ$1,'Typy - wg grup'!$F$1:$DK$1,0))="","",INDEX('Typy - wg grup'!$F$2:$DK$145,MATCH($A111,'Typy - wg grup'!$A$2:$A$145,0),MATCH(AQ$1,'Typy - wg grup'!$F$1:$DK$1,0)))</f>
        <v>ARG</v>
      </c>
      <c r="AR111" s="102" t="str">
        <f>IF(INDEX('Typy - wg grup'!$F$2:$DK$145,MATCH($A111,'Typy - wg grup'!$A$2:$A$145,0),MATCH(AR$1,'Typy - wg grup'!$F$1:$DK$1,0))="","",INDEX('Typy - wg grup'!$F$2:$DK$145,MATCH($A111,'Typy - wg grup'!$A$2:$A$145,0),MATCH(AR$1,'Typy - wg grup'!$F$1:$DK$1,0)))</f>
        <v>ARG</v>
      </c>
      <c r="AS111" s="102" t="str">
        <f>IF(INDEX('Typy - wg grup'!$F$2:$DK$145,MATCH($A111,'Typy - wg grup'!$A$2:$A$145,0),MATCH(AS$1,'Typy - wg grup'!$F$1:$DK$1,0))="","",INDEX('Typy - wg grup'!$F$2:$DK$145,MATCH($A111,'Typy - wg grup'!$A$2:$A$145,0),MATCH(AS$1,'Typy - wg grup'!$F$1:$DK$1,0)))</f>
        <v>ARG</v>
      </c>
      <c r="AT111" s="102" t="str">
        <f>IF(INDEX('Typy - wg grup'!$F$2:$DK$145,MATCH($A111,'Typy - wg grup'!$A$2:$A$145,0),MATCH(AT$1,'Typy - wg grup'!$F$1:$DK$1,0))="","",INDEX('Typy - wg grup'!$F$2:$DK$145,MATCH($A111,'Typy - wg grup'!$A$2:$A$145,0),MATCH(AT$1,'Typy - wg grup'!$F$1:$DK$1,0)))</f>
        <v>ARG</v>
      </c>
      <c r="AU111" s="102" t="str">
        <f>IF(INDEX('Typy - wg grup'!$F$2:$DK$145,MATCH($A111,'Typy - wg grup'!$A$2:$A$145,0),MATCH(AU$1,'Typy - wg grup'!$F$1:$DK$1,0))="","",INDEX('Typy - wg grup'!$F$2:$DK$145,MATCH($A111,'Typy - wg grup'!$A$2:$A$145,0),MATCH(AU$1,'Typy - wg grup'!$F$1:$DK$1,0)))</f>
        <v>ARG</v>
      </c>
      <c r="AV111" s="102" t="str">
        <f>IF(INDEX('Typy - wg grup'!$F$2:$DK$145,MATCH($A111,'Typy - wg grup'!$A$2:$A$145,0),MATCH(AV$1,'Typy - wg grup'!$F$1:$DK$1,0))="","",INDEX('Typy - wg grup'!$F$2:$DK$145,MATCH($A111,'Typy - wg grup'!$A$2:$A$145,0),MATCH(AV$1,'Typy - wg grup'!$F$1:$DK$1,0)))</f>
        <v>ARG</v>
      </c>
      <c r="AW111" s="102" t="str">
        <f>IF(INDEX('Typy - wg grup'!$F$2:$DK$145,MATCH($A111,'Typy - wg grup'!$A$2:$A$145,0),MATCH(AW$1,'Typy - wg grup'!$F$1:$DK$1,0))="","",INDEX('Typy - wg grup'!$F$2:$DK$145,MATCH($A111,'Typy - wg grup'!$A$2:$A$145,0),MATCH(AW$1,'Typy - wg grup'!$F$1:$DK$1,0)))</f>
        <v>ARG</v>
      </c>
      <c r="AX111" s="102" t="str">
        <f>IF(INDEX('Typy - wg grup'!$F$2:$DK$145,MATCH($A111,'Typy - wg grup'!$A$2:$A$145,0),MATCH(AX$1,'Typy - wg grup'!$F$1:$DK$1,0))="","",INDEX('Typy - wg grup'!$F$2:$DK$145,MATCH($A111,'Typy - wg grup'!$A$2:$A$145,0),MATCH(AX$1,'Typy - wg grup'!$F$1:$DK$1,0)))</f>
        <v>AUT</v>
      </c>
      <c r="AY111" s="102" t="str">
        <f>IF(INDEX('Typy - wg grup'!$F$2:$DK$145,MATCH($A111,'Typy - wg grup'!$A$2:$A$145,0),MATCH(AY$1,'Typy - wg grup'!$F$1:$DK$1,0))="","",INDEX('Typy - wg grup'!$F$2:$DK$145,MATCH($A111,'Typy - wg grup'!$A$2:$A$145,0),MATCH(AY$1,'Typy - wg grup'!$F$1:$DK$1,0)))</f>
        <v>AUT</v>
      </c>
      <c r="AZ111" s="102" t="str">
        <f>IF(INDEX('Typy - wg grup'!$F$2:$DK$145,MATCH($A111,'Typy - wg grup'!$A$2:$A$145,0),MATCH(AZ$1,'Typy - wg grup'!$F$1:$DK$1,0))="","",INDEX('Typy - wg grup'!$F$2:$DK$145,MATCH($A111,'Typy - wg grup'!$A$2:$A$145,0),MATCH(AZ$1,'Typy - wg grup'!$F$1:$DK$1,0)))</f>
        <v>ARG</v>
      </c>
      <c r="BA111" s="102" t="str">
        <f>IF(INDEX('Typy - wg grup'!$F$2:$DK$145,MATCH($A111,'Typy - wg grup'!$A$2:$A$145,0),MATCH(BA$1,'Typy - wg grup'!$F$1:$DK$1,0))="","",INDEX('Typy - wg grup'!$F$2:$DK$145,MATCH($A111,'Typy - wg grup'!$A$2:$A$145,0),MATCH(BA$1,'Typy - wg grup'!$F$1:$DK$1,0)))</f>
        <v>ARG</v>
      </c>
      <c r="BB111" s="102" t="str">
        <f>IF(INDEX('Typy - wg grup'!$F$2:$DK$145,MATCH($A111,'Typy - wg grup'!$A$2:$A$145,0),MATCH(BB$1,'Typy - wg grup'!$F$1:$DK$1,0))="","",INDEX('Typy - wg grup'!$F$2:$DK$145,MATCH($A111,'Typy - wg grup'!$A$2:$A$145,0),MATCH(BB$1,'Typy - wg grup'!$F$1:$DK$1,0)))</f>
        <v>ARG</v>
      </c>
      <c r="BC111" s="102" t="str">
        <f>IF(INDEX('Typy - wg grup'!$F$2:$DK$145,MATCH($A111,'Typy - wg grup'!$A$2:$A$145,0),MATCH(BC$1,'Typy - wg grup'!$F$1:$DK$1,0))="","",INDEX('Typy - wg grup'!$F$2:$DK$145,MATCH($A111,'Typy - wg grup'!$A$2:$A$145,0),MATCH(BC$1,'Typy - wg grup'!$F$1:$DK$1,0)))</f>
        <v>ARG</v>
      </c>
      <c r="BD111" s="102" t="str">
        <f>IF(INDEX('Typy - wg grup'!$F$2:$DK$145,MATCH($A111,'Typy - wg grup'!$A$2:$A$145,0),MATCH(BD$1,'Typy - wg grup'!$F$1:$DK$1,0))="","",INDEX('Typy - wg grup'!$F$2:$DK$145,MATCH($A111,'Typy - wg grup'!$A$2:$A$145,0),MATCH(BD$1,'Typy - wg grup'!$F$1:$DK$1,0)))</f>
        <v>JOR</v>
      </c>
      <c r="BE111" s="102" t="str">
        <f>IF(INDEX('Typy - wg grup'!$F$2:$DK$145,MATCH($A111,'Typy - wg grup'!$A$2:$A$145,0),MATCH(BE$1,'Typy - wg grup'!$F$1:$DK$1,0))="","",INDEX('Typy - wg grup'!$F$2:$DK$145,MATCH($A111,'Typy - wg grup'!$A$2:$A$145,0),MATCH(BE$1,'Typy - wg grup'!$F$1:$DK$1,0)))</f>
        <v>ARG</v>
      </c>
      <c r="BF111" s="102" t="str">
        <f>IF(INDEX('Typy - wg grup'!$F$2:$DK$145,MATCH($A111,'Typy - wg grup'!$A$2:$A$145,0),MATCH(BF$1,'Typy - wg grup'!$F$1:$DK$1,0))="","",INDEX('Typy - wg grup'!$F$2:$DK$145,MATCH($A111,'Typy - wg grup'!$A$2:$A$145,0),MATCH(BF$1,'Typy - wg grup'!$F$1:$DK$1,0)))</f>
        <v>ARG</v>
      </c>
      <c r="BG111" s="102" t="str">
        <f>IF(INDEX('Typy - wg grup'!$F$2:$DK$145,MATCH($A111,'Typy - wg grup'!$A$2:$A$145,0),MATCH(BG$1,'Typy - wg grup'!$F$1:$DK$1,0))="","",INDEX('Typy - wg grup'!$F$2:$DK$145,MATCH($A111,'Typy - wg grup'!$A$2:$A$145,0),MATCH(BG$1,'Typy - wg grup'!$F$1:$DK$1,0)))</f>
        <v>ARG</v>
      </c>
      <c r="BH111" s="102" t="str">
        <f>IF(INDEX('Typy - wg grup'!$F$2:$DK$145,MATCH($A111,'Typy - wg grup'!$A$2:$A$145,0),MATCH(BH$1,'Typy - wg grup'!$F$1:$DK$1,0))="","",INDEX('Typy - wg grup'!$F$2:$DK$145,MATCH($A111,'Typy - wg grup'!$A$2:$A$145,0),MATCH(BH$1,'Typy - wg grup'!$F$1:$DK$1,0)))</f>
        <v>ARG</v>
      </c>
      <c r="BI111" s="102" t="str">
        <f>IF(INDEX('Typy - wg grup'!$F$2:$DK$145,MATCH($A111,'Typy - wg grup'!$A$2:$A$145,0),MATCH(BI$1,'Typy - wg grup'!$F$1:$DK$1,0))="","",INDEX('Typy - wg grup'!$F$2:$DK$145,MATCH($A111,'Typy - wg grup'!$A$2:$A$145,0),MATCH(BI$1,'Typy - wg grup'!$F$1:$DK$1,0)))</f>
        <v>ARG</v>
      </c>
      <c r="BJ111" s="102" t="str">
        <f>IF(INDEX('Typy - wg grup'!$F$2:$DK$145,MATCH($A111,'Typy - wg grup'!$A$2:$A$145,0),MATCH(BJ$1,'Typy - wg grup'!$F$1:$DK$1,0))="","",INDEX('Typy - wg grup'!$F$2:$DK$145,MATCH($A111,'Typy - wg grup'!$A$2:$A$145,0),MATCH(BJ$1,'Typy - wg grup'!$F$1:$DK$1,0)))</f>
        <v>ARG</v>
      </c>
      <c r="BK111" s="102" t="str">
        <f>IF(INDEX('Typy - wg grup'!$F$2:$DK$145,MATCH($A111,'Typy - wg grup'!$A$2:$A$145,0),MATCH(BK$1,'Typy - wg grup'!$F$1:$DK$1,0))="","",INDEX('Typy - wg grup'!$F$2:$DK$145,MATCH($A111,'Typy - wg grup'!$A$2:$A$145,0),MATCH(BK$1,'Typy - wg grup'!$F$1:$DK$1,0)))</f>
        <v>AUT</v>
      </c>
      <c r="BL111" s="102" t="str">
        <f>IF(INDEX('Typy - wg grup'!$F$2:$DK$145,MATCH($A111,'Typy - wg grup'!$A$2:$A$145,0),MATCH(BL$1,'Typy - wg grup'!$F$1:$DK$1,0))="","",INDEX('Typy - wg grup'!$F$2:$DK$145,MATCH($A111,'Typy - wg grup'!$A$2:$A$145,0),MATCH(BL$1,'Typy - wg grup'!$F$1:$DK$1,0)))</f>
        <v>ARG</v>
      </c>
      <c r="BM111" s="102" t="str">
        <f>IF(INDEX('Typy - wg grup'!$F$2:$DK$145,MATCH($A111,'Typy - wg grup'!$A$2:$A$145,0),MATCH(BM$1,'Typy - wg grup'!$F$1:$DK$1,0))="","",INDEX('Typy - wg grup'!$F$2:$DK$145,MATCH($A111,'Typy - wg grup'!$A$2:$A$145,0),MATCH(BM$1,'Typy - wg grup'!$F$1:$DK$1,0)))</f>
        <v>ARG</v>
      </c>
      <c r="BN111" s="102" t="str">
        <f>IF(INDEX('Typy - wg grup'!$F$2:$DK$145,MATCH($A111,'Typy - wg grup'!$A$2:$A$145,0),MATCH(BN$1,'Typy - wg grup'!$F$1:$DK$1,0))="","",INDEX('Typy - wg grup'!$F$2:$DK$145,MATCH($A111,'Typy - wg grup'!$A$2:$A$145,0),MATCH(BN$1,'Typy - wg grup'!$F$1:$DK$1,0)))</f>
        <v>ARG</v>
      </c>
      <c r="BO111" s="102" t="str">
        <f>IF(INDEX('Typy - wg grup'!$F$2:$DK$145,MATCH($A111,'Typy - wg grup'!$A$2:$A$145,0),MATCH(BO$1,'Typy - wg grup'!$F$1:$DK$1,0))="","",INDEX('Typy - wg grup'!$F$2:$DK$145,MATCH($A111,'Typy - wg grup'!$A$2:$A$145,0),MATCH(BO$1,'Typy - wg grup'!$F$1:$DK$1,0)))</f>
        <v>ARG</v>
      </c>
      <c r="BP111" s="102" t="str">
        <f>IF(INDEX('Typy - wg grup'!$F$2:$DK$145,MATCH($A111,'Typy - wg grup'!$A$2:$A$145,0),MATCH(BP$1,'Typy - wg grup'!$F$1:$DK$1,0))="","",INDEX('Typy - wg grup'!$F$2:$DK$145,MATCH($A111,'Typy - wg grup'!$A$2:$A$145,0),MATCH(BP$1,'Typy - wg grup'!$F$1:$DK$1,0)))</f>
        <v>ARG</v>
      </c>
      <c r="BQ111" s="102" t="str">
        <f>IF(INDEX('Typy - wg grup'!$F$2:$DK$145,MATCH($A111,'Typy - wg grup'!$A$2:$A$145,0),MATCH(BQ$1,'Typy - wg grup'!$F$1:$DK$1,0))="","",INDEX('Typy - wg grup'!$F$2:$DK$145,MATCH($A111,'Typy - wg grup'!$A$2:$A$145,0),MATCH(BQ$1,'Typy - wg grup'!$F$1:$DK$1,0)))</f>
        <v>ARG</v>
      </c>
      <c r="BR111" s="102" t="str">
        <f>IF(INDEX('Typy - wg grup'!$F$2:$DK$145,MATCH($A111,'Typy - wg grup'!$A$2:$A$145,0),MATCH(BR$1,'Typy - wg grup'!$F$1:$DK$1,0))="","",INDEX('Typy - wg grup'!$F$2:$DK$145,MATCH($A111,'Typy - wg grup'!$A$2:$A$145,0),MATCH(BR$1,'Typy - wg grup'!$F$1:$DK$1,0)))</f>
        <v>ARG</v>
      </c>
      <c r="BS111" s="102" t="str">
        <f>IF(INDEX('Typy - wg grup'!$F$2:$DK$145,MATCH($A111,'Typy - wg grup'!$A$2:$A$145,0),MATCH(BS$1,'Typy - wg grup'!$F$1:$DK$1,0))="","",INDEX('Typy - wg grup'!$F$2:$DK$145,MATCH($A111,'Typy - wg grup'!$A$2:$A$145,0),MATCH(BS$1,'Typy - wg grup'!$F$1:$DK$1,0)))</f>
        <v>ARG</v>
      </c>
      <c r="BT111" s="102" t="str">
        <f>IF(INDEX('Typy - wg grup'!$F$2:$DK$145,MATCH($A111,'Typy - wg grup'!$A$2:$A$145,0),MATCH(BT$1,'Typy - wg grup'!$F$1:$DK$1,0))="","",INDEX('Typy - wg grup'!$F$2:$DK$145,MATCH($A111,'Typy - wg grup'!$A$2:$A$145,0),MATCH(BT$1,'Typy - wg grup'!$F$1:$DK$1,0)))</f>
        <v>ARG</v>
      </c>
      <c r="BU111" s="102" t="str">
        <f>IF(INDEX('Typy - wg grup'!$F$2:$DK$145,MATCH($A111,'Typy - wg grup'!$A$2:$A$145,0),MATCH(BU$1,'Typy - wg grup'!$F$1:$DK$1,0))="","",INDEX('Typy - wg grup'!$F$2:$DK$145,MATCH($A111,'Typy - wg grup'!$A$2:$A$145,0),MATCH(BU$1,'Typy - wg grup'!$F$1:$DK$1,0)))</f>
        <v>ARG</v>
      </c>
      <c r="BV111" s="102" t="str">
        <f>IF(INDEX('Typy - wg grup'!$F$2:$DK$145,MATCH($A111,'Typy - wg grup'!$A$2:$A$145,0),MATCH(BV$1,'Typy - wg grup'!$F$1:$DK$1,0))="","",INDEX('Typy - wg grup'!$F$2:$DK$145,MATCH($A111,'Typy - wg grup'!$A$2:$A$145,0),MATCH(BV$1,'Typy - wg grup'!$F$1:$DK$1,0)))</f>
        <v>ARG</v>
      </c>
      <c r="BW111" s="102" t="str">
        <f>IF(INDEX('Typy - wg grup'!$F$2:$DK$145,MATCH($A111,'Typy - wg grup'!$A$2:$A$145,0),MATCH(BW$1,'Typy - wg grup'!$F$1:$DK$1,0))="","",INDEX('Typy - wg grup'!$F$2:$DK$145,MATCH($A111,'Typy - wg grup'!$A$2:$A$145,0),MATCH(BW$1,'Typy - wg grup'!$F$1:$DK$1,0)))</f>
        <v>ARG</v>
      </c>
      <c r="BX111" s="102" t="str">
        <f>IF(INDEX('Typy - wg grup'!$F$2:$DK$145,MATCH($A111,'Typy - wg grup'!$A$2:$A$145,0),MATCH(BX$1,'Typy - wg grup'!$F$1:$DK$1,0))="","",INDEX('Typy - wg grup'!$F$2:$DK$145,MATCH($A111,'Typy - wg grup'!$A$2:$A$145,0),MATCH(BX$1,'Typy - wg grup'!$F$1:$DK$1,0)))</f>
        <v>ARG</v>
      </c>
      <c r="BY111" s="102" t="str">
        <f>IF(INDEX('Typy - wg grup'!$F$2:$DK$145,MATCH($A111,'Typy - wg grup'!$A$2:$A$145,0),MATCH(BY$1,'Typy - wg grup'!$F$1:$DK$1,0))="","",INDEX('Typy - wg grup'!$F$2:$DK$145,MATCH($A111,'Typy - wg grup'!$A$2:$A$145,0),MATCH(BY$1,'Typy - wg grup'!$F$1:$DK$1,0)))</f>
        <v>ARG</v>
      </c>
      <c r="BZ111" s="102" t="str">
        <f>IF(INDEX('Typy - wg grup'!$F$2:$DK$145,MATCH($A111,'Typy - wg grup'!$A$2:$A$145,0),MATCH(BZ$1,'Typy - wg grup'!$F$1:$DK$1,0))="","",INDEX('Typy - wg grup'!$F$2:$DK$145,MATCH($A111,'Typy - wg grup'!$A$2:$A$145,0),MATCH(BZ$1,'Typy - wg grup'!$F$1:$DK$1,0)))</f>
        <v>ARG</v>
      </c>
      <c r="CA111" s="102" t="str">
        <f>IF(INDEX('Typy - wg grup'!$F$2:$DK$145,MATCH($A111,'Typy - wg grup'!$A$2:$A$145,0),MATCH(CA$1,'Typy - wg grup'!$F$1:$DK$1,0))="","",INDEX('Typy - wg grup'!$F$2:$DK$145,MATCH($A111,'Typy - wg grup'!$A$2:$A$145,0),MATCH(CA$1,'Typy - wg grup'!$F$1:$DK$1,0)))</f>
        <v>ARG</v>
      </c>
      <c r="CB111" s="102" t="str">
        <f>IF(INDEX('Typy - wg grup'!$F$2:$DK$145,MATCH($A111,'Typy - wg grup'!$A$2:$A$145,0),MATCH(CB$1,'Typy - wg grup'!$F$1:$DK$1,0))="","",INDEX('Typy - wg grup'!$F$2:$DK$145,MATCH($A111,'Typy - wg grup'!$A$2:$A$145,0),MATCH(CB$1,'Typy - wg grup'!$F$1:$DK$1,0)))</f>
        <v>ARG</v>
      </c>
      <c r="CC111" s="102" t="str">
        <f>IF(INDEX('Typy - wg grup'!$F$2:$DK$145,MATCH($A111,'Typy - wg grup'!$A$2:$A$145,0),MATCH(CC$1,'Typy - wg grup'!$F$1:$DK$1,0))="","",INDEX('Typy - wg grup'!$F$2:$DK$145,MATCH($A111,'Typy - wg grup'!$A$2:$A$145,0),MATCH(CC$1,'Typy - wg grup'!$F$1:$DK$1,0)))</f>
        <v>ARG</v>
      </c>
      <c r="CD111" s="102" t="str">
        <f>IF(INDEX('Typy - wg grup'!$F$2:$DK$145,MATCH($A111,'Typy - wg grup'!$A$2:$A$145,0),MATCH(CD$1,'Typy - wg grup'!$F$1:$DK$1,0))="","",INDEX('Typy - wg grup'!$F$2:$DK$145,MATCH($A111,'Typy - wg grup'!$A$2:$A$145,0),MATCH(CD$1,'Typy - wg grup'!$F$1:$DK$1,0)))</f>
        <v>ARG</v>
      </c>
      <c r="CE111" s="102" t="str">
        <f>IF(INDEX('Typy - wg grup'!$F$2:$DK$145,MATCH($A111,'Typy - wg grup'!$A$2:$A$145,0),MATCH(CE$1,'Typy - wg grup'!$F$1:$DK$1,0))="","",INDEX('Typy - wg grup'!$F$2:$DK$145,MATCH($A111,'Typy - wg grup'!$A$2:$A$145,0),MATCH(CE$1,'Typy - wg grup'!$F$1:$DK$1,0)))</f>
        <v>ARG</v>
      </c>
      <c r="CF111" s="102" t="str">
        <f>IF(INDEX('Typy - wg grup'!$F$2:$DK$145,MATCH($A111,'Typy - wg grup'!$A$2:$A$145,0),MATCH(CF$1,'Typy - wg grup'!$F$1:$DK$1,0))="","",INDEX('Typy - wg grup'!$F$2:$DK$145,MATCH($A111,'Typy - wg grup'!$A$2:$A$145,0),MATCH(CF$1,'Typy - wg grup'!$F$1:$DK$1,0)))</f>
        <v>ARG</v>
      </c>
      <c r="CG111" s="102" t="str">
        <f>IF(INDEX('Typy - wg grup'!$F$2:$DK$145,MATCH($A111,'Typy - wg grup'!$A$2:$A$145,0),MATCH(CG$1,'Typy - wg grup'!$F$1:$DK$1,0))="","",INDEX('Typy - wg grup'!$F$2:$DK$145,MATCH($A111,'Typy - wg grup'!$A$2:$A$145,0),MATCH(CG$1,'Typy - wg grup'!$F$1:$DK$1,0)))</f>
        <v>ARG</v>
      </c>
      <c r="CH111" s="102" t="str">
        <f>IF(INDEX('Typy - wg grup'!$F$2:$DK$145,MATCH($A111,'Typy - wg grup'!$A$2:$A$145,0),MATCH(CH$1,'Typy - wg grup'!$F$1:$DK$1,0))="","",INDEX('Typy - wg grup'!$F$2:$DK$145,MATCH($A111,'Typy - wg grup'!$A$2:$A$145,0),MATCH(CH$1,'Typy - wg grup'!$F$1:$DK$1,0)))</f>
        <v>ARG</v>
      </c>
      <c r="CI111" s="102" t="str">
        <f>IF(INDEX('Typy - wg grup'!$F$2:$DK$145,MATCH($A111,'Typy - wg grup'!$A$2:$A$145,0),MATCH(CI$1,'Typy - wg grup'!$F$1:$DK$1,0))="","",INDEX('Typy - wg grup'!$F$2:$DK$145,MATCH($A111,'Typy - wg grup'!$A$2:$A$145,0),MATCH(CI$1,'Typy - wg grup'!$F$1:$DK$1,0)))</f>
        <v>ARG</v>
      </c>
      <c r="CJ111" s="102" t="str">
        <f>IF(INDEX('Typy - wg grup'!$F$2:$DK$145,MATCH($A111,'Typy - wg grup'!$A$2:$A$145,0),MATCH(CJ$1,'Typy - wg grup'!$F$1:$DK$1,0))="","",INDEX('Typy - wg grup'!$F$2:$DK$145,MATCH($A111,'Typy - wg grup'!$A$2:$A$145,0),MATCH(CJ$1,'Typy - wg grup'!$F$1:$DK$1,0)))</f>
        <v>ARG</v>
      </c>
      <c r="CK111" s="102" t="str">
        <f>IF(INDEX('Typy - wg grup'!$F$2:$DK$145,MATCH($A111,'Typy - wg grup'!$A$2:$A$145,0),MATCH(CK$1,'Typy - wg grup'!$F$1:$DK$1,0))="","",INDEX('Typy - wg grup'!$F$2:$DK$145,MATCH($A111,'Typy - wg grup'!$A$2:$A$145,0),MATCH(CK$1,'Typy - wg grup'!$F$1:$DK$1,0)))</f>
        <v>ARG</v>
      </c>
      <c r="CL111" s="102" t="str">
        <f>IF(INDEX('Typy - wg grup'!$F$2:$DK$145,MATCH($A111,'Typy - wg grup'!$A$2:$A$145,0),MATCH(CL$1,'Typy - wg grup'!$F$1:$DK$1,0))="","",INDEX('Typy - wg grup'!$F$2:$DK$145,MATCH($A111,'Typy - wg grup'!$A$2:$A$145,0),MATCH(CL$1,'Typy - wg grup'!$F$1:$DK$1,0)))</f>
        <v>ARG</v>
      </c>
      <c r="CM111" s="102" t="str">
        <f>IF(INDEX('Typy - wg grup'!$F$2:$DK$145,MATCH($A111,'Typy - wg grup'!$A$2:$A$145,0),MATCH(CM$1,'Typy - wg grup'!$F$1:$DK$1,0))="","",INDEX('Typy - wg grup'!$F$2:$DK$145,MATCH($A111,'Typy - wg grup'!$A$2:$A$145,0),MATCH(CM$1,'Typy - wg grup'!$F$1:$DK$1,0)))</f>
        <v>ARG</v>
      </c>
      <c r="CN111" s="102" t="str">
        <f>IF(INDEX('Typy - wg grup'!$F$2:$DK$145,MATCH($A111,'Typy - wg grup'!$A$2:$A$145,0),MATCH(CN$1,'Typy - wg grup'!$F$1:$DK$1,0))="","",INDEX('Typy - wg grup'!$F$2:$DK$145,MATCH($A111,'Typy - wg grup'!$A$2:$A$145,0),MATCH(CN$1,'Typy - wg grup'!$F$1:$DK$1,0)))</f>
        <v>ARG</v>
      </c>
      <c r="CO111" s="102" t="str">
        <f>IF(INDEX('Typy - wg grup'!$F$2:$DK$145,MATCH($A111,'Typy - wg grup'!$A$2:$A$145,0),MATCH(CO$1,'Typy - wg grup'!$F$1:$DK$1,0))="","",INDEX('Typy - wg grup'!$F$2:$DK$145,MATCH($A111,'Typy - wg grup'!$A$2:$A$145,0),MATCH(CO$1,'Typy - wg grup'!$F$1:$DK$1,0)))</f>
        <v>ARG</v>
      </c>
      <c r="CP111" s="102" t="str">
        <f>IF(INDEX('Typy - wg grup'!$F$2:$DK$145,MATCH($A111,'Typy - wg grup'!$A$2:$A$145,0),MATCH(CP$1,'Typy - wg grup'!$F$1:$DK$1,0))="","",INDEX('Typy - wg grup'!$F$2:$DK$145,MATCH($A111,'Typy - wg grup'!$A$2:$A$145,0),MATCH(CP$1,'Typy - wg grup'!$F$1:$DK$1,0)))</f>
        <v>ARG</v>
      </c>
      <c r="CQ111" s="102" t="str">
        <f>IF(INDEX('Typy - wg grup'!$F$2:$DK$145,MATCH($A111,'Typy - wg grup'!$A$2:$A$145,0),MATCH(CQ$1,'Typy - wg grup'!$F$1:$DK$1,0))="","",INDEX('Typy - wg grup'!$F$2:$DK$145,MATCH($A111,'Typy - wg grup'!$A$2:$A$145,0),MATCH(CQ$1,'Typy - wg grup'!$F$1:$DK$1,0)))</f>
        <v>ARG</v>
      </c>
      <c r="CR111" s="102" t="str">
        <f>IF(INDEX('Typy - wg grup'!$F$2:$DK$145,MATCH($A111,'Typy - wg grup'!$A$2:$A$145,0),MATCH(CR$1,'Typy - wg grup'!$F$1:$DK$1,0))="","",INDEX('Typy - wg grup'!$F$2:$DK$145,MATCH($A111,'Typy - wg grup'!$A$2:$A$145,0),MATCH(CR$1,'Typy - wg grup'!$F$1:$DK$1,0)))</f>
        <v>ARG</v>
      </c>
      <c r="CS111" s="102" t="str">
        <f>IF(INDEX('Typy - wg grup'!$F$2:$DK$145,MATCH($A111,'Typy - wg grup'!$A$2:$A$145,0),MATCH(CS$1,'Typy - wg grup'!$F$1:$DK$1,0))="","",INDEX('Typy - wg grup'!$F$2:$DK$145,MATCH($A111,'Typy - wg grup'!$A$2:$A$145,0),MATCH(CS$1,'Typy - wg grup'!$F$1:$DK$1,0)))</f>
        <v>ARG</v>
      </c>
      <c r="CT111" s="102" t="str">
        <f>IF(INDEX('Typy - wg grup'!$F$2:$DK$145,MATCH($A111,'Typy - wg grup'!$A$2:$A$145,0),MATCH(CT$1,'Typy - wg grup'!$F$1:$DK$1,0))="","",INDEX('Typy - wg grup'!$F$2:$DK$145,MATCH($A111,'Typy - wg grup'!$A$2:$A$145,0),MATCH(CT$1,'Typy - wg grup'!$F$1:$DK$1,0)))</f>
        <v>ARG</v>
      </c>
      <c r="CU111" s="102" t="str">
        <f>IF(INDEX('Typy - wg grup'!$F$2:$DK$145,MATCH($A111,'Typy - wg grup'!$A$2:$A$145,0),MATCH(CU$1,'Typy - wg grup'!$F$1:$DK$1,0))="","",INDEX('Typy - wg grup'!$F$2:$DK$145,MATCH($A111,'Typy - wg grup'!$A$2:$A$145,0),MATCH(CU$1,'Typy - wg grup'!$F$1:$DK$1,0)))</f>
        <v>ARG</v>
      </c>
      <c r="CV111" s="102" t="str">
        <f>IF(INDEX('Typy - wg grup'!$F$2:$DK$145,MATCH($A111,'Typy - wg grup'!$A$2:$A$145,0),MATCH(CV$1,'Typy - wg grup'!$F$1:$DK$1,0))="","",INDEX('Typy - wg grup'!$F$2:$DK$145,MATCH($A111,'Typy - wg grup'!$A$2:$A$145,0),MATCH(CV$1,'Typy - wg grup'!$F$1:$DK$1,0)))</f>
        <v>ARG</v>
      </c>
      <c r="CW111" s="102" t="str">
        <f>IF(INDEX('Typy - wg grup'!$F$2:$DK$145,MATCH($A111,'Typy - wg grup'!$A$2:$A$145,0),MATCH(CW$1,'Typy - wg grup'!$F$1:$DK$1,0))="","",INDEX('Typy - wg grup'!$F$2:$DK$145,MATCH($A111,'Typy - wg grup'!$A$2:$A$145,0),MATCH(CW$1,'Typy - wg grup'!$F$1:$DK$1,0)))</f>
        <v>ARG</v>
      </c>
      <c r="CX111" s="102" t="str">
        <f>IF(INDEX('Typy - wg grup'!$F$2:$DK$145,MATCH($A111,'Typy - wg grup'!$A$2:$A$145,0),MATCH(CX$1,'Typy - wg grup'!$F$1:$DK$1,0))="","",INDEX('Typy - wg grup'!$F$2:$DK$145,MATCH($A111,'Typy - wg grup'!$A$2:$A$145,0),MATCH(CX$1,'Typy - wg grup'!$F$1:$DK$1,0)))</f>
        <v>ARG</v>
      </c>
      <c r="CY111" s="102" t="str">
        <f>IF(INDEX('Typy - wg grup'!$F$2:$DK$145,MATCH($A111,'Typy - wg grup'!$A$2:$A$145,0),MATCH(CY$1,'Typy - wg grup'!$F$1:$DK$1,0))="","",INDEX('Typy - wg grup'!$F$2:$DK$145,MATCH($A111,'Typy - wg grup'!$A$2:$A$145,0),MATCH(CY$1,'Typy - wg grup'!$F$1:$DK$1,0)))</f>
        <v>ARG</v>
      </c>
      <c r="CZ111" s="102" t="str">
        <f>IF(INDEX('Typy - wg grup'!$F$2:$DK$145,MATCH($A111,'Typy - wg grup'!$A$2:$A$145,0),MATCH(CZ$1,'Typy - wg grup'!$F$1:$DK$1,0))="","",INDEX('Typy - wg grup'!$F$2:$DK$145,MATCH($A111,'Typy - wg grup'!$A$2:$A$145,0),MATCH(CZ$1,'Typy - wg grup'!$F$1:$DK$1,0)))</f>
        <v>AUT</v>
      </c>
      <c r="DA111" s="102" t="str">
        <f>IF(INDEX('Typy - wg grup'!$F$2:$DK$145,MATCH($A111,'Typy - wg grup'!$A$2:$A$145,0),MATCH(DA$1,'Typy - wg grup'!$F$1:$DK$1,0))="","",INDEX('Typy - wg grup'!$F$2:$DK$145,MATCH($A111,'Typy - wg grup'!$A$2:$A$145,0),MATCH(DA$1,'Typy - wg grup'!$F$1:$DK$1,0)))</f>
        <v>ARG</v>
      </c>
      <c r="DB111" s="102" t="str">
        <f>IF(INDEX('Typy - wg grup'!$F$2:$DK$145,MATCH($A111,'Typy - wg grup'!$A$2:$A$145,0),MATCH(DB$1,'Typy - wg grup'!$F$1:$DK$1,0))="","",INDEX('Typy - wg grup'!$F$2:$DK$145,MATCH($A111,'Typy - wg grup'!$A$2:$A$145,0),MATCH(DB$1,'Typy - wg grup'!$F$1:$DK$1,0)))</f>
        <v>ARG</v>
      </c>
      <c r="DC111" s="102" t="str">
        <f>IF(INDEX('Typy - wg grup'!$F$2:$DK$145,MATCH($A111,'Typy - wg grup'!$A$2:$A$145,0),MATCH(DC$1,'Typy - wg grup'!$F$1:$DK$1,0))="","",INDEX('Typy - wg grup'!$F$2:$DK$145,MATCH($A111,'Typy - wg grup'!$A$2:$A$145,0),MATCH(DC$1,'Typy - wg grup'!$F$1:$DK$1,0)))</f>
        <v>ARG</v>
      </c>
      <c r="DD111" s="102" t="str">
        <f>IF(INDEX('Typy - wg grup'!$F$2:$DK$145,MATCH($A111,'Typy - wg grup'!$A$2:$A$145,0),MATCH(DD$1,'Typy - wg grup'!$F$1:$DK$1,0))="","",INDEX('Typy - wg grup'!$F$2:$DK$145,MATCH($A111,'Typy - wg grup'!$A$2:$A$145,0),MATCH(DD$1,'Typy - wg grup'!$F$1:$DK$1,0)))</f>
        <v>ARG</v>
      </c>
      <c r="DE111" s="102" t="str">
        <f>IF(INDEX('Typy - wg grup'!$F$2:$DK$145,MATCH($A111,'Typy - wg grup'!$A$2:$A$145,0),MATCH(DE$1,'Typy - wg grup'!$F$1:$DK$1,0))="","",INDEX('Typy - wg grup'!$F$2:$DK$145,MATCH($A111,'Typy - wg grup'!$A$2:$A$145,0),MATCH(DE$1,'Typy - wg grup'!$F$1:$DK$1,0)))</f>
        <v>ARG</v>
      </c>
      <c r="DF111" s="102" t="str">
        <f>IF(INDEX('Typy - wg grup'!$F$2:$DK$145,MATCH($A111,'Typy - wg grup'!$A$2:$A$145,0),MATCH(DF$1,'Typy - wg grup'!$F$1:$DK$1,0))="","",INDEX('Typy - wg grup'!$F$2:$DK$145,MATCH($A111,'Typy - wg grup'!$A$2:$A$145,0),MATCH(DF$1,'Typy - wg grup'!$F$1:$DK$1,0)))</f>
        <v>ARG</v>
      </c>
      <c r="DG111" s="102" t="str">
        <f>IF(INDEX('Typy - wg grup'!$F$2:$DK$145,MATCH($A111,'Typy - wg grup'!$A$2:$A$145,0),MATCH(DG$1,'Typy - wg grup'!$F$1:$DK$1,0))="","",INDEX('Typy - wg grup'!$F$2:$DK$145,MATCH($A111,'Typy - wg grup'!$A$2:$A$145,0),MATCH(DG$1,'Typy - wg grup'!$F$1:$DK$1,0)))</f>
        <v>ARG</v>
      </c>
      <c r="DH111" s="102" t="str">
        <f>IF(INDEX('Typy - wg grup'!$F$2:$DK$145,MATCH($A111,'Typy - wg grup'!$A$2:$A$145,0),MATCH(DH$1,'Typy - wg grup'!$F$1:$DK$1,0))="","",INDEX('Typy - wg grup'!$F$2:$DK$145,MATCH($A111,'Typy - wg grup'!$A$2:$A$145,0),MATCH(DH$1,'Typy - wg grup'!$F$1:$DK$1,0)))</f>
        <v>ARG</v>
      </c>
      <c r="DI111" s="102" t="str">
        <f>IF(INDEX('Typy - wg grup'!$F$2:$DK$145,MATCH($A111,'Typy - wg grup'!$A$2:$A$145,0),MATCH(DI$1,'Typy - wg grup'!$F$1:$DK$1,0))="","",INDEX('Typy - wg grup'!$F$2:$DK$145,MATCH($A111,'Typy - wg grup'!$A$2:$A$145,0),MATCH(DI$1,'Typy - wg grup'!$F$1:$DK$1,0)))</f>
        <v>ARG</v>
      </c>
      <c r="DJ111" s="102" t="str">
        <f>IF(INDEX('Typy - wg grup'!$F$2:$DK$145,MATCH($A111,'Typy - wg grup'!$A$2:$A$145,0),MATCH(DJ$1,'Typy - wg grup'!$F$1:$DK$1,0))="","",INDEX('Typy - wg grup'!$F$2:$DK$145,MATCH($A111,'Typy - wg grup'!$A$2:$A$145,0),MATCH(DJ$1,'Typy - wg grup'!$F$1:$DK$1,0)))</f>
        <v>ARG</v>
      </c>
      <c r="DK111" s="102" t="str">
        <f>IF(INDEX('Typy - wg grup'!$F$2:$DK$145,MATCH($A111,'Typy - wg grup'!$A$2:$A$145,0),MATCH(DK$1,'Typy - wg grup'!$F$1:$DK$1,0))="","",INDEX('Typy - wg grup'!$F$2:$DK$145,MATCH($A111,'Typy - wg grup'!$A$2:$A$145,0),MATCH(DK$1,'Typy - wg grup'!$F$1:$DK$1,0)))</f>
        <v>ARG</v>
      </c>
      <c r="DL111" s="102" t="str">
        <f>IF(INDEX('Typy - wg grup'!$F$2:$DK$145,MATCH($A111,'Typy - wg grup'!$A$2:$A$145,0),MATCH(DL$1,'Typy - wg grup'!$F$1:$DK$1,0))="","",INDEX('Typy - wg grup'!$F$2:$DK$145,MATCH($A111,'Typy - wg grup'!$A$2:$A$145,0),MATCH(DL$1,'Typy - wg grup'!$F$1:$DK$1,0)))</f>
        <v>ARG</v>
      </c>
      <c r="DM111" s="106" t="str">
        <f>IF(INDEX('Typy - wg grup'!$F$2:$DK$145,MATCH($A111,'Typy - wg grup'!$A$2:$A$145,0),MATCH(DM$1,'Typy - wg grup'!$F$1:$DK$1,0))="","",INDEX('Typy - wg grup'!$F$2:$DK$145,MATCH($A111,'Typy - wg grup'!$A$2:$A$145,0),MATCH(DM$1,'Typy - wg grup'!$F$1:$DK$1,0)))</f>
        <v>AUT</v>
      </c>
      <c r="DO111" s="15"/>
      <c r="DQ111" s="14"/>
      <c r="DS111" s="15"/>
      <c r="DU111" s="15"/>
      <c r="DW111" s="14"/>
      <c r="DY111" s="15"/>
      <c r="EA111" s="14"/>
      <c r="EC111" s="15"/>
      <c r="EE111" s="15"/>
      <c r="EG111" s="15"/>
      <c r="EI111" s="15"/>
      <c r="EK111" s="15"/>
      <c r="EM111" s="15"/>
      <c r="EO111" s="16"/>
      <c r="EQ111" s="15"/>
    </row>
    <row r="112" spans="1:147" x14ac:dyDescent="0.25">
      <c r="A112" s="19" t="s">
        <v>102</v>
      </c>
      <c r="B112" s="4" t="s">
        <v>118</v>
      </c>
      <c r="E112" s="4" t="s">
        <v>20</v>
      </c>
      <c r="F112" s="35" t="s">
        <v>211</v>
      </c>
      <c r="G112" s="153"/>
      <c r="H112" s="105" t="str">
        <f>IF(INDEX('Typy - wg grup'!$F$2:$DK$145,MATCH($A112,'Typy - wg grup'!$A$2:$A$145,0),MATCH(H$1,'Typy - wg grup'!$F$1:$DK$1,0))="","",INDEX('Typy - wg grup'!$F$2:$DK$145,MATCH($A112,'Typy - wg grup'!$A$2:$A$145,0),MATCH(H$1,'Typy - wg grup'!$F$1:$DK$1,0)))</f>
        <v>AUT</v>
      </c>
      <c r="I112" s="102" t="str">
        <f>IF(INDEX('Typy - wg grup'!$F$2:$DK$145,MATCH($A112,'Typy - wg grup'!$A$2:$A$145,0),MATCH(I$1,'Typy - wg grup'!$F$1:$DK$1,0))="","",INDEX('Typy - wg grup'!$F$2:$DK$145,MATCH($A112,'Typy - wg grup'!$A$2:$A$145,0),MATCH(I$1,'Typy - wg grup'!$F$1:$DK$1,0)))</f>
        <v>ALG</v>
      </c>
      <c r="J112" s="102" t="str">
        <f>IF(INDEX('Typy - wg grup'!$F$2:$DK$145,MATCH($A112,'Typy - wg grup'!$A$2:$A$145,0),MATCH(J$1,'Typy - wg grup'!$F$1:$DK$1,0))="","",INDEX('Typy - wg grup'!$F$2:$DK$145,MATCH($A112,'Typy - wg grup'!$A$2:$A$145,0),MATCH(J$1,'Typy - wg grup'!$F$1:$DK$1,0)))</f>
        <v>AUT</v>
      </c>
      <c r="K112" s="102" t="str">
        <f>IF(INDEX('Typy - wg grup'!$F$2:$DK$145,MATCH($A112,'Typy - wg grup'!$A$2:$A$145,0),MATCH(K$1,'Typy - wg grup'!$F$1:$DK$1,0))="","",INDEX('Typy - wg grup'!$F$2:$DK$145,MATCH($A112,'Typy - wg grup'!$A$2:$A$145,0),MATCH(K$1,'Typy - wg grup'!$F$1:$DK$1,0)))</f>
        <v>ALG</v>
      </c>
      <c r="L112" s="102" t="str">
        <f>IF(INDEX('Typy - wg grup'!$F$2:$DK$145,MATCH($A112,'Typy - wg grup'!$A$2:$A$145,0),MATCH(L$1,'Typy - wg grup'!$F$1:$DK$1,0))="","",INDEX('Typy - wg grup'!$F$2:$DK$145,MATCH($A112,'Typy - wg grup'!$A$2:$A$145,0),MATCH(L$1,'Typy - wg grup'!$F$1:$DK$1,0)))</f>
        <v>AUT</v>
      </c>
      <c r="M112" s="102" t="str">
        <f>IF(INDEX('Typy - wg grup'!$F$2:$DK$145,MATCH($A112,'Typy - wg grup'!$A$2:$A$145,0),MATCH(M$1,'Typy - wg grup'!$F$1:$DK$1,0))="","",INDEX('Typy - wg grup'!$F$2:$DK$145,MATCH($A112,'Typy - wg grup'!$A$2:$A$145,0),MATCH(M$1,'Typy - wg grup'!$F$1:$DK$1,0)))</f>
        <v>AUT</v>
      </c>
      <c r="N112" s="102" t="str">
        <f>IF(INDEX('Typy - wg grup'!$F$2:$DK$145,MATCH($A112,'Typy - wg grup'!$A$2:$A$145,0),MATCH(N$1,'Typy - wg grup'!$F$1:$DK$1,0))="","",INDEX('Typy - wg grup'!$F$2:$DK$145,MATCH($A112,'Typy - wg grup'!$A$2:$A$145,0),MATCH(N$1,'Typy - wg grup'!$F$1:$DK$1,0)))</f>
        <v>AUT</v>
      </c>
      <c r="O112" s="102" t="str">
        <f>IF(INDEX('Typy - wg grup'!$F$2:$DK$145,MATCH($A112,'Typy - wg grup'!$A$2:$A$145,0),MATCH(O$1,'Typy - wg grup'!$F$1:$DK$1,0))="","",INDEX('Typy - wg grup'!$F$2:$DK$145,MATCH($A112,'Typy - wg grup'!$A$2:$A$145,0),MATCH(O$1,'Typy - wg grup'!$F$1:$DK$1,0)))</f>
        <v>AUT</v>
      </c>
      <c r="P112" s="102" t="str">
        <f>IF(INDEX('Typy - wg grup'!$F$2:$DK$145,MATCH($A112,'Typy - wg grup'!$A$2:$A$145,0),MATCH(P$1,'Typy - wg grup'!$F$1:$DK$1,0))="","",INDEX('Typy - wg grup'!$F$2:$DK$145,MATCH($A112,'Typy - wg grup'!$A$2:$A$145,0),MATCH(P$1,'Typy - wg grup'!$F$1:$DK$1,0)))</f>
        <v>AUT</v>
      </c>
      <c r="Q112" s="102" t="str">
        <f>IF(INDEX('Typy - wg grup'!$F$2:$DK$145,MATCH($A112,'Typy - wg grup'!$A$2:$A$145,0),MATCH(Q$1,'Typy - wg grup'!$F$1:$DK$1,0))="","",INDEX('Typy - wg grup'!$F$2:$DK$145,MATCH($A112,'Typy - wg grup'!$A$2:$A$145,0),MATCH(Q$1,'Typy - wg grup'!$F$1:$DK$1,0)))</f>
        <v>AUT</v>
      </c>
      <c r="R112" s="102" t="str">
        <f>IF(INDEX('Typy - wg grup'!$F$2:$DK$145,MATCH($A112,'Typy - wg grup'!$A$2:$A$145,0),MATCH(R$1,'Typy - wg grup'!$F$1:$DK$1,0))="","",INDEX('Typy - wg grup'!$F$2:$DK$145,MATCH($A112,'Typy - wg grup'!$A$2:$A$145,0),MATCH(R$1,'Typy - wg grup'!$F$1:$DK$1,0)))</f>
        <v>AUT</v>
      </c>
      <c r="S112" s="102" t="str">
        <f>IF(INDEX('Typy - wg grup'!$F$2:$DK$145,MATCH($A112,'Typy - wg grup'!$A$2:$A$145,0),MATCH(S$1,'Typy - wg grup'!$F$1:$DK$1,0))="","",INDEX('Typy - wg grup'!$F$2:$DK$145,MATCH($A112,'Typy - wg grup'!$A$2:$A$145,0),MATCH(S$1,'Typy - wg grup'!$F$1:$DK$1,0)))</f>
        <v>AUT</v>
      </c>
      <c r="T112" s="102" t="str">
        <f>IF(INDEX('Typy - wg grup'!$F$2:$DK$145,MATCH($A112,'Typy - wg grup'!$A$2:$A$145,0),MATCH(T$1,'Typy - wg grup'!$F$1:$DK$1,0))="","",INDEX('Typy - wg grup'!$F$2:$DK$145,MATCH($A112,'Typy - wg grup'!$A$2:$A$145,0),MATCH(T$1,'Typy - wg grup'!$F$1:$DK$1,0)))</f>
        <v>AUT</v>
      </c>
      <c r="U112" s="102" t="str">
        <f>IF(INDEX('Typy - wg grup'!$F$2:$DK$145,MATCH($A112,'Typy - wg grup'!$A$2:$A$145,0),MATCH(U$1,'Typy - wg grup'!$F$1:$DK$1,0))="","",INDEX('Typy - wg grup'!$F$2:$DK$145,MATCH($A112,'Typy - wg grup'!$A$2:$A$145,0),MATCH(U$1,'Typy - wg grup'!$F$1:$DK$1,0)))</f>
        <v>AUT</v>
      </c>
      <c r="V112" s="102" t="str">
        <f>IF(INDEX('Typy - wg grup'!$F$2:$DK$145,MATCH($A112,'Typy - wg grup'!$A$2:$A$145,0),MATCH(V$1,'Typy - wg grup'!$F$1:$DK$1,0))="","",INDEX('Typy - wg grup'!$F$2:$DK$145,MATCH($A112,'Typy - wg grup'!$A$2:$A$145,0),MATCH(V$1,'Typy - wg grup'!$F$1:$DK$1,0)))</f>
        <v>AUT</v>
      </c>
      <c r="W112" s="102" t="str">
        <f>IF(INDEX('Typy - wg grup'!$F$2:$DK$145,MATCH($A112,'Typy - wg grup'!$A$2:$A$145,0),MATCH(W$1,'Typy - wg grup'!$F$1:$DK$1,0))="","",INDEX('Typy - wg grup'!$F$2:$DK$145,MATCH($A112,'Typy - wg grup'!$A$2:$A$145,0),MATCH(W$1,'Typy - wg grup'!$F$1:$DK$1,0)))</f>
        <v>AUT</v>
      </c>
      <c r="X112" s="102" t="str">
        <f>IF(INDEX('Typy - wg grup'!$F$2:$DK$145,MATCH($A112,'Typy - wg grup'!$A$2:$A$145,0),MATCH(X$1,'Typy - wg grup'!$F$1:$DK$1,0))="","",INDEX('Typy - wg grup'!$F$2:$DK$145,MATCH($A112,'Typy - wg grup'!$A$2:$A$145,0),MATCH(X$1,'Typy - wg grup'!$F$1:$DK$1,0)))</f>
        <v>AUT</v>
      </c>
      <c r="Y112" s="102" t="str">
        <f>IF(INDEX('Typy - wg grup'!$F$2:$DK$145,MATCH($A112,'Typy - wg grup'!$A$2:$A$145,0),MATCH(Y$1,'Typy - wg grup'!$F$1:$DK$1,0))="","",INDEX('Typy - wg grup'!$F$2:$DK$145,MATCH($A112,'Typy - wg grup'!$A$2:$A$145,0),MATCH(Y$1,'Typy - wg grup'!$F$1:$DK$1,0)))</f>
        <v>ALG</v>
      </c>
      <c r="Z112" s="102" t="str">
        <f>IF(INDEX('Typy - wg grup'!$F$2:$DK$145,MATCH($A112,'Typy - wg grup'!$A$2:$A$145,0),MATCH(Z$1,'Typy - wg grup'!$F$1:$DK$1,0))="","",INDEX('Typy - wg grup'!$F$2:$DK$145,MATCH($A112,'Typy - wg grup'!$A$2:$A$145,0),MATCH(Z$1,'Typy - wg grup'!$F$1:$DK$1,0)))</f>
        <v>AUT</v>
      </c>
      <c r="AA112" s="102" t="str">
        <f>IF(INDEX('Typy - wg grup'!$F$2:$DK$145,MATCH($A112,'Typy - wg grup'!$A$2:$A$145,0),MATCH(AA$1,'Typy - wg grup'!$F$1:$DK$1,0))="","",INDEX('Typy - wg grup'!$F$2:$DK$145,MATCH($A112,'Typy - wg grup'!$A$2:$A$145,0),MATCH(AA$1,'Typy - wg grup'!$F$1:$DK$1,0)))</f>
        <v>AUT</v>
      </c>
      <c r="AB112" s="102" t="str">
        <f>IF(INDEX('Typy - wg grup'!$F$2:$DK$145,MATCH($A112,'Typy - wg grup'!$A$2:$A$145,0),MATCH(AB$1,'Typy - wg grup'!$F$1:$DK$1,0))="","",INDEX('Typy - wg grup'!$F$2:$DK$145,MATCH($A112,'Typy - wg grup'!$A$2:$A$145,0),MATCH(AB$1,'Typy - wg grup'!$F$1:$DK$1,0)))</f>
        <v>ALG</v>
      </c>
      <c r="AC112" s="102" t="str">
        <f>IF(INDEX('Typy - wg grup'!$F$2:$DK$145,MATCH($A112,'Typy - wg grup'!$A$2:$A$145,0),MATCH(AC$1,'Typy - wg grup'!$F$1:$DK$1,0))="","",INDEX('Typy - wg grup'!$F$2:$DK$145,MATCH($A112,'Typy - wg grup'!$A$2:$A$145,0),MATCH(AC$1,'Typy - wg grup'!$F$1:$DK$1,0)))</f>
        <v>ALG</v>
      </c>
      <c r="AD112" s="102" t="str">
        <f>IF(INDEX('Typy - wg grup'!$F$2:$DK$145,MATCH($A112,'Typy - wg grup'!$A$2:$A$145,0),MATCH(AD$1,'Typy - wg grup'!$F$1:$DK$1,0))="","",INDEX('Typy - wg grup'!$F$2:$DK$145,MATCH($A112,'Typy - wg grup'!$A$2:$A$145,0),MATCH(AD$1,'Typy - wg grup'!$F$1:$DK$1,0)))</f>
        <v>AUT</v>
      </c>
      <c r="AE112" s="102" t="str">
        <f>IF(INDEX('Typy - wg grup'!$F$2:$DK$145,MATCH($A112,'Typy - wg grup'!$A$2:$A$145,0),MATCH(AE$1,'Typy - wg grup'!$F$1:$DK$1,0))="","",INDEX('Typy - wg grup'!$F$2:$DK$145,MATCH($A112,'Typy - wg grup'!$A$2:$A$145,0),MATCH(AE$1,'Typy - wg grup'!$F$1:$DK$1,0)))</f>
        <v>JOR</v>
      </c>
      <c r="AF112" s="102" t="str">
        <f>IF(INDEX('Typy - wg grup'!$F$2:$DK$145,MATCH($A112,'Typy - wg grup'!$A$2:$A$145,0),MATCH(AF$1,'Typy - wg grup'!$F$1:$DK$1,0))="","",INDEX('Typy - wg grup'!$F$2:$DK$145,MATCH($A112,'Typy - wg grup'!$A$2:$A$145,0),MATCH(AF$1,'Typy - wg grup'!$F$1:$DK$1,0)))</f>
        <v>ALG</v>
      </c>
      <c r="AG112" s="102" t="str">
        <f>IF(INDEX('Typy - wg grup'!$F$2:$DK$145,MATCH($A112,'Typy - wg grup'!$A$2:$A$145,0),MATCH(AG$1,'Typy - wg grup'!$F$1:$DK$1,0))="","",INDEX('Typy - wg grup'!$F$2:$DK$145,MATCH($A112,'Typy - wg grup'!$A$2:$A$145,0),MATCH(AG$1,'Typy - wg grup'!$F$1:$DK$1,0)))</f>
        <v>AUT</v>
      </c>
      <c r="AH112" s="102" t="str">
        <f>IF(INDEX('Typy - wg grup'!$F$2:$DK$145,MATCH($A112,'Typy - wg grup'!$A$2:$A$145,0),MATCH(AH$1,'Typy - wg grup'!$F$1:$DK$1,0))="","",INDEX('Typy - wg grup'!$F$2:$DK$145,MATCH($A112,'Typy - wg grup'!$A$2:$A$145,0),MATCH(AH$1,'Typy - wg grup'!$F$1:$DK$1,0)))</f>
        <v>AUT</v>
      </c>
      <c r="AI112" s="102" t="str">
        <f>IF(INDEX('Typy - wg grup'!$F$2:$DK$145,MATCH($A112,'Typy - wg grup'!$A$2:$A$145,0),MATCH(AI$1,'Typy - wg grup'!$F$1:$DK$1,0))="","",INDEX('Typy - wg grup'!$F$2:$DK$145,MATCH($A112,'Typy - wg grup'!$A$2:$A$145,0),MATCH(AI$1,'Typy - wg grup'!$F$1:$DK$1,0)))</f>
        <v>AUT</v>
      </c>
      <c r="AJ112" s="102" t="str">
        <f>IF(INDEX('Typy - wg grup'!$F$2:$DK$145,MATCH($A112,'Typy - wg grup'!$A$2:$A$145,0),MATCH(AJ$1,'Typy - wg grup'!$F$1:$DK$1,0))="","",INDEX('Typy - wg grup'!$F$2:$DK$145,MATCH($A112,'Typy - wg grup'!$A$2:$A$145,0),MATCH(AJ$1,'Typy - wg grup'!$F$1:$DK$1,0)))</f>
        <v>ARG</v>
      </c>
      <c r="AK112" s="102" t="str">
        <f>IF(INDEX('Typy - wg grup'!$F$2:$DK$145,MATCH($A112,'Typy - wg grup'!$A$2:$A$145,0),MATCH(AK$1,'Typy - wg grup'!$F$1:$DK$1,0))="","",INDEX('Typy - wg grup'!$F$2:$DK$145,MATCH($A112,'Typy - wg grup'!$A$2:$A$145,0),MATCH(AK$1,'Typy - wg grup'!$F$1:$DK$1,0)))</f>
        <v>AUT</v>
      </c>
      <c r="AL112" s="102" t="str">
        <f>IF(INDEX('Typy - wg grup'!$F$2:$DK$145,MATCH($A112,'Typy - wg grup'!$A$2:$A$145,0),MATCH(AL$1,'Typy - wg grup'!$F$1:$DK$1,0))="","",INDEX('Typy - wg grup'!$F$2:$DK$145,MATCH($A112,'Typy - wg grup'!$A$2:$A$145,0),MATCH(AL$1,'Typy - wg grup'!$F$1:$DK$1,0)))</f>
        <v>AUT</v>
      </c>
      <c r="AM112" s="102" t="str">
        <f>IF(INDEX('Typy - wg grup'!$F$2:$DK$145,MATCH($A112,'Typy - wg grup'!$A$2:$A$145,0),MATCH(AM$1,'Typy - wg grup'!$F$1:$DK$1,0))="","",INDEX('Typy - wg grup'!$F$2:$DK$145,MATCH($A112,'Typy - wg grup'!$A$2:$A$145,0),MATCH(AM$1,'Typy - wg grup'!$F$1:$DK$1,0)))</f>
        <v>AUT</v>
      </c>
      <c r="AN112" s="102" t="str">
        <f>IF(INDEX('Typy - wg grup'!$F$2:$DK$145,MATCH($A112,'Typy - wg grup'!$A$2:$A$145,0),MATCH(AN$1,'Typy - wg grup'!$F$1:$DK$1,0))="","",INDEX('Typy - wg grup'!$F$2:$DK$145,MATCH($A112,'Typy - wg grup'!$A$2:$A$145,0),MATCH(AN$1,'Typy - wg grup'!$F$1:$DK$1,0)))</f>
        <v>AUT</v>
      </c>
      <c r="AO112" s="102" t="str">
        <f>IF(INDEX('Typy - wg grup'!$F$2:$DK$145,MATCH($A112,'Typy - wg grup'!$A$2:$A$145,0),MATCH(AO$1,'Typy - wg grup'!$F$1:$DK$1,0))="","",INDEX('Typy - wg grup'!$F$2:$DK$145,MATCH($A112,'Typy - wg grup'!$A$2:$A$145,0),MATCH(AO$1,'Typy - wg grup'!$F$1:$DK$1,0)))</f>
        <v>AUT</v>
      </c>
      <c r="AP112" s="102" t="str">
        <f>IF(INDEX('Typy - wg grup'!$F$2:$DK$145,MATCH($A112,'Typy - wg grup'!$A$2:$A$145,0),MATCH(AP$1,'Typy - wg grup'!$F$1:$DK$1,0))="","",INDEX('Typy - wg grup'!$F$2:$DK$145,MATCH($A112,'Typy - wg grup'!$A$2:$A$145,0),MATCH(AP$1,'Typy - wg grup'!$F$1:$DK$1,0)))</f>
        <v>AUT</v>
      </c>
      <c r="AQ112" s="102" t="str">
        <f>IF(INDEX('Typy - wg grup'!$F$2:$DK$145,MATCH($A112,'Typy - wg grup'!$A$2:$A$145,0),MATCH(AQ$1,'Typy - wg grup'!$F$1:$DK$1,0))="","",INDEX('Typy - wg grup'!$F$2:$DK$145,MATCH($A112,'Typy - wg grup'!$A$2:$A$145,0),MATCH(AQ$1,'Typy - wg grup'!$F$1:$DK$1,0)))</f>
        <v>ALG</v>
      </c>
      <c r="AR112" s="102" t="str">
        <f>IF(INDEX('Typy - wg grup'!$F$2:$DK$145,MATCH($A112,'Typy - wg grup'!$A$2:$A$145,0),MATCH(AR$1,'Typy - wg grup'!$F$1:$DK$1,0))="","",INDEX('Typy - wg grup'!$F$2:$DK$145,MATCH($A112,'Typy - wg grup'!$A$2:$A$145,0),MATCH(AR$1,'Typy - wg grup'!$F$1:$DK$1,0)))</f>
        <v>ALG</v>
      </c>
      <c r="AS112" s="102" t="str">
        <f>IF(INDEX('Typy - wg grup'!$F$2:$DK$145,MATCH($A112,'Typy - wg grup'!$A$2:$A$145,0),MATCH(AS$1,'Typy - wg grup'!$F$1:$DK$1,0))="","",INDEX('Typy - wg grup'!$F$2:$DK$145,MATCH($A112,'Typy - wg grup'!$A$2:$A$145,0),MATCH(AS$1,'Typy - wg grup'!$F$1:$DK$1,0)))</f>
        <v>AUT</v>
      </c>
      <c r="AT112" s="102" t="str">
        <f>IF(INDEX('Typy - wg grup'!$F$2:$DK$145,MATCH($A112,'Typy - wg grup'!$A$2:$A$145,0),MATCH(AT$1,'Typy - wg grup'!$F$1:$DK$1,0))="","",INDEX('Typy - wg grup'!$F$2:$DK$145,MATCH($A112,'Typy - wg grup'!$A$2:$A$145,0),MATCH(AT$1,'Typy - wg grup'!$F$1:$DK$1,0)))</f>
        <v>ALG</v>
      </c>
      <c r="AU112" s="102" t="str">
        <f>IF(INDEX('Typy - wg grup'!$F$2:$DK$145,MATCH($A112,'Typy - wg grup'!$A$2:$A$145,0),MATCH(AU$1,'Typy - wg grup'!$F$1:$DK$1,0))="","",INDEX('Typy - wg grup'!$F$2:$DK$145,MATCH($A112,'Typy - wg grup'!$A$2:$A$145,0),MATCH(AU$1,'Typy - wg grup'!$F$1:$DK$1,0)))</f>
        <v>AUT</v>
      </c>
      <c r="AV112" s="102" t="str">
        <f>IF(INDEX('Typy - wg grup'!$F$2:$DK$145,MATCH($A112,'Typy - wg grup'!$A$2:$A$145,0),MATCH(AV$1,'Typy - wg grup'!$F$1:$DK$1,0))="","",INDEX('Typy - wg grup'!$F$2:$DK$145,MATCH($A112,'Typy - wg grup'!$A$2:$A$145,0),MATCH(AV$1,'Typy - wg grup'!$F$1:$DK$1,0)))</f>
        <v>JOR</v>
      </c>
      <c r="AW112" s="102" t="str">
        <f>IF(INDEX('Typy - wg grup'!$F$2:$DK$145,MATCH($A112,'Typy - wg grup'!$A$2:$A$145,0),MATCH(AW$1,'Typy - wg grup'!$F$1:$DK$1,0))="","",INDEX('Typy - wg grup'!$F$2:$DK$145,MATCH($A112,'Typy - wg grup'!$A$2:$A$145,0),MATCH(AW$1,'Typy - wg grup'!$F$1:$DK$1,0)))</f>
        <v>AUT</v>
      </c>
      <c r="AX112" s="102" t="str">
        <f>IF(INDEX('Typy - wg grup'!$F$2:$DK$145,MATCH($A112,'Typy - wg grup'!$A$2:$A$145,0),MATCH(AX$1,'Typy - wg grup'!$F$1:$DK$1,0))="","",INDEX('Typy - wg grup'!$F$2:$DK$145,MATCH($A112,'Typy - wg grup'!$A$2:$A$145,0),MATCH(AX$1,'Typy - wg grup'!$F$1:$DK$1,0)))</f>
        <v>ARG</v>
      </c>
      <c r="AY112" s="102" t="str">
        <f>IF(INDEX('Typy - wg grup'!$F$2:$DK$145,MATCH($A112,'Typy - wg grup'!$A$2:$A$145,0),MATCH(AY$1,'Typy - wg grup'!$F$1:$DK$1,0))="","",INDEX('Typy - wg grup'!$F$2:$DK$145,MATCH($A112,'Typy - wg grup'!$A$2:$A$145,0),MATCH(AY$1,'Typy - wg grup'!$F$1:$DK$1,0)))</f>
        <v>ARG</v>
      </c>
      <c r="AZ112" s="102" t="str">
        <f>IF(INDEX('Typy - wg grup'!$F$2:$DK$145,MATCH($A112,'Typy - wg grup'!$A$2:$A$145,0),MATCH(AZ$1,'Typy - wg grup'!$F$1:$DK$1,0))="","",INDEX('Typy - wg grup'!$F$2:$DK$145,MATCH($A112,'Typy - wg grup'!$A$2:$A$145,0),MATCH(AZ$1,'Typy - wg grup'!$F$1:$DK$1,0)))</f>
        <v>AUT</v>
      </c>
      <c r="BA112" s="102" t="str">
        <f>IF(INDEX('Typy - wg grup'!$F$2:$DK$145,MATCH($A112,'Typy - wg grup'!$A$2:$A$145,0),MATCH(BA$1,'Typy - wg grup'!$F$1:$DK$1,0))="","",INDEX('Typy - wg grup'!$F$2:$DK$145,MATCH($A112,'Typy - wg grup'!$A$2:$A$145,0),MATCH(BA$1,'Typy - wg grup'!$F$1:$DK$1,0)))</f>
        <v>AUT</v>
      </c>
      <c r="BB112" s="102" t="str">
        <f>IF(INDEX('Typy - wg grup'!$F$2:$DK$145,MATCH($A112,'Typy - wg grup'!$A$2:$A$145,0),MATCH(BB$1,'Typy - wg grup'!$F$1:$DK$1,0))="","",INDEX('Typy - wg grup'!$F$2:$DK$145,MATCH($A112,'Typy - wg grup'!$A$2:$A$145,0),MATCH(BB$1,'Typy - wg grup'!$F$1:$DK$1,0)))</f>
        <v>AUT</v>
      </c>
      <c r="BC112" s="102" t="str">
        <f>IF(INDEX('Typy - wg grup'!$F$2:$DK$145,MATCH($A112,'Typy - wg grup'!$A$2:$A$145,0),MATCH(BC$1,'Typy - wg grup'!$F$1:$DK$1,0))="","",INDEX('Typy - wg grup'!$F$2:$DK$145,MATCH($A112,'Typy - wg grup'!$A$2:$A$145,0),MATCH(BC$1,'Typy - wg grup'!$F$1:$DK$1,0)))</f>
        <v>AUT</v>
      </c>
      <c r="BD112" s="102" t="str">
        <f>IF(INDEX('Typy - wg grup'!$F$2:$DK$145,MATCH($A112,'Typy - wg grup'!$A$2:$A$145,0),MATCH(BD$1,'Typy - wg grup'!$F$1:$DK$1,0))="","",INDEX('Typy - wg grup'!$F$2:$DK$145,MATCH($A112,'Typy - wg grup'!$A$2:$A$145,0),MATCH(BD$1,'Typy - wg grup'!$F$1:$DK$1,0)))</f>
        <v>ALG</v>
      </c>
      <c r="BE112" s="102" t="str">
        <f>IF(INDEX('Typy - wg grup'!$F$2:$DK$145,MATCH($A112,'Typy - wg grup'!$A$2:$A$145,0),MATCH(BE$1,'Typy - wg grup'!$F$1:$DK$1,0))="","",INDEX('Typy - wg grup'!$F$2:$DK$145,MATCH($A112,'Typy - wg grup'!$A$2:$A$145,0),MATCH(BE$1,'Typy - wg grup'!$F$1:$DK$1,0)))</f>
        <v>AUT</v>
      </c>
      <c r="BF112" s="102" t="str">
        <f>IF(INDEX('Typy - wg grup'!$F$2:$DK$145,MATCH($A112,'Typy - wg grup'!$A$2:$A$145,0),MATCH(BF$1,'Typy - wg grup'!$F$1:$DK$1,0))="","",INDEX('Typy - wg grup'!$F$2:$DK$145,MATCH($A112,'Typy - wg grup'!$A$2:$A$145,0),MATCH(BF$1,'Typy - wg grup'!$F$1:$DK$1,0)))</f>
        <v>AUT</v>
      </c>
      <c r="BG112" s="102" t="str">
        <f>IF(INDEX('Typy - wg grup'!$F$2:$DK$145,MATCH($A112,'Typy - wg grup'!$A$2:$A$145,0),MATCH(BG$1,'Typy - wg grup'!$F$1:$DK$1,0))="","",INDEX('Typy - wg grup'!$F$2:$DK$145,MATCH($A112,'Typy - wg grup'!$A$2:$A$145,0),MATCH(BG$1,'Typy - wg grup'!$F$1:$DK$1,0)))</f>
        <v>AUT</v>
      </c>
      <c r="BH112" s="102" t="str">
        <f>IF(INDEX('Typy - wg grup'!$F$2:$DK$145,MATCH($A112,'Typy - wg grup'!$A$2:$A$145,0),MATCH(BH$1,'Typy - wg grup'!$F$1:$DK$1,0))="","",INDEX('Typy - wg grup'!$F$2:$DK$145,MATCH($A112,'Typy - wg grup'!$A$2:$A$145,0),MATCH(BH$1,'Typy - wg grup'!$F$1:$DK$1,0)))</f>
        <v>AUT</v>
      </c>
      <c r="BI112" s="102" t="str">
        <f>IF(INDEX('Typy - wg grup'!$F$2:$DK$145,MATCH($A112,'Typy - wg grup'!$A$2:$A$145,0),MATCH(BI$1,'Typy - wg grup'!$F$1:$DK$1,0))="","",INDEX('Typy - wg grup'!$F$2:$DK$145,MATCH($A112,'Typy - wg grup'!$A$2:$A$145,0),MATCH(BI$1,'Typy - wg grup'!$F$1:$DK$1,0)))</f>
        <v>AUT</v>
      </c>
      <c r="BJ112" s="102" t="str">
        <f>IF(INDEX('Typy - wg grup'!$F$2:$DK$145,MATCH($A112,'Typy - wg grup'!$A$2:$A$145,0),MATCH(BJ$1,'Typy - wg grup'!$F$1:$DK$1,0))="","",INDEX('Typy - wg grup'!$F$2:$DK$145,MATCH($A112,'Typy - wg grup'!$A$2:$A$145,0),MATCH(BJ$1,'Typy - wg grup'!$F$1:$DK$1,0)))</f>
        <v>AUT</v>
      </c>
      <c r="BK112" s="102" t="str">
        <f>IF(INDEX('Typy - wg grup'!$F$2:$DK$145,MATCH($A112,'Typy - wg grup'!$A$2:$A$145,0),MATCH(BK$1,'Typy - wg grup'!$F$1:$DK$1,0))="","",INDEX('Typy - wg grup'!$F$2:$DK$145,MATCH($A112,'Typy - wg grup'!$A$2:$A$145,0),MATCH(BK$1,'Typy - wg grup'!$F$1:$DK$1,0)))</f>
        <v>ARG</v>
      </c>
      <c r="BL112" s="102" t="str">
        <f>IF(INDEX('Typy - wg grup'!$F$2:$DK$145,MATCH($A112,'Typy - wg grup'!$A$2:$A$145,0),MATCH(BL$1,'Typy - wg grup'!$F$1:$DK$1,0))="","",INDEX('Typy - wg grup'!$F$2:$DK$145,MATCH($A112,'Typy - wg grup'!$A$2:$A$145,0),MATCH(BL$1,'Typy - wg grup'!$F$1:$DK$1,0)))</f>
        <v>AUT</v>
      </c>
      <c r="BM112" s="102" t="str">
        <f>IF(INDEX('Typy - wg grup'!$F$2:$DK$145,MATCH($A112,'Typy - wg grup'!$A$2:$A$145,0),MATCH(BM$1,'Typy - wg grup'!$F$1:$DK$1,0))="","",INDEX('Typy - wg grup'!$F$2:$DK$145,MATCH($A112,'Typy - wg grup'!$A$2:$A$145,0),MATCH(BM$1,'Typy - wg grup'!$F$1:$DK$1,0)))</f>
        <v>AUT</v>
      </c>
      <c r="BN112" s="102" t="str">
        <f>IF(INDEX('Typy - wg grup'!$F$2:$DK$145,MATCH($A112,'Typy - wg grup'!$A$2:$A$145,0),MATCH(BN$1,'Typy - wg grup'!$F$1:$DK$1,0))="","",INDEX('Typy - wg grup'!$F$2:$DK$145,MATCH($A112,'Typy - wg grup'!$A$2:$A$145,0),MATCH(BN$1,'Typy - wg grup'!$F$1:$DK$1,0)))</f>
        <v>AUT</v>
      </c>
      <c r="BO112" s="102" t="str">
        <f>IF(INDEX('Typy - wg grup'!$F$2:$DK$145,MATCH($A112,'Typy - wg grup'!$A$2:$A$145,0),MATCH(BO$1,'Typy - wg grup'!$F$1:$DK$1,0))="","",INDEX('Typy - wg grup'!$F$2:$DK$145,MATCH($A112,'Typy - wg grup'!$A$2:$A$145,0),MATCH(BO$1,'Typy - wg grup'!$F$1:$DK$1,0)))</f>
        <v>AUT</v>
      </c>
      <c r="BP112" s="102" t="str">
        <f>IF(INDEX('Typy - wg grup'!$F$2:$DK$145,MATCH($A112,'Typy - wg grup'!$A$2:$A$145,0),MATCH(BP$1,'Typy - wg grup'!$F$1:$DK$1,0))="","",INDEX('Typy - wg grup'!$F$2:$DK$145,MATCH($A112,'Typy - wg grup'!$A$2:$A$145,0),MATCH(BP$1,'Typy - wg grup'!$F$1:$DK$1,0)))</f>
        <v>AUT</v>
      </c>
      <c r="BQ112" s="102" t="str">
        <f>IF(INDEX('Typy - wg grup'!$F$2:$DK$145,MATCH($A112,'Typy - wg grup'!$A$2:$A$145,0),MATCH(BQ$1,'Typy - wg grup'!$F$1:$DK$1,0))="","",INDEX('Typy - wg grup'!$F$2:$DK$145,MATCH($A112,'Typy - wg grup'!$A$2:$A$145,0),MATCH(BQ$1,'Typy - wg grup'!$F$1:$DK$1,0)))</f>
        <v>AUT</v>
      </c>
      <c r="BR112" s="102" t="str">
        <f>IF(INDEX('Typy - wg grup'!$F$2:$DK$145,MATCH($A112,'Typy - wg grup'!$A$2:$A$145,0),MATCH(BR$1,'Typy - wg grup'!$F$1:$DK$1,0))="","",INDEX('Typy - wg grup'!$F$2:$DK$145,MATCH($A112,'Typy - wg grup'!$A$2:$A$145,0),MATCH(BR$1,'Typy - wg grup'!$F$1:$DK$1,0)))</f>
        <v>AUT</v>
      </c>
      <c r="BS112" s="102" t="str">
        <f>IF(INDEX('Typy - wg grup'!$F$2:$DK$145,MATCH($A112,'Typy - wg grup'!$A$2:$A$145,0),MATCH(BS$1,'Typy - wg grup'!$F$1:$DK$1,0))="","",INDEX('Typy - wg grup'!$F$2:$DK$145,MATCH($A112,'Typy - wg grup'!$A$2:$A$145,0),MATCH(BS$1,'Typy - wg grup'!$F$1:$DK$1,0)))</f>
        <v>AUT</v>
      </c>
      <c r="BT112" s="102" t="str">
        <f>IF(INDEX('Typy - wg grup'!$F$2:$DK$145,MATCH($A112,'Typy - wg grup'!$A$2:$A$145,0),MATCH(BT$1,'Typy - wg grup'!$F$1:$DK$1,0))="","",INDEX('Typy - wg grup'!$F$2:$DK$145,MATCH($A112,'Typy - wg grup'!$A$2:$A$145,0),MATCH(BT$1,'Typy - wg grup'!$F$1:$DK$1,0)))</f>
        <v>AUT</v>
      </c>
      <c r="BU112" s="102" t="str">
        <f>IF(INDEX('Typy - wg grup'!$F$2:$DK$145,MATCH($A112,'Typy - wg grup'!$A$2:$A$145,0),MATCH(BU$1,'Typy - wg grup'!$F$1:$DK$1,0))="","",INDEX('Typy - wg grup'!$F$2:$DK$145,MATCH($A112,'Typy - wg grup'!$A$2:$A$145,0),MATCH(BU$1,'Typy - wg grup'!$F$1:$DK$1,0)))</f>
        <v>AUT</v>
      </c>
      <c r="BV112" s="102" t="str">
        <f>IF(INDEX('Typy - wg grup'!$F$2:$DK$145,MATCH($A112,'Typy - wg grup'!$A$2:$A$145,0),MATCH(BV$1,'Typy - wg grup'!$F$1:$DK$1,0))="","",INDEX('Typy - wg grup'!$F$2:$DK$145,MATCH($A112,'Typy - wg grup'!$A$2:$A$145,0),MATCH(BV$1,'Typy - wg grup'!$F$1:$DK$1,0)))</f>
        <v>AUT</v>
      </c>
      <c r="BW112" s="102" t="str">
        <f>IF(INDEX('Typy - wg grup'!$F$2:$DK$145,MATCH($A112,'Typy - wg grup'!$A$2:$A$145,0),MATCH(BW$1,'Typy - wg grup'!$F$1:$DK$1,0))="","",INDEX('Typy - wg grup'!$F$2:$DK$145,MATCH($A112,'Typy - wg grup'!$A$2:$A$145,0),MATCH(BW$1,'Typy - wg grup'!$F$1:$DK$1,0)))</f>
        <v>AUT</v>
      </c>
      <c r="BX112" s="102" t="str">
        <f>IF(INDEX('Typy - wg grup'!$F$2:$DK$145,MATCH($A112,'Typy - wg grup'!$A$2:$A$145,0),MATCH(BX$1,'Typy - wg grup'!$F$1:$DK$1,0))="","",INDEX('Typy - wg grup'!$F$2:$DK$145,MATCH($A112,'Typy - wg grup'!$A$2:$A$145,0),MATCH(BX$1,'Typy - wg grup'!$F$1:$DK$1,0)))</f>
        <v>AUT</v>
      </c>
      <c r="BY112" s="102" t="str">
        <f>IF(INDEX('Typy - wg grup'!$F$2:$DK$145,MATCH($A112,'Typy - wg grup'!$A$2:$A$145,0),MATCH(BY$1,'Typy - wg grup'!$F$1:$DK$1,0))="","",INDEX('Typy - wg grup'!$F$2:$DK$145,MATCH($A112,'Typy - wg grup'!$A$2:$A$145,0),MATCH(BY$1,'Typy - wg grup'!$F$1:$DK$1,0)))</f>
        <v>AUT</v>
      </c>
      <c r="BZ112" s="102" t="str">
        <f>IF(INDEX('Typy - wg grup'!$F$2:$DK$145,MATCH($A112,'Typy - wg grup'!$A$2:$A$145,0),MATCH(BZ$1,'Typy - wg grup'!$F$1:$DK$1,0))="","",INDEX('Typy - wg grup'!$F$2:$DK$145,MATCH($A112,'Typy - wg grup'!$A$2:$A$145,0),MATCH(BZ$1,'Typy - wg grup'!$F$1:$DK$1,0)))</f>
        <v>AUT</v>
      </c>
      <c r="CA112" s="102" t="str">
        <f>IF(INDEX('Typy - wg grup'!$F$2:$DK$145,MATCH($A112,'Typy - wg grup'!$A$2:$A$145,0),MATCH(CA$1,'Typy - wg grup'!$F$1:$DK$1,0))="","",INDEX('Typy - wg grup'!$F$2:$DK$145,MATCH($A112,'Typy - wg grup'!$A$2:$A$145,0),MATCH(CA$1,'Typy - wg grup'!$F$1:$DK$1,0)))</f>
        <v>AUT</v>
      </c>
      <c r="CB112" s="102" t="str">
        <f>IF(INDEX('Typy - wg grup'!$F$2:$DK$145,MATCH($A112,'Typy - wg grup'!$A$2:$A$145,0),MATCH(CB$1,'Typy - wg grup'!$F$1:$DK$1,0))="","",INDEX('Typy - wg grup'!$F$2:$DK$145,MATCH($A112,'Typy - wg grup'!$A$2:$A$145,0),MATCH(CB$1,'Typy - wg grup'!$F$1:$DK$1,0)))</f>
        <v>AUT</v>
      </c>
      <c r="CC112" s="102" t="str">
        <f>IF(INDEX('Typy - wg grup'!$F$2:$DK$145,MATCH($A112,'Typy - wg grup'!$A$2:$A$145,0),MATCH(CC$1,'Typy - wg grup'!$F$1:$DK$1,0))="","",INDEX('Typy - wg grup'!$F$2:$DK$145,MATCH($A112,'Typy - wg grup'!$A$2:$A$145,0),MATCH(CC$1,'Typy - wg grup'!$F$1:$DK$1,0)))</f>
        <v>AUT</v>
      </c>
      <c r="CD112" s="102" t="str">
        <f>IF(INDEX('Typy - wg grup'!$F$2:$DK$145,MATCH($A112,'Typy - wg grup'!$A$2:$A$145,0),MATCH(CD$1,'Typy - wg grup'!$F$1:$DK$1,0))="","",INDEX('Typy - wg grup'!$F$2:$DK$145,MATCH($A112,'Typy - wg grup'!$A$2:$A$145,0),MATCH(CD$1,'Typy - wg grup'!$F$1:$DK$1,0)))</f>
        <v>AUT</v>
      </c>
      <c r="CE112" s="102" t="str">
        <f>IF(INDEX('Typy - wg grup'!$F$2:$DK$145,MATCH($A112,'Typy - wg grup'!$A$2:$A$145,0),MATCH(CE$1,'Typy - wg grup'!$F$1:$DK$1,0))="","",INDEX('Typy - wg grup'!$F$2:$DK$145,MATCH($A112,'Typy - wg grup'!$A$2:$A$145,0),MATCH(CE$1,'Typy - wg grup'!$F$1:$DK$1,0)))</f>
        <v>ALG</v>
      </c>
      <c r="CF112" s="102" t="str">
        <f>IF(INDEX('Typy - wg grup'!$F$2:$DK$145,MATCH($A112,'Typy - wg grup'!$A$2:$A$145,0),MATCH(CF$1,'Typy - wg grup'!$F$1:$DK$1,0))="","",INDEX('Typy - wg grup'!$F$2:$DK$145,MATCH($A112,'Typy - wg grup'!$A$2:$A$145,0),MATCH(CF$1,'Typy - wg grup'!$F$1:$DK$1,0)))</f>
        <v>AUT</v>
      </c>
      <c r="CG112" s="102" t="str">
        <f>IF(INDEX('Typy - wg grup'!$F$2:$DK$145,MATCH($A112,'Typy - wg grup'!$A$2:$A$145,0),MATCH(CG$1,'Typy - wg grup'!$F$1:$DK$1,0))="","",INDEX('Typy - wg grup'!$F$2:$DK$145,MATCH($A112,'Typy - wg grup'!$A$2:$A$145,0),MATCH(CG$1,'Typy - wg grup'!$F$1:$DK$1,0)))</f>
        <v>AUT</v>
      </c>
      <c r="CH112" s="102" t="str">
        <f>IF(INDEX('Typy - wg grup'!$F$2:$DK$145,MATCH($A112,'Typy - wg grup'!$A$2:$A$145,0),MATCH(CH$1,'Typy - wg grup'!$F$1:$DK$1,0))="","",INDEX('Typy - wg grup'!$F$2:$DK$145,MATCH($A112,'Typy - wg grup'!$A$2:$A$145,0),MATCH(CH$1,'Typy - wg grup'!$F$1:$DK$1,0)))</f>
        <v>AUT</v>
      </c>
      <c r="CI112" s="102" t="str">
        <f>IF(INDEX('Typy - wg grup'!$F$2:$DK$145,MATCH($A112,'Typy - wg grup'!$A$2:$A$145,0),MATCH(CI$1,'Typy - wg grup'!$F$1:$DK$1,0))="","",INDEX('Typy - wg grup'!$F$2:$DK$145,MATCH($A112,'Typy - wg grup'!$A$2:$A$145,0),MATCH(CI$1,'Typy - wg grup'!$F$1:$DK$1,0)))</f>
        <v>AUT</v>
      </c>
      <c r="CJ112" s="102" t="str">
        <f>IF(INDEX('Typy - wg grup'!$F$2:$DK$145,MATCH($A112,'Typy - wg grup'!$A$2:$A$145,0),MATCH(CJ$1,'Typy - wg grup'!$F$1:$DK$1,0))="","",INDEX('Typy - wg grup'!$F$2:$DK$145,MATCH($A112,'Typy - wg grup'!$A$2:$A$145,0),MATCH(CJ$1,'Typy - wg grup'!$F$1:$DK$1,0)))</f>
        <v>AUT</v>
      </c>
      <c r="CK112" s="102" t="str">
        <f>IF(INDEX('Typy - wg grup'!$F$2:$DK$145,MATCH($A112,'Typy - wg grup'!$A$2:$A$145,0),MATCH(CK$1,'Typy - wg grup'!$F$1:$DK$1,0))="","",INDEX('Typy - wg grup'!$F$2:$DK$145,MATCH($A112,'Typy - wg grup'!$A$2:$A$145,0),MATCH(CK$1,'Typy - wg grup'!$F$1:$DK$1,0)))</f>
        <v>ALG</v>
      </c>
      <c r="CL112" s="102" t="str">
        <f>IF(INDEX('Typy - wg grup'!$F$2:$DK$145,MATCH($A112,'Typy - wg grup'!$A$2:$A$145,0),MATCH(CL$1,'Typy - wg grup'!$F$1:$DK$1,0))="","",INDEX('Typy - wg grup'!$F$2:$DK$145,MATCH($A112,'Typy - wg grup'!$A$2:$A$145,0),MATCH(CL$1,'Typy - wg grup'!$F$1:$DK$1,0)))</f>
        <v>AUT</v>
      </c>
      <c r="CM112" s="102" t="str">
        <f>IF(INDEX('Typy - wg grup'!$F$2:$DK$145,MATCH($A112,'Typy - wg grup'!$A$2:$A$145,0),MATCH(CM$1,'Typy - wg grup'!$F$1:$DK$1,0))="","",INDEX('Typy - wg grup'!$F$2:$DK$145,MATCH($A112,'Typy - wg grup'!$A$2:$A$145,0),MATCH(CM$1,'Typy - wg grup'!$F$1:$DK$1,0)))</f>
        <v>AUT</v>
      </c>
      <c r="CN112" s="102" t="str">
        <f>IF(INDEX('Typy - wg grup'!$F$2:$DK$145,MATCH($A112,'Typy - wg grup'!$A$2:$A$145,0),MATCH(CN$1,'Typy - wg grup'!$F$1:$DK$1,0))="","",INDEX('Typy - wg grup'!$F$2:$DK$145,MATCH($A112,'Typy - wg grup'!$A$2:$A$145,0),MATCH(CN$1,'Typy - wg grup'!$F$1:$DK$1,0)))</f>
        <v>AUT</v>
      </c>
      <c r="CO112" s="102" t="str">
        <f>IF(INDEX('Typy - wg grup'!$F$2:$DK$145,MATCH($A112,'Typy - wg grup'!$A$2:$A$145,0),MATCH(CO$1,'Typy - wg grup'!$F$1:$DK$1,0))="","",INDEX('Typy - wg grup'!$F$2:$DK$145,MATCH($A112,'Typy - wg grup'!$A$2:$A$145,0),MATCH(CO$1,'Typy - wg grup'!$F$1:$DK$1,0)))</f>
        <v>AUT</v>
      </c>
      <c r="CP112" s="102" t="str">
        <f>IF(INDEX('Typy - wg grup'!$F$2:$DK$145,MATCH($A112,'Typy - wg grup'!$A$2:$A$145,0),MATCH(CP$1,'Typy - wg grup'!$F$1:$DK$1,0))="","",INDEX('Typy - wg grup'!$F$2:$DK$145,MATCH($A112,'Typy - wg grup'!$A$2:$A$145,0),MATCH(CP$1,'Typy - wg grup'!$F$1:$DK$1,0)))</f>
        <v>AUT</v>
      </c>
      <c r="CQ112" s="102" t="str">
        <f>IF(INDEX('Typy - wg grup'!$F$2:$DK$145,MATCH($A112,'Typy - wg grup'!$A$2:$A$145,0),MATCH(CQ$1,'Typy - wg grup'!$F$1:$DK$1,0))="","",INDEX('Typy - wg grup'!$F$2:$DK$145,MATCH($A112,'Typy - wg grup'!$A$2:$A$145,0),MATCH(CQ$1,'Typy - wg grup'!$F$1:$DK$1,0)))</f>
        <v>AUT</v>
      </c>
      <c r="CR112" s="102" t="str">
        <f>IF(INDEX('Typy - wg grup'!$F$2:$DK$145,MATCH($A112,'Typy - wg grup'!$A$2:$A$145,0),MATCH(CR$1,'Typy - wg grup'!$F$1:$DK$1,0))="","",INDEX('Typy - wg grup'!$F$2:$DK$145,MATCH($A112,'Typy - wg grup'!$A$2:$A$145,0),MATCH(CR$1,'Typy - wg grup'!$F$1:$DK$1,0)))</f>
        <v>JOR</v>
      </c>
      <c r="CS112" s="102" t="str">
        <f>IF(INDEX('Typy - wg grup'!$F$2:$DK$145,MATCH($A112,'Typy - wg grup'!$A$2:$A$145,0),MATCH(CS$1,'Typy - wg grup'!$F$1:$DK$1,0))="","",INDEX('Typy - wg grup'!$F$2:$DK$145,MATCH($A112,'Typy - wg grup'!$A$2:$A$145,0),MATCH(CS$1,'Typy - wg grup'!$F$1:$DK$1,0)))</f>
        <v>AUT</v>
      </c>
      <c r="CT112" s="102" t="str">
        <f>IF(INDEX('Typy - wg grup'!$F$2:$DK$145,MATCH($A112,'Typy - wg grup'!$A$2:$A$145,0),MATCH(CT$1,'Typy - wg grup'!$F$1:$DK$1,0))="","",INDEX('Typy - wg grup'!$F$2:$DK$145,MATCH($A112,'Typy - wg grup'!$A$2:$A$145,0),MATCH(CT$1,'Typy - wg grup'!$F$1:$DK$1,0)))</f>
        <v>AUT</v>
      </c>
      <c r="CU112" s="102" t="str">
        <f>IF(INDEX('Typy - wg grup'!$F$2:$DK$145,MATCH($A112,'Typy - wg grup'!$A$2:$A$145,0),MATCH(CU$1,'Typy - wg grup'!$F$1:$DK$1,0))="","",INDEX('Typy - wg grup'!$F$2:$DK$145,MATCH($A112,'Typy - wg grup'!$A$2:$A$145,0),MATCH(CU$1,'Typy - wg grup'!$F$1:$DK$1,0)))</f>
        <v>AUT</v>
      </c>
      <c r="CV112" s="102" t="str">
        <f>IF(INDEX('Typy - wg grup'!$F$2:$DK$145,MATCH($A112,'Typy - wg grup'!$A$2:$A$145,0),MATCH(CV$1,'Typy - wg grup'!$F$1:$DK$1,0))="","",INDEX('Typy - wg grup'!$F$2:$DK$145,MATCH($A112,'Typy - wg grup'!$A$2:$A$145,0),MATCH(CV$1,'Typy - wg grup'!$F$1:$DK$1,0)))</f>
        <v>AUT</v>
      </c>
      <c r="CW112" s="102" t="str">
        <f>IF(INDEX('Typy - wg grup'!$F$2:$DK$145,MATCH($A112,'Typy - wg grup'!$A$2:$A$145,0),MATCH(CW$1,'Typy - wg grup'!$F$1:$DK$1,0))="","",INDEX('Typy - wg grup'!$F$2:$DK$145,MATCH($A112,'Typy - wg grup'!$A$2:$A$145,0),MATCH(CW$1,'Typy - wg grup'!$F$1:$DK$1,0)))</f>
        <v>ALG</v>
      </c>
      <c r="CX112" s="102" t="str">
        <f>IF(INDEX('Typy - wg grup'!$F$2:$DK$145,MATCH($A112,'Typy - wg grup'!$A$2:$A$145,0),MATCH(CX$1,'Typy - wg grup'!$F$1:$DK$1,0))="","",INDEX('Typy - wg grup'!$F$2:$DK$145,MATCH($A112,'Typy - wg grup'!$A$2:$A$145,0),MATCH(CX$1,'Typy - wg grup'!$F$1:$DK$1,0)))</f>
        <v>AUT</v>
      </c>
      <c r="CY112" s="102" t="str">
        <f>IF(INDEX('Typy - wg grup'!$F$2:$DK$145,MATCH($A112,'Typy - wg grup'!$A$2:$A$145,0),MATCH(CY$1,'Typy - wg grup'!$F$1:$DK$1,0))="","",INDEX('Typy - wg grup'!$F$2:$DK$145,MATCH($A112,'Typy - wg grup'!$A$2:$A$145,0),MATCH(CY$1,'Typy - wg grup'!$F$1:$DK$1,0)))</f>
        <v>AUT</v>
      </c>
      <c r="CZ112" s="102" t="str">
        <f>IF(INDEX('Typy - wg grup'!$F$2:$DK$145,MATCH($A112,'Typy - wg grup'!$A$2:$A$145,0),MATCH(CZ$1,'Typy - wg grup'!$F$1:$DK$1,0))="","",INDEX('Typy - wg grup'!$F$2:$DK$145,MATCH($A112,'Typy - wg grup'!$A$2:$A$145,0),MATCH(CZ$1,'Typy - wg grup'!$F$1:$DK$1,0)))</f>
        <v>ARG</v>
      </c>
      <c r="DA112" s="102" t="str">
        <f>IF(INDEX('Typy - wg grup'!$F$2:$DK$145,MATCH($A112,'Typy - wg grup'!$A$2:$A$145,0),MATCH(DA$1,'Typy - wg grup'!$F$1:$DK$1,0))="","",INDEX('Typy - wg grup'!$F$2:$DK$145,MATCH($A112,'Typy - wg grup'!$A$2:$A$145,0),MATCH(DA$1,'Typy - wg grup'!$F$1:$DK$1,0)))</f>
        <v>ALG</v>
      </c>
      <c r="DB112" s="102" t="str">
        <f>IF(INDEX('Typy - wg grup'!$F$2:$DK$145,MATCH($A112,'Typy - wg grup'!$A$2:$A$145,0),MATCH(DB$1,'Typy - wg grup'!$F$1:$DK$1,0))="","",INDEX('Typy - wg grup'!$F$2:$DK$145,MATCH($A112,'Typy - wg grup'!$A$2:$A$145,0),MATCH(DB$1,'Typy - wg grup'!$F$1:$DK$1,0)))</f>
        <v>JOR</v>
      </c>
      <c r="DC112" s="102" t="str">
        <f>IF(INDEX('Typy - wg grup'!$F$2:$DK$145,MATCH($A112,'Typy - wg grup'!$A$2:$A$145,0),MATCH(DC$1,'Typy - wg grup'!$F$1:$DK$1,0))="","",INDEX('Typy - wg grup'!$F$2:$DK$145,MATCH($A112,'Typy - wg grup'!$A$2:$A$145,0),MATCH(DC$1,'Typy - wg grup'!$F$1:$DK$1,0)))</f>
        <v>AUT</v>
      </c>
      <c r="DD112" s="102" t="str">
        <f>IF(INDEX('Typy - wg grup'!$F$2:$DK$145,MATCH($A112,'Typy - wg grup'!$A$2:$A$145,0),MATCH(DD$1,'Typy - wg grup'!$F$1:$DK$1,0))="","",INDEX('Typy - wg grup'!$F$2:$DK$145,MATCH($A112,'Typy - wg grup'!$A$2:$A$145,0),MATCH(DD$1,'Typy - wg grup'!$F$1:$DK$1,0)))</f>
        <v>AUT</v>
      </c>
      <c r="DE112" s="102" t="str">
        <f>IF(INDEX('Typy - wg grup'!$F$2:$DK$145,MATCH($A112,'Typy - wg grup'!$A$2:$A$145,0),MATCH(DE$1,'Typy - wg grup'!$F$1:$DK$1,0))="","",INDEX('Typy - wg grup'!$F$2:$DK$145,MATCH($A112,'Typy - wg grup'!$A$2:$A$145,0),MATCH(DE$1,'Typy - wg grup'!$F$1:$DK$1,0)))</f>
        <v>AUT</v>
      </c>
      <c r="DF112" s="102" t="str">
        <f>IF(INDEX('Typy - wg grup'!$F$2:$DK$145,MATCH($A112,'Typy - wg grup'!$A$2:$A$145,0),MATCH(DF$1,'Typy - wg grup'!$F$1:$DK$1,0))="","",INDEX('Typy - wg grup'!$F$2:$DK$145,MATCH($A112,'Typy - wg grup'!$A$2:$A$145,0),MATCH(DF$1,'Typy - wg grup'!$F$1:$DK$1,0)))</f>
        <v>ALG</v>
      </c>
      <c r="DG112" s="102" t="str">
        <f>IF(INDEX('Typy - wg grup'!$F$2:$DK$145,MATCH($A112,'Typy - wg grup'!$A$2:$A$145,0),MATCH(DG$1,'Typy - wg grup'!$F$1:$DK$1,0))="","",INDEX('Typy - wg grup'!$F$2:$DK$145,MATCH($A112,'Typy - wg grup'!$A$2:$A$145,0),MATCH(DG$1,'Typy - wg grup'!$F$1:$DK$1,0)))</f>
        <v>AUT</v>
      </c>
      <c r="DH112" s="102" t="str">
        <f>IF(INDEX('Typy - wg grup'!$F$2:$DK$145,MATCH($A112,'Typy - wg grup'!$A$2:$A$145,0),MATCH(DH$1,'Typy - wg grup'!$F$1:$DK$1,0))="","",INDEX('Typy - wg grup'!$F$2:$DK$145,MATCH($A112,'Typy - wg grup'!$A$2:$A$145,0),MATCH(DH$1,'Typy - wg grup'!$F$1:$DK$1,0)))</f>
        <v>ALG</v>
      </c>
      <c r="DI112" s="102" t="str">
        <f>IF(INDEX('Typy - wg grup'!$F$2:$DK$145,MATCH($A112,'Typy - wg grup'!$A$2:$A$145,0),MATCH(DI$1,'Typy - wg grup'!$F$1:$DK$1,0))="","",INDEX('Typy - wg grup'!$F$2:$DK$145,MATCH($A112,'Typy - wg grup'!$A$2:$A$145,0),MATCH(DI$1,'Typy - wg grup'!$F$1:$DK$1,0)))</f>
        <v>AUT</v>
      </c>
      <c r="DJ112" s="102" t="str">
        <f>IF(INDEX('Typy - wg grup'!$F$2:$DK$145,MATCH($A112,'Typy - wg grup'!$A$2:$A$145,0),MATCH(DJ$1,'Typy - wg grup'!$F$1:$DK$1,0))="","",INDEX('Typy - wg grup'!$F$2:$DK$145,MATCH($A112,'Typy - wg grup'!$A$2:$A$145,0),MATCH(DJ$1,'Typy - wg grup'!$F$1:$DK$1,0)))</f>
        <v>AUT</v>
      </c>
      <c r="DK112" s="102" t="str">
        <f>IF(INDEX('Typy - wg grup'!$F$2:$DK$145,MATCH($A112,'Typy - wg grup'!$A$2:$A$145,0),MATCH(DK$1,'Typy - wg grup'!$F$1:$DK$1,0))="","",INDEX('Typy - wg grup'!$F$2:$DK$145,MATCH($A112,'Typy - wg grup'!$A$2:$A$145,0),MATCH(DK$1,'Typy - wg grup'!$F$1:$DK$1,0)))</f>
        <v>AUT</v>
      </c>
      <c r="DL112" s="102" t="str">
        <f>IF(INDEX('Typy - wg grup'!$F$2:$DK$145,MATCH($A112,'Typy - wg grup'!$A$2:$A$145,0),MATCH(DL$1,'Typy - wg grup'!$F$1:$DK$1,0))="","",INDEX('Typy - wg grup'!$F$2:$DK$145,MATCH($A112,'Typy - wg grup'!$A$2:$A$145,0),MATCH(DL$1,'Typy - wg grup'!$F$1:$DK$1,0)))</f>
        <v>ALG</v>
      </c>
      <c r="DM112" s="106" t="str">
        <f>IF(INDEX('Typy - wg grup'!$F$2:$DK$145,MATCH($A112,'Typy - wg grup'!$A$2:$A$145,0),MATCH(DM$1,'Typy - wg grup'!$F$1:$DK$1,0))="","",INDEX('Typy - wg grup'!$F$2:$DK$145,MATCH($A112,'Typy - wg grup'!$A$2:$A$145,0),MATCH(DM$1,'Typy - wg grup'!$F$1:$DK$1,0)))</f>
        <v>ARG</v>
      </c>
      <c r="DO112" s="15"/>
      <c r="DQ112" s="14"/>
      <c r="DS112" s="15"/>
      <c r="DU112" s="15"/>
      <c r="DW112" s="14"/>
      <c r="DY112" s="15"/>
      <c r="EA112" s="14"/>
      <c r="EC112" s="15"/>
      <c r="EE112" s="15"/>
      <c r="EG112" s="15"/>
      <c r="EI112" s="15"/>
      <c r="EK112" s="15"/>
      <c r="EM112" s="15"/>
      <c r="EO112" s="16"/>
      <c r="EQ112" s="15"/>
    </row>
    <row r="113" spans="1:232" x14ac:dyDescent="0.25">
      <c r="A113" s="19" t="s">
        <v>103</v>
      </c>
      <c r="B113" s="4" t="s">
        <v>118</v>
      </c>
      <c r="E113" s="4" t="s">
        <v>54</v>
      </c>
      <c r="F113" s="35" t="s">
        <v>225</v>
      </c>
      <c r="G113" s="153"/>
      <c r="H113" s="105" t="str">
        <f>IF(INDEX('Typy - wg grup'!$F$2:$DK$145,MATCH($A113,'Typy - wg grup'!$A$2:$A$145,0),MATCH(H$1,'Typy - wg grup'!$F$1:$DK$1,0))="","",INDEX('Typy - wg grup'!$F$2:$DK$145,MATCH($A113,'Typy - wg grup'!$A$2:$A$145,0),MATCH(H$1,'Typy - wg grup'!$F$1:$DK$1,0)))</f>
        <v>JOR</v>
      </c>
      <c r="I113" s="102" t="str">
        <f>IF(INDEX('Typy - wg grup'!$F$2:$DK$145,MATCH($A113,'Typy - wg grup'!$A$2:$A$145,0),MATCH(I$1,'Typy - wg grup'!$F$1:$DK$1,0))="","",INDEX('Typy - wg grup'!$F$2:$DK$145,MATCH($A113,'Typy - wg grup'!$A$2:$A$145,0),MATCH(I$1,'Typy - wg grup'!$F$1:$DK$1,0)))</f>
        <v/>
      </c>
      <c r="J113" s="102" t="str">
        <f>IF(INDEX('Typy - wg grup'!$F$2:$DK$145,MATCH($A113,'Typy - wg grup'!$A$2:$A$145,0),MATCH(J$1,'Typy - wg grup'!$F$1:$DK$1,0))="","",INDEX('Typy - wg grup'!$F$2:$DK$145,MATCH($A113,'Typy - wg grup'!$A$2:$A$145,0),MATCH(J$1,'Typy - wg grup'!$F$1:$DK$1,0)))</f>
        <v>ALG</v>
      </c>
      <c r="K113" s="102" t="str">
        <f>IF(INDEX('Typy - wg grup'!$F$2:$DK$145,MATCH($A113,'Typy - wg grup'!$A$2:$A$145,0),MATCH(K$1,'Typy - wg grup'!$F$1:$DK$1,0))="","",INDEX('Typy - wg grup'!$F$2:$DK$145,MATCH($A113,'Typy - wg grup'!$A$2:$A$145,0),MATCH(K$1,'Typy - wg grup'!$F$1:$DK$1,0)))</f>
        <v/>
      </c>
      <c r="L113" s="102" t="str">
        <f>IF(INDEX('Typy - wg grup'!$F$2:$DK$145,MATCH($A113,'Typy - wg grup'!$A$2:$A$145,0),MATCH(L$1,'Typy - wg grup'!$F$1:$DK$1,0))="","",INDEX('Typy - wg grup'!$F$2:$DK$145,MATCH($A113,'Typy - wg grup'!$A$2:$A$145,0),MATCH(L$1,'Typy - wg grup'!$F$1:$DK$1,0)))</f>
        <v>ALG</v>
      </c>
      <c r="M113" s="102" t="str">
        <f>IF(INDEX('Typy - wg grup'!$F$2:$DK$145,MATCH($A113,'Typy - wg grup'!$A$2:$A$145,0),MATCH(M$1,'Typy - wg grup'!$F$1:$DK$1,0))="","",INDEX('Typy - wg grup'!$F$2:$DK$145,MATCH($A113,'Typy - wg grup'!$A$2:$A$145,0),MATCH(M$1,'Typy - wg grup'!$F$1:$DK$1,0)))</f>
        <v/>
      </c>
      <c r="N113" s="102" t="str">
        <f>IF(INDEX('Typy - wg grup'!$F$2:$DK$145,MATCH($A113,'Typy - wg grup'!$A$2:$A$145,0),MATCH(N$1,'Typy - wg grup'!$F$1:$DK$1,0))="","",INDEX('Typy - wg grup'!$F$2:$DK$145,MATCH($A113,'Typy - wg grup'!$A$2:$A$145,0),MATCH(N$1,'Typy - wg grup'!$F$1:$DK$1,0)))</f>
        <v>ALG</v>
      </c>
      <c r="O113" s="102" t="str">
        <f>IF(INDEX('Typy - wg grup'!$F$2:$DK$145,MATCH($A113,'Typy - wg grup'!$A$2:$A$145,0),MATCH(O$1,'Typy - wg grup'!$F$1:$DK$1,0))="","",INDEX('Typy - wg grup'!$F$2:$DK$145,MATCH($A113,'Typy - wg grup'!$A$2:$A$145,0),MATCH(O$1,'Typy - wg grup'!$F$1:$DK$1,0)))</f>
        <v>JOR</v>
      </c>
      <c r="P113" s="102" t="str">
        <f>IF(INDEX('Typy - wg grup'!$F$2:$DK$145,MATCH($A113,'Typy - wg grup'!$A$2:$A$145,0),MATCH(P$1,'Typy - wg grup'!$F$1:$DK$1,0))="","",INDEX('Typy - wg grup'!$F$2:$DK$145,MATCH($A113,'Typy - wg grup'!$A$2:$A$145,0),MATCH(P$1,'Typy - wg grup'!$F$1:$DK$1,0)))</f>
        <v/>
      </c>
      <c r="Q113" s="102" t="str">
        <f>IF(INDEX('Typy - wg grup'!$F$2:$DK$145,MATCH($A113,'Typy - wg grup'!$A$2:$A$145,0),MATCH(Q$1,'Typy - wg grup'!$F$1:$DK$1,0))="","",INDEX('Typy - wg grup'!$F$2:$DK$145,MATCH($A113,'Typy - wg grup'!$A$2:$A$145,0),MATCH(Q$1,'Typy - wg grup'!$F$1:$DK$1,0)))</f>
        <v/>
      </c>
      <c r="R113" s="102" t="str">
        <f>IF(INDEX('Typy - wg grup'!$F$2:$DK$145,MATCH($A113,'Typy - wg grup'!$A$2:$A$145,0),MATCH(R$1,'Typy - wg grup'!$F$1:$DK$1,0))="","",INDEX('Typy - wg grup'!$F$2:$DK$145,MATCH($A113,'Typy - wg grup'!$A$2:$A$145,0),MATCH(R$1,'Typy - wg grup'!$F$1:$DK$1,0)))</f>
        <v/>
      </c>
      <c r="S113" s="102" t="str">
        <f>IF(INDEX('Typy - wg grup'!$F$2:$DK$145,MATCH($A113,'Typy - wg grup'!$A$2:$A$145,0),MATCH(S$1,'Typy - wg grup'!$F$1:$DK$1,0))="","",INDEX('Typy - wg grup'!$F$2:$DK$145,MATCH($A113,'Typy - wg grup'!$A$2:$A$145,0),MATCH(S$1,'Typy - wg grup'!$F$1:$DK$1,0)))</f>
        <v/>
      </c>
      <c r="T113" s="102" t="str">
        <f>IF(INDEX('Typy - wg grup'!$F$2:$DK$145,MATCH($A113,'Typy - wg grup'!$A$2:$A$145,0),MATCH(T$1,'Typy - wg grup'!$F$1:$DK$1,0))="","",INDEX('Typy - wg grup'!$F$2:$DK$145,MATCH($A113,'Typy - wg grup'!$A$2:$A$145,0),MATCH(T$1,'Typy - wg grup'!$F$1:$DK$1,0)))</f>
        <v/>
      </c>
      <c r="U113" s="102" t="str">
        <f>IF(INDEX('Typy - wg grup'!$F$2:$DK$145,MATCH($A113,'Typy - wg grup'!$A$2:$A$145,0),MATCH(U$1,'Typy - wg grup'!$F$1:$DK$1,0))="","",INDEX('Typy - wg grup'!$F$2:$DK$145,MATCH($A113,'Typy - wg grup'!$A$2:$A$145,0),MATCH(U$1,'Typy - wg grup'!$F$1:$DK$1,0)))</f>
        <v>ALG</v>
      </c>
      <c r="V113" s="102" t="str">
        <f>IF(INDEX('Typy - wg grup'!$F$2:$DK$145,MATCH($A113,'Typy - wg grup'!$A$2:$A$145,0),MATCH(V$1,'Typy - wg grup'!$F$1:$DK$1,0))="","",INDEX('Typy - wg grup'!$F$2:$DK$145,MATCH($A113,'Typy - wg grup'!$A$2:$A$145,0),MATCH(V$1,'Typy - wg grup'!$F$1:$DK$1,0)))</f>
        <v>ALG</v>
      </c>
      <c r="W113" s="102" t="str">
        <f>IF(INDEX('Typy - wg grup'!$F$2:$DK$145,MATCH($A113,'Typy - wg grup'!$A$2:$A$145,0),MATCH(W$1,'Typy - wg grup'!$F$1:$DK$1,0))="","",INDEX('Typy - wg grup'!$F$2:$DK$145,MATCH($A113,'Typy - wg grup'!$A$2:$A$145,0),MATCH(W$1,'Typy - wg grup'!$F$1:$DK$1,0)))</f>
        <v/>
      </c>
      <c r="X113" s="102" t="str">
        <f>IF(INDEX('Typy - wg grup'!$F$2:$DK$145,MATCH($A113,'Typy - wg grup'!$A$2:$A$145,0),MATCH(X$1,'Typy - wg grup'!$F$1:$DK$1,0))="","",INDEX('Typy - wg grup'!$F$2:$DK$145,MATCH($A113,'Typy - wg grup'!$A$2:$A$145,0),MATCH(X$1,'Typy - wg grup'!$F$1:$DK$1,0)))</f>
        <v>ALG</v>
      </c>
      <c r="Y113" s="102" t="str">
        <f>IF(INDEX('Typy - wg grup'!$F$2:$DK$145,MATCH($A113,'Typy - wg grup'!$A$2:$A$145,0),MATCH(Y$1,'Typy - wg grup'!$F$1:$DK$1,0))="","",INDEX('Typy - wg grup'!$F$2:$DK$145,MATCH($A113,'Typy - wg grup'!$A$2:$A$145,0),MATCH(Y$1,'Typy - wg grup'!$F$1:$DK$1,0)))</f>
        <v>AUT</v>
      </c>
      <c r="Z113" s="102" t="str">
        <f>IF(INDEX('Typy - wg grup'!$F$2:$DK$145,MATCH($A113,'Typy - wg grup'!$A$2:$A$145,0),MATCH(Z$1,'Typy - wg grup'!$F$1:$DK$1,0))="","",INDEX('Typy - wg grup'!$F$2:$DK$145,MATCH($A113,'Typy - wg grup'!$A$2:$A$145,0),MATCH(Z$1,'Typy - wg grup'!$F$1:$DK$1,0)))</f>
        <v>ALG</v>
      </c>
      <c r="AA113" s="102" t="str">
        <f>IF(INDEX('Typy - wg grup'!$F$2:$DK$145,MATCH($A113,'Typy - wg grup'!$A$2:$A$145,0),MATCH(AA$1,'Typy - wg grup'!$F$1:$DK$1,0))="","",INDEX('Typy - wg grup'!$F$2:$DK$145,MATCH($A113,'Typy - wg grup'!$A$2:$A$145,0),MATCH(AA$1,'Typy - wg grup'!$F$1:$DK$1,0)))</f>
        <v>ALG</v>
      </c>
      <c r="AB113" s="102" t="str">
        <f>IF(INDEX('Typy - wg grup'!$F$2:$DK$145,MATCH($A113,'Typy - wg grup'!$A$2:$A$145,0),MATCH(AB$1,'Typy - wg grup'!$F$1:$DK$1,0))="","",INDEX('Typy - wg grup'!$F$2:$DK$145,MATCH($A113,'Typy - wg grup'!$A$2:$A$145,0),MATCH(AB$1,'Typy - wg grup'!$F$1:$DK$1,0)))</f>
        <v>AUT</v>
      </c>
      <c r="AC113" s="102" t="str">
        <f>IF(INDEX('Typy - wg grup'!$F$2:$DK$145,MATCH($A113,'Typy - wg grup'!$A$2:$A$145,0),MATCH(AC$1,'Typy - wg grup'!$F$1:$DK$1,0))="","",INDEX('Typy - wg grup'!$F$2:$DK$145,MATCH($A113,'Typy - wg grup'!$A$2:$A$145,0),MATCH(AC$1,'Typy - wg grup'!$F$1:$DK$1,0)))</f>
        <v>AUT</v>
      </c>
      <c r="AD113" s="102" t="str">
        <f>IF(INDEX('Typy - wg grup'!$F$2:$DK$145,MATCH($A113,'Typy - wg grup'!$A$2:$A$145,0),MATCH(AD$1,'Typy - wg grup'!$F$1:$DK$1,0))="","",INDEX('Typy - wg grup'!$F$2:$DK$145,MATCH($A113,'Typy - wg grup'!$A$2:$A$145,0),MATCH(AD$1,'Typy - wg grup'!$F$1:$DK$1,0)))</f>
        <v>ALG</v>
      </c>
      <c r="AE113" s="102" t="str">
        <f>IF(INDEX('Typy - wg grup'!$F$2:$DK$145,MATCH($A113,'Typy - wg grup'!$A$2:$A$145,0),MATCH(AE$1,'Typy - wg grup'!$F$1:$DK$1,0))="","",INDEX('Typy - wg grup'!$F$2:$DK$145,MATCH($A113,'Typy - wg grup'!$A$2:$A$145,0),MATCH(AE$1,'Typy - wg grup'!$F$1:$DK$1,0)))</f>
        <v>AUT</v>
      </c>
      <c r="AF113" s="102" t="str">
        <f>IF(INDEX('Typy - wg grup'!$F$2:$DK$145,MATCH($A113,'Typy - wg grup'!$A$2:$A$145,0),MATCH(AF$1,'Typy - wg grup'!$F$1:$DK$1,0))="","",INDEX('Typy - wg grup'!$F$2:$DK$145,MATCH($A113,'Typy - wg grup'!$A$2:$A$145,0),MATCH(AF$1,'Typy - wg grup'!$F$1:$DK$1,0)))</f>
        <v>AUT</v>
      </c>
      <c r="AG113" s="102" t="str">
        <f>IF(INDEX('Typy - wg grup'!$F$2:$DK$145,MATCH($A113,'Typy - wg grup'!$A$2:$A$145,0),MATCH(AG$1,'Typy - wg grup'!$F$1:$DK$1,0))="","",INDEX('Typy - wg grup'!$F$2:$DK$145,MATCH($A113,'Typy - wg grup'!$A$2:$A$145,0),MATCH(AG$1,'Typy - wg grup'!$F$1:$DK$1,0)))</f>
        <v/>
      </c>
      <c r="AH113" s="102" t="str">
        <f>IF(INDEX('Typy - wg grup'!$F$2:$DK$145,MATCH($A113,'Typy - wg grup'!$A$2:$A$145,0),MATCH(AH$1,'Typy - wg grup'!$F$1:$DK$1,0))="","",INDEX('Typy - wg grup'!$F$2:$DK$145,MATCH($A113,'Typy - wg grup'!$A$2:$A$145,0),MATCH(AH$1,'Typy - wg grup'!$F$1:$DK$1,0)))</f>
        <v>ALG</v>
      </c>
      <c r="AI113" s="102" t="str">
        <f>IF(INDEX('Typy - wg grup'!$F$2:$DK$145,MATCH($A113,'Typy - wg grup'!$A$2:$A$145,0),MATCH(AI$1,'Typy - wg grup'!$F$1:$DK$1,0))="","",INDEX('Typy - wg grup'!$F$2:$DK$145,MATCH($A113,'Typy - wg grup'!$A$2:$A$145,0),MATCH(AI$1,'Typy - wg grup'!$F$1:$DK$1,0)))</f>
        <v>ALG</v>
      </c>
      <c r="AJ113" s="102" t="str">
        <f>IF(INDEX('Typy - wg grup'!$F$2:$DK$145,MATCH($A113,'Typy - wg grup'!$A$2:$A$145,0),MATCH(AJ$1,'Typy - wg grup'!$F$1:$DK$1,0))="","",INDEX('Typy - wg grup'!$F$2:$DK$145,MATCH($A113,'Typy - wg grup'!$A$2:$A$145,0),MATCH(AJ$1,'Typy - wg grup'!$F$1:$DK$1,0)))</f>
        <v>ALG</v>
      </c>
      <c r="AK113" s="102" t="str">
        <f>IF(INDEX('Typy - wg grup'!$F$2:$DK$145,MATCH($A113,'Typy - wg grup'!$A$2:$A$145,0),MATCH(AK$1,'Typy - wg grup'!$F$1:$DK$1,0))="","",INDEX('Typy - wg grup'!$F$2:$DK$145,MATCH($A113,'Typy - wg grup'!$A$2:$A$145,0),MATCH(AK$1,'Typy - wg grup'!$F$1:$DK$1,0)))</f>
        <v/>
      </c>
      <c r="AL113" s="102" t="str">
        <f>IF(INDEX('Typy - wg grup'!$F$2:$DK$145,MATCH($A113,'Typy - wg grup'!$A$2:$A$145,0),MATCH(AL$1,'Typy - wg grup'!$F$1:$DK$1,0))="","",INDEX('Typy - wg grup'!$F$2:$DK$145,MATCH($A113,'Typy - wg grup'!$A$2:$A$145,0),MATCH(AL$1,'Typy - wg grup'!$F$1:$DK$1,0)))</f>
        <v>ALG</v>
      </c>
      <c r="AM113" s="102" t="str">
        <f>IF(INDEX('Typy - wg grup'!$F$2:$DK$145,MATCH($A113,'Typy - wg grup'!$A$2:$A$145,0),MATCH(AM$1,'Typy - wg grup'!$F$1:$DK$1,0))="","",INDEX('Typy - wg grup'!$F$2:$DK$145,MATCH($A113,'Typy - wg grup'!$A$2:$A$145,0),MATCH(AM$1,'Typy - wg grup'!$F$1:$DK$1,0)))</f>
        <v>ALG</v>
      </c>
      <c r="AN113" s="102" t="str">
        <f>IF(INDEX('Typy - wg grup'!$F$2:$DK$145,MATCH($A113,'Typy - wg grup'!$A$2:$A$145,0),MATCH(AN$1,'Typy - wg grup'!$F$1:$DK$1,0))="","",INDEX('Typy - wg grup'!$F$2:$DK$145,MATCH($A113,'Typy - wg grup'!$A$2:$A$145,0),MATCH(AN$1,'Typy - wg grup'!$F$1:$DK$1,0)))</f>
        <v>ALG</v>
      </c>
      <c r="AO113" s="102" t="str">
        <f>IF(INDEX('Typy - wg grup'!$F$2:$DK$145,MATCH($A113,'Typy - wg grup'!$A$2:$A$145,0),MATCH(AO$1,'Typy - wg grup'!$F$1:$DK$1,0))="","",INDEX('Typy - wg grup'!$F$2:$DK$145,MATCH($A113,'Typy - wg grup'!$A$2:$A$145,0),MATCH(AO$1,'Typy - wg grup'!$F$1:$DK$1,0)))</f>
        <v>ALG</v>
      </c>
      <c r="AP113" s="102" t="str">
        <f>IF(INDEX('Typy - wg grup'!$F$2:$DK$145,MATCH($A113,'Typy - wg grup'!$A$2:$A$145,0),MATCH(AP$1,'Typy - wg grup'!$F$1:$DK$1,0))="","",INDEX('Typy - wg grup'!$F$2:$DK$145,MATCH($A113,'Typy - wg grup'!$A$2:$A$145,0),MATCH(AP$1,'Typy - wg grup'!$F$1:$DK$1,0)))</f>
        <v>ALG</v>
      </c>
      <c r="AQ113" s="102" t="str">
        <f>IF(INDEX('Typy - wg grup'!$F$2:$DK$145,MATCH($A113,'Typy - wg grup'!$A$2:$A$145,0),MATCH(AQ$1,'Typy - wg grup'!$F$1:$DK$1,0))="","",INDEX('Typy - wg grup'!$F$2:$DK$145,MATCH($A113,'Typy - wg grup'!$A$2:$A$145,0),MATCH(AQ$1,'Typy - wg grup'!$F$1:$DK$1,0)))</f>
        <v>AUT</v>
      </c>
      <c r="AR113" s="102" t="str">
        <f>IF(INDEX('Typy - wg grup'!$F$2:$DK$145,MATCH($A113,'Typy - wg grup'!$A$2:$A$145,0),MATCH(AR$1,'Typy - wg grup'!$F$1:$DK$1,0))="","",INDEX('Typy - wg grup'!$F$2:$DK$145,MATCH($A113,'Typy - wg grup'!$A$2:$A$145,0),MATCH(AR$1,'Typy - wg grup'!$F$1:$DK$1,0)))</f>
        <v>AUT</v>
      </c>
      <c r="AS113" s="102" t="str">
        <f>IF(INDEX('Typy - wg grup'!$F$2:$DK$145,MATCH($A113,'Typy - wg grup'!$A$2:$A$145,0),MATCH(AS$1,'Typy - wg grup'!$F$1:$DK$1,0))="","",INDEX('Typy - wg grup'!$F$2:$DK$145,MATCH($A113,'Typy - wg grup'!$A$2:$A$145,0),MATCH(AS$1,'Typy - wg grup'!$F$1:$DK$1,0)))</f>
        <v/>
      </c>
      <c r="AT113" s="102" t="str">
        <f>IF(INDEX('Typy - wg grup'!$F$2:$DK$145,MATCH($A113,'Typy - wg grup'!$A$2:$A$145,0),MATCH(AT$1,'Typy - wg grup'!$F$1:$DK$1,0))="","",INDEX('Typy - wg grup'!$F$2:$DK$145,MATCH($A113,'Typy - wg grup'!$A$2:$A$145,0),MATCH(AT$1,'Typy - wg grup'!$F$1:$DK$1,0)))</f>
        <v>AUT</v>
      </c>
      <c r="AU113" s="102" t="str">
        <f>IF(INDEX('Typy - wg grup'!$F$2:$DK$145,MATCH($A113,'Typy - wg grup'!$A$2:$A$145,0),MATCH(AU$1,'Typy - wg grup'!$F$1:$DK$1,0))="","",INDEX('Typy - wg grup'!$F$2:$DK$145,MATCH($A113,'Typy - wg grup'!$A$2:$A$145,0),MATCH(AU$1,'Typy - wg grup'!$F$1:$DK$1,0)))</f>
        <v/>
      </c>
      <c r="AV113" s="102" t="str">
        <f>IF(INDEX('Typy - wg grup'!$F$2:$DK$145,MATCH($A113,'Typy - wg grup'!$A$2:$A$145,0),MATCH(AV$1,'Typy - wg grup'!$F$1:$DK$1,0))="","",INDEX('Typy - wg grup'!$F$2:$DK$145,MATCH($A113,'Typy - wg grup'!$A$2:$A$145,0),MATCH(AV$1,'Typy - wg grup'!$F$1:$DK$1,0)))</f>
        <v>AUT</v>
      </c>
      <c r="AW113" s="102" t="str">
        <f>IF(INDEX('Typy - wg grup'!$F$2:$DK$145,MATCH($A113,'Typy - wg grup'!$A$2:$A$145,0),MATCH(AW$1,'Typy - wg grup'!$F$1:$DK$1,0))="","",INDEX('Typy - wg grup'!$F$2:$DK$145,MATCH($A113,'Typy - wg grup'!$A$2:$A$145,0),MATCH(AW$1,'Typy - wg grup'!$F$1:$DK$1,0)))</f>
        <v/>
      </c>
      <c r="AX113" s="102" t="str">
        <f>IF(INDEX('Typy - wg grup'!$F$2:$DK$145,MATCH($A113,'Typy - wg grup'!$A$2:$A$145,0),MATCH(AX$1,'Typy - wg grup'!$F$1:$DK$1,0))="","",INDEX('Typy - wg grup'!$F$2:$DK$145,MATCH($A113,'Typy - wg grup'!$A$2:$A$145,0),MATCH(AX$1,'Typy - wg grup'!$F$1:$DK$1,0)))</f>
        <v/>
      </c>
      <c r="AY113" s="102" t="str">
        <f>IF(INDEX('Typy - wg grup'!$F$2:$DK$145,MATCH($A113,'Typy - wg grup'!$A$2:$A$145,0),MATCH(AY$1,'Typy - wg grup'!$F$1:$DK$1,0))="","",INDEX('Typy - wg grup'!$F$2:$DK$145,MATCH($A113,'Typy - wg grup'!$A$2:$A$145,0),MATCH(AY$1,'Typy - wg grup'!$F$1:$DK$1,0)))</f>
        <v/>
      </c>
      <c r="AZ113" s="102" t="str">
        <f>IF(INDEX('Typy - wg grup'!$F$2:$DK$145,MATCH($A113,'Typy - wg grup'!$A$2:$A$145,0),MATCH(AZ$1,'Typy - wg grup'!$F$1:$DK$1,0))="","",INDEX('Typy - wg grup'!$F$2:$DK$145,MATCH($A113,'Typy - wg grup'!$A$2:$A$145,0),MATCH(AZ$1,'Typy - wg grup'!$F$1:$DK$1,0)))</f>
        <v/>
      </c>
      <c r="BA113" s="102" t="str">
        <f>IF(INDEX('Typy - wg grup'!$F$2:$DK$145,MATCH($A113,'Typy - wg grup'!$A$2:$A$145,0),MATCH(BA$1,'Typy - wg grup'!$F$1:$DK$1,0))="","",INDEX('Typy - wg grup'!$F$2:$DK$145,MATCH($A113,'Typy - wg grup'!$A$2:$A$145,0),MATCH(BA$1,'Typy - wg grup'!$F$1:$DK$1,0)))</f>
        <v>ALG</v>
      </c>
      <c r="BB113" s="102" t="str">
        <f>IF(INDEX('Typy - wg grup'!$F$2:$DK$145,MATCH($A113,'Typy - wg grup'!$A$2:$A$145,0),MATCH(BB$1,'Typy - wg grup'!$F$1:$DK$1,0))="","",INDEX('Typy - wg grup'!$F$2:$DK$145,MATCH($A113,'Typy - wg grup'!$A$2:$A$145,0),MATCH(BB$1,'Typy - wg grup'!$F$1:$DK$1,0)))</f>
        <v>ALG</v>
      </c>
      <c r="BC113" s="102" t="str">
        <f>IF(INDEX('Typy - wg grup'!$F$2:$DK$145,MATCH($A113,'Typy - wg grup'!$A$2:$A$145,0),MATCH(BC$1,'Typy - wg grup'!$F$1:$DK$1,0))="","",INDEX('Typy - wg grup'!$F$2:$DK$145,MATCH($A113,'Typy - wg grup'!$A$2:$A$145,0),MATCH(BC$1,'Typy - wg grup'!$F$1:$DK$1,0)))</f>
        <v>ALG</v>
      </c>
      <c r="BD113" s="102" t="str">
        <f>IF(INDEX('Typy - wg grup'!$F$2:$DK$145,MATCH($A113,'Typy - wg grup'!$A$2:$A$145,0),MATCH(BD$1,'Typy - wg grup'!$F$1:$DK$1,0))="","",INDEX('Typy - wg grup'!$F$2:$DK$145,MATCH($A113,'Typy - wg grup'!$A$2:$A$145,0),MATCH(BD$1,'Typy - wg grup'!$F$1:$DK$1,0)))</f>
        <v>AUT</v>
      </c>
      <c r="BE113" s="102" t="str">
        <f>IF(INDEX('Typy - wg grup'!$F$2:$DK$145,MATCH($A113,'Typy - wg grup'!$A$2:$A$145,0),MATCH(BE$1,'Typy - wg grup'!$F$1:$DK$1,0))="","",INDEX('Typy - wg grup'!$F$2:$DK$145,MATCH($A113,'Typy - wg grup'!$A$2:$A$145,0),MATCH(BE$1,'Typy - wg grup'!$F$1:$DK$1,0)))</f>
        <v>ALG</v>
      </c>
      <c r="BF113" s="102" t="str">
        <f>IF(INDEX('Typy - wg grup'!$F$2:$DK$145,MATCH($A113,'Typy - wg grup'!$A$2:$A$145,0),MATCH(BF$1,'Typy - wg grup'!$F$1:$DK$1,0))="","",INDEX('Typy - wg grup'!$F$2:$DK$145,MATCH($A113,'Typy - wg grup'!$A$2:$A$145,0),MATCH(BF$1,'Typy - wg grup'!$F$1:$DK$1,0)))</f>
        <v/>
      </c>
      <c r="BG113" s="102" t="str">
        <f>IF(INDEX('Typy - wg grup'!$F$2:$DK$145,MATCH($A113,'Typy - wg grup'!$A$2:$A$145,0),MATCH(BG$1,'Typy - wg grup'!$F$1:$DK$1,0))="","",INDEX('Typy - wg grup'!$F$2:$DK$145,MATCH($A113,'Typy - wg grup'!$A$2:$A$145,0),MATCH(BG$1,'Typy - wg grup'!$F$1:$DK$1,0)))</f>
        <v/>
      </c>
      <c r="BH113" s="102" t="str">
        <f>IF(INDEX('Typy - wg grup'!$F$2:$DK$145,MATCH($A113,'Typy - wg grup'!$A$2:$A$145,0),MATCH(BH$1,'Typy - wg grup'!$F$1:$DK$1,0))="","",INDEX('Typy - wg grup'!$F$2:$DK$145,MATCH($A113,'Typy - wg grup'!$A$2:$A$145,0),MATCH(BH$1,'Typy - wg grup'!$F$1:$DK$1,0)))</f>
        <v>ALG</v>
      </c>
      <c r="BI113" s="102" t="str">
        <f>IF(INDEX('Typy - wg grup'!$F$2:$DK$145,MATCH($A113,'Typy - wg grup'!$A$2:$A$145,0),MATCH(BI$1,'Typy - wg grup'!$F$1:$DK$1,0))="","",INDEX('Typy - wg grup'!$F$2:$DK$145,MATCH($A113,'Typy - wg grup'!$A$2:$A$145,0),MATCH(BI$1,'Typy - wg grup'!$F$1:$DK$1,0)))</f>
        <v/>
      </c>
      <c r="BJ113" s="102" t="str">
        <f>IF(INDEX('Typy - wg grup'!$F$2:$DK$145,MATCH($A113,'Typy - wg grup'!$A$2:$A$145,0),MATCH(BJ$1,'Typy - wg grup'!$F$1:$DK$1,0))="","",INDEX('Typy - wg grup'!$F$2:$DK$145,MATCH($A113,'Typy - wg grup'!$A$2:$A$145,0),MATCH(BJ$1,'Typy - wg grup'!$F$1:$DK$1,0)))</f>
        <v/>
      </c>
      <c r="BK113" s="102" t="str">
        <f>IF(INDEX('Typy - wg grup'!$F$2:$DK$145,MATCH($A113,'Typy - wg grup'!$A$2:$A$145,0),MATCH(BK$1,'Typy - wg grup'!$F$1:$DK$1,0))="","",INDEX('Typy - wg grup'!$F$2:$DK$145,MATCH($A113,'Typy - wg grup'!$A$2:$A$145,0),MATCH(BK$1,'Typy - wg grup'!$F$1:$DK$1,0)))</f>
        <v/>
      </c>
      <c r="BL113" s="102" t="str">
        <f>IF(INDEX('Typy - wg grup'!$F$2:$DK$145,MATCH($A113,'Typy - wg grup'!$A$2:$A$145,0),MATCH(BL$1,'Typy - wg grup'!$F$1:$DK$1,0))="","",INDEX('Typy - wg grup'!$F$2:$DK$145,MATCH($A113,'Typy - wg grup'!$A$2:$A$145,0),MATCH(BL$1,'Typy - wg grup'!$F$1:$DK$1,0)))</f>
        <v/>
      </c>
      <c r="BM113" s="102" t="str">
        <f>IF(INDEX('Typy - wg grup'!$F$2:$DK$145,MATCH($A113,'Typy - wg grup'!$A$2:$A$145,0),MATCH(BM$1,'Typy - wg grup'!$F$1:$DK$1,0))="","",INDEX('Typy - wg grup'!$F$2:$DK$145,MATCH($A113,'Typy - wg grup'!$A$2:$A$145,0),MATCH(BM$1,'Typy - wg grup'!$F$1:$DK$1,0)))</f>
        <v>ALG</v>
      </c>
      <c r="BN113" s="102" t="str">
        <f>IF(INDEX('Typy - wg grup'!$F$2:$DK$145,MATCH($A113,'Typy - wg grup'!$A$2:$A$145,0),MATCH(BN$1,'Typy - wg grup'!$F$1:$DK$1,0))="","",INDEX('Typy - wg grup'!$F$2:$DK$145,MATCH($A113,'Typy - wg grup'!$A$2:$A$145,0),MATCH(BN$1,'Typy - wg grup'!$F$1:$DK$1,0)))</f>
        <v/>
      </c>
      <c r="BO113" s="102" t="str">
        <f>IF(INDEX('Typy - wg grup'!$F$2:$DK$145,MATCH($A113,'Typy - wg grup'!$A$2:$A$145,0),MATCH(BO$1,'Typy - wg grup'!$F$1:$DK$1,0))="","",INDEX('Typy - wg grup'!$F$2:$DK$145,MATCH($A113,'Typy - wg grup'!$A$2:$A$145,0),MATCH(BO$1,'Typy - wg grup'!$F$1:$DK$1,0)))</f>
        <v>ALG</v>
      </c>
      <c r="BP113" s="102" t="str">
        <f>IF(INDEX('Typy - wg grup'!$F$2:$DK$145,MATCH($A113,'Typy - wg grup'!$A$2:$A$145,0),MATCH(BP$1,'Typy - wg grup'!$F$1:$DK$1,0))="","",INDEX('Typy - wg grup'!$F$2:$DK$145,MATCH($A113,'Typy - wg grup'!$A$2:$A$145,0),MATCH(BP$1,'Typy - wg grup'!$F$1:$DK$1,0)))</f>
        <v>ALG</v>
      </c>
      <c r="BQ113" s="102" t="str">
        <f>IF(INDEX('Typy - wg grup'!$F$2:$DK$145,MATCH($A113,'Typy - wg grup'!$A$2:$A$145,0),MATCH(BQ$1,'Typy - wg grup'!$F$1:$DK$1,0))="","",INDEX('Typy - wg grup'!$F$2:$DK$145,MATCH($A113,'Typy - wg grup'!$A$2:$A$145,0),MATCH(BQ$1,'Typy - wg grup'!$F$1:$DK$1,0)))</f>
        <v>ALG</v>
      </c>
      <c r="BR113" s="102" t="str">
        <f>IF(INDEX('Typy - wg grup'!$F$2:$DK$145,MATCH($A113,'Typy - wg grup'!$A$2:$A$145,0),MATCH(BR$1,'Typy - wg grup'!$F$1:$DK$1,0))="","",INDEX('Typy - wg grup'!$F$2:$DK$145,MATCH($A113,'Typy - wg grup'!$A$2:$A$145,0),MATCH(BR$1,'Typy - wg grup'!$F$1:$DK$1,0)))</f>
        <v>ALG</v>
      </c>
      <c r="BS113" s="102" t="str">
        <f>IF(INDEX('Typy - wg grup'!$F$2:$DK$145,MATCH($A113,'Typy - wg grup'!$A$2:$A$145,0),MATCH(BS$1,'Typy - wg grup'!$F$1:$DK$1,0))="","",INDEX('Typy - wg grup'!$F$2:$DK$145,MATCH($A113,'Typy - wg grup'!$A$2:$A$145,0),MATCH(BS$1,'Typy - wg grup'!$F$1:$DK$1,0)))</f>
        <v/>
      </c>
      <c r="BT113" s="102" t="str">
        <f>IF(INDEX('Typy - wg grup'!$F$2:$DK$145,MATCH($A113,'Typy - wg grup'!$A$2:$A$145,0),MATCH(BT$1,'Typy - wg grup'!$F$1:$DK$1,0))="","",INDEX('Typy - wg grup'!$F$2:$DK$145,MATCH($A113,'Typy - wg grup'!$A$2:$A$145,0),MATCH(BT$1,'Typy - wg grup'!$F$1:$DK$1,0)))</f>
        <v>ALG</v>
      </c>
      <c r="BU113" s="102" t="str">
        <f>IF(INDEX('Typy - wg grup'!$F$2:$DK$145,MATCH($A113,'Typy - wg grup'!$A$2:$A$145,0),MATCH(BU$1,'Typy - wg grup'!$F$1:$DK$1,0))="","",INDEX('Typy - wg grup'!$F$2:$DK$145,MATCH($A113,'Typy - wg grup'!$A$2:$A$145,0),MATCH(BU$1,'Typy - wg grup'!$F$1:$DK$1,0)))</f>
        <v/>
      </c>
      <c r="BV113" s="102" t="str">
        <f>IF(INDEX('Typy - wg grup'!$F$2:$DK$145,MATCH($A113,'Typy - wg grup'!$A$2:$A$145,0),MATCH(BV$1,'Typy - wg grup'!$F$1:$DK$1,0))="","",INDEX('Typy - wg grup'!$F$2:$DK$145,MATCH($A113,'Typy - wg grup'!$A$2:$A$145,0),MATCH(BV$1,'Typy - wg grup'!$F$1:$DK$1,0)))</f>
        <v>ALG</v>
      </c>
      <c r="BW113" s="102" t="str">
        <f>IF(INDEX('Typy - wg grup'!$F$2:$DK$145,MATCH($A113,'Typy - wg grup'!$A$2:$A$145,0),MATCH(BW$1,'Typy - wg grup'!$F$1:$DK$1,0))="","",INDEX('Typy - wg grup'!$F$2:$DK$145,MATCH($A113,'Typy - wg grup'!$A$2:$A$145,0),MATCH(BW$1,'Typy - wg grup'!$F$1:$DK$1,0)))</f>
        <v>ALG</v>
      </c>
      <c r="BX113" s="102" t="str">
        <f>IF(INDEX('Typy - wg grup'!$F$2:$DK$145,MATCH($A113,'Typy - wg grup'!$A$2:$A$145,0),MATCH(BX$1,'Typy - wg grup'!$F$1:$DK$1,0))="","",INDEX('Typy - wg grup'!$F$2:$DK$145,MATCH($A113,'Typy - wg grup'!$A$2:$A$145,0),MATCH(BX$1,'Typy - wg grup'!$F$1:$DK$1,0)))</f>
        <v>ALG</v>
      </c>
      <c r="BY113" s="102" t="str">
        <f>IF(INDEX('Typy - wg grup'!$F$2:$DK$145,MATCH($A113,'Typy - wg grup'!$A$2:$A$145,0),MATCH(BY$1,'Typy - wg grup'!$F$1:$DK$1,0))="","",INDEX('Typy - wg grup'!$F$2:$DK$145,MATCH($A113,'Typy - wg grup'!$A$2:$A$145,0),MATCH(BY$1,'Typy - wg grup'!$F$1:$DK$1,0)))</f>
        <v>ALG</v>
      </c>
      <c r="BZ113" s="102" t="str">
        <f>IF(INDEX('Typy - wg grup'!$F$2:$DK$145,MATCH($A113,'Typy - wg grup'!$A$2:$A$145,0),MATCH(BZ$1,'Typy - wg grup'!$F$1:$DK$1,0))="","",INDEX('Typy - wg grup'!$F$2:$DK$145,MATCH($A113,'Typy - wg grup'!$A$2:$A$145,0),MATCH(BZ$1,'Typy - wg grup'!$F$1:$DK$1,0)))</f>
        <v>ALG</v>
      </c>
      <c r="CA113" s="102" t="str">
        <f>IF(INDEX('Typy - wg grup'!$F$2:$DK$145,MATCH($A113,'Typy - wg grup'!$A$2:$A$145,0),MATCH(CA$1,'Typy - wg grup'!$F$1:$DK$1,0))="","",INDEX('Typy - wg grup'!$F$2:$DK$145,MATCH($A113,'Typy - wg grup'!$A$2:$A$145,0),MATCH(CA$1,'Typy - wg grup'!$F$1:$DK$1,0)))</f>
        <v/>
      </c>
      <c r="CB113" s="102" t="str">
        <f>IF(INDEX('Typy - wg grup'!$F$2:$DK$145,MATCH($A113,'Typy - wg grup'!$A$2:$A$145,0),MATCH(CB$1,'Typy - wg grup'!$F$1:$DK$1,0))="","",INDEX('Typy - wg grup'!$F$2:$DK$145,MATCH($A113,'Typy - wg grup'!$A$2:$A$145,0),MATCH(CB$1,'Typy - wg grup'!$F$1:$DK$1,0)))</f>
        <v/>
      </c>
      <c r="CC113" s="102" t="str">
        <f>IF(INDEX('Typy - wg grup'!$F$2:$DK$145,MATCH($A113,'Typy - wg grup'!$A$2:$A$145,0),MATCH(CC$1,'Typy - wg grup'!$F$1:$DK$1,0))="","",INDEX('Typy - wg grup'!$F$2:$DK$145,MATCH($A113,'Typy - wg grup'!$A$2:$A$145,0),MATCH(CC$1,'Typy - wg grup'!$F$1:$DK$1,0)))</f>
        <v>ALG</v>
      </c>
      <c r="CD113" s="102" t="str">
        <f>IF(INDEX('Typy - wg grup'!$F$2:$DK$145,MATCH($A113,'Typy - wg grup'!$A$2:$A$145,0),MATCH(CD$1,'Typy - wg grup'!$F$1:$DK$1,0))="","",INDEX('Typy - wg grup'!$F$2:$DK$145,MATCH($A113,'Typy - wg grup'!$A$2:$A$145,0),MATCH(CD$1,'Typy - wg grup'!$F$1:$DK$1,0)))</f>
        <v/>
      </c>
      <c r="CE113" s="102" t="str">
        <f>IF(INDEX('Typy - wg grup'!$F$2:$DK$145,MATCH($A113,'Typy - wg grup'!$A$2:$A$145,0),MATCH(CE$1,'Typy - wg grup'!$F$1:$DK$1,0))="","",INDEX('Typy - wg grup'!$F$2:$DK$145,MATCH($A113,'Typy - wg grup'!$A$2:$A$145,0),MATCH(CE$1,'Typy - wg grup'!$F$1:$DK$1,0)))</f>
        <v>AUT</v>
      </c>
      <c r="CF113" s="102" t="str">
        <f>IF(INDEX('Typy - wg grup'!$F$2:$DK$145,MATCH($A113,'Typy - wg grup'!$A$2:$A$145,0),MATCH(CF$1,'Typy - wg grup'!$F$1:$DK$1,0))="","",INDEX('Typy - wg grup'!$F$2:$DK$145,MATCH($A113,'Typy - wg grup'!$A$2:$A$145,0),MATCH(CF$1,'Typy - wg grup'!$F$1:$DK$1,0)))</f>
        <v>ALG</v>
      </c>
      <c r="CG113" s="102" t="str">
        <f>IF(INDEX('Typy - wg grup'!$F$2:$DK$145,MATCH($A113,'Typy - wg grup'!$A$2:$A$145,0),MATCH(CG$1,'Typy - wg grup'!$F$1:$DK$1,0))="","",INDEX('Typy - wg grup'!$F$2:$DK$145,MATCH($A113,'Typy - wg grup'!$A$2:$A$145,0),MATCH(CG$1,'Typy - wg grup'!$F$1:$DK$1,0)))</f>
        <v>ALG</v>
      </c>
      <c r="CH113" s="102" t="str">
        <f>IF(INDEX('Typy - wg grup'!$F$2:$DK$145,MATCH($A113,'Typy - wg grup'!$A$2:$A$145,0),MATCH(CH$1,'Typy - wg grup'!$F$1:$DK$1,0))="","",INDEX('Typy - wg grup'!$F$2:$DK$145,MATCH($A113,'Typy - wg grup'!$A$2:$A$145,0),MATCH(CH$1,'Typy - wg grup'!$F$1:$DK$1,0)))</f>
        <v/>
      </c>
      <c r="CI113" s="102" t="str">
        <f>IF(INDEX('Typy - wg grup'!$F$2:$DK$145,MATCH($A113,'Typy - wg grup'!$A$2:$A$145,0),MATCH(CI$1,'Typy - wg grup'!$F$1:$DK$1,0))="","",INDEX('Typy - wg grup'!$F$2:$DK$145,MATCH($A113,'Typy - wg grup'!$A$2:$A$145,0),MATCH(CI$1,'Typy - wg grup'!$F$1:$DK$1,0)))</f>
        <v>ALG</v>
      </c>
      <c r="CJ113" s="102" t="str">
        <f>IF(INDEX('Typy - wg grup'!$F$2:$DK$145,MATCH($A113,'Typy - wg grup'!$A$2:$A$145,0),MATCH(CJ$1,'Typy - wg grup'!$F$1:$DK$1,0))="","",INDEX('Typy - wg grup'!$F$2:$DK$145,MATCH($A113,'Typy - wg grup'!$A$2:$A$145,0),MATCH(CJ$1,'Typy - wg grup'!$F$1:$DK$1,0)))</f>
        <v>ALG</v>
      </c>
      <c r="CK113" s="102" t="str">
        <f>IF(INDEX('Typy - wg grup'!$F$2:$DK$145,MATCH($A113,'Typy - wg grup'!$A$2:$A$145,0),MATCH(CK$1,'Typy - wg grup'!$F$1:$DK$1,0))="","",INDEX('Typy - wg grup'!$F$2:$DK$145,MATCH($A113,'Typy - wg grup'!$A$2:$A$145,0),MATCH(CK$1,'Typy - wg grup'!$F$1:$DK$1,0)))</f>
        <v>AUT</v>
      </c>
      <c r="CL113" s="102" t="str">
        <f>IF(INDEX('Typy - wg grup'!$F$2:$DK$145,MATCH($A113,'Typy - wg grup'!$A$2:$A$145,0),MATCH(CL$1,'Typy - wg grup'!$F$1:$DK$1,0))="","",INDEX('Typy - wg grup'!$F$2:$DK$145,MATCH($A113,'Typy - wg grup'!$A$2:$A$145,0),MATCH(CL$1,'Typy - wg grup'!$F$1:$DK$1,0)))</f>
        <v>ALG</v>
      </c>
      <c r="CM113" s="102" t="str">
        <f>IF(INDEX('Typy - wg grup'!$F$2:$DK$145,MATCH($A113,'Typy - wg grup'!$A$2:$A$145,0),MATCH(CM$1,'Typy - wg grup'!$F$1:$DK$1,0))="","",INDEX('Typy - wg grup'!$F$2:$DK$145,MATCH($A113,'Typy - wg grup'!$A$2:$A$145,0),MATCH(CM$1,'Typy - wg grup'!$F$1:$DK$1,0)))</f>
        <v/>
      </c>
      <c r="CN113" s="102" t="str">
        <f>IF(INDEX('Typy - wg grup'!$F$2:$DK$145,MATCH($A113,'Typy - wg grup'!$A$2:$A$145,0),MATCH(CN$1,'Typy - wg grup'!$F$1:$DK$1,0))="","",INDEX('Typy - wg grup'!$F$2:$DK$145,MATCH($A113,'Typy - wg grup'!$A$2:$A$145,0),MATCH(CN$1,'Typy - wg grup'!$F$1:$DK$1,0)))</f>
        <v>ALG</v>
      </c>
      <c r="CO113" s="102" t="str">
        <f>IF(INDEX('Typy - wg grup'!$F$2:$DK$145,MATCH($A113,'Typy - wg grup'!$A$2:$A$145,0),MATCH(CO$1,'Typy - wg grup'!$F$1:$DK$1,0))="","",INDEX('Typy - wg grup'!$F$2:$DK$145,MATCH($A113,'Typy - wg grup'!$A$2:$A$145,0),MATCH(CO$1,'Typy - wg grup'!$F$1:$DK$1,0)))</f>
        <v>ALG</v>
      </c>
      <c r="CP113" s="102" t="str">
        <f>IF(INDEX('Typy - wg grup'!$F$2:$DK$145,MATCH($A113,'Typy - wg grup'!$A$2:$A$145,0),MATCH(CP$1,'Typy - wg grup'!$F$1:$DK$1,0))="","",INDEX('Typy - wg grup'!$F$2:$DK$145,MATCH($A113,'Typy - wg grup'!$A$2:$A$145,0),MATCH(CP$1,'Typy - wg grup'!$F$1:$DK$1,0)))</f>
        <v/>
      </c>
      <c r="CQ113" s="102" t="str">
        <f>IF(INDEX('Typy - wg grup'!$F$2:$DK$145,MATCH($A113,'Typy - wg grup'!$A$2:$A$145,0),MATCH(CQ$1,'Typy - wg grup'!$F$1:$DK$1,0))="","",INDEX('Typy - wg grup'!$F$2:$DK$145,MATCH($A113,'Typy - wg grup'!$A$2:$A$145,0),MATCH(CQ$1,'Typy - wg grup'!$F$1:$DK$1,0)))</f>
        <v/>
      </c>
      <c r="CR113" s="102" t="str">
        <f>IF(INDEX('Typy - wg grup'!$F$2:$DK$145,MATCH($A113,'Typy - wg grup'!$A$2:$A$145,0),MATCH(CR$1,'Typy - wg grup'!$F$1:$DK$1,0))="","",INDEX('Typy - wg grup'!$F$2:$DK$145,MATCH($A113,'Typy - wg grup'!$A$2:$A$145,0),MATCH(CR$1,'Typy - wg grup'!$F$1:$DK$1,0)))</f>
        <v>AUT</v>
      </c>
      <c r="CS113" s="102" t="str">
        <f>IF(INDEX('Typy - wg grup'!$F$2:$DK$145,MATCH($A113,'Typy - wg grup'!$A$2:$A$145,0),MATCH(CS$1,'Typy - wg grup'!$F$1:$DK$1,0))="","",INDEX('Typy - wg grup'!$F$2:$DK$145,MATCH($A113,'Typy - wg grup'!$A$2:$A$145,0),MATCH(CS$1,'Typy - wg grup'!$F$1:$DK$1,0)))</f>
        <v>ALG</v>
      </c>
      <c r="CT113" s="102" t="str">
        <f>IF(INDEX('Typy - wg grup'!$F$2:$DK$145,MATCH($A113,'Typy - wg grup'!$A$2:$A$145,0),MATCH(CT$1,'Typy - wg grup'!$F$1:$DK$1,0))="","",INDEX('Typy - wg grup'!$F$2:$DK$145,MATCH($A113,'Typy - wg grup'!$A$2:$A$145,0),MATCH(CT$1,'Typy - wg grup'!$F$1:$DK$1,0)))</f>
        <v/>
      </c>
      <c r="CU113" s="102" t="str">
        <f>IF(INDEX('Typy - wg grup'!$F$2:$DK$145,MATCH($A113,'Typy - wg grup'!$A$2:$A$145,0),MATCH(CU$1,'Typy - wg grup'!$F$1:$DK$1,0))="","",INDEX('Typy - wg grup'!$F$2:$DK$145,MATCH($A113,'Typy - wg grup'!$A$2:$A$145,0),MATCH(CU$1,'Typy - wg grup'!$F$1:$DK$1,0)))</f>
        <v>ALG</v>
      </c>
      <c r="CV113" s="102" t="str">
        <f>IF(INDEX('Typy - wg grup'!$F$2:$DK$145,MATCH($A113,'Typy - wg grup'!$A$2:$A$145,0),MATCH(CV$1,'Typy - wg grup'!$F$1:$DK$1,0))="","",INDEX('Typy - wg grup'!$F$2:$DK$145,MATCH($A113,'Typy - wg grup'!$A$2:$A$145,0),MATCH(CV$1,'Typy - wg grup'!$F$1:$DK$1,0)))</f>
        <v>ALG</v>
      </c>
      <c r="CW113" s="102" t="str">
        <f>IF(INDEX('Typy - wg grup'!$F$2:$DK$145,MATCH($A113,'Typy - wg grup'!$A$2:$A$145,0),MATCH(CW$1,'Typy - wg grup'!$F$1:$DK$1,0))="","",INDEX('Typy - wg grup'!$F$2:$DK$145,MATCH($A113,'Typy - wg grup'!$A$2:$A$145,0),MATCH(CW$1,'Typy - wg grup'!$F$1:$DK$1,0)))</f>
        <v/>
      </c>
      <c r="CX113" s="102" t="str">
        <f>IF(INDEX('Typy - wg grup'!$F$2:$DK$145,MATCH($A113,'Typy - wg grup'!$A$2:$A$145,0),MATCH(CX$1,'Typy - wg grup'!$F$1:$DK$1,0))="","",INDEX('Typy - wg grup'!$F$2:$DK$145,MATCH($A113,'Typy - wg grup'!$A$2:$A$145,0),MATCH(CX$1,'Typy - wg grup'!$F$1:$DK$1,0)))</f>
        <v>ALG</v>
      </c>
      <c r="CY113" s="102" t="str">
        <f>IF(INDEX('Typy - wg grup'!$F$2:$DK$145,MATCH($A113,'Typy - wg grup'!$A$2:$A$145,0),MATCH(CY$1,'Typy - wg grup'!$F$1:$DK$1,0))="","",INDEX('Typy - wg grup'!$F$2:$DK$145,MATCH($A113,'Typy - wg grup'!$A$2:$A$145,0),MATCH(CY$1,'Typy - wg grup'!$F$1:$DK$1,0)))</f>
        <v>ALG</v>
      </c>
      <c r="CZ113" s="102" t="str">
        <f>IF(INDEX('Typy - wg grup'!$F$2:$DK$145,MATCH($A113,'Typy - wg grup'!$A$2:$A$145,0),MATCH(CZ$1,'Typy - wg grup'!$F$1:$DK$1,0))="","",INDEX('Typy - wg grup'!$F$2:$DK$145,MATCH($A113,'Typy - wg grup'!$A$2:$A$145,0),MATCH(CZ$1,'Typy - wg grup'!$F$1:$DK$1,0)))</f>
        <v>ALG</v>
      </c>
      <c r="DA113" s="102" t="str">
        <f>IF(INDEX('Typy - wg grup'!$F$2:$DK$145,MATCH($A113,'Typy - wg grup'!$A$2:$A$145,0),MATCH(DA$1,'Typy - wg grup'!$F$1:$DK$1,0))="","",INDEX('Typy - wg grup'!$F$2:$DK$145,MATCH($A113,'Typy - wg grup'!$A$2:$A$145,0),MATCH(DA$1,'Typy - wg grup'!$F$1:$DK$1,0)))</f>
        <v>AUT</v>
      </c>
      <c r="DB113" s="102" t="str">
        <f>IF(INDEX('Typy - wg grup'!$F$2:$DK$145,MATCH($A113,'Typy - wg grup'!$A$2:$A$145,0),MATCH(DB$1,'Typy - wg grup'!$F$1:$DK$1,0))="","",INDEX('Typy - wg grup'!$F$2:$DK$145,MATCH($A113,'Typy - wg grup'!$A$2:$A$145,0),MATCH(DB$1,'Typy - wg grup'!$F$1:$DK$1,0)))</f>
        <v>AUT</v>
      </c>
      <c r="DC113" s="102" t="str">
        <f>IF(INDEX('Typy - wg grup'!$F$2:$DK$145,MATCH($A113,'Typy - wg grup'!$A$2:$A$145,0),MATCH(DC$1,'Typy - wg grup'!$F$1:$DK$1,0))="","",INDEX('Typy - wg grup'!$F$2:$DK$145,MATCH($A113,'Typy - wg grup'!$A$2:$A$145,0),MATCH(DC$1,'Typy - wg grup'!$F$1:$DK$1,0)))</f>
        <v>ALG</v>
      </c>
      <c r="DD113" s="102" t="str">
        <f>IF(INDEX('Typy - wg grup'!$F$2:$DK$145,MATCH($A113,'Typy - wg grup'!$A$2:$A$145,0),MATCH(DD$1,'Typy - wg grup'!$F$1:$DK$1,0))="","",INDEX('Typy - wg grup'!$F$2:$DK$145,MATCH($A113,'Typy - wg grup'!$A$2:$A$145,0),MATCH(DD$1,'Typy - wg grup'!$F$1:$DK$1,0)))</f>
        <v>ALG</v>
      </c>
      <c r="DE113" s="102" t="str">
        <f>IF(INDEX('Typy - wg grup'!$F$2:$DK$145,MATCH($A113,'Typy - wg grup'!$A$2:$A$145,0),MATCH(DE$1,'Typy - wg grup'!$F$1:$DK$1,0))="","",INDEX('Typy - wg grup'!$F$2:$DK$145,MATCH($A113,'Typy - wg grup'!$A$2:$A$145,0),MATCH(DE$1,'Typy - wg grup'!$F$1:$DK$1,0)))</f>
        <v>ALG</v>
      </c>
      <c r="DF113" s="102" t="str">
        <f>IF(INDEX('Typy - wg grup'!$F$2:$DK$145,MATCH($A113,'Typy - wg grup'!$A$2:$A$145,0),MATCH(DF$1,'Typy - wg grup'!$F$1:$DK$1,0))="","",INDEX('Typy - wg grup'!$F$2:$DK$145,MATCH($A113,'Typy - wg grup'!$A$2:$A$145,0),MATCH(DF$1,'Typy - wg grup'!$F$1:$DK$1,0)))</f>
        <v>AUT</v>
      </c>
      <c r="DG113" s="102" t="str">
        <f>IF(INDEX('Typy - wg grup'!$F$2:$DK$145,MATCH($A113,'Typy - wg grup'!$A$2:$A$145,0),MATCH(DG$1,'Typy - wg grup'!$F$1:$DK$1,0))="","",INDEX('Typy - wg grup'!$F$2:$DK$145,MATCH($A113,'Typy - wg grup'!$A$2:$A$145,0),MATCH(DG$1,'Typy - wg grup'!$F$1:$DK$1,0)))</f>
        <v>JOR</v>
      </c>
      <c r="DH113" s="102" t="str">
        <f>IF(INDEX('Typy - wg grup'!$F$2:$DK$145,MATCH($A113,'Typy - wg grup'!$A$2:$A$145,0),MATCH(DH$1,'Typy - wg grup'!$F$1:$DK$1,0))="","",INDEX('Typy - wg grup'!$F$2:$DK$145,MATCH($A113,'Typy - wg grup'!$A$2:$A$145,0),MATCH(DH$1,'Typy - wg grup'!$F$1:$DK$1,0)))</f>
        <v>AUT</v>
      </c>
      <c r="DI113" s="102" t="str">
        <f>IF(INDEX('Typy - wg grup'!$F$2:$DK$145,MATCH($A113,'Typy - wg grup'!$A$2:$A$145,0),MATCH(DI$1,'Typy - wg grup'!$F$1:$DK$1,0))="","",INDEX('Typy - wg grup'!$F$2:$DK$145,MATCH($A113,'Typy - wg grup'!$A$2:$A$145,0),MATCH(DI$1,'Typy - wg grup'!$F$1:$DK$1,0)))</f>
        <v>ALG</v>
      </c>
      <c r="DJ113" s="102" t="str">
        <f>IF(INDEX('Typy - wg grup'!$F$2:$DK$145,MATCH($A113,'Typy - wg grup'!$A$2:$A$145,0),MATCH(DJ$1,'Typy - wg grup'!$F$1:$DK$1,0))="","",INDEX('Typy - wg grup'!$F$2:$DK$145,MATCH($A113,'Typy - wg grup'!$A$2:$A$145,0),MATCH(DJ$1,'Typy - wg grup'!$F$1:$DK$1,0)))</f>
        <v>ALG</v>
      </c>
      <c r="DK113" s="102" t="str">
        <f>IF(INDEX('Typy - wg grup'!$F$2:$DK$145,MATCH($A113,'Typy - wg grup'!$A$2:$A$145,0),MATCH(DK$1,'Typy - wg grup'!$F$1:$DK$1,0))="","",INDEX('Typy - wg grup'!$F$2:$DK$145,MATCH($A113,'Typy - wg grup'!$A$2:$A$145,0),MATCH(DK$1,'Typy - wg grup'!$F$1:$DK$1,0)))</f>
        <v>ALG</v>
      </c>
      <c r="DL113" s="102" t="str">
        <f>IF(INDEX('Typy - wg grup'!$F$2:$DK$145,MATCH($A113,'Typy - wg grup'!$A$2:$A$145,0),MATCH(DL$1,'Typy - wg grup'!$F$1:$DK$1,0))="","",INDEX('Typy - wg grup'!$F$2:$DK$145,MATCH($A113,'Typy - wg grup'!$A$2:$A$145,0),MATCH(DL$1,'Typy - wg grup'!$F$1:$DK$1,0)))</f>
        <v/>
      </c>
      <c r="DM113" s="106" t="str">
        <f>IF(INDEX('Typy - wg grup'!$F$2:$DK$145,MATCH($A113,'Typy - wg grup'!$A$2:$A$145,0),MATCH(DM$1,'Typy - wg grup'!$F$1:$DK$1,0))="","",INDEX('Typy - wg grup'!$F$2:$DK$145,MATCH($A113,'Typy - wg grup'!$A$2:$A$145,0),MATCH(DM$1,'Typy - wg grup'!$F$1:$DK$1,0)))</f>
        <v>JOR</v>
      </c>
      <c r="DO113" s="15"/>
      <c r="DQ113" s="14"/>
      <c r="DS113" s="15"/>
      <c r="DU113" s="15"/>
      <c r="DW113" s="14"/>
      <c r="DY113" s="15"/>
      <c r="EA113" s="14"/>
      <c r="EC113" s="15"/>
      <c r="EE113" s="15"/>
      <c r="EG113" s="15"/>
      <c r="EI113" s="15"/>
      <c r="EK113" s="15"/>
      <c r="EM113" s="15"/>
      <c r="EO113" s="16"/>
      <c r="EQ113" s="15"/>
    </row>
    <row r="114" spans="1:232" x14ac:dyDescent="0.25">
      <c r="A114" s="19"/>
      <c r="F114" s="35"/>
      <c r="G114" s="153"/>
      <c r="H114" s="111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M114" s="168"/>
      <c r="DO114" s="15"/>
      <c r="DQ114" s="14"/>
      <c r="DS114" s="15"/>
      <c r="DU114" s="15"/>
      <c r="DW114" s="14"/>
      <c r="DY114" s="15"/>
      <c r="EA114" s="14"/>
      <c r="EC114" s="15"/>
      <c r="EE114" s="15"/>
      <c r="EG114" s="15"/>
      <c r="EI114" s="15"/>
      <c r="EK114" s="15"/>
      <c r="EM114" s="15"/>
      <c r="EO114" s="16"/>
      <c r="EQ114" s="15"/>
    </row>
    <row r="115" spans="1:232" x14ac:dyDescent="0.25">
      <c r="A115" s="19" t="s">
        <v>105</v>
      </c>
      <c r="B115" s="4" t="s">
        <v>119</v>
      </c>
      <c r="E115" s="4" t="s">
        <v>21</v>
      </c>
      <c r="F115" s="35" t="s">
        <v>213</v>
      </c>
      <c r="G115" s="153"/>
      <c r="H115" s="105" t="str">
        <f>IF(INDEX('Typy - wg grup'!$F$2:$DK$145,MATCH($A115,'Typy - wg grup'!$A$2:$A$145,0),MATCH(H$1,'Typy - wg grup'!$F$1:$DK$1,0))="","",INDEX('Typy - wg grup'!$F$2:$DK$145,MATCH($A115,'Typy - wg grup'!$A$2:$A$145,0),MATCH(H$1,'Typy - wg grup'!$F$1:$DK$1,0)))</f>
        <v>POR</v>
      </c>
      <c r="I115" s="102" t="str">
        <f>IF(INDEX('Typy - wg grup'!$F$2:$DK$145,MATCH($A115,'Typy - wg grup'!$A$2:$A$145,0),MATCH(I$1,'Typy - wg grup'!$F$1:$DK$1,0))="","",INDEX('Typy - wg grup'!$F$2:$DK$145,MATCH($A115,'Typy - wg grup'!$A$2:$A$145,0),MATCH(I$1,'Typy - wg grup'!$F$1:$DK$1,0)))</f>
        <v>POR</v>
      </c>
      <c r="J115" s="102" t="str">
        <f>IF(INDEX('Typy - wg grup'!$F$2:$DK$145,MATCH($A115,'Typy - wg grup'!$A$2:$A$145,0),MATCH(J$1,'Typy - wg grup'!$F$1:$DK$1,0))="","",INDEX('Typy - wg grup'!$F$2:$DK$145,MATCH($A115,'Typy - wg grup'!$A$2:$A$145,0),MATCH(J$1,'Typy - wg grup'!$F$1:$DK$1,0)))</f>
        <v>POR</v>
      </c>
      <c r="K115" s="102" t="str">
        <f>IF(INDEX('Typy - wg grup'!$F$2:$DK$145,MATCH($A115,'Typy - wg grup'!$A$2:$A$145,0),MATCH(K$1,'Typy - wg grup'!$F$1:$DK$1,0))="","",INDEX('Typy - wg grup'!$F$2:$DK$145,MATCH($A115,'Typy - wg grup'!$A$2:$A$145,0),MATCH(K$1,'Typy - wg grup'!$F$1:$DK$1,0)))</f>
        <v>COL</v>
      </c>
      <c r="L115" s="102" t="str">
        <f>IF(INDEX('Typy - wg grup'!$F$2:$DK$145,MATCH($A115,'Typy - wg grup'!$A$2:$A$145,0),MATCH(L$1,'Typy - wg grup'!$F$1:$DK$1,0))="","",INDEX('Typy - wg grup'!$F$2:$DK$145,MATCH($A115,'Typy - wg grup'!$A$2:$A$145,0),MATCH(L$1,'Typy - wg grup'!$F$1:$DK$1,0)))</f>
        <v>POR</v>
      </c>
      <c r="M115" s="102" t="str">
        <f>IF(INDEX('Typy - wg grup'!$F$2:$DK$145,MATCH($A115,'Typy - wg grup'!$A$2:$A$145,0),MATCH(M$1,'Typy - wg grup'!$F$1:$DK$1,0))="","",INDEX('Typy - wg grup'!$F$2:$DK$145,MATCH($A115,'Typy - wg grup'!$A$2:$A$145,0),MATCH(M$1,'Typy - wg grup'!$F$1:$DK$1,0)))</f>
        <v>POR</v>
      </c>
      <c r="N115" s="102" t="str">
        <f>IF(INDEX('Typy - wg grup'!$F$2:$DK$145,MATCH($A115,'Typy - wg grup'!$A$2:$A$145,0),MATCH(N$1,'Typy - wg grup'!$F$1:$DK$1,0))="","",INDEX('Typy - wg grup'!$F$2:$DK$145,MATCH($A115,'Typy - wg grup'!$A$2:$A$145,0),MATCH(N$1,'Typy - wg grup'!$F$1:$DK$1,0)))</f>
        <v>POR</v>
      </c>
      <c r="O115" s="102" t="str">
        <f>IF(INDEX('Typy - wg grup'!$F$2:$DK$145,MATCH($A115,'Typy - wg grup'!$A$2:$A$145,0),MATCH(O$1,'Typy - wg grup'!$F$1:$DK$1,0))="","",INDEX('Typy - wg grup'!$F$2:$DK$145,MATCH($A115,'Typy - wg grup'!$A$2:$A$145,0),MATCH(O$1,'Typy - wg grup'!$F$1:$DK$1,0)))</f>
        <v>POR</v>
      </c>
      <c r="P115" s="102" t="str">
        <f>IF(INDEX('Typy - wg grup'!$F$2:$DK$145,MATCH($A115,'Typy - wg grup'!$A$2:$A$145,0),MATCH(P$1,'Typy - wg grup'!$F$1:$DK$1,0))="","",INDEX('Typy - wg grup'!$F$2:$DK$145,MATCH($A115,'Typy - wg grup'!$A$2:$A$145,0),MATCH(P$1,'Typy - wg grup'!$F$1:$DK$1,0)))</f>
        <v>POR</v>
      </c>
      <c r="Q115" s="102" t="str">
        <f>IF(INDEX('Typy - wg grup'!$F$2:$DK$145,MATCH($A115,'Typy - wg grup'!$A$2:$A$145,0),MATCH(Q$1,'Typy - wg grup'!$F$1:$DK$1,0))="","",INDEX('Typy - wg grup'!$F$2:$DK$145,MATCH($A115,'Typy - wg grup'!$A$2:$A$145,0),MATCH(Q$1,'Typy - wg grup'!$F$1:$DK$1,0)))</f>
        <v>POR</v>
      </c>
      <c r="R115" s="102" t="str">
        <f>IF(INDEX('Typy - wg grup'!$F$2:$DK$145,MATCH($A115,'Typy - wg grup'!$A$2:$A$145,0),MATCH(R$1,'Typy - wg grup'!$F$1:$DK$1,0))="","",INDEX('Typy - wg grup'!$F$2:$DK$145,MATCH($A115,'Typy - wg grup'!$A$2:$A$145,0),MATCH(R$1,'Typy - wg grup'!$F$1:$DK$1,0)))</f>
        <v>POR</v>
      </c>
      <c r="S115" s="102" t="str">
        <f>IF(INDEX('Typy - wg grup'!$F$2:$DK$145,MATCH($A115,'Typy - wg grup'!$A$2:$A$145,0),MATCH(S$1,'Typy - wg grup'!$F$1:$DK$1,0))="","",INDEX('Typy - wg grup'!$F$2:$DK$145,MATCH($A115,'Typy - wg grup'!$A$2:$A$145,0),MATCH(S$1,'Typy - wg grup'!$F$1:$DK$1,0)))</f>
        <v>POR</v>
      </c>
      <c r="T115" s="102" t="str">
        <f>IF(INDEX('Typy - wg grup'!$F$2:$DK$145,MATCH($A115,'Typy - wg grup'!$A$2:$A$145,0),MATCH(T$1,'Typy - wg grup'!$F$1:$DK$1,0))="","",INDEX('Typy - wg grup'!$F$2:$DK$145,MATCH($A115,'Typy - wg grup'!$A$2:$A$145,0),MATCH(T$1,'Typy - wg grup'!$F$1:$DK$1,0)))</f>
        <v>POR</v>
      </c>
      <c r="U115" s="102" t="str">
        <f>IF(INDEX('Typy - wg grup'!$F$2:$DK$145,MATCH($A115,'Typy - wg grup'!$A$2:$A$145,0),MATCH(U$1,'Typy - wg grup'!$F$1:$DK$1,0))="","",INDEX('Typy - wg grup'!$F$2:$DK$145,MATCH($A115,'Typy - wg grup'!$A$2:$A$145,0),MATCH(U$1,'Typy - wg grup'!$F$1:$DK$1,0)))</f>
        <v>POR</v>
      </c>
      <c r="V115" s="102" t="str">
        <f>IF(INDEX('Typy - wg grup'!$F$2:$DK$145,MATCH($A115,'Typy - wg grup'!$A$2:$A$145,0),MATCH(V$1,'Typy - wg grup'!$F$1:$DK$1,0))="","",INDEX('Typy - wg grup'!$F$2:$DK$145,MATCH($A115,'Typy - wg grup'!$A$2:$A$145,0),MATCH(V$1,'Typy - wg grup'!$F$1:$DK$1,0)))</f>
        <v>COL</v>
      </c>
      <c r="W115" s="102" t="str">
        <f>IF(INDEX('Typy - wg grup'!$F$2:$DK$145,MATCH($A115,'Typy - wg grup'!$A$2:$A$145,0),MATCH(W$1,'Typy - wg grup'!$F$1:$DK$1,0))="","",INDEX('Typy - wg grup'!$F$2:$DK$145,MATCH($A115,'Typy - wg grup'!$A$2:$A$145,0),MATCH(W$1,'Typy - wg grup'!$F$1:$DK$1,0)))</f>
        <v>POR</v>
      </c>
      <c r="X115" s="102" t="str">
        <f>IF(INDEX('Typy - wg grup'!$F$2:$DK$145,MATCH($A115,'Typy - wg grup'!$A$2:$A$145,0),MATCH(X$1,'Typy - wg grup'!$F$1:$DK$1,0))="","",INDEX('Typy - wg grup'!$F$2:$DK$145,MATCH($A115,'Typy - wg grup'!$A$2:$A$145,0),MATCH(X$1,'Typy - wg grup'!$F$1:$DK$1,0)))</f>
        <v>POR</v>
      </c>
      <c r="Y115" s="102" t="str">
        <f>IF(INDEX('Typy - wg grup'!$F$2:$DK$145,MATCH($A115,'Typy - wg grup'!$A$2:$A$145,0),MATCH(Y$1,'Typy - wg grup'!$F$1:$DK$1,0))="","",INDEX('Typy - wg grup'!$F$2:$DK$145,MATCH($A115,'Typy - wg grup'!$A$2:$A$145,0),MATCH(Y$1,'Typy - wg grup'!$F$1:$DK$1,0)))</f>
        <v>POR</v>
      </c>
      <c r="Z115" s="102" t="str">
        <f>IF(INDEX('Typy - wg grup'!$F$2:$DK$145,MATCH($A115,'Typy - wg grup'!$A$2:$A$145,0),MATCH(Z$1,'Typy - wg grup'!$F$1:$DK$1,0))="","",INDEX('Typy - wg grup'!$F$2:$DK$145,MATCH($A115,'Typy - wg grup'!$A$2:$A$145,0),MATCH(Z$1,'Typy - wg grup'!$F$1:$DK$1,0)))</f>
        <v>POR</v>
      </c>
      <c r="AA115" s="102" t="str">
        <f>IF(INDEX('Typy - wg grup'!$F$2:$DK$145,MATCH($A115,'Typy - wg grup'!$A$2:$A$145,0),MATCH(AA$1,'Typy - wg grup'!$F$1:$DK$1,0))="","",INDEX('Typy - wg grup'!$F$2:$DK$145,MATCH($A115,'Typy - wg grup'!$A$2:$A$145,0),MATCH(AA$1,'Typy - wg grup'!$F$1:$DK$1,0)))</f>
        <v>POR</v>
      </c>
      <c r="AB115" s="102" t="str">
        <f>IF(INDEX('Typy - wg grup'!$F$2:$DK$145,MATCH($A115,'Typy - wg grup'!$A$2:$A$145,0),MATCH(AB$1,'Typy - wg grup'!$F$1:$DK$1,0))="","",INDEX('Typy - wg grup'!$F$2:$DK$145,MATCH($A115,'Typy - wg grup'!$A$2:$A$145,0),MATCH(AB$1,'Typy - wg grup'!$F$1:$DK$1,0)))</f>
        <v>COL</v>
      </c>
      <c r="AC115" s="102" t="str">
        <f>IF(INDEX('Typy - wg grup'!$F$2:$DK$145,MATCH($A115,'Typy - wg grup'!$A$2:$A$145,0),MATCH(AC$1,'Typy - wg grup'!$F$1:$DK$1,0))="","",INDEX('Typy - wg grup'!$F$2:$DK$145,MATCH($A115,'Typy - wg grup'!$A$2:$A$145,0),MATCH(AC$1,'Typy - wg grup'!$F$1:$DK$1,0)))</f>
        <v>POR</v>
      </c>
      <c r="AD115" s="102" t="str">
        <f>IF(INDEX('Typy - wg grup'!$F$2:$DK$145,MATCH($A115,'Typy - wg grup'!$A$2:$A$145,0),MATCH(AD$1,'Typy - wg grup'!$F$1:$DK$1,0))="","",INDEX('Typy - wg grup'!$F$2:$DK$145,MATCH($A115,'Typy - wg grup'!$A$2:$A$145,0),MATCH(AD$1,'Typy - wg grup'!$F$1:$DK$1,0)))</f>
        <v>POR</v>
      </c>
      <c r="AE115" s="102" t="str">
        <f>IF(INDEX('Typy - wg grup'!$F$2:$DK$145,MATCH($A115,'Typy - wg grup'!$A$2:$A$145,0),MATCH(AE$1,'Typy - wg grup'!$F$1:$DK$1,0))="","",INDEX('Typy - wg grup'!$F$2:$DK$145,MATCH($A115,'Typy - wg grup'!$A$2:$A$145,0),MATCH(AE$1,'Typy - wg grup'!$F$1:$DK$1,0)))</f>
        <v>POR</v>
      </c>
      <c r="AF115" s="102" t="str">
        <f>IF(INDEX('Typy - wg grup'!$F$2:$DK$145,MATCH($A115,'Typy - wg grup'!$A$2:$A$145,0),MATCH(AF$1,'Typy - wg grup'!$F$1:$DK$1,0))="","",INDEX('Typy - wg grup'!$F$2:$DK$145,MATCH($A115,'Typy - wg grup'!$A$2:$A$145,0),MATCH(AF$1,'Typy - wg grup'!$F$1:$DK$1,0)))</f>
        <v>POR</v>
      </c>
      <c r="AG115" s="102" t="str">
        <f>IF(INDEX('Typy - wg grup'!$F$2:$DK$145,MATCH($A115,'Typy - wg grup'!$A$2:$A$145,0),MATCH(AG$1,'Typy - wg grup'!$F$1:$DK$1,0))="","",INDEX('Typy - wg grup'!$F$2:$DK$145,MATCH($A115,'Typy - wg grup'!$A$2:$A$145,0),MATCH(AG$1,'Typy - wg grup'!$F$1:$DK$1,0)))</f>
        <v>POR</v>
      </c>
      <c r="AH115" s="102" t="str">
        <f>IF(INDEX('Typy - wg grup'!$F$2:$DK$145,MATCH($A115,'Typy - wg grup'!$A$2:$A$145,0),MATCH(AH$1,'Typy - wg grup'!$F$1:$DK$1,0))="","",INDEX('Typy - wg grup'!$F$2:$DK$145,MATCH($A115,'Typy - wg grup'!$A$2:$A$145,0),MATCH(AH$1,'Typy - wg grup'!$F$1:$DK$1,0)))</f>
        <v>POR</v>
      </c>
      <c r="AI115" s="102" t="str">
        <f>IF(INDEX('Typy - wg grup'!$F$2:$DK$145,MATCH($A115,'Typy - wg grup'!$A$2:$A$145,0),MATCH(AI$1,'Typy - wg grup'!$F$1:$DK$1,0))="","",INDEX('Typy - wg grup'!$F$2:$DK$145,MATCH($A115,'Typy - wg grup'!$A$2:$A$145,0),MATCH(AI$1,'Typy - wg grup'!$F$1:$DK$1,0)))</f>
        <v>POR</v>
      </c>
      <c r="AJ115" s="102" t="str">
        <f>IF(INDEX('Typy - wg grup'!$F$2:$DK$145,MATCH($A115,'Typy - wg grup'!$A$2:$A$145,0),MATCH(AJ$1,'Typy - wg grup'!$F$1:$DK$1,0))="","",INDEX('Typy - wg grup'!$F$2:$DK$145,MATCH($A115,'Typy - wg grup'!$A$2:$A$145,0),MATCH(AJ$1,'Typy - wg grup'!$F$1:$DK$1,0)))</f>
        <v>POR</v>
      </c>
      <c r="AK115" s="102" t="str">
        <f>IF(INDEX('Typy - wg grup'!$F$2:$DK$145,MATCH($A115,'Typy - wg grup'!$A$2:$A$145,0),MATCH(AK$1,'Typy - wg grup'!$F$1:$DK$1,0))="","",INDEX('Typy - wg grup'!$F$2:$DK$145,MATCH($A115,'Typy - wg grup'!$A$2:$A$145,0),MATCH(AK$1,'Typy - wg grup'!$F$1:$DK$1,0)))</f>
        <v>POR</v>
      </c>
      <c r="AL115" s="102" t="str">
        <f>IF(INDEX('Typy - wg grup'!$F$2:$DK$145,MATCH($A115,'Typy - wg grup'!$A$2:$A$145,0),MATCH(AL$1,'Typy - wg grup'!$F$1:$DK$1,0))="","",INDEX('Typy - wg grup'!$F$2:$DK$145,MATCH($A115,'Typy - wg grup'!$A$2:$A$145,0),MATCH(AL$1,'Typy - wg grup'!$F$1:$DK$1,0)))</f>
        <v>POR</v>
      </c>
      <c r="AM115" s="102" t="str">
        <f>IF(INDEX('Typy - wg grup'!$F$2:$DK$145,MATCH($A115,'Typy - wg grup'!$A$2:$A$145,0),MATCH(AM$1,'Typy - wg grup'!$F$1:$DK$1,0))="","",INDEX('Typy - wg grup'!$F$2:$DK$145,MATCH($A115,'Typy - wg grup'!$A$2:$A$145,0),MATCH(AM$1,'Typy - wg grup'!$F$1:$DK$1,0)))</f>
        <v>POR</v>
      </c>
      <c r="AN115" s="102" t="str">
        <f>IF(INDEX('Typy - wg grup'!$F$2:$DK$145,MATCH($A115,'Typy - wg grup'!$A$2:$A$145,0),MATCH(AN$1,'Typy - wg grup'!$F$1:$DK$1,0))="","",INDEX('Typy - wg grup'!$F$2:$DK$145,MATCH($A115,'Typy - wg grup'!$A$2:$A$145,0),MATCH(AN$1,'Typy - wg grup'!$F$1:$DK$1,0)))</f>
        <v>POR</v>
      </c>
      <c r="AO115" s="102" t="str">
        <f>IF(INDEX('Typy - wg grup'!$F$2:$DK$145,MATCH($A115,'Typy - wg grup'!$A$2:$A$145,0),MATCH(AO$1,'Typy - wg grup'!$F$1:$DK$1,0))="","",INDEX('Typy - wg grup'!$F$2:$DK$145,MATCH($A115,'Typy - wg grup'!$A$2:$A$145,0),MATCH(AO$1,'Typy - wg grup'!$F$1:$DK$1,0)))</f>
        <v>POR</v>
      </c>
      <c r="AP115" s="102" t="str">
        <f>IF(INDEX('Typy - wg grup'!$F$2:$DK$145,MATCH($A115,'Typy - wg grup'!$A$2:$A$145,0),MATCH(AP$1,'Typy - wg grup'!$F$1:$DK$1,0))="","",INDEX('Typy - wg grup'!$F$2:$DK$145,MATCH($A115,'Typy - wg grup'!$A$2:$A$145,0),MATCH(AP$1,'Typy - wg grup'!$F$1:$DK$1,0)))</f>
        <v>POR</v>
      </c>
      <c r="AQ115" s="102" t="str">
        <f>IF(INDEX('Typy - wg grup'!$F$2:$DK$145,MATCH($A115,'Typy - wg grup'!$A$2:$A$145,0),MATCH(AQ$1,'Typy - wg grup'!$F$1:$DK$1,0))="","",INDEX('Typy - wg grup'!$F$2:$DK$145,MATCH($A115,'Typy - wg grup'!$A$2:$A$145,0),MATCH(AQ$1,'Typy - wg grup'!$F$1:$DK$1,0)))</f>
        <v>COL</v>
      </c>
      <c r="AR115" s="102" t="str">
        <f>IF(INDEX('Typy - wg grup'!$F$2:$DK$145,MATCH($A115,'Typy - wg grup'!$A$2:$A$145,0),MATCH(AR$1,'Typy - wg grup'!$F$1:$DK$1,0))="","",INDEX('Typy - wg grup'!$F$2:$DK$145,MATCH($A115,'Typy - wg grup'!$A$2:$A$145,0),MATCH(AR$1,'Typy - wg grup'!$F$1:$DK$1,0)))</f>
        <v>COD</v>
      </c>
      <c r="AS115" s="102" t="str">
        <f>IF(INDEX('Typy - wg grup'!$F$2:$DK$145,MATCH($A115,'Typy - wg grup'!$A$2:$A$145,0),MATCH(AS$1,'Typy - wg grup'!$F$1:$DK$1,0))="","",INDEX('Typy - wg grup'!$F$2:$DK$145,MATCH($A115,'Typy - wg grup'!$A$2:$A$145,0),MATCH(AS$1,'Typy - wg grup'!$F$1:$DK$1,0)))</f>
        <v>POR</v>
      </c>
      <c r="AT115" s="102" t="str">
        <f>IF(INDEX('Typy - wg grup'!$F$2:$DK$145,MATCH($A115,'Typy - wg grup'!$A$2:$A$145,0),MATCH(AT$1,'Typy - wg grup'!$F$1:$DK$1,0))="","",INDEX('Typy - wg grup'!$F$2:$DK$145,MATCH($A115,'Typy - wg grup'!$A$2:$A$145,0),MATCH(AT$1,'Typy - wg grup'!$F$1:$DK$1,0)))</f>
        <v>POR</v>
      </c>
      <c r="AU115" s="102" t="str">
        <f>IF(INDEX('Typy - wg grup'!$F$2:$DK$145,MATCH($A115,'Typy - wg grup'!$A$2:$A$145,0),MATCH(AU$1,'Typy - wg grup'!$F$1:$DK$1,0))="","",INDEX('Typy - wg grup'!$F$2:$DK$145,MATCH($A115,'Typy - wg grup'!$A$2:$A$145,0),MATCH(AU$1,'Typy - wg grup'!$F$1:$DK$1,0)))</f>
        <v>POR</v>
      </c>
      <c r="AV115" s="102" t="str">
        <f>IF(INDEX('Typy - wg grup'!$F$2:$DK$145,MATCH($A115,'Typy - wg grup'!$A$2:$A$145,0),MATCH(AV$1,'Typy - wg grup'!$F$1:$DK$1,0))="","",INDEX('Typy - wg grup'!$F$2:$DK$145,MATCH($A115,'Typy - wg grup'!$A$2:$A$145,0),MATCH(AV$1,'Typy - wg grup'!$F$1:$DK$1,0)))</f>
        <v>COL</v>
      </c>
      <c r="AW115" s="102" t="str">
        <f>IF(INDEX('Typy - wg grup'!$F$2:$DK$145,MATCH($A115,'Typy - wg grup'!$A$2:$A$145,0),MATCH(AW$1,'Typy - wg grup'!$F$1:$DK$1,0))="","",INDEX('Typy - wg grup'!$F$2:$DK$145,MATCH($A115,'Typy - wg grup'!$A$2:$A$145,0),MATCH(AW$1,'Typy - wg grup'!$F$1:$DK$1,0)))</f>
        <v>POR</v>
      </c>
      <c r="AX115" s="102" t="str">
        <f>IF(INDEX('Typy - wg grup'!$F$2:$DK$145,MATCH($A115,'Typy - wg grup'!$A$2:$A$145,0),MATCH(AX$1,'Typy - wg grup'!$F$1:$DK$1,0))="","",INDEX('Typy - wg grup'!$F$2:$DK$145,MATCH($A115,'Typy - wg grup'!$A$2:$A$145,0),MATCH(AX$1,'Typy - wg grup'!$F$1:$DK$1,0)))</f>
        <v>POR</v>
      </c>
      <c r="AY115" s="102" t="str">
        <f>IF(INDEX('Typy - wg grup'!$F$2:$DK$145,MATCH($A115,'Typy - wg grup'!$A$2:$A$145,0),MATCH(AY$1,'Typy - wg grup'!$F$1:$DK$1,0))="","",INDEX('Typy - wg grup'!$F$2:$DK$145,MATCH($A115,'Typy - wg grup'!$A$2:$A$145,0),MATCH(AY$1,'Typy - wg grup'!$F$1:$DK$1,0)))</f>
        <v>POR</v>
      </c>
      <c r="AZ115" s="102" t="str">
        <f>IF(INDEX('Typy - wg grup'!$F$2:$DK$145,MATCH($A115,'Typy - wg grup'!$A$2:$A$145,0),MATCH(AZ$1,'Typy - wg grup'!$F$1:$DK$1,0))="","",INDEX('Typy - wg grup'!$F$2:$DK$145,MATCH($A115,'Typy - wg grup'!$A$2:$A$145,0),MATCH(AZ$1,'Typy - wg grup'!$F$1:$DK$1,0)))</f>
        <v>COL</v>
      </c>
      <c r="BA115" s="102" t="str">
        <f>IF(INDEX('Typy - wg grup'!$F$2:$DK$145,MATCH($A115,'Typy - wg grup'!$A$2:$A$145,0),MATCH(BA$1,'Typy - wg grup'!$F$1:$DK$1,0))="","",INDEX('Typy - wg grup'!$F$2:$DK$145,MATCH($A115,'Typy - wg grup'!$A$2:$A$145,0),MATCH(BA$1,'Typy - wg grup'!$F$1:$DK$1,0)))</f>
        <v>COL</v>
      </c>
      <c r="BB115" s="102" t="str">
        <f>IF(INDEX('Typy - wg grup'!$F$2:$DK$145,MATCH($A115,'Typy - wg grup'!$A$2:$A$145,0),MATCH(BB$1,'Typy - wg grup'!$F$1:$DK$1,0))="","",INDEX('Typy - wg grup'!$F$2:$DK$145,MATCH($A115,'Typy - wg grup'!$A$2:$A$145,0),MATCH(BB$1,'Typy - wg grup'!$F$1:$DK$1,0)))</f>
        <v>COL</v>
      </c>
      <c r="BC115" s="102" t="str">
        <f>IF(INDEX('Typy - wg grup'!$F$2:$DK$145,MATCH($A115,'Typy - wg grup'!$A$2:$A$145,0),MATCH(BC$1,'Typy - wg grup'!$F$1:$DK$1,0))="","",INDEX('Typy - wg grup'!$F$2:$DK$145,MATCH($A115,'Typy - wg grup'!$A$2:$A$145,0),MATCH(BC$1,'Typy - wg grup'!$F$1:$DK$1,0)))</f>
        <v>COL</v>
      </c>
      <c r="BD115" s="102" t="str">
        <f>IF(INDEX('Typy - wg grup'!$F$2:$DK$145,MATCH($A115,'Typy - wg grup'!$A$2:$A$145,0),MATCH(BD$1,'Typy - wg grup'!$F$1:$DK$1,0))="","",INDEX('Typy - wg grup'!$F$2:$DK$145,MATCH($A115,'Typy - wg grup'!$A$2:$A$145,0),MATCH(BD$1,'Typy - wg grup'!$F$1:$DK$1,0)))</f>
        <v>COD</v>
      </c>
      <c r="BE115" s="102" t="str">
        <f>IF(INDEX('Typy - wg grup'!$F$2:$DK$145,MATCH($A115,'Typy - wg grup'!$A$2:$A$145,0),MATCH(BE$1,'Typy - wg grup'!$F$1:$DK$1,0))="","",INDEX('Typy - wg grup'!$F$2:$DK$145,MATCH($A115,'Typy - wg grup'!$A$2:$A$145,0),MATCH(BE$1,'Typy - wg grup'!$F$1:$DK$1,0)))</f>
        <v>POR</v>
      </c>
      <c r="BF115" s="102" t="str">
        <f>IF(INDEX('Typy - wg grup'!$F$2:$DK$145,MATCH($A115,'Typy - wg grup'!$A$2:$A$145,0),MATCH(BF$1,'Typy - wg grup'!$F$1:$DK$1,0))="","",INDEX('Typy - wg grup'!$F$2:$DK$145,MATCH($A115,'Typy - wg grup'!$A$2:$A$145,0),MATCH(BF$1,'Typy - wg grup'!$F$1:$DK$1,0)))</f>
        <v>POR</v>
      </c>
      <c r="BG115" s="102" t="str">
        <f>IF(INDEX('Typy - wg grup'!$F$2:$DK$145,MATCH($A115,'Typy - wg grup'!$A$2:$A$145,0),MATCH(BG$1,'Typy - wg grup'!$F$1:$DK$1,0))="","",INDEX('Typy - wg grup'!$F$2:$DK$145,MATCH($A115,'Typy - wg grup'!$A$2:$A$145,0),MATCH(BG$1,'Typy - wg grup'!$F$1:$DK$1,0)))</f>
        <v>POR</v>
      </c>
      <c r="BH115" s="102" t="str">
        <f>IF(INDEX('Typy - wg grup'!$F$2:$DK$145,MATCH($A115,'Typy - wg grup'!$A$2:$A$145,0),MATCH(BH$1,'Typy - wg grup'!$F$1:$DK$1,0))="","",INDEX('Typy - wg grup'!$F$2:$DK$145,MATCH($A115,'Typy - wg grup'!$A$2:$A$145,0),MATCH(BH$1,'Typy - wg grup'!$F$1:$DK$1,0)))</f>
        <v>POR</v>
      </c>
      <c r="BI115" s="102" t="str">
        <f>IF(INDEX('Typy - wg grup'!$F$2:$DK$145,MATCH($A115,'Typy - wg grup'!$A$2:$A$145,0),MATCH(BI$1,'Typy - wg grup'!$F$1:$DK$1,0))="","",INDEX('Typy - wg grup'!$F$2:$DK$145,MATCH($A115,'Typy - wg grup'!$A$2:$A$145,0),MATCH(BI$1,'Typy - wg grup'!$F$1:$DK$1,0)))</f>
        <v>POR</v>
      </c>
      <c r="BJ115" s="102" t="str">
        <f>IF(INDEX('Typy - wg grup'!$F$2:$DK$145,MATCH($A115,'Typy - wg grup'!$A$2:$A$145,0),MATCH(BJ$1,'Typy - wg grup'!$F$1:$DK$1,0))="","",INDEX('Typy - wg grup'!$F$2:$DK$145,MATCH($A115,'Typy - wg grup'!$A$2:$A$145,0),MATCH(BJ$1,'Typy - wg grup'!$F$1:$DK$1,0)))</f>
        <v>POR</v>
      </c>
      <c r="BK115" s="102" t="str">
        <f>IF(INDEX('Typy - wg grup'!$F$2:$DK$145,MATCH($A115,'Typy - wg grup'!$A$2:$A$145,0),MATCH(BK$1,'Typy - wg grup'!$F$1:$DK$1,0))="","",INDEX('Typy - wg grup'!$F$2:$DK$145,MATCH($A115,'Typy - wg grup'!$A$2:$A$145,0),MATCH(BK$1,'Typy - wg grup'!$F$1:$DK$1,0)))</f>
        <v>COL</v>
      </c>
      <c r="BL115" s="102" t="str">
        <f>IF(INDEX('Typy - wg grup'!$F$2:$DK$145,MATCH($A115,'Typy - wg grup'!$A$2:$A$145,0),MATCH(BL$1,'Typy - wg grup'!$F$1:$DK$1,0))="","",INDEX('Typy - wg grup'!$F$2:$DK$145,MATCH($A115,'Typy - wg grup'!$A$2:$A$145,0),MATCH(BL$1,'Typy - wg grup'!$F$1:$DK$1,0)))</f>
        <v>POR</v>
      </c>
      <c r="BM115" s="102" t="str">
        <f>IF(INDEX('Typy - wg grup'!$F$2:$DK$145,MATCH($A115,'Typy - wg grup'!$A$2:$A$145,0),MATCH(BM$1,'Typy - wg grup'!$F$1:$DK$1,0))="","",INDEX('Typy - wg grup'!$F$2:$DK$145,MATCH($A115,'Typy - wg grup'!$A$2:$A$145,0),MATCH(BM$1,'Typy - wg grup'!$F$1:$DK$1,0)))</f>
        <v>POR</v>
      </c>
      <c r="BN115" s="102" t="str">
        <f>IF(INDEX('Typy - wg grup'!$F$2:$DK$145,MATCH($A115,'Typy - wg grup'!$A$2:$A$145,0),MATCH(BN$1,'Typy - wg grup'!$F$1:$DK$1,0))="","",INDEX('Typy - wg grup'!$F$2:$DK$145,MATCH($A115,'Typy - wg grup'!$A$2:$A$145,0),MATCH(BN$1,'Typy - wg grup'!$F$1:$DK$1,0)))</f>
        <v>POR</v>
      </c>
      <c r="BO115" s="102" t="str">
        <f>IF(INDEX('Typy - wg grup'!$F$2:$DK$145,MATCH($A115,'Typy - wg grup'!$A$2:$A$145,0),MATCH(BO$1,'Typy - wg grup'!$F$1:$DK$1,0))="","",INDEX('Typy - wg grup'!$F$2:$DK$145,MATCH($A115,'Typy - wg grup'!$A$2:$A$145,0),MATCH(BO$1,'Typy - wg grup'!$F$1:$DK$1,0)))</f>
        <v>POR</v>
      </c>
      <c r="BP115" s="102" t="str">
        <f>IF(INDEX('Typy - wg grup'!$F$2:$DK$145,MATCH($A115,'Typy - wg grup'!$A$2:$A$145,0),MATCH(BP$1,'Typy - wg grup'!$F$1:$DK$1,0))="","",INDEX('Typy - wg grup'!$F$2:$DK$145,MATCH($A115,'Typy - wg grup'!$A$2:$A$145,0),MATCH(BP$1,'Typy - wg grup'!$F$1:$DK$1,0)))</f>
        <v>POR</v>
      </c>
      <c r="BQ115" s="102" t="str">
        <f>IF(INDEX('Typy - wg grup'!$F$2:$DK$145,MATCH($A115,'Typy - wg grup'!$A$2:$A$145,0),MATCH(BQ$1,'Typy - wg grup'!$F$1:$DK$1,0))="","",INDEX('Typy - wg grup'!$F$2:$DK$145,MATCH($A115,'Typy - wg grup'!$A$2:$A$145,0),MATCH(BQ$1,'Typy - wg grup'!$F$1:$DK$1,0)))</f>
        <v>POR</v>
      </c>
      <c r="BR115" s="102" t="str">
        <f>IF(INDEX('Typy - wg grup'!$F$2:$DK$145,MATCH($A115,'Typy - wg grup'!$A$2:$A$145,0),MATCH(BR$1,'Typy - wg grup'!$F$1:$DK$1,0))="","",INDEX('Typy - wg grup'!$F$2:$DK$145,MATCH($A115,'Typy - wg grup'!$A$2:$A$145,0),MATCH(BR$1,'Typy - wg grup'!$F$1:$DK$1,0)))</f>
        <v>POR</v>
      </c>
      <c r="BS115" s="102" t="str">
        <f>IF(INDEX('Typy - wg grup'!$F$2:$DK$145,MATCH($A115,'Typy - wg grup'!$A$2:$A$145,0),MATCH(BS$1,'Typy - wg grup'!$F$1:$DK$1,0))="","",INDEX('Typy - wg grup'!$F$2:$DK$145,MATCH($A115,'Typy - wg grup'!$A$2:$A$145,0),MATCH(BS$1,'Typy - wg grup'!$F$1:$DK$1,0)))</f>
        <v>POR</v>
      </c>
      <c r="BT115" s="102" t="str">
        <f>IF(INDEX('Typy - wg grup'!$F$2:$DK$145,MATCH($A115,'Typy - wg grup'!$A$2:$A$145,0),MATCH(BT$1,'Typy - wg grup'!$F$1:$DK$1,0))="","",INDEX('Typy - wg grup'!$F$2:$DK$145,MATCH($A115,'Typy - wg grup'!$A$2:$A$145,0),MATCH(BT$1,'Typy - wg grup'!$F$1:$DK$1,0)))</f>
        <v>POR</v>
      </c>
      <c r="BU115" s="102" t="str">
        <f>IF(INDEX('Typy - wg grup'!$F$2:$DK$145,MATCH($A115,'Typy - wg grup'!$A$2:$A$145,0),MATCH(BU$1,'Typy - wg grup'!$F$1:$DK$1,0))="","",INDEX('Typy - wg grup'!$F$2:$DK$145,MATCH($A115,'Typy - wg grup'!$A$2:$A$145,0),MATCH(BU$1,'Typy - wg grup'!$F$1:$DK$1,0)))</f>
        <v>POR</v>
      </c>
      <c r="BV115" s="102" t="str">
        <f>IF(INDEX('Typy - wg grup'!$F$2:$DK$145,MATCH($A115,'Typy - wg grup'!$A$2:$A$145,0),MATCH(BV$1,'Typy - wg grup'!$F$1:$DK$1,0))="","",INDEX('Typy - wg grup'!$F$2:$DK$145,MATCH($A115,'Typy - wg grup'!$A$2:$A$145,0),MATCH(BV$1,'Typy - wg grup'!$F$1:$DK$1,0)))</f>
        <v>POR</v>
      </c>
      <c r="BW115" s="102" t="str">
        <f>IF(INDEX('Typy - wg grup'!$F$2:$DK$145,MATCH($A115,'Typy - wg grup'!$A$2:$A$145,0),MATCH(BW$1,'Typy - wg grup'!$F$1:$DK$1,0))="","",INDEX('Typy - wg grup'!$F$2:$DK$145,MATCH($A115,'Typy - wg grup'!$A$2:$A$145,0),MATCH(BW$1,'Typy - wg grup'!$F$1:$DK$1,0)))</f>
        <v>POR</v>
      </c>
      <c r="BX115" s="102" t="str">
        <f>IF(INDEX('Typy - wg grup'!$F$2:$DK$145,MATCH($A115,'Typy - wg grup'!$A$2:$A$145,0),MATCH(BX$1,'Typy - wg grup'!$F$1:$DK$1,0))="","",INDEX('Typy - wg grup'!$F$2:$DK$145,MATCH($A115,'Typy - wg grup'!$A$2:$A$145,0),MATCH(BX$1,'Typy - wg grup'!$F$1:$DK$1,0)))</f>
        <v>POR</v>
      </c>
      <c r="BY115" s="102" t="str">
        <f>IF(INDEX('Typy - wg grup'!$F$2:$DK$145,MATCH($A115,'Typy - wg grup'!$A$2:$A$145,0),MATCH(BY$1,'Typy - wg grup'!$F$1:$DK$1,0))="","",INDEX('Typy - wg grup'!$F$2:$DK$145,MATCH($A115,'Typy - wg grup'!$A$2:$A$145,0),MATCH(BY$1,'Typy - wg grup'!$F$1:$DK$1,0)))</f>
        <v>POR</v>
      </c>
      <c r="BZ115" s="102" t="str">
        <f>IF(INDEX('Typy - wg grup'!$F$2:$DK$145,MATCH($A115,'Typy - wg grup'!$A$2:$A$145,0),MATCH(BZ$1,'Typy - wg grup'!$F$1:$DK$1,0))="","",INDEX('Typy - wg grup'!$F$2:$DK$145,MATCH($A115,'Typy - wg grup'!$A$2:$A$145,0),MATCH(BZ$1,'Typy - wg grup'!$F$1:$DK$1,0)))</f>
        <v>POR</v>
      </c>
      <c r="CA115" s="102" t="str">
        <f>IF(INDEX('Typy - wg grup'!$F$2:$DK$145,MATCH($A115,'Typy - wg grup'!$A$2:$A$145,0),MATCH(CA$1,'Typy - wg grup'!$F$1:$DK$1,0))="","",INDEX('Typy - wg grup'!$F$2:$DK$145,MATCH($A115,'Typy - wg grup'!$A$2:$A$145,0),MATCH(CA$1,'Typy - wg grup'!$F$1:$DK$1,0)))</f>
        <v>COL</v>
      </c>
      <c r="CB115" s="102" t="str">
        <f>IF(INDEX('Typy - wg grup'!$F$2:$DK$145,MATCH($A115,'Typy - wg grup'!$A$2:$A$145,0),MATCH(CB$1,'Typy - wg grup'!$F$1:$DK$1,0))="","",INDEX('Typy - wg grup'!$F$2:$DK$145,MATCH($A115,'Typy - wg grup'!$A$2:$A$145,0),MATCH(CB$1,'Typy - wg grup'!$F$1:$DK$1,0)))</f>
        <v>POR</v>
      </c>
      <c r="CC115" s="102" t="str">
        <f>IF(INDEX('Typy - wg grup'!$F$2:$DK$145,MATCH($A115,'Typy - wg grup'!$A$2:$A$145,0),MATCH(CC$1,'Typy - wg grup'!$F$1:$DK$1,0))="","",INDEX('Typy - wg grup'!$F$2:$DK$145,MATCH($A115,'Typy - wg grup'!$A$2:$A$145,0),MATCH(CC$1,'Typy - wg grup'!$F$1:$DK$1,0)))</f>
        <v>POR</v>
      </c>
      <c r="CD115" s="102" t="str">
        <f>IF(INDEX('Typy - wg grup'!$F$2:$DK$145,MATCH($A115,'Typy - wg grup'!$A$2:$A$145,0),MATCH(CD$1,'Typy - wg grup'!$F$1:$DK$1,0))="","",INDEX('Typy - wg grup'!$F$2:$DK$145,MATCH($A115,'Typy - wg grup'!$A$2:$A$145,0),MATCH(CD$1,'Typy - wg grup'!$F$1:$DK$1,0)))</f>
        <v>POR</v>
      </c>
      <c r="CE115" s="102" t="str">
        <f>IF(INDEX('Typy - wg grup'!$F$2:$DK$145,MATCH($A115,'Typy - wg grup'!$A$2:$A$145,0),MATCH(CE$1,'Typy - wg grup'!$F$1:$DK$1,0))="","",INDEX('Typy - wg grup'!$F$2:$DK$145,MATCH($A115,'Typy - wg grup'!$A$2:$A$145,0),MATCH(CE$1,'Typy - wg grup'!$F$1:$DK$1,0)))</f>
        <v>COL</v>
      </c>
      <c r="CF115" s="102" t="str">
        <f>IF(INDEX('Typy - wg grup'!$F$2:$DK$145,MATCH($A115,'Typy - wg grup'!$A$2:$A$145,0),MATCH(CF$1,'Typy - wg grup'!$F$1:$DK$1,0))="","",INDEX('Typy - wg grup'!$F$2:$DK$145,MATCH($A115,'Typy - wg grup'!$A$2:$A$145,0),MATCH(CF$1,'Typy - wg grup'!$F$1:$DK$1,0)))</f>
        <v>POR</v>
      </c>
      <c r="CG115" s="102" t="str">
        <f>IF(INDEX('Typy - wg grup'!$F$2:$DK$145,MATCH($A115,'Typy - wg grup'!$A$2:$A$145,0),MATCH(CG$1,'Typy - wg grup'!$F$1:$DK$1,0))="","",INDEX('Typy - wg grup'!$F$2:$DK$145,MATCH($A115,'Typy - wg grup'!$A$2:$A$145,0),MATCH(CG$1,'Typy - wg grup'!$F$1:$DK$1,0)))</f>
        <v>POR</v>
      </c>
      <c r="CH115" s="102" t="str">
        <f>IF(INDEX('Typy - wg grup'!$F$2:$DK$145,MATCH($A115,'Typy - wg grup'!$A$2:$A$145,0),MATCH(CH$1,'Typy - wg grup'!$F$1:$DK$1,0))="","",INDEX('Typy - wg grup'!$F$2:$DK$145,MATCH($A115,'Typy - wg grup'!$A$2:$A$145,0),MATCH(CH$1,'Typy - wg grup'!$F$1:$DK$1,0)))</f>
        <v>POR</v>
      </c>
      <c r="CI115" s="102" t="str">
        <f>IF(INDEX('Typy - wg grup'!$F$2:$DK$145,MATCH($A115,'Typy - wg grup'!$A$2:$A$145,0),MATCH(CI$1,'Typy - wg grup'!$F$1:$DK$1,0))="","",INDEX('Typy - wg grup'!$F$2:$DK$145,MATCH($A115,'Typy - wg grup'!$A$2:$A$145,0),MATCH(CI$1,'Typy - wg grup'!$F$1:$DK$1,0)))</f>
        <v>POR</v>
      </c>
      <c r="CJ115" s="102" t="str">
        <f>IF(INDEX('Typy - wg grup'!$F$2:$DK$145,MATCH($A115,'Typy - wg grup'!$A$2:$A$145,0),MATCH(CJ$1,'Typy - wg grup'!$F$1:$DK$1,0))="","",INDEX('Typy - wg grup'!$F$2:$DK$145,MATCH($A115,'Typy - wg grup'!$A$2:$A$145,0),MATCH(CJ$1,'Typy - wg grup'!$F$1:$DK$1,0)))</f>
        <v>POR</v>
      </c>
      <c r="CK115" s="102" t="str">
        <f>IF(INDEX('Typy - wg grup'!$F$2:$DK$145,MATCH($A115,'Typy - wg grup'!$A$2:$A$145,0),MATCH(CK$1,'Typy - wg grup'!$F$1:$DK$1,0))="","",INDEX('Typy - wg grup'!$F$2:$DK$145,MATCH($A115,'Typy - wg grup'!$A$2:$A$145,0),MATCH(CK$1,'Typy - wg grup'!$F$1:$DK$1,0)))</f>
        <v>POR</v>
      </c>
      <c r="CL115" s="102" t="str">
        <f>IF(INDEX('Typy - wg grup'!$F$2:$DK$145,MATCH($A115,'Typy - wg grup'!$A$2:$A$145,0),MATCH(CL$1,'Typy - wg grup'!$F$1:$DK$1,0))="","",INDEX('Typy - wg grup'!$F$2:$DK$145,MATCH($A115,'Typy - wg grup'!$A$2:$A$145,0),MATCH(CL$1,'Typy - wg grup'!$F$1:$DK$1,0)))</f>
        <v>POR</v>
      </c>
      <c r="CM115" s="102" t="str">
        <f>IF(INDEX('Typy - wg grup'!$F$2:$DK$145,MATCH($A115,'Typy - wg grup'!$A$2:$A$145,0),MATCH(CM$1,'Typy - wg grup'!$F$1:$DK$1,0))="","",INDEX('Typy - wg grup'!$F$2:$DK$145,MATCH($A115,'Typy - wg grup'!$A$2:$A$145,0),MATCH(CM$1,'Typy - wg grup'!$F$1:$DK$1,0)))</f>
        <v>POR</v>
      </c>
      <c r="CN115" s="102" t="str">
        <f>IF(INDEX('Typy - wg grup'!$F$2:$DK$145,MATCH($A115,'Typy - wg grup'!$A$2:$A$145,0),MATCH(CN$1,'Typy - wg grup'!$F$1:$DK$1,0))="","",INDEX('Typy - wg grup'!$F$2:$DK$145,MATCH($A115,'Typy - wg grup'!$A$2:$A$145,0),MATCH(CN$1,'Typy - wg grup'!$F$1:$DK$1,0)))</f>
        <v>POR</v>
      </c>
      <c r="CO115" s="102" t="str">
        <f>IF(INDEX('Typy - wg grup'!$F$2:$DK$145,MATCH($A115,'Typy - wg grup'!$A$2:$A$145,0),MATCH(CO$1,'Typy - wg grup'!$F$1:$DK$1,0))="","",INDEX('Typy - wg grup'!$F$2:$DK$145,MATCH($A115,'Typy - wg grup'!$A$2:$A$145,0),MATCH(CO$1,'Typy - wg grup'!$F$1:$DK$1,0)))</f>
        <v>POR</v>
      </c>
      <c r="CP115" s="102" t="str">
        <f>IF(INDEX('Typy - wg grup'!$F$2:$DK$145,MATCH($A115,'Typy - wg grup'!$A$2:$A$145,0),MATCH(CP$1,'Typy - wg grup'!$F$1:$DK$1,0))="","",INDEX('Typy - wg grup'!$F$2:$DK$145,MATCH($A115,'Typy - wg grup'!$A$2:$A$145,0),MATCH(CP$1,'Typy - wg grup'!$F$1:$DK$1,0)))</f>
        <v>POR</v>
      </c>
      <c r="CQ115" s="102" t="str">
        <f>IF(INDEX('Typy - wg grup'!$F$2:$DK$145,MATCH($A115,'Typy - wg grup'!$A$2:$A$145,0),MATCH(CQ$1,'Typy - wg grup'!$F$1:$DK$1,0))="","",INDEX('Typy - wg grup'!$F$2:$DK$145,MATCH($A115,'Typy - wg grup'!$A$2:$A$145,0),MATCH(CQ$1,'Typy - wg grup'!$F$1:$DK$1,0)))</f>
        <v>POR</v>
      </c>
      <c r="CR115" s="102" t="str">
        <f>IF(INDEX('Typy - wg grup'!$F$2:$DK$145,MATCH($A115,'Typy - wg grup'!$A$2:$A$145,0),MATCH(CR$1,'Typy - wg grup'!$F$1:$DK$1,0))="","",INDEX('Typy - wg grup'!$F$2:$DK$145,MATCH($A115,'Typy - wg grup'!$A$2:$A$145,0),MATCH(CR$1,'Typy - wg grup'!$F$1:$DK$1,0)))</f>
        <v>POR</v>
      </c>
      <c r="CS115" s="102" t="str">
        <f>IF(INDEX('Typy - wg grup'!$F$2:$DK$145,MATCH($A115,'Typy - wg grup'!$A$2:$A$145,0),MATCH(CS$1,'Typy - wg grup'!$F$1:$DK$1,0))="","",INDEX('Typy - wg grup'!$F$2:$DK$145,MATCH($A115,'Typy - wg grup'!$A$2:$A$145,0),MATCH(CS$1,'Typy - wg grup'!$F$1:$DK$1,0)))</f>
        <v>POR</v>
      </c>
      <c r="CT115" s="102" t="str">
        <f>IF(INDEX('Typy - wg grup'!$F$2:$DK$145,MATCH($A115,'Typy - wg grup'!$A$2:$A$145,0),MATCH(CT$1,'Typy - wg grup'!$F$1:$DK$1,0))="","",INDEX('Typy - wg grup'!$F$2:$DK$145,MATCH($A115,'Typy - wg grup'!$A$2:$A$145,0),MATCH(CT$1,'Typy - wg grup'!$F$1:$DK$1,0)))</f>
        <v>POR</v>
      </c>
      <c r="CU115" s="102" t="str">
        <f>IF(INDEX('Typy - wg grup'!$F$2:$DK$145,MATCH($A115,'Typy - wg grup'!$A$2:$A$145,0),MATCH(CU$1,'Typy - wg grup'!$F$1:$DK$1,0))="","",INDEX('Typy - wg grup'!$F$2:$DK$145,MATCH($A115,'Typy - wg grup'!$A$2:$A$145,0),MATCH(CU$1,'Typy - wg grup'!$F$1:$DK$1,0)))</f>
        <v>POR</v>
      </c>
      <c r="CV115" s="102" t="str">
        <f>IF(INDEX('Typy - wg grup'!$F$2:$DK$145,MATCH($A115,'Typy - wg grup'!$A$2:$A$145,0),MATCH(CV$1,'Typy - wg grup'!$F$1:$DK$1,0))="","",INDEX('Typy - wg grup'!$F$2:$DK$145,MATCH($A115,'Typy - wg grup'!$A$2:$A$145,0),MATCH(CV$1,'Typy - wg grup'!$F$1:$DK$1,0)))</f>
        <v>POR</v>
      </c>
      <c r="CW115" s="102" t="str">
        <f>IF(INDEX('Typy - wg grup'!$F$2:$DK$145,MATCH($A115,'Typy - wg grup'!$A$2:$A$145,0),MATCH(CW$1,'Typy - wg grup'!$F$1:$DK$1,0))="","",INDEX('Typy - wg grup'!$F$2:$DK$145,MATCH($A115,'Typy - wg grup'!$A$2:$A$145,0),MATCH(CW$1,'Typy - wg grup'!$F$1:$DK$1,0)))</f>
        <v>POR</v>
      </c>
      <c r="CX115" s="102" t="str">
        <f>IF(INDEX('Typy - wg grup'!$F$2:$DK$145,MATCH($A115,'Typy - wg grup'!$A$2:$A$145,0),MATCH(CX$1,'Typy - wg grup'!$F$1:$DK$1,0))="","",INDEX('Typy - wg grup'!$F$2:$DK$145,MATCH($A115,'Typy - wg grup'!$A$2:$A$145,0),MATCH(CX$1,'Typy - wg grup'!$F$1:$DK$1,0)))</f>
        <v>POR</v>
      </c>
      <c r="CY115" s="102" t="str">
        <f>IF(INDEX('Typy - wg grup'!$F$2:$DK$145,MATCH($A115,'Typy - wg grup'!$A$2:$A$145,0),MATCH(CY$1,'Typy - wg grup'!$F$1:$DK$1,0))="","",INDEX('Typy - wg grup'!$F$2:$DK$145,MATCH($A115,'Typy - wg grup'!$A$2:$A$145,0),MATCH(CY$1,'Typy - wg grup'!$F$1:$DK$1,0)))</f>
        <v>POR</v>
      </c>
      <c r="CZ115" s="102" t="str">
        <f>IF(INDEX('Typy - wg grup'!$F$2:$DK$145,MATCH($A115,'Typy - wg grup'!$A$2:$A$145,0),MATCH(CZ$1,'Typy - wg grup'!$F$1:$DK$1,0))="","",INDEX('Typy - wg grup'!$F$2:$DK$145,MATCH($A115,'Typy - wg grup'!$A$2:$A$145,0),MATCH(CZ$1,'Typy - wg grup'!$F$1:$DK$1,0)))</f>
        <v>POR</v>
      </c>
      <c r="DA115" s="102" t="str">
        <f>IF(INDEX('Typy - wg grup'!$F$2:$DK$145,MATCH($A115,'Typy - wg grup'!$A$2:$A$145,0),MATCH(DA$1,'Typy - wg grup'!$F$1:$DK$1,0))="","",INDEX('Typy - wg grup'!$F$2:$DK$145,MATCH($A115,'Typy - wg grup'!$A$2:$A$145,0),MATCH(DA$1,'Typy - wg grup'!$F$1:$DK$1,0)))</f>
        <v>POR</v>
      </c>
      <c r="DB115" s="102" t="str">
        <f>IF(INDEX('Typy - wg grup'!$F$2:$DK$145,MATCH($A115,'Typy - wg grup'!$A$2:$A$145,0),MATCH(DB$1,'Typy - wg grup'!$F$1:$DK$1,0))="","",INDEX('Typy - wg grup'!$F$2:$DK$145,MATCH($A115,'Typy - wg grup'!$A$2:$A$145,0),MATCH(DB$1,'Typy - wg grup'!$F$1:$DK$1,0)))</f>
        <v>POR</v>
      </c>
      <c r="DC115" s="102" t="str">
        <f>IF(INDEX('Typy - wg grup'!$F$2:$DK$145,MATCH($A115,'Typy - wg grup'!$A$2:$A$145,0),MATCH(DC$1,'Typy - wg grup'!$F$1:$DK$1,0))="","",INDEX('Typy - wg grup'!$F$2:$DK$145,MATCH($A115,'Typy - wg grup'!$A$2:$A$145,0),MATCH(DC$1,'Typy - wg grup'!$F$1:$DK$1,0)))</f>
        <v>POR</v>
      </c>
      <c r="DD115" s="102" t="str">
        <f>IF(INDEX('Typy - wg grup'!$F$2:$DK$145,MATCH($A115,'Typy - wg grup'!$A$2:$A$145,0),MATCH(DD$1,'Typy - wg grup'!$F$1:$DK$1,0))="","",INDEX('Typy - wg grup'!$F$2:$DK$145,MATCH($A115,'Typy - wg grup'!$A$2:$A$145,0),MATCH(DD$1,'Typy - wg grup'!$F$1:$DK$1,0)))</f>
        <v>POR</v>
      </c>
      <c r="DE115" s="102" t="str">
        <f>IF(INDEX('Typy - wg grup'!$F$2:$DK$145,MATCH($A115,'Typy - wg grup'!$A$2:$A$145,0),MATCH(DE$1,'Typy - wg grup'!$F$1:$DK$1,0))="","",INDEX('Typy - wg grup'!$F$2:$DK$145,MATCH($A115,'Typy - wg grup'!$A$2:$A$145,0),MATCH(DE$1,'Typy - wg grup'!$F$1:$DK$1,0)))</f>
        <v>COL</v>
      </c>
      <c r="DF115" s="102" t="str">
        <f>IF(INDEX('Typy - wg grup'!$F$2:$DK$145,MATCH($A115,'Typy - wg grup'!$A$2:$A$145,0),MATCH(DF$1,'Typy - wg grup'!$F$1:$DK$1,0))="","",INDEX('Typy - wg grup'!$F$2:$DK$145,MATCH($A115,'Typy - wg grup'!$A$2:$A$145,0),MATCH(DF$1,'Typy - wg grup'!$F$1:$DK$1,0)))</f>
        <v>POR</v>
      </c>
      <c r="DG115" s="102" t="str">
        <f>IF(INDEX('Typy - wg grup'!$F$2:$DK$145,MATCH($A115,'Typy - wg grup'!$A$2:$A$145,0),MATCH(DG$1,'Typy - wg grup'!$F$1:$DK$1,0))="","",INDEX('Typy - wg grup'!$F$2:$DK$145,MATCH($A115,'Typy - wg grup'!$A$2:$A$145,0),MATCH(DG$1,'Typy - wg grup'!$F$1:$DK$1,0)))</f>
        <v>POR</v>
      </c>
      <c r="DH115" s="102" t="str">
        <f>IF(INDEX('Typy - wg grup'!$F$2:$DK$145,MATCH($A115,'Typy - wg grup'!$A$2:$A$145,0),MATCH(DH$1,'Typy - wg grup'!$F$1:$DK$1,0))="","",INDEX('Typy - wg grup'!$F$2:$DK$145,MATCH($A115,'Typy - wg grup'!$A$2:$A$145,0),MATCH(DH$1,'Typy - wg grup'!$F$1:$DK$1,0)))</f>
        <v>POR</v>
      </c>
      <c r="DI115" s="102" t="str">
        <f>IF(INDEX('Typy - wg grup'!$F$2:$DK$145,MATCH($A115,'Typy - wg grup'!$A$2:$A$145,0),MATCH(DI$1,'Typy - wg grup'!$F$1:$DK$1,0))="","",INDEX('Typy - wg grup'!$F$2:$DK$145,MATCH($A115,'Typy - wg grup'!$A$2:$A$145,0),MATCH(DI$1,'Typy - wg grup'!$F$1:$DK$1,0)))</f>
        <v>POR</v>
      </c>
      <c r="DJ115" s="102" t="str">
        <f>IF(INDEX('Typy - wg grup'!$F$2:$DK$145,MATCH($A115,'Typy - wg grup'!$A$2:$A$145,0),MATCH(DJ$1,'Typy - wg grup'!$F$1:$DK$1,0))="","",INDEX('Typy - wg grup'!$F$2:$DK$145,MATCH($A115,'Typy - wg grup'!$A$2:$A$145,0),MATCH(DJ$1,'Typy - wg grup'!$F$1:$DK$1,0)))</f>
        <v>POR</v>
      </c>
      <c r="DK115" s="102" t="str">
        <f>IF(INDEX('Typy - wg grup'!$F$2:$DK$145,MATCH($A115,'Typy - wg grup'!$A$2:$A$145,0),MATCH(DK$1,'Typy - wg grup'!$F$1:$DK$1,0))="","",INDEX('Typy - wg grup'!$F$2:$DK$145,MATCH($A115,'Typy - wg grup'!$A$2:$A$145,0),MATCH(DK$1,'Typy - wg grup'!$F$1:$DK$1,0)))</f>
        <v>POR</v>
      </c>
      <c r="DL115" s="102" t="str">
        <f>IF(INDEX('Typy - wg grup'!$F$2:$DK$145,MATCH($A115,'Typy - wg grup'!$A$2:$A$145,0),MATCH(DL$1,'Typy - wg grup'!$F$1:$DK$1,0))="","",INDEX('Typy - wg grup'!$F$2:$DK$145,MATCH($A115,'Typy - wg grup'!$A$2:$A$145,0),MATCH(DL$1,'Typy - wg grup'!$F$1:$DK$1,0)))</f>
        <v>POR</v>
      </c>
      <c r="DM115" s="106" t="str">
        <f>IF(INDEX('Typy - wg grup'!$F$2:$DK$145,MATCH($A115,'Typy - wg grup'!$A$2:$A$145,0),MATCH(DM$1,'Typy - wg grup'!$F$1:$DK$1,0))="","",INDEX('Typy - wg grup'!$F$2:$DK$145,MATCH($A115,'Typy - wg grup'!$A$2:$A$145,0),MATCH(DM$1,'Typy - wg grup'!$F$1:$DK$1,0)))</f>
        <v>POR</v>
      </c>
      <c r="DO115" s="15"/>
      <c r="DQ115" s="14"/>
      <c r="DS115" s="15"/>
      <c r="DU115" s="15"/>
      <c r="DW115" s="14"/>
      <c r="DY115" s="15"/>
      <c r="EA115" s="14"/>
      <c r="EC115" s="15"/>
      <c r="EE115" s="15"/>
      <c r="EG115" s="15"/>
      <c r="EI115" s="15"/>
      <c r="EK115" s="15"/>
      <c r="EM115" s="15"/>
      <c r="EO115" s="16"/>
      <c r="EQ115" s="15"/>
    </row>
    <row r="116" spans="1:232" x14ac:dyDescent="0.25">
      <c r="A116" s="19" t="s">
        <v>106</v>
      </c>
      <c r="B116" s="4" t="s">
        <v>119</v>
      </c>
      <c r="E116" s="4" t="s">
        <v>20</v>
      </c>
      <c r="F116" s="35" t="s">
        <v>80</v>
      </c>
      <c r="G116" s="153"/>
      <c r="H116" s="105" t="str">
        <f>IF(INDEX('Typy - wg grup'!$F$2:$DK$145,MATCH($A116,'Typy - wg grup'!$A$2:$A$145,0),MATCH(H$1,'Typy - wg grup'!$F$1:$DK$1,0))="","",INDEX('Typy - wg grup'!$F$2:$DK$145,MATCH($A116,'Typy - wg grup'!$A$2:$A$145,0),MATCH(H$1,'Typy - wg grup'!$F$1:$DK$1,0)))</f>
        <v>COL</v>
      </c>
      <c r="I116" s="102" t="str">
        <f>IF(INDEX('Typy - wg grup'!$F$2:$DK$145,MATCH($A116,'Typy - wg grup'!$A$2:$A$145,0),MATCH(I$1,'Typy - wg grup'!$F$1:$DK$1,0))="","",INDEX('Typy - wg grup'!$F$2:$DK$145,MATCH($A116,'Typy - wg grup'!$A$2:$A$145,0),MATCH(I$1,'Typy - wg grup'!$F$1:$DK$1,0)))</f>
        <v>UZB</v>
      </c>
      <c r="J116" s="102" t="str">
        <f>IF(INDEX('Typy - wg grup'!$F$2:$DK$145,MATCH($A116,'Typy - wg grup'!$A$2:$A$145,0),MATCH(J$1,'Typy - wg grup'!$F$1:$DK$1,0))="","",INDEX('Typy - wg grup'!$F$2:$DK$145,MATCH($A116,'Typy - wg grup'!$A$2:$A$145,0),MATCH(J$1,'Typy - wg grup'!$F$1:$DK$1,0)))</f>
        <v>COL</v>
      </c>
      <c r="K116" s="102" t="str">
        <f>IF(INDEX('Typy - wg grup'!$F$2:$DK$145,MATCH($A116,'Typy - wg grup'!$A$2:$A$145,0),MATCH(K$1,'Typy - wg grup'!$F$1:$DK$1,0))="","",INDEX('Typy - wg grup'!$F$2:$DK$145,MATCH($A116,'Typy - wg grup'!$A$2:$A$145,0),MATCH(K$1,'Typy - wg grup'!$F$1:$DK$1,0)))</f>
        <v>POR</v>
      </c>
      <c r="L116" s="102" t="str">
        <f>IF(INDEX('Typy - wg grup'!$F$2:$DK$145,MATCH($A116,'Typy - wg grup'!$A$2:$A$145,0),MATCH(L$1,'Typy - wg grup'!$F$1:$DK$1,0))="","",INDEX('Typy - wg grup'!$F$2:$DK$145,MATCH($A116,'Typy - wg grup'!$A$2:$A$145,0),MATCH(L$1,'Typy - wg grup'!$F$1:$DK$1,0)))</f>
        <v>COL</v>
      </c>
      <c r="M116" s="102" t="str">
        <f>IF(INDEX('Typy - wg grup'!$F$2:$DK$145,MATCH($A116,'Typy - wg grup'!$A$2:$A$145,0),MATCH(M$1,'Typy - wg grup'!$F$1:$DK$1,0))="","",INDEX('Typy - wg grup'!$F$2:$DK$145,MATCH($A116,'Typy - wg grup'!$A$2:$A$145,0),MATCH(M$1,'Typy - wg grup'!$F$1:$DK$1,0)))</f>
        <v>COL</v>
      </c>
      <c r="N116" s="102" t="str">
        <f>IF(INDEX('Typy - wg grup'!$F$2:$DK$145,MATCH($A116,'Typy - wg grup'!$A$2:$A$145,0),MATCH(N$1,'Typy - wg grup'!$F$1:$DK$1,0))="","",INDEX('Typy - wg grup'!$F$2:$DK$145,MATCH($A116,'Typy - wg grup'!$A$2:$A$145,0),MATCH(N$1,'Typy - wg grup'!$F$1:$DK$1,0)))</f>
        <v>COL</v>
      </c>
      <c r="O116" s="102" t="str">
        <f>IF(INDEX('Typy - wg grup'!$F$2:$DK$145,MATCH($A116,'Typy - wg grup'!$A$2:$A$145,0),MATCH(O$1,'Typy - wg grup'!$F$1:$DK$1,0))="","",INDEX('Typy - wg grup'!$F$2:$DK$145,MATCH($A116,'Typy - wg grup'!$A$2:$A$145,0),MATCH(O$1,'Typy - wg grup'!$F$1:$DK$1,0)))</f>
        <v>COD</v>
      </c>
      <c r="P116" s="102" t="str">
        <f>IF(INDEX('Typy - wg grup'!$F$2:$DK$145,MATCH($A116,'Typy - wg grup'!$A$2:$A$145,0),MATCH(P$1,'Typy - wg grup'!$F$1:$DK$1,0))="","",INDEX('Typy - wg grup'!$F$2:$DK$145,MATCH($A116,'Typy - wg grup'!$A$2:$A$145,0),MATCH(P$1,'Typy - wg grup'!$F$1:$DK$1,0)))</f>
        <v>COL</v>
      </c>
      <c r="Q116" s="102" t="str">
        <f>IF(INDEX('Typy - wg grup'!$F$2:$DK$145,MATCH($A116,'Typy - wg grup'!$A$2:$A$145,0),MATCH(Q$1,'Typy - wg grup'!$F$1:$DK$1,0))="","",INDEX('Typy - wg grup'!$F$2:$DK$145,MATCH($A116,'Typy - wg grup'!$A$2:$A$145,0),MATCH(Q$1,'Typy - wg grup'!$F$1:$DK$1,0)))</f>
        <v>COL</v>
      </c>
      <c r="R116" s="102" t="str">
        <f>IF(INDEX('Typy - wg grup'!$F$2:$DK$145,MATCH($A116,'Typy - wg grup'!$A$2:$A$145,0),MATCH(R$1,'Typy - wg grup'!$F$1:$DK$1,0))="","",INDEX('Typy - wg grup'!$F$2:$DK$145,MATCH($A116,'Typy - wg grup'!$A$2:$A$145,0),MATCH(R$1,'Typy - wg grup'!$F$1:$DK$1,0)))</f>
        <v>COL</v>
      </c>
      <c r="S116" s="102" t="str">
        <f>IF(INDEX('Typy - wg grup'!$F$2:$DK$145,MATCH($A116,'Typy - wg grup'!$A$2:$A$145,0),MATCH(S$1,'Typy - wg grup'!$F$1:$DK$1,0))="","",INDEX('Typy - wg grup'!$F$2:$DK$145,MATCH($A116,'Typy - wg grup'!$A$2:$A$145,0),MATCH(S$1,'Typy - wg grup'!$F$1:$DK$1,0)))</f>
        <v>COL</v>
      </c>
      <c r="T116" s="102" t="str">
        <f>IF(INDEX('Typy - wg grup'!$F$2:$DK$145,MATCH($A116,'Typy - wg grup'!$A$2:$A$145,0),MATCH(T$1,'Typy - wg grup'!$F$1:$DK$1,0))="","",INDEX('Typy - wg grup'!$F$2:$DK$145,MATCH($A116,'Typy - wg grup'!$A$2:$A$145,0),MATCH(T$1,'Typy - wg grup'!$F$1:$DK$1,0)))</f>
        <v>COL</v>
      </c>
      <c r="U116" s="102" t="str">
        <f>IF(INDEX('Typy - wg grup'!$F$2:$DK$145,MATCH($A116,'Typy - wg grup'!$A$2:$A$145,0),MATCH(U$1,'Typy - wg grup'!$F$1:$DK$1,0))="","",INDEX('Typy - wg grup'!$F$2:$DK$145,MATCH($A116,'Typy - wg grup'!$A$2:$A$145,0),MATCH(U$1,'Typy - wg grup'!$F$1:$DK$1,0)))</f>
        <v>COL</v>
      </c>
      <c r="V116" s="102" t="str">
        <f>IF(INDEX('Typy - wg grup'!$F$2:$DK$145,MATCH($A116,'Typy - wg grup'!$A$2:$A$145,0),MATCH(V$1,'Typy - wg grup'!$F$1:$DK$1,0))="","",INDEX('Typy - wg grup'!$F$2:$DK$145,MATCH($A116,'Typy - wg grup'!$A$2:$A$145,0),MATCH(V$1,'Typy - wg grup'!$F$1:$DK$1,0)))</f>
        <v>POR</v>
      </c>
      <c r="W116" s="102" t="str">
        <f>IF(INDEX('Typy - wg grup'!$F$2:$DK$145,MATCH($A116,'Typy - wg grup'!$A$2:$A$145,0),MATCH(W$1,'Typy - wg grup'!$F$1:$DK$1,0))="","",INDEX('Typy - wg grup'!$F$2:$DK$145,MATCH($A116,'Typy - wg grup'!$A$2:$A$145,0),MATCH(W$1,'Typy - wg grup'!$F$1:$DK$1,0)))</f>
        <v>COL</v>
      </c>
      <c r="X116" s="102" t="str">
        <f>IF(INDEX('Typy - wg grup'!$F$2:$DK$145,MATCH($A116,'Typy - wg grup'!$A$2:$A$145,0),MATCH(X$1,'Typy - wg grup'!$F$1:$DK$1,0))="","",INDEX('Typy - wg grup'!$F$2:$DK$145,MATCH($A116,'Typy - wg grup'!$A$2:$A$145,0),MATCH(X$1,'Typy - wg grup'!$F$1:$DK$1,0)))</f>
        <v>COL</v>
      </c>
      <c r="Y116" s="102" t="str">
        <f>IF(INDEX('Typy - wg grup'!$F$2:$DK$145,MATCH($A116,'Typy - wg grup'!$A$2:$A$145,0),MATCH(Y$1,'Typy - wg grup'!$F$1:$DK$1,0))="","",INDEX('Typy - wg grup'!$F$2:$DK$145,MATCH($A116,'Typy - wg grup'!$A$2:$A$145,0),MATCH(Y$1,'Typy - wg grup'!$F$1:$DK$1,0)))</f>
        <v>COL</v>
      </c>
      <c r="Z116" s="102" t="str">
        <f>IF(INDEX('Typy - wg grup'!$F$2:$DK$145,MATCH($A116,'Typy - wg grup'!$A$2:$A$145,0),MATCH(Z$1,'Typy - wg grup'!$F$1:$DK$1,0))="","",INDEX('Typy - wg grup'!$F$2:$DK$145,MATCH($A116,'Typy - wg grup'!$A$2:$A$145,0),MATCH(Z$1,'Typy - wg grup'!$F$1:$DK$1,0)))</f>
        <v>COL</v>
      </c>
      <c r="AA116" s="102" t="str">
        <f>IF(INDEX('Typy - wg grup'!$F$2:$DK$145,MATCH($A116,'Typy - wg grup'!$A$2:$A$145,0),MATCH(AA$1,'Typy - wg grup'!$F$1:$DK$1,0))="","",INDEX('Typy - wg grup'!$F$2:$DK$145,MATCH($A116,'Typy - wg grup'!$A$2:$A$145,0),MATCH(AA$1,'Typy - wg grup'!$F$1:$DK$1,0)))</f>
        <v>COL</v>
      </c>
      <c r="AB116" s="102" t="str">
        <f>IF(INDEX('Typy - wg grup'!$F$2:$DK$145,MATCH($A116,'Typy - wg grup'!$A$2:$A$145,0),MATCH(AB$1,'Typy - wg grup'!$F$1:$DK$1,0))="","",INDEX('Typy - wg grup'!$F$2:$DK$145,MATCH($A116,'Typy - wg grup'!$A$2:$A$145,0),MATCH(AB$1,'Typy - wg grup'!$F$1:$DK$1,0)))</f>
        <v>POR</v>
      </c>
      <c r="AC116" s="102" t="str">
        <f>IF(INDEX('Typy - wg grup'!$F$2:$DK$145,MATCH($A116,'Typy - wg grup'!$A$2:$A$145,0),MATCH(AC$1,'Typy - wg grup'!$F$1:$DK$1,0))="","",INDEX('Typy - wg grup'!$F$2:$DK$145,MATCH($A116,'Typy - wg grup'!$A$2:$A$145,0),MATCH(AC$1,'Typy - wg grup'!$F$1:$DK$1,0)))</f>
        <v>COD</v>
      </c>
      <c r="AD116" s="102" t="str">
        <f>IF(INDEX('Typy - wg grup'!$F$2:$DK$145,MATCH($A116,'Typy - wg grup'!$A$2:$A$145,0),MATCH(AD$1,'Typy - wg grup'!$F$1:$DK$1,0))="","",INDEX('Typy - wg grup'!$F$2:$DK$145,MATCH($A116,'Typy - wg grup'!$A$2:$A$145,0),MATCH(AD$1,'Typy - wg grup'!$F$1:$DK$1,0)))</f>
        <v>COL</v>
      </c>
      <c r="AE116" s="102" t="str">
        <f>IF(INDEX('Typy - wg grup'!$F$2:$DK$145,MATCH($A116,'Typy - wg grup'!$A$2:$A$145,0),MATCH(AE$1,'Typy - wg grup'!$F$1:$DK$1,0))="","",INDEX('Typy - wg grup'!$F$2:$DK$145,MATCH($A116,'Typy - wg grup'!$A$2:$A$145,0),MATCH(AE$1,'Typy - wg grup'!$F$1:$DK$1,0)))</f>
        <v>COL</v>
      </c>
      <c r="AF116" s="102" t="str">
        <f>IF(INDEX('Typy - wg grup'!$F$2:$DK$145,MATCH($A116,'Typy - wg grup'!$A$2:$A$145,0),MATCH(AF$1,'Typy - wg grup'!$F$1:$DK$1,0))="","",INDEX('Typy - wg grup'!$F$2:$DK$145,MATCH($A116,'Typy - wg grup'!$A$2:$A$145,0),MATCH(AF$1,'Typy - wg grup'!$F$1:$DK$1,0)))</f>
        <v>COD</v>
      </c>
      <c r="AG116" s="102" t="str">
        <f>IF(INDEX('Typy - wg grup'!$F$2:$DK$145,MATCH($A116,'Typy - wg grup'!$A$2:$A$145,0),MATCH(AG$1,'Typy - wg grup'!$F$1:$DK$1,0))="","",INDEX('Typy - wg grup'!$F$2:$DK$145,MATCH($A116,'Typy - wg grup'!$A$2:$A$145,0),MATCH(AG$1,'Typy - wg grup'!$F$1:$DK$1,0)))</f>
        <v>COL</v>
      </c>
      <c r="AH116" s="102" t="str">
        <f>IF(INDEX('Typy - wg grup'!$F$2:$DK$145,MATCH($A116,'Typy - wg grup'!$A$2:$A$145,0),MATCH(AH$1,'Typy - wg grup'!$F$1:$DK$1,0))="","",INDEX('Typy - wg grup'!$F$2:$DK$145,MATCH($A116,'Typy - wg grup'!$A$2:$A$145,0),MATCH(AH$1,'Typy - wg grup'!$F$1:$DK$1,0)))</f>
        <v>COL</v>
      </c>
      <c r="AI116" s="102" t="str">
        <f>IF(INDEX('Typy - wg grup'!$F$2:$DK$145,MATCH($A116,'Typy - wg grup'!$A$2:$A$145,0),MATCH(AI$1,'Typy - wg grup'!$F$1:$DK$1,0))="","",INDEX('Typy - wg grup'!$F$2:$DK$145,MATCH($A116,'Typy - wg grup'!$A$2:$A$145,0),MATCH(AI$1,'Typy - wg grup'!$F$1:$DK$1,0)))</f>
        <v>COL</v>
      </c>
      <c r="AJ116" s="102" t="str">
        <f>IF(INDEX('Typy - wg grup'!$F$2:$DK$145,MATCH($A116,'Typy - wg grup'!$A$2:$A$145,0),MATCH(AJ$1,'Typy - wg grup'!$F$1:$DK$1,0))="","",INDEX('Typy - wg grup'!$F$2:$DK$145,MATCH($A116,'Typy - wg grup'!$A$2:$A$145,0),MATCH(AJ$1,'Typy - wg grup'!$F$1:$DK$1,0)))</f>
        <v>UZB</v>
      </c>
      <c r="AK116" s="102" t="str">
        <f>IF(INDEX('Typy - wg grup'!$F$2:$DK$145,MATCH($A116,'Typy - wg grup'!$A$2:$A$145,0),MATCH(AK$1,'Typy - wg grup'!$F$1:$DK$1,0))="","",INDEX('Typy - wg grup'!$F$2:$DK$145,MATCH($A116,'Typy - wg grup'!$A$2:$A$145,0),MATCH(AK$1,'Typy - wg grup'!$F$1:$DK$1,0)))</f>
        <v>COL</v>
      </c>
      <c r="AL116" s="102" t="str">
        <f>IF(INDEX('Typy - wg grup'!$F$2:$DK$145,MATCH($A116,'Typy - wg grup'!$A$2:$A$145,0),MATCH(AL$1,'Typy - wg grup'!$F$1:$DK$1,0))="","",INDEX('Typy - wg grup'!$F$2:$DK$145,MATCH($A116,'Typy - wg grup'!$A$2:$A$145,0),MATCH(AL$1,'Typy - wg grup'!$F$1:$DK$1,0)))</f>
        <v>COL</v>
      </c>
      <c r="AM116" s="102" t="str">
        <f>IF(INDEX('Typy - wg grup'!$F$2:$DK$145,MATCH($A116,'Typy - wg grup'!$A$2:$A$145,0),MATCH(AM$1,'Typy - wg grup'!$F$1:$DK$1,0))="","",INDEX('Typy - wg grup'!$F$2:$DK$145,MATCH($A116,'Typy - wg grup'!$A$2:$A$145,0),MATCH(AM$1,'Typy - wg grup'!$F$1:$DK$1,0)))</f>
        <v>COL</v>
      </c>
      <c r="AN116" s="102" t="str">
        <f>IF(INDEX('Typy - wg grup'!$F$2:$DK$145,MATCH($A116,'Typy - wg grup'!$A$2:$A$145,0),MATCH(AN$1,'Typy - wg grup'!$F$1:$DK$1,0))="","",INDEX('Typy - wg grup'!$F$2:$DK$145,MATCH($A116,'Typy - wg grup'!$A$2:$A$145,0),MATCH(AN$1,'Typy - wg grup'!$F$1:$DK$1,0)))</f>
        <v>COL</v>
      </c>
      <c r="AO116" s="102" t="str">
        <f>IF(INDEX('Typy - wg grup'!$F$2:$DK$145,MATCH($A116,'Typy - wg grup'!$A$2:$A$145,0),MATCH(AO$1,'Typy - wg grup'!$F$1:$DK$1,0))="","",INDEX('Typy - wg grup'!$F$2:$DK$145,MATCH($A116,'Typy - wg grup'!$A$2:$A$145,0),MATCH(AO$1,'Typy - wg grup'!$F$1:$DK$1,0)))</f>
        <v>COD</v>
      </c>
      <c r="AP116" s="102" t="str">
        <f>IF(INDEX('Typy - wg grup'!$F$2:$DK$145,MATCH($A116,'Typy - wg grup'!$A$2:$A$145,0),MATCH(AP$1,'Typy - wg grup'!$F$1:$DK$1,0))="","",INDEX('Typy - wg grup'!$F$2:$DK$145,MATCH($A116,'Typy - wg grup'!$A$2:$A$145,0),MATCH(AP$1,'Typy - wg grup'!$F$1:$DK$1,0)))</f>
        <v>COL</v>
      </c>
      <c r="AQ116" s="102" t="str">
        <f>IF(INDEX('Typy - wg grup'!$F$2:$DK$145,MATCH($A116,'Typy - wg grup'!$A$2:$A$145,0),MATCH(AQ$1,'Typy - wg grup'!$F$1:$DK$1,0))="","",INDEX('Typy - wg grup'!$F$2:$DK$145,MATCH($A116,'Typy - wg grup'!$A$2:$A$145,0),MATCH(AQ$1,'Typy - wg grup'!$F$1:$DK$1,0)))</f>
        <v>POR</v>
      </c>
      <c r="AR116" s="102" t="str">
        <f>IF(INDEX('Typy - wg grup'!$F$2:$DK$145,MATCH($A116,'Typy - wg grup'!$A$2:$A$145,0),MATCH(AR$1,'Typy - wg grup'!$F$1:$DK$1,0))="","",INDEX('Typy - wg grup'!$F$2:$DK$145,MATCH($A116,'Typy - wg grup'!$A$2:$A$145,0),MATCH(AR$1,'Typy - wg grup'!$F$1:$DK$1,0)))</f>
        <v>UZB</v>
      </c>
      <c r="AS116" s="102" t="str">
        <f>IF(INDEX('Typy - wg grup'!$F$2:$DK$145,MATCH($A116,'Typy - wg grup'!$A$2:$A$145,0),MATCH(AS$1,'Typy - wg grup'!$F$1:$DK$1,0))="","",INDEX('Typy - wg grup'!$F$2:$DK$145,MATCH($A116,'Typy - wg grup'!$A$2:$A$145,0),MATCH(AS$1,'Typy - wg grup'!$F$1:$DK$1,0)))</f>
        <v>COL</v>
      </c>
      <c r="AT116" s="102" t="str">
        <f>IF(INDEX('Typy - wg grup'!$F$2:$DK$145,MATCH($A116,'Typy - wg grup'!$A$2:$A$145,0),MATCH(AT$1,'Typy - wg grup'!$F$1:$DK$1,0))="","",INDEX('Typy - wg grup'!$F$2:$DK$145,MATCH($A116,'Typy - wg grup'!$A$2:$A$145,0),MATCH(AT$1,'Typy - wg grup'!$F$1:$DK$1,0)))</f>
        <v>COL</v>
      </c>
      <c r="AU116" s="102" t="str">
        <f>IF(INDEX('Typy - wg grup'!$F$2:$DK$145,MATCH($A116,'Typy - wg grup'!$A$2:$A$145,0),MATCH(AU$1,'Typy - wg grup'!$F$1:$DK$1,0))="","",INDEX('Typy - wg grup'!$F$2:$DK$145,MATCH($A116,'Typy - wg grup'!$A$2:$A$145,0),MATCH(AU$1,'Typy - wg grup'!$F$1:$DK$1,0)))</f>
        <v>COL</v>
      </c>
      <c r="AV116" s="102" t="str">
        <f>IF(INDEX('Typy - wg grup'!$F$2:$DK$145,MATCH($A116,'Typy - wg grup'!$A$2:$A$145,0),MATCH(AV$1,'Typy - wg grup'!$F$1:$DK$1,0))="","",INDEX('Typy - wg grup'!$F$2:$DK$145,MATCH($A116,'Typy - wg grup'!$A$2:$A$145,0),MATCH(AV$1,'Typy - wg grup'!$F$1:$DK$1,0)))</f>
        <v>POR</v>
      </c>
      <c r="AW116" s="102" t="str">
        <f>IF(INDEX('Typy - wg grup'!$F$2:$DK$145,MATCH($A116,'Typy - wg grup'!$A$2:$A$145,0),MATCH(AW$1,'Typy - wg grup'!$F$1:$DK$1,0))="","",INDEX('Typy - wg grup'!$F$2:$DK$145,MATCH($A116,'Typy - wg grup'!$A$2:$A$145,0),MATCH(AW$1,'Typy - wg grup'!$F$1:$DK$1,0)))</f>
        <v>COL</v>
      </c>
      <c r="AX116" s="102" t="str">
        <f>IF(INDEX('Typy - wg grup'!$F$2:$DK$145,MATCH($A116,'Typy - wg grup'!$A$2:$A$145,0),MATCH(AX$1,'Typy - wg grup'!$F$1:$DK$1,0))="","",INDEX('Typy - wg grup'!$F$2:$DK$145,MATCH($A116,'Typy - wg grup'!$A$2:$A$145,0),MATCH(AX$1,'Typy - wg grup'!$F$1:$DK$1,0)))</f>
        <v>COL</v>
      </c>
      <c r="AY116" s="102" t="str">
        <f>IF(INDEX('Typy - wg grup'!$F$2:$DK$145,MATCH($A116,'Typy - wg grup'!$A$2:$A$145,0),MATCH(AY$1,'Typy - wg grup'!$F$1:$DK$1,0))="","",INDEX('Typy - wg grup'!$F$2:$DK$145,MATCH($A116,'Typy - wg grup'!$A$2:$A$145,0),MATCH(AY$1,'Typy - wg grup'!$F$1:$DK$1,0)))</f>
        <v>COL</v>
      </c>
      <c r="AZ116" s="102" t="str">
        <f>IF(INDEX('Typy - wg grup'!$F$2:$DK$145,MATCH($A116,'Typy - wg grup'!$A$2:$A$145,0),MATCH(AZ$1,'Typy - wg grup'!$F$1:$DK$1,0))="","",INDEX('Typy - wg grup'!$F$2:$DK$145,MATCH($A116,'Typy - wg grup'!$A$2:$A$145,0),MATCH(AZ$1,'Typy - wg grup'!$F$1:$DK$1,0)))</f>
        <v>POR</v>
      </c>
      <c r="BA116" s="102" t="str">
        <f>IF(INDEX('Typy - wg grup'!$F$2:$DK$145,MATCH($A116,'Typy - wg grup'!$A$2:$A$145,0),MATCH(BA$1,'Typy - wg grup'!$F$1:$DK$1,0))="","",INDEX('Typy - wg grup'!$F$2:$DK$145,MATCH($A116,'Typy - wg grup'!$A$2:$A$145,0),MATCH(BA$1,'Typy - wg grup'!$F$1:$DK$1,0)))</f>
        <v>POR</v>
      </c>
      <c r="BB116" s="102" t="str">
        <f>IF(INDEX('Typy - wg grup'!$F$2:$DK$145,MATCH($A116,'Typy - wg grup'!$A$2:$A$145,0),MATCH(BB$1,'Typy - wg grup'!$F$1:$DK$1,0))="","",INDEX('Typy - wg grup'!$F$2:$DK$145,MATCH($A116,'Typy - wg grup'!$A$2:$A$145,0),MATCH(BB$1,'Typy - wg grup'!$F$1:$DK$1,0)))</f>
        <v>POR</v>
      </c>
      <c r="BC116" s="102" t="str">
        <f>IF(INDEX('Typy - wg grup'!$F$2:$DK$145,MATCH($A116,'Typy - wg grup'!$A$2:$A$145,0),MATCH(BC$1,'Typy - wg grup'!$F$1:$DK$1,0))="","",INDEX('Typy - wg grup'!$F$2:$DK$145,MATCH($A116,'Typy - wg grup'!$A$2:$A$145,0),MATCH(BC$1,'Typy - wg grup'!$F$1:$DK$1,0)))</f>
        <v>POR</v>
      </c>
      <c r="BD116" s="102" t="str">
        <f>IF(INDEX('Typy - wg grup'!$F$2:$DK$145,MATCH($A116,'Typy - wg grup'!$A$2:$A$145,0),MATCH(BD$1,'Typy - wg grup'!$F$1:$DK$1,0))="","",INDEX('Typy - wg grup'!$F$2:$DK$145,MATCH($A116,'Typy - wg grup'!$A$2:$A$145,0),MATCH(BD$1,'Typy - wg grup'!$F$1:$DK$1,0)))</f>
        <v>COL</v>
      </c>
      <c r="BE116" s="102" t="str">
        <f>IF(INDEX('Typy - wg grup'!$F$2:$DK$145,MATCH($A116,'Typy - wg grup'!$A$2:$A$145,0),MATCH(BE$1,'Typy - wg grup'!$F$1:$DK$1,0))="","",INDEX('Typy - wg grup'!$F$2:$DK$145,MATCH($A116,'Typy - wg grup'!$A$2:$A$145,0),MATCH(BE$1,'Typy - wg grup'!$F$1:$DK$1,0)))</f>
        <v>COL</v>
      </c>
      <c r="BF116" s="102" t="str">
        <f>IF(INDEX('Typy - wg grup'!$F$2:$DK$145,MATCH($A116,'Typy - wg grup'!$A$2:$A$145,0),MATCH(BF$1,'Typy - wg grup'!$F$1:$DK$1,0))="","",INDEX('Typy - wg grup'!$F$2:$DK$145,MATCH($A116,'Typy - wg grup'!$A$2:$A$145,0),MATCH(BF$1,'Typy - wg grup'!$F$1:$DK$1,0)))</f>
        <v>COL</v>
      </c>
      <c r="BG116" s="102" t="str">
        <f>IF(INDEX('Typy - wg grup'!$F$2:$DK$145,MATCH($A116,'Typy - wg grup'!$A$2:$A$145,0),MATCH(BG$1,'Typy - wg grup'!$F$1:$DK$1,0))="","",INDEX('Typy - wg grup'!$F$2:$DK$145,MATCH($A116,'Typy - wg grup'!$A$2:$A$145,0),MATCH(BG$1,'Typy - wg grup'!$F$1:$DK$1,0)))</f>
        <v>COL</v>
      </c>
      <c r="BH116" s="102" t="str">
        <f>IF(INDEX('Typy - wg grup'!$F$2:$DK$145,MATCH($A116,'Typy - wg grup'!$A$2:$A$145,0),MATCH(BH$1,'Typy - wg grup'!$F$1:$DK$1,0))="","",INDEX('Typy - wg grup'!$F$2:$DK$145,MATCH($A116,'Typy - wg grup'!$A$2:$A$145,0),MATCH(BH$1,'Typy - wg grup'!$F$1:$DK$1,0)))</f>
        <v>COL</v>
      </c>
      <c r="BI116" s="102" t="str">
        <f>IF(INDEX('Typy - wg grup'!$F$2:$DK$145,MATCH($A116,'Typy - wg grup'!$A$2:$A$145,0),MATCH(BI$1,'Typy - wg grup'!$F$1:$DK$1,0))="","",INDEX('Typy - wg grup'!$F$2:$DK$145,MATCH($A116,'Typy - wg grup'!$A$2:$A$145,0),MATCH(BI$1,'Typy - wg grup'!$F$1:$DK$1,0)))</f>
        <v>COL</v>
      </c>
      <c r="BJ116" s="102" t="str">
        <f>IF(INDEX('Typy - wg grup'!$F$2:$DK$145,MATCH($A116,'Typy - wg grup'!$A$2:$A$145,0),MATCH(BJ$1,'Typy - wg grup'!$F$1:$DK$1,0))="","",INDEX('Typy - wg grup'!$F$2:$DK$145,MATCH($A116,'Typy - wg grup'!$A$2:$A$145,0),MATCH(BJ$1,'Typy - wg grup'!$F$1:$DK$1,0)))</f>
        <v>UZB</v>
      </c>
      <c r="BK116" s="102" t="str">
        <f>IF(INDEX('Typy - wg grup'!$F$2:$DK$145,MATCH($A116,'Typy - wg grup'!$A$2:$A$145,0),MATCH(BK$1,'Typy - wg grup'!$F$1:$DK$1,0))="","",INDEX('Typy - wg grup'!$F$2:$DK$145,MATCH($A116,'Typy - wg grup'!$A$2:$A$145,0),MATCH(BK$1,'Typy - wg grup'!$F$1:$DK$1,0)))</f>
        <v>POR</v>
      </c>
      <c r="BL116" s="102" t="str">
        <f>IF(INDEX('Typy - wg grup'!$F$2:$DK$145,MATCH($A116,'Typy - wg grup'!$A$2:$A$145,0),MATCH(BL$1,'Typy - wg grup'!$F$1:$DK$1,0))="","",INDEX('Typy - wg grup'!$F$2:$DK$145,MATCH($A116,'Typy - wg grup'!$A$2:$A$145,0),MATCH(BL$1,'Typy - wg grup'!$F$1:$DK$1,0)))</f>
        <v>COL</v>
      </c>
      <c r="BM116" s="102" t="str">
        <f>IF(INDEX('Typy - wg grup'!$F$2:$DK$145,MATCH($A116,'Typy - wg grup'!$A$2:$A$145,0),MATCH(BM$1,'Typy - wg grup'!$F$1:$DK$1,0))="","",INDEX('Typy - wg grup'!$F$2:$DK$145,MATCH($A116,'Typy - wg grup'!$A$2:$A$145,0),MATCH(BM$1,'Typy - wg grup'!$F$1:$DK$1,0)))</f>
        <v>COL</v>
      </c>
      <c r="BN116" s="102" t="str">
        <f>IF(INDEX('Typy - wg grup'!$F$2:$DK$145,MATCH($A116,'Typy - wg grup'!$A$2:$A$145,0),MATCH(BN$1,'Typy - wg grup'!$F$1:$DK$1,0))="","",INDEX('Typy - wg grup'!$F$2:$DK$145,MATCH($A116,'Typy - wg grup'!$A$2:$A$145,0),MATCH(BN$1,'Typy - wg grup'!$F$1:$DK$1,0)))</f>
        <v>COL</v>
      </c>
      <c r="BO116" s="102" t="str">
        <f>IF(INDEX('Typy - wg grup'!$F$2:$DK$145,MATCH($A116,'Typy - wg grup'!$A$2:$A$145,0),MATCH(BO$1,'Typy - wg grup'!$F$1:$DK$1,0))="","",INDEX('Typy - wg grup'!$F$2:$DK$145,MATCH($A116,'Typy - wg grup'!$A$2:$A$145,0),MATCH(BO$1,'Typy - wg grup'!$F$1:$DK$1,0)))</f>
        <v>COL</v>
      </c>
      <c r="BP116" s="102" t="str">
        <f>IF(INDEX('Typy - wg grup'!$F$2:$DK$145,MATCH($A116,'Typy - wg grup'!$A$2:$A$145,0),MATCH(BP$1,'Typy - wg grup'!$F$1:$DK$1,0))="","",INDEX('Typy - wg grup'!$F$2:$DK$145,MATCH($A116,'Typy - wg grup'!$A$2:$A$145,0),MATCH(BP$1,'Typy - wg grup'!$F$1:$DK$1,0)))</f>
        <v>COL</v>
      </c>
      <c r="BQ116" s="102" t="str">
        <f>IF(INDEX('Typy - wg grup'!$F$2:$DK$145,MATCH($A116,'Typy - wg grup'!$A$2:$A$145,0),MATCH(BQ$1,'Typy - wg grup'!$F$1:$DK$1,0))="","",INDEX('Typy - wg grup'!$F$2:$DK$145,MATCH($A116,'Typy - wg grup'!$A$2:$A$145,0),MATCH(BQ$1,'Typy - wg grup'!$F$1:$DK$1,0)))</f>
        <v>COL</v>
      </c>
      <c r="BR116" s="102" t="str">
        <f>IF(INDEX('Typy - wg grup'!$F$2:$DK$145,MATCH($A116,'Typy - wg grup'!$A$2:$A$145,0),MATCH(BR$1,'Typy - wg grup'!$F$1:$DK$1,0))="","",INDEX('Typy - wg grup'!$F$2:$DK$145,MATCH($A116,'Typy - wg grup'!$A$2:$A$145,0),MATCH(BR$1,'Typy - wg grup'!$F$1:$DK$1,0)))</f>
        <v>COL</v>
      </c>
      <c r="BS116" s="102" t="str">
        <f>IF(INDEX('Typy - wg grup'!$F$2:$DK$145,MATCH($A116,'Typy - wg grup'!$A$2:$A$145,0),MATCH(BS$1,'Typy - wg grup'!$F$1:$DK$1,0))="","",INDEX('Typy - wg grup'!$F$2:$DK$145,MATCH($A116,'Typy - wg grup'!$A$2:$A$145,0),MATCH(BS$1,'Typy - wg grup'!$F$1:$DK$1,0)))</f>
        <v>COL</v>
      </c>
      <c r="BT116" s="102" t="str">
        <f>IF(INDEX('Typy - wg grup'!$F$2:$DK$145,MATCH($A116,'Typy - wg grup'!$A$2:$A$145,0),MATCH(BT$1,'Typy - wg grup'!$F$1:$DK$1,0))="","",INDEX('Typy - wg grup'!$F$2:$DK$145,MATCH($A116,'Typy - wg grup'!$A$2:$A$145,0),MATCH(BT$1,'Typy - wg grup'!$F$1:$DK$1,0)))</f>
        <v>COL</v>
      </c>
      <c r="BU116" s="102" t="str">
        <f>IF(INDEX('Typy - wg grup'!$F$2:$DK$145,MATCH($A116,'Typy - wg grup'!$A$2:$A$145,0),MATCH(BU$1,'Typy - wg grup'!$F$1:$DK$1,0))="","",INDEX('Typy - wg grup'!$F$2:$DK$145,MATCH($A116,'Typy - wg grup'!$A$2:$A$145,0),MATCH(BU$1,'Typy - wg grup'!$F$1:$DK$1,0)))</f>
        <v>COL</v>
      </c>
      <c r="BV116" s="102" t="str">
        <f>IF(INDEX('Typy - wg grup'!$F$2:$DK$145,MATCH($A116,'Typy - wg grup'!$A$2:$A$145,0),MATCH(BV$1,'Typy - wg grup'!$F$1:$DK$1,0))="","",INDEX('Typy - wg grup'!$F$2:$DK$145,MATCH($A116,'Typy - wg grup'!$A$2:$A$145,0),MATCH(BV$1,'Typy - wg grup'!$F$1:$DK$1,0)))</f>
        <v>COL</v>
      </c>
      <c r="BW116" s="102" t="str">
        <f>IF(INDEX('Typy - wg grup'!$F$2:$DK$145,MATCH($A116,'Typy - wg grup'!$A$2:$A$145,0),MATCH(BW$1,'Typy - wg grup'!$F$1:$DK$1,0))="","",INDEX('Typy - wg grup'!$F$2:$DK$145,MATCH($A116,'Typy - wg grup'!$A$2:$A$145,0),MATCH(BW$1,'Typy - wg grup'!$F$1:$DK$1,0)))</f>
        <v>COL</v>
      </c>
      <c r="BX116" s="102" t="str">
        <f>IF(INDEX('Typy - wg grup'!$F$2:$DK$145,MATCH($A116,'Typy - wg grup'!$A$2:$A$145,0),MATCH(BX$1,'Typy - wg grup'!$F$1:$DK$1,0))="","",INDEX('Typy - wg grup'!$F$2:$DK$145,MATCH($A116,'Typy - wg grup'!$A$2:$A$145,0),MATCH(BX$1,'Typy - wg grup'!$F$1:$DK$1,0)))</f>
        <v>COL</v>
      </c>
      <c r="BY116" s="102" t="str">
        <f>IF(INDEX('Typy - wg grup'!$F$2:$DK$145,MATCH($A116,'Typy - wg grup'!$A$2:$A$145,0),MATCH(BY$1,'Typy - wg grup'!$F$1:$DK$1,0))="","",INDEX('Typy - wg grup'!$F$2:$DK$145,MATCH($A116,'Typy - wg grup'!$A$2:$A$145,0),MATCH(BY$1,'Typy - wg grup'!$F$1:$DK$1,0)))</f>
        <v>COL</v>
      </c>
      <c r="BZ116" s="102" t="str">
        <f>IF(INDEX('Typy - wg grup'!$F$2:$DK$145,MATCH($A116,'Typy - wg grup'!$A$2:$A$145,0),MATCH(BZ$1,'Typy - wg grup'!$F$1:$DK$1,0))="","",INDEX('Typy - wg grup'!$F$2:$DK$145,MATCH($A116,'Typy - wg grup'!$A$2:$A$145,0),MATCH(BZ$1,'Typy - wg grup'!$F$1:$DK$1,0)))</f>
        <v>COL</v>
      </c>
      <c r="CA116" s="102" t="str">
        <f>IF(INDEX('Typy - wg grup'!$F$2:$DK$145,MATCH($A116,'Typy - wg grup'!$A$2:$A$145,0),MATCH(CA$1,'Typy - wg grup'!$F$1:$DK$1,0))="","",INDEX('Typy - wg grup'!$F$2:$DK$145,MATCH($A116,'Typy - wg grup'!$A$2:$A$145,0),MATCH(CA$1,'Typy - wg grup'!$F$1:$DK$1,0)))</f>
        <v>POR</v>
      </c>
      <c r="CB116" s="102" t="str">
        <f>IF(INDEX('Typy - wg grup'!$F$2:$DK$145,MATCH($A116,'Typy - wg grup'!$A$2:$A$145,0),MATCH(CB$1,'Typy - wg grup'!$F$1:$DK$1,0))="","",INDEX('Typy - wg grup'!$F$2:$DK$145,MATCH($A116,'Typy - wg grup'!$A$2:$A$145,0),MATCH(CB$1,'Typy - wg grup'!$F$1:$DK$1,0)))</f>
        <v>COL</v>
      </c>
      <c r="CC116" s="102" t="str">
        <f>IF(INDEX('Typy - wg grup'!$F$2:$DK$145,MATCH($A116,'Typy - wg grup'!$A$2:$A$145,0),MATCH(CC$1,'Typy - wg grup'!$F$1:$DK$1,0))="","",INDEX('Typy - wg grup'!$F$2:$DK$145,MATCH($A116,'Typy - wg grup'!$A$2:$A$145,0),MATCH(CC$1,'Typy - wg grup'!$F$1:$DK$1,0)))</f>
        <v>COL</v>
      </c>
      <c r="CD116" s="102" t="str">
        <f>IF(INDEX('Typy - wg grup'!$F$2:$DK$145,MATCH($A116,'Typy - wg grup'!$A$2:$A$145,0),MATCH(CD$1,'Typy - wg grup'!$F$1:$DK$1,0))="","",INDEX('Typy - wg grup'!$F$2:$DK$145,MATCH($A116,'Typy - wg grup'!$A$2:$A$145,0),MATCH(CD$1,'Typy - wg grup'!$F$1:$DK$1,0)))</f>
        <v>COL</v>
      </c>
      <c r="CE116" s="102" t="str">
        <f>IF(INDEX('Typy - wg grup'!$F$2:$DK$145,MATCH($A116,'Typy - wg grup'!$A$2:$A$145,0),MATCH(CE$1,'Typy - wg grup'!$F$1:$DK$1,0))="","",INDEX('Typy - wg grup'!$F$2:$DK$145,MATCH($A116,'Typy - wg grup'!$A$2:$A$145,0),MATCH(CE$1,'Typy - wg grup'!$F$1:$DK$1,0)))</f>
        <v>POR</v>
      </c>
      <c r="CF116" s="102" t="str">
        <f>IF(INDEX('Typy - wg grup'!$F$2:$DK$145,MATCH($A116,'Typy - wg grup'!$A$2:$A$145,0),MATCH(CF$1,'Typy - wg grup'!$F$1:$DK$1,0))="","",INDEX('Typy - wg grup'!$F$2:$DK$145,MATCH($A116,'Typy - wg grup'!$A$2:$A$145,0),MATCH(CF$1,'Typy - wg grup'!$F$1:$DK$1,0)))</f>
        <v>COL</v>
      </c>
      <c r="CG116" s="102" t="str">
        <f>IF(INDEX('Typy - wg grup'!$F$2:$DK$145,MATCH($A116,'Typy - wg grup'!$A$2:$A$145,0),MATCH(CG$1,'Typy - wg grup'!$F$1:$DK$1,0))="","",INDEX('Typy - wg grup'!$F$2:$DK$145,MATCH($A116,'Typy - wg grup'!$A$2:$A$145,0),MATCH(CG$1,'Typy - wg grup'!$F$1:$DK$1,0)))</f>
        <v>COL</v>
      </c>
      <c r="CH116" s="102" t="str">
        <f>IF(INDEX('Typy - wg grup'!$F$2:$DK$145,MATCH($A116,'Typy - wg grup'!$A$2:$A$145,0),MATCH(CH$1,'Typy - wg grup'!$F$1:$DK$1,0))="","",INDEX('Typy - wg grup'!$F$2:$DK$145,MATCH($A116,'Typy - wg grup'!$A$2:$A$145,0),MATCH(CH$1,'Typy - wg grup'!$F$1:$DK$1,0)))</f>
        <v>COL</v>
      </c>
      <c r="CI116" s="102" t="str">
        <f>IF(INDEX('Typy - wg grup'!$F$2:$DK$145,MATCH($A116,'Typy - wg grup'!$A$2:$A$145,0),MATCH(CI$1,'Typy - wg grup'!$F$1:$DK$1,0))="","",INDEX('Typy - wg grup'!$F$2:$DK$145,MATCH($A116,'Typy - wg grup'!$A$2:$A$145,0),MATCH(CI$1,'Typy - wg grup'!$F$1:$DK$1,0)))</f>
        <v>COL</v>
      </c>
      <c r="CJ116" s="102" t="str">
        <f>IF(INDEX('Typy - wg grup'!$F$2:$DK$145,MATCH($A116,'Typy - wg grup'!$A$2:$A$145,0),MATCH(CJ$1,'Typy - wg grup'!$F$1:$DK$1,0))="","",INDEX('Typy - wg grup'!$F$2:$DK$145,MATCH($A116,'Typy - wg grup'!$A$2:$A$145,0),MATCH(CJ$1,'Typy - wg grup'!$F$1:$DK$1,0)))</f>
        <v>COL</v>
      </c>
      <c r="CK116" s="102" t="str">
        <f>IF(INDEX('Typy - wg grup'!$F$2:$DK$145,MATCH($A116,'Typy - wg grup'!$A$2:$A$145,0),MATCH(CK$1,'Typy - wg grup'!$F$1:$DK$1,0))="","",INDEX('Typy - wg grup'!$F$2:$DK$145,MATCH($A116,'Typy - wg grup'!$A$2:$A$145,0),MATCH(CK$1,'Typy - wg grup'!$F$1:$DK$1,0)))</f>
        <v>COL</v>
      </c>
      <c r="CL116" s="102" t="str">
        <f>IF(INDEX('Typy - wg grup'!$F$2:$DK$145,MATCH($A116,'Typy - wg grup'!$A$2:$A$145,0),MATCH(CL$1,'Typy - wg grup'!$F$1:$DK$1,0))="","",INDEX('Typy - wg grup'!$F$2:$DK$145,MATCH($A116,'Typy - wg grup'!$A$2:$A$145,0),MATCH(CL$1,'Typy - wg grup'!$F$1:$DK$1,0)))</f>
        <v>COL</v>
      </c>
      <c r="CM116" s="102" t="str">
        <f>IF(INDEX('Typy - wg grup'!$F$2:$DK$145,MATCH($A116,'Typy - wg grup'!$A$2:$A$145,0),MATCH(CM$1,'Typy - wg grup'!$F$1:$DK$1,0))="","",INDEX('Typy - wg grup'!$F$2:$DK$145,MATCH($A116,'Typy - wg grup'!$A$2:$A$145,0),MATCH(CM$1,'Typy - wg grup'!$F$1:$DK$1,0)))</f>
        <v>UZB</v>
      </c>
      <c r="CN116" s="102" t="str">
        <f>IF(INDEX('Typy - wg grup'!$F$2:$DK$145,MATCH($A116,'Typy - wg grup'!$A$2:$A$145,0),MATCH(CN$1,'Typy - wg grup'!$F$1:$DK$1,0))="","",INDEX('Typy - wg grup'!$F$2:$DK$145,MATCH($A116,'Typy - wg grup'!$A$2:$A$145,0),MATCH(CN$1,'Typy - wg grup'!$F$1:$DK$1,0)))</f>
        <v>COL</v>
      </c>
      <c r="CO116" s="102" t="str">
        <f>IF(INDEX('Typy - wg grup'!$F$2:$DK$145,MATCH($A116,'Typy - wg grup'!$A$2:$A$145,0),MATCH(CO$1,'Typy - wg grup'!$F$1:$DK$1,0))="","",INDEX('Typy - wg grup'!$F$2:$DK$145,MATCH($A116,'Typy - wg grup'!$A$2:$A$145,0),MATCH(CO$1,'Typy - wg grup'!$F$1:$DK$1,0)))</f>
        <v>COL</v>
      </c>
      <c r="CP116" s="102" t="str">
        <f>IF(INDEX('Typy - wg grup'!$F$2:$DK$145,MATCH($A116,'Typy - wg grup'!$A$2:$A$145,0),MATCH(CP$1,'Typy - wg grup'!$F$1:$DK$1,0))="","",INDEX('Typy - wg grup'!$F$2:$DK$145,MATCH($A116,'Typy - wg grup'!$A$2:$A$145,0),MATCH(CP$1,'Typy - wg grup'!$F$1:$DK$1,0)))</f>
        <v>COL</v>
      </c>
      <c r="CQ116" s="102" t="str">
        <f>IF(INDEX('Typy - wg grup'!$F$2:$DK$145,MATCH($A116,'Typy - wg grup'!$A$2:$A$145,0),MATCH(CQ$1,'Typy - wg grup'!$F$1:$DK$1,0))="","",INDEX('Typy - wg grup'!$F$2:$DK$145,MATCH($A116,'Typy - wg grup'!$A$2:$A$145,0),MATCH(CQ$1,'Typy - wg grup'!$F$1:$DK$1,0)))</f>
        <v>COL</v>
      </c>
      <c r="CR116" s="102" t="str">
        <f>IF(INDEX('Typy - wg grup'!$F$2:$DK$145,MATCH($A116,'Typy - wg grup'!$A$2:$A$145,0),MATCH(CR$1,'Typy - wg grup'!$F$1:$DK$1,0))="","",INDEX('Typy - wg grup'!$F$2:$DK$145,MATCH($A116,'Typy - wg grup'!$A$2:$A$145,0),MATCH(CR$1,'Typy - wg grup'!$F$1:$DK$1,0)))</f>
        <v>COL</v>
      </c>
      <c r="CS116" s="102" t="str">
        <f>IF(INDEX('Typy - wg grup'!$F$2:$DK$145,MATCH($A116,'Typy - wg grup'!$A$2:$A$145,0),MATCH(CS$1,'Typy - wg grup'!$F$1:$DK$1,0))="","",INDEX('Typy - wg grup'!$F$2:$DK$145,MATCH($A116,'Typy - wg grup'!$A$2:$A$145,0),MATCH(CS$1,'Typy - wg grup'!$F$1:$DK$1,0)))</f>
        <v>COL</v>
      </c>
      <c r="CT116" s="102" t="str">
        <f>IF(INDEX('Typy - wg grup'!$F$2:$DK$145,MATCH($A116,'Typy - wg grup'!$A$2:$A$145,0),MATCH(CT$1,'Typy - wg grup'!$F$1:$DK$1,0))="","",INDEX('Typy - wg grup'!$F$2:$DK$145,MATCH($A116,'Typy - wg grup'!$A$2:$A$145,0),MATCH(CT$1,'Typy - wg grup'!$F$1:$DK$1,0)))</f>
        <v>COL</v>
      </c>
      <c r="CU116" s="102" t="str">
        <f>IF(INDEX('Typy - wg grup'!$F$2:$DK$145,MATCH($A116,'Typy - wg grup'!$A$2:$A$145,0),MATCH(CU$1,'Typy - wg grup'!$F$1:$DK$1,0))="","",INDEX('Typy - wg grup'!$F$2:$DK$145,MATCH($A116,'Typy - wg grup'!$A$2:$A$145,0),MATCH(CU$1,'Typy - wg grup'!$F$1:$DK$1,0)))</f>
        <v>COL</v>
      </c>
      <c r="CV116" s="102" t="str">
        <f>IF(INDEX('Typy - wg grup'!$F$2:$DK$145,MATCH($A116,'Typy - wg grup'!$A$2:$A$145,0),MATCH(CV$1,'Typy - wg grup'!$F$1:$DK$1,0))="","",INDEX('Typy - wg grup'!$F$2:$DK$145,MATCH($A116,'Typy - wg grup'!$A$2:$A$145,0),MATCH(CV$1,'Typy - wg grup'!$F$1:$DK$1,0)))</f>
        <v>COL</v>
      </c>
      <c r="CW116" s="102" t="str">
        <f>IF(INDEX('Typy - wg grup'!$F$2:$DK$145,MATCH($A116,'Typy - wg grup'!$A$2:$A$145,0),MATCH(CW$1,'Typy - wg grup'!$F$1:$DK$1,0))="","",INDEX('Typy - wg grup'!$F$2:$DK$145,MATCH($A116,'Typy - wg grup'!$A$2:$A$145,0),MATCH(CW$1,'Typy - wg grup'!$F$1:$DK$1,0)))</f>
        <v>COL</v>
      </c>
      <c r="CX116" s="102" t="str">
        <f>IF(INDEX('Typy - wg grup'!$F$2:$DK$145,MATCH($A116,'Typy - wg grup'!$A$2:$A$145,0),MATCH(CX$1,'Typy - wg grup'!$F$1:$DK$1,0))="","",INDEX('Typy - wg grup'!$F$2:$DK$145,MATCH($A116,'Typy - wg grup'!$A$2:$A$145,0),MATCH(CX$1,'Typy - wg grup'!$F$1:$DK$1,0)))</f>
        <v>COL</v>
      </c>
      <c r="CY116" s="102" t="str">
        <f>IF(INDEX('Typy - wg grup'!$F$2:$DK$145,MATCH($A116,'Typy - wg grup'!$A$2:$A$145,0),MATCH(CY$1,'Typy - wg grup'!$F$1:$DK$1,0))="","",INDEX('Typy - wg grup'!$F$2:$DK$145,MATCH($A116,'Typy - wg grup'!$A$2:$A$145,0),MATCH(CY$1,'Typy - wg grup'!$F$1:$DK$1,0)))</f>
        <v>COL</v>
      </c>
      <c r="CZ116" s="102" t="str">
        <f>IF(INDEX('Typy - wg grup'!$F$2:$DK$145,MATCH($A116,'Typy - wg grup'!$A$2:$A$145,0),MATCH(CZ$1,'Typy - wg grup'!$F$1:$DK$1,0))="","",INDEX('Typy - wg grup'!$F$2:$DK$145,MATCH($A116,'Typy - wg grup'!$A$2:$A$145,0),MATCH(CZ$1,'Typy - wg grup'!$F$1:$DK$1,0)))</f>
        <v>COD</v>
      </c>
      <c r="DA116" s="102" t="str">
        <f>IF(INDEX('Typy - wg grup'!$F$2:$DK$145,MATCH($A116,'Typy - wg grup'!$A$2:$A$145,0),MATCH(DA$1,'Typy - wg grup'!$F$1:$DK$1,0))="","",INDEX('Typy - wg grup'!$F$2:$DK$145,MATCH($A116,'Typy - wg grup'!$A$2:$A$145,0),MATCH(DA$1,'Typy - wg grup'!$F$1:$DK$1,0)))</f>
        <v>COL</v>
      </c>
      <c r="DB116" s="102" t="str">
        <f>IF(INDEX('Typy - wg grup'!$F$2:$DK$145,MATCH($A116,'Typy - wg grup'!$A$2:$A$145,0),MATCH(DB$1,'Typy - wg grup'!$F$1:$DK$1,0))="","",INDEX('Typy - wg grup'!$F$2:$DK$145,MATCH($A116,'Typy - wg grup'!$A$2:$A$145,0),MATCH(DB$1,'Typy - wg grup'!$F$1:$DK$1,0)))</f>
        <v>UZB</v>
      </c>
      <c r="DC116" s="102" t="str">
        <f>IF(INDEX('Typy - wg grup'!$F$2:$DK$145,MATCH($A116,'Typy - wg grup'!$A$2:$A$145,0),MATCH(DC$1,'Typy - wg grup'!$F$1:$DK$1,0))="","",INDEX('Typy - wg grup'!$F$2:$DK$145,MATCH($A116,'Typy - wg grup'!$A$2:$A$145,0),MATCH(DC$1,'Typy - wg grup'!$F$1:$DK$1,0)))</f>
        <v>COL</v>
      </c>
      <c r="DD116" s="102" t="str">
        <f>IF(INDEX('Typy - wg grup'!$F$2:$DK$145,MATCH($A116,'Typy - wg grup'!$A$2:$A$145,0),MATCH(DD$1,'Typy - wg grup'!$F$1:$DK$1,0))="","",INDEX('Typy - wg grup'!$F$2:$DK$145,MATCH($A116,'Typy - wg grup'!$A$2:$A$145,0),MATCH(DD$1,'Typy - wg grup'!$F$1:$DK$1,0)))</f>
        <v>COL</v>
      </c>
      <c r="DE116" s="102" t="str">
        <f>IF(INDEX('Typy - wg grup'!$F$2:$DK$145,MATCH($A116,'Typy - wg grup'!$A$2:$A$145,0),MATCH(DE$1,'Typy - wg grup'!$F$1:$DK$1,0))="","",INDEX('Typy - wg grup'!$F$2:$DK$145,MATCH($A116,'Typy - wg grup'!$A$2:$A$145,0),MATCH(DE$1,'Typy - wg grup'!$F$1:$DK$1,0)))</f>
        <v>POR</v>
      </c>
      <c r="DF116" s="102" t="str">
        <f>IF(INDEX('Typy - wg grup'!$F$2:$DK$145,MATCH($A116,'Typy - wg grup'!$A$2:$A$145,0),MATCH(DF$1,'Typy - wg grup'!$F$1:$DK$1,0))="","",INDEX('Typy - wg grup'!$F$2:$DK$145,MATCH($A116,'Typy - wg grup'!$A$2:$A$145,0),MATCH(DF$1,'Typy - wg grup'!$F$1:$DK$1,0)))</f>
        <v>COL</v>
      </c>
      <c r="DG116" s="102" t="str">
        <f>IF(INDEX('Typy - wg grup'!$F$2:$DK$145,MATCH($A116,'Typy - wg grup'!$A$2:$A$145,0),MATCH(DG$1,'Typy - wg grup'!$F$1:$DK$1,0))="","",INDEX('Typy - wg grup'!$F$2:$DK$145,MATCH($A116,'Typy - wg grup'!$A$2:$A$145,0),MATCH(DG$1,'Typy - wg grup'!$F$1:$DK$1,0)))</f>
        <v>UZB</v>
      </c>
      <c r="DH116" s="102" t="str">
        <f>IF(INDEX('Typy - wg grup'!$F$2:$DK$145,MATCH($A116,'Typy - wg grup'!$A$2:$A$145,0),MATCH(DH$1,'Typy - wg grup'!$F$1:$DK$1,0))="","",INDEX('Typy - wg grup'!$F$2:$DK$145,MATCH($A116,'Typy - wg grup'!$A$2:$A$145,0),MATCH(DH$1,'Typy - wg grup'!$F$1:$DK$1,0)))</f>
        <v>COL</v>
      </c>
      <c r="DI116" s="102" t="str">
        <f>IF(INDEX('Typy - wg grup'!$F$2:$DK$145,MATCH($A116,'Typy - wg grup'!$A$2:$A$145,0),MATCH(DI$1,'Typy - wg grup'!$F$1:$DK$1,0))="","",INDEX('Typy - wg grup'!$F$2:$DK$145,MATCH($A116,'Typy - wg grup'!$A$2:$A$145,0),MATCH(DI$1,'Typy - wg grup'!$F$1:$DK$1,0)))</f>
        <v>COL</v>
      </c>
      <c r="DJ116" s="102" t="str">
        <f>IF(INDEX('Typy - wg grup'!$F$2:$DK$145,MATCH($A116,'Typy - wg grup'!$A$2:$A$145,0),MATCH(DJ$1,'Typy - wg grup'!$F$1:$DK$1,0))="","",INDEX('Typy - wg grup'!$F$2:$DK$145,MATCH($A116,'Typy - wg grup'!$A$2:$A$145,0),MATCH(DJ$1,'Typy - wg grup'!$F$1:$DK$1,0)))</f>
        <v>COL</v>
      </c>
      <c r="DK116" s="102" t="str">
        <f>IF(INDEX('Typy - wg grup'!$F$2:$DK$145,MATCH($A116,'Typy - wg grup'!$A$2:$A$145,0),MATCH(DK$1,'Typy - wg grup'!$F$1:$DK$1,0))="","",INDEX('Typy - wg grup'!$F$2:$DK$145,MATCH($A116,'Typy - wg grup'!$A$2:$A$145,0),MATCH(DK$1,'Typy - wg grup'!$F$1:$DK$1,0)))</f>
        <v>COL</v>
      </c>
      <c r="DL116" s="102" t="str">
        <f>IF(INDEX('Typy - wg grup'!$F$2:$DK$145,MATCH($A116,'Typy - wg grup'!$A$2:$A$145,0),MATCH(DL$1,'Typy - wg grup'!$F$1:$DK$1,0))="","",INDEX('Typy - wg grup'!$F$2:$DK$145,MATCH($A116,'Typy - wg grup'!$A$2:$A$145,0),MATCH(DL$1,'Typy - wg grup'!$F$1:$DK$1,0)))</f>
        <v>COL</v>
      </c>
      <c r="DM116" s="106" t="str">
        <f>IF(INDEX('Typy - wg grup'!$F$2:$DK$145,MATCH($A116,'Typy - wg grup'!$A$2:$A$145,0),MATCH(DM$1,'Typy - wg grup'!$F$1:$DK$1,0))="","",INDEX('Typy - wg grup'!$F$2:$DK$145,MATCH($A116,'Typy - wg grup'!$A$2:$A$145,0),MATCH(DM$1,'Typy - wg grup'!$F$1:$DK$1,0)))</f>
        <v>COD</v>
      </c>
      <c r="DO116" s="15"/>
      <c r="DQ116" s="14"/>
      <c r="DS116" s="15"/>
      <c r="DU116" s="15"/>
      <c r="DW116" s="14"/>
      <c r="DY116" s="15"/>
      <c r="EA116" s="14"/>
      <c r="EC116" s="15"/>
      <c r="EE116" s="15"/>
      <c r="EG116" s="15"/>
      <c r="EI116" s="15"/>
      <c r="EK116" s="15"/>
      <c r="EM116" s="15"/>
      <c r="EO116" s="16"/>
      <c r="EQ116" s="15"/>
    </row>
    <row r="117" spans="1:232" x14ac:dyDescent="0.25">
      <c r="A117" s="19" t="s">
        <v>107</v>
      </c>
      <c r="B117" s="4" t="s">
        <v>119</v>
      </c>
      <c r="E117" s="4" t="s">
        <v>54</v>
      </c>
      <c r="F117" s="35" t="s">
        <v>259</v>
      </c>
      <c r="G117" s="153"/>
      <c r="H117" s="105" t="str">
        <f>IF(INDEX('Typy - wg grup'!$F$2:$DK$145,MATCH($A117,'Typy - wg grup'!$A$2:$A$145,0),MATCH(H$1,'Typy - wg grup'!$F$1:$DK$1,0))="","",INDEX('Typy - wg grup'!$F$2:$DK$145,MATCH($A117,'Typy - wg grup'!$A$2:$A$145,0),MATCH(H$1,'Typy - wg grup'!$F$1:$DK$1,0)))</f>
        <v>UZB</v>
      </c>
      <c r="I117" s="102" t="str">
        <f>IF(INDEX('Typy - wg grup'!$F$2:$DK$145,MATCH($A117,'Typy - wg grup'!$A$2:$A$145,0),MATCH(I$1,'Typy - wg grup'!$F$1:$DK$1,0))="","",INDEX('Typy - wg grup'!$F$2:$DK$145,MATCH($A117,'Typy - wg grup'!$A$2:$A$145,0),MATCH(I$1,'Typy - wg grup'!$F$1:$DK$1,0)))</f>
        <v>COL</v>
      </c>
      <c r="J117" s="102" t="str">
        <f>IF(INDEX('Typy - wg grup'!$F$2:$DK$145,MATCH($A117,'Typy - wg grup'!$A$2:$A$145,0),MATCH(J$1,'Typy - wg grup'!$F$1:$DK$1,0))="","",INDEX('Typy - wg grup'!$F$2:$DK$145,MATCH($A117,'Typy - wg grup'!$A$2:$A$145,0),MATCH(J$1,'Typy - wg grup'!$F$1:$DK$1,0)))</f>
        <v/>
      </c>
      <c r="K117" s="102" t="str">
        <f>IF(INDEX('Typy - wg grup'!$F$2:$DK$145,MATCH($A117,'Typy - wg grup'!$A$2:$A$145,0),MATCH(K$1,'Typy - wg grup'!$F$1:$DK$1,0))="","",INDEX('Typy - wg grup'!$F$2:$DK$145,MATCH($A117,'Typy - wg grup'!$A$2:$A$145,0),MATCH(K$1,'Typy - wg grup'!$F$1:$DK$1,0)))</f>
        <v/>
      </c>
      <c r="L117" s="102" t="str">
        <f>IF(INDEX('Typy - wg grup'!$F$2:$DK$145,MATCH($A117,'Typy - wg grup'!$A$2:$A$145,0),MATCH(L$1,'Typy - wg grup'!$F$1:$DK$1,0))="","",INDEX('Typy - wg grup'!$F$2:$DK$145,MATCH($A117,'Typy - wg grup'!$A$2:$A$145,0),MATCH(L$1,'Typy - wg grup'!$F$1:$DK$1,0)))</f>
        <v/>
      </c>
      <c r="M117" s="102" t="str">
        <f>IF(INDEX('Typy - wg grup'!$F$2:$DK$145,MATCH($A117,'Typy - wg grup'!$A$2:$A$145,0),MATCH(M$1,'Typy - wg grup'!$F$1:$DK$1,0))="","",INDEX('Typy - wg grup'!$F$2:$DK$145,MATCH($A117,'Typy - wg grup'!$A$2:$A$145,0),MATCH(M$1,'Typy - wg grup'!$F$1:$DK$1,0)))</f>
        <v>COD</v>
      </c>
      <c r="N117" s="102" t="str">
        <f>IF(INDEX('Typy - wg grup'!$F$2:$DK$145,MATCH($A117,'Typy - wg grup'!$A$2:$A$145,0),MATCH(N$1,'Typy - wg grup'!$F$1:$DK$1,0))="","",INDEX('Typy - wg grup'!$F$2:$DK$145,MATCH($A117,'Typy - wg grup'!$A$2:$A$145,0),MATCH(N$1,'Typy - wg grup'!$F$1:$DK$1,0)))</f>
        <v>COD</v>
      </c>
      <c r="O117" s="102" t="str">
        <f>IF(INDEX('Typy - wg grup'!$F$2:$DK$145,MATCH($A117,'Typy - wg grup'!$A$2:$A$145,0),MATCH(O$1,'Typy - wg grup'!$F$1:$DK$1,0))="","",INDEX('Typy - wg grup'!$F$2:$DK$145,MATCH($A117,'Typy - wg grup'!$A$2:$A$145,0),MATCH(O$1,'Typy - wg grup'!$F$1:$DK$1,0)))</f>
        <v>UZB</v>
      </c>
      <c r="P117" s="102" t="str">
        <f>IF(INDEX('Typy - wg grup'!$F$2:$DK$145,MATCH($A117,'Typy - wg grup'!$A$2:$A$145,0),MATCH(P$1,'Typy - wg grup'!$F$1:$DK$1,0))="","",INDEX('Typy - wg grup'!$F$2:$DK$145,MATCH($A117,'Typy - wg grup'!$A$2:$A$145,0),MATCH(P$1,'Typy - wg grup'!$F$1:$DK$1,0)))</f>
        <v/>
      </c>
      <c r="Q117" s="102" t="str">
        <f>IF(INDEX('Typy - wg grup'!$F$2:$DK$145,MATCH($A117,'Typy - wg grup'!$A$2:$A$145,0),MATCH(Q$1,'Typy - wg grup'!$F$1:$DK$1,0))="","",INDEX('Typy - wg grup'!$F$2:$DK$145,MATCH($A117,'Typy - wg grup'!$A$2:$A$145,0),MATCH(Q$1,'Typy - wg grup'!$F$1:$DK$1,0)))</f>
        <v/>
      </c>
      <c r="R117" s="102" t="str">
        <f>IF(INDEX('Typy - wg grup'!$F$2:$DK$145,MATCH($A117,'Typy - wg grup'!$A$2:$A$145,0),MATCH(R$1,'Typy - wg grup'!$F$1:$DK$1,0))="","",INDEX('Typy - wg grup'!$F$2:$DK$145,MATCH($A117,'Typy - wg grup'!$A$2:$A$145,0),MATCH(R$1,'Typy - wg grup'!$F$1:$DK$1,0)))</f>
        <v/>
      </c>
      <c r="S117" s="102" t="str">
        <f>IF(INDEX('Typy - wg grup'!$F$2:$DK$145,MATCH($A117,'Typy - wg grup'!$A$2:$A$145,0),MATCH(S$1,'Typy - wg grup'!$F$1:$DK$1,0))="","",INDEX('Typy - wg grup'!$F$2:$DK$145,MATCH($A117,'Typy - wg grup'!$A$2:$A$145,0),MATCH(S$1,'Typy - wg grup'!$F$1:$DK$1,0)))</f>
        <v/>
      </c>
      <c r="T117" s="102" t="str">
        <f>IF(INDEX('Typy - wg grup'!$F$2:$DK$145,MATCH($A117,'Typy - wg grup'!$A$2:$A$145,0),MATCH(T$1,'Typy - wg grup'!$F$1:$DK$1,0))="","",INDEX('Typy - wg grup'!$F$2:$DK$145,MATCH($A117,'Typy - wg grup'!$A$2:$A$145,0),MATCH(T$1,'Typy - wg grup'!$F$1:$DK$1,0)))</f>
        <v/>
      </c>
      <c r="U117" s="102" t="str">
        <f>IF(INDEX('Typy - wg grup'!$F$2:$DK$145,MATCH($A117,'Typy - wg grup'!$A$2:$A$145,0),MATCH(U$1,'Typy - wg grup'!$F$1:$DK$1,0))="","",INDEX('Typy - wg grup'!$F$2:$DK$145,MATCH($A117,'Typy - wg grup'!$A$2:$A$145,0),MATCH(U$1,'Typy - wg grup'!$F$1:$DK$1,0)))</f>
        <v/>
      </c>
      <c r="V117" s="102" t="str">
        <f>IF(INDEX('Typy - wg grup'!$F$2:$DK$145,MATCH($A117,'Typy - wg grup'!$A$2:$A$145,0),MATCH(V$1,'Typy - wg grup'!$F$1:$DK$1,0))="","",INDEX('Typy - wg grup'!$F$2:$DK$145,MATCH($A117,'Typy - wg grup'!$A$2:$A$145,0),MATCH(V$1,'Typy - wg grup'!$F$1:$DK$1,0)))</f>
        <v/>
      </c>
      <c r="W117" s="102" t="str">
        <f>IF(INDEX('Typy - wg grup'!$F$2:$DK$145,MATCH($A117,'Typy - wg grup'!$A$2:$A$145,0),MATCH(W$1,'Typy - wg grup'!$F$1:$DK$1,0))="","",INDEX('Typy - wg grup'!$F$2:$DK$145,MATCH($A117,'Typy - wg grup'!$A$2:$A$145,0),MATCH(W$1,'Typy - wg grup'!$F$1:$DK$1,0)))</f>
        <v>COD</v>
      </c>
      <c r="X117" s="102" t="str">
        <f>IF(INDEX('Typy - wg grup'!$F$2:$DK$145,MATCH($A117,'Typy - wg grup'!$A$2:$A$145,0),MATCH(X$1,'Typy - wg grup'!$F$1:$DK$1,0))="","",INDEX('Typy - wg grup'!$F$2:$DK$145,MATCH($A117,'Typy - wg grup'!$A$2:$A$145,0),MATCH(X$1,'Typy - wg grup'!$F$1:$DK$1,0)))</f>
        <v>UZB</v>
      </c>
      <c r="Y117" s="102" t="str">
        <f>IF(INDEX('Typy - wg grup'!$F$2:$DK$145,MATCH($A117,'Typy - wg grup'!$A$2:$A$145,0),MATCH(Y$1,'Typy - wg grup'!$F$1:$DK$1,0))="","",INDEX('Typy - wg grup'!$F$2:$DK$145,MATCH($A117,'Typy - wg grup'!$A$2:$A$145,0),MATCH(Y$1,'Typy - wg grup'!$F$1:$DK$1,0)))</f>
        <v/>
      </c>
      <c r="Z117" s="102" t="str">
        <f>IF(INDEX('Typy - wg grup'!$F$2:$DK$145,MATCH($A117,'Typy - wg grup'!$A$2:$A$145,0),MATCH(Z$1,'Typy - wg grup'!$F$1:$DK$1,0))="","",INDEX('Typy - wg grup'!$F$2:$DK$145,MATCH($A117,'Typy - wg grup'!$A$2:$A$145,0),MATCH(Z$1,'Typy - wg grup'!$F$1:$DK$1,0)))</f>
        <v>COD</v>
      </c>
      <c r="AA117" s="102" t="str">
        <f>IF(INDEX('Typy - wg grup'!$F$2:$DK$145,MATCH($A117,'Typy - wg grup'!$A$2:$A$145,0),MATCH(AA$1,'Typy - wg grup'!$F$1:$DK$1,0))="","",INDEX('Typy - wg grup'!$F$2:$DK$145,MATCH($A117,'Typy - wg grup'!$A$2:$A$145,0),MATCH(AA$1,'Typy - wg grup'!$F$1:$DK$1,0)))</f>
        <v/>
      </c>
      <c r="AB117" s="102" t="str">
        <f>IF(INDEX('Typy - wg grup'!$F$2:$DK$145,MATCH($A117,'Typy - wg grup'!$A$2:$A$145,0),MATCH(AB$1,'Typy - wg grup'!$F$1:$DK$1,0))="","",INDEX('Typy - wg grup'!$F$2:$DK$145,MATCH($A117,'Typy - wg grup'!$A$2:$A$145,0),MATCH(AB$1,'Typy - wg grup'!$F$1:$DK$1,0)))</f>
        <v>COD</v>
      </c>
      <c r="AC117" s="102" t="str">
        <f>IF(INDEX('Typy - wg grup'!$F$2:$DK$145,MATCH($A117,'Typy - wg grup'!$A$2:$A$145,0),MATCH(AC$1,'Typy - wg grup'!$F$1:$DK$1,0))="","",INDEX('Typy - wg grup'!$F$2:$DK$145,MATCH($A117,'Typy - wg grup'!$A$2:$A$145,0),MATCH(AC$1,'Typy - wg grup'!$F$1:$DK$1,0)))</f>
        <v/>
      </c>
      <c r="AD117" s="102" t="str">
        <f>IF(INDEX('Typy - wg grup'!$F$2:$DK$145,MATCH($A117,'Typy - wg grup'!$A$2:$A$145,0),MATCH(AD$1,'Typy - wg grup'!$F$1:$DK$1,0))="","",INDEX('Typy - wg grup'!$F$2:$DK$145,MATCH($A117,'Typy - wg grup'!$A$2:$A$145,0),MATCH(AD$1,'Typy - wg grup'!$F$1:$DK$1,0)))</f>
        <v/>
      </c>
      <c r="AE117" s="102" t="str">
        <f>IF(INDEX('Typy - wg grup'!$F$2:$DK$145,MATCH($A117,'Typy - wg grup'!$A$2:$A$145,0),MATCH(AE$1,'Typy - wg grup'!$F$1:$DK$1,0))="","",INDEX('Typy - wg grup'!$F$2:$DK$145,MATCH($A117,'Typy - wg grup'!$A$2:$A$145,0),MATCH(AE$1,'Typy - wg grup'!$F$1:$DK$1,0)))</f>
        <v>UZB</v>
      </c>
      <c r="AF117" s="102" t="str">
        <f>IF(INDEX('Typy - wg grup'!$F$2:$DK$145,MATCH($A117,'Typy - wg grup'!$A$2:$A$145,0),MATCH(AF$1,'Typy - wg grup'!$F$1:$DK$1,0))="","",INDEX('Typy - wg grup'!$F$2:$DK$145,MATCH($A117,'Typy - wg grup'!$A$2:$A$145,0),MATCH(AF$1,'Typy - wg grup'!$F$1:$DK$1,0)))</f>
        <v/>
      </c>
      <c r="AG117" s="102" t="str">
        <f>IF(INDEX('Typy - wg grup'!$F$2:$DK$145,MATCH($A117,'Typy - wg grup'!$A$2:$A$145,0),MATCH(AG$1,'Typy - wg grup'!$F$1:$DK$1,0))="","",INDEX('Typy - wg grup'!$F$2:$DK$145,MATCH($A117,'Typy - wg grup'!$A$2:$A$145,0),MATCH(AG$1,'Typy - wg grup'!$F$1:$DK$1,0)))</f>
        <v/>
      </c>
      <c r="AH117" s="102" t="str">
        <f>IF(INDEX('Typy - wg grup'!$F$2:$DK$145,MATCH($A117,'Typy - wg grup'!$A$2:$A$145,0),MATCH(AH$1,'Typy - wg grup'!$F$1:$DK$1,0))="","",INDEX('Typy - wg grup'!$F$2:$DK$145,MATCH($A117,'Typy - wg grup'!$A$2:$A$145,0),MATCH(AH$1,'Typy - wg grup'!$F$1:$DK$1,0)))</f>
        <v>UZB</v>
      </c>
      <c r="AI117" s="102" t="str">
        <f>IF(INDEX('Typy - wg grup'!$F$2:$DK$145,MATCH($A117,'Typy - wg grup'!$A$2:$A$145,0),MATCH(AI$1,'Typy - wg grup'!$F$1:$DK$1,0))="","",INDEX('Typy - wg grup'!$F$2:$DK$145,MATCH($A117,'Typy - wg grup'!$A$2:$A$145,0),MATCH(AI$1,'Typy - wg grup'!$F$1:$DK$1,0)))</f>
        <v/>
      </c>
      <c r="AJ117" s="102" t="str">
        <f>IF(INDEX('Typy - wg grup'!$F$2:$DK$145,MATCH($A117,'Typy - wg grup'!$A$2:$A$145,0),MATCH(AJ$1,'Typy - wg grup'!$F$1:$DK$1,0))="","",INDEX('Typy - wg grup'!$F$2:$DK$145,MATCH($A117,'Typy - wg grup'!$A$2:$A$145,0),MATCH(AJ$1,'Typy - wg grup'!$F$1:$DK$1,0)))</f>
        <v>COL</v>
      </c>
      <c r="AK117" s="102" t="str">
        <f>IF(INDEX('Typy - wg grup'!$F$2:$DK$145,MATCH($A117,'Typy - wg grup'!$A$2:$A$145,0),MATCH(AK$1,'Typy - wg grup'!$F$1:$DK$1,0))="","",INDEX('Typy - wg grup'!$F$2:$DK$145,MATCH($A117,'Typy - wg grup'!$A$2:$A$145,0),MATCH(AK$1,'Typy - wg grup'!$F$1:$DK$1,0)))</f>
        <v/>
      </c>
      <c r="AL117" s="102" t="str">
        <f>IF(INDEX('Typy - wg grup'!$F$2:$DK$145,MATCH($A117,'Typy - wg grup'!$A$2:$A$145,0),MATCH(AL$1,'Typy - wg grup'!$F$1:$DK$1,0))="","",INDEX('Typy - wg grup'!$F$2:$DK$145,MATCH($A117,'Typy - wg grup'!$A$2:$A$145,0),MATCH(AL$1,'Typy - wg grup'!$F$1:$DK$1,0)))</f>
        <v>COD</v>
      </c>
      <c r="AM117" s="102" t="str">
        <f>IF(INDEX('Typy - wg grup'!$F$2:$DK$145,MATCH($A117,'Typy - wg grup'!$A$2:$A$145,0),MATCH(AM$1,'Typy - wg grup'!$F$1:$DK$1,0))="","",INDEX('Typy - wg grup'!$F$2:$DK$145,MATCH($A117,'Typy - wg grup'!$A$2:$A$145,0),MATCH(AM$1,'Typy - wg grup'!$F$1:$DK$1,0)))</f>
        <v/>
      </c>
      <c r="AN117" s="102" t="str">
        <f>IF(INDEX('Typy - wg grup'!$F$2:$DK$145,MATCH($A117,'Typy - wg grup'!$A$2:$A$145,0),MATCH(AN$1,'Typy - wg grup'!$F$1:$DK$1,0))="","",INDEX('Typy - wg grup'!$F$2:$DK$145,MATCH($A117,'Typy - wg grup'!$A$2:$A$145,0),MATCH(AN$1,'Typy - wg grup'!$F$1:$DK$1,0)))</f>
        <v/>
      </c>
      <c r="AO117" s="102" t="str">
        <f>IF(INDEX('Typy - wg grup'!$F$2:$DK$145,MATCH($A117,'Typy - wg grup'!$A$2:$A$145,0),MATCH(AO$1,'Typy - wg grup'!$F$1:$DK$1,0))="","",INDEX('Typy - wg grup'!$F$2:$DK$145,MATCH($A117,'Typy - wg grup'!$A$2:$A$145,0),MATCH(AO$1,'Typy - wg grup'!$F$1:$DK$1,0)))</f>
        <v>COL</v>
      </c>
      <c r="AP117" s="102" t="str">
        <f>IF(INDEX('Typy - wg grup'!$F$2:$DK$145,MATCH($A117,'Typy - wg grup'!$A$2:$A$145,0),MATCH(AP$1,'Typy - wg grup'!$F$1:$DK$1,0))="","",INDEX('Typy - wg grup'!$F$2:$DK$145,MATCH($A117,'Typy - wg grup'!$A$2:$A$145,0),MATCH(AP$1,'Typy - wg grup'!$F$1:$DK$1,0)))</f>
        <v/>
      </c>
      <c r="AQ117" s="102" t="str">
        <f>IF(INDEX('Typy - wg grup'!$F$2:$DK$145,MATCH($A117,'Typy - wg grup'!$A$2:$A$145,0),MATCH(AQ$1,'Typy - wg grup'!$F$1:$DK$1,0))="","",INDEX('Typy - wg grup'!$F$2:$DK$145,MATCH($A117,'Typy - wg grup'!$A$2:$A$145,0),MATCH(AQ$1,'Typy - wg grup'!$F$1:$DK$1,0)))</f>
        <v>COD</v>
      </c>
      <c r="AR117" s="102" t="str">
        <f>IF(INDEX('Typy - wg grup'!$F$2:$DK$145,MATCH($A117,'Typy - wg grup'!$A$2:$A$145,0),MATCH(AR$1,'Typy - wg grup'!$F$1:$DK$1,0))="","",INDEX('Typy - wg grup'!$F$2:$DK$145,MATCH($A117,'Typy - wg grup'!$A$2:$A$145,0),MATCH(AR$1,'Typy - wg grup'!$F$1:$DK$1,0)))</f>
        <v/>
      </c>
      <c r="AS117" s="102" t="str">
        <f>IF(INDEX('Typy - wg grup'!$F$2:$DK$145,MATCH($A117,'Typy - wg grup'!$A$2:$A$145,0),MATCH(AS$1,'Typy - wg grup'!$F$1:$DK$1,0))="","",INDEX('Typy - wg grup'!$F$2:$DK$145,MATCH($A117,'Typy - wg grup'!$A$2:$A$145,0),MATCH(AS$1,'Typy - wg grup'!$F$1:$DK$1,0)))</f>
        <v/>
      </c>
      <c r="AT117" s="102" t="str">
        <f>IF(INDEX('Typy - wg grup'!$F$2:$DK$145,MATCH($A117,'Typy - wg grup'!$A$2:$A$145,0),MATCH(AT$1,'Typy - wg grup'!$F$1:$DK$1,0))="","",INDEX('Typy - wg grup'!$F$2:$DK$145,MATCH($A117,'Typy - wg grup'!$A$2:$A$145,0),MATCH(AT$1,'Typy - wg grup'!$F$1:$DK$1,0)))</f>
        <v/>
      </c>
      <c r="AU117" s="102" t="str">
        <f>IF(INDEX('Typy - wg grup'!$F$2:$DK$145,MATCH($A117,'Typy - wg grup'!$A$2:$A$145,0),MATCH(AU$1,'Typy - wg grup'!$F$1:$DK$1,0))="","",INDEX('Typy - wg grup'!$F$2:$DK$145,MATCH($A117,'Typy - wg grup'!$A$2:$A$145,0),MATCH(AU$1,'Typy - wg grup'!$F$1:$DK$1,0)))</f>
        <v/>
      </c>
      <c r="AV117" s="102" t="str">
        <f>IF(INDEX('Typy - wg grup'!$F$2:$DK$145,MATCH($A117,'Typy - wg grup'!$A$2:$A$145,0),MATCH(AV$1,'Typy - wg grup'!$F$1:$DK$1,0))="","",INDEX('Typy - wg grup'!$F$2:$DK$145,MATCH($A117,'Typy - wg grup'!$A$2:$A$145,0),MATCH(AV$1,'Typy - wg grup'!$F$1:$DK$1,0)))</f>
        <v>COD</v>
      </c>
      <c r="AW117" s="102" t="str">
        <f>IF(INDEX('Typy - wg grup'!$F$2:$DK$145,MATCH($A117,'Typy - wg grup'!$A$2:$A$145,0),MATCH(AW$1,'Typy - wg grup'!$F$1:$DK$1,0))="","",INDEX('Typy - wg grup'!$F$2:$DK$145,MATCH($A117,'Typy - wg grup'!$A$2:$A$145,0),MATCH(AW$1,'Typy - wg grup'!$F$1:$DK$1,0)))</f>
        <v>COD</v>
      </c>
      <c r="AX117" s="102" t="str">
        <f>IF(INDEX('Typy - wg grup'!$F$2:$DK$145,MATCH($A117,'Typy - wg grup'!$A$2:$A$145,0),MATCH(AX$1,'Typy - wg grup'!$F$1:$DK$1,0))="","",INDEX('Typy - wg grup'!$F$2:$DK$145,MATCH($A117,'Typy - wg grup'!$A$2:$A$145,0),MATCH(AX$1,'Typy - wg grup'!$F$1:$DK$1,0)))</f>
        <v/>
      </c>
      <c r="AY117" s="102" t="str">
        <f>IF(INDEX('Typy - wg grup'!$F$2:$DK$145,MATCH($A117,'Typy - wg grup'!$A$2:$A$145,0),MATCH(AY$1,'Typy - wg grup'!$F$1:$DK$1,0))="","",INDEX('Typy - wg grup'!$F$2:$DK$145,MATCH($A117,'Typy - wg grup'!$A$2:$A$145,0),MATCH(AY$1,'Typy - wg grup'!$F$1:$DK$1,0)))</f>
        <v/>
      </c>
      <c r="AZ117" s="102" t="str">
        <f>IF(INDEX('Typy - wg grup'!$F$2:$DK$145,MATCH($A117,'Typy - wg grup'!$A$2:$A$145,0),MATCH(AZ$1,'Typy - wg grup'!$F$1:$DK$1,0))="","",INDEX('Typy - wg grup'!$F$2:$DK$145,MATCH($A117,'Typy - wg grup'!$A$2:$A$145,0),MATCH(AZ$1,'Typy - wg grup'!$F$1:$DK$1,0)))</f>
        <v/>
      </c>
      <c r="BA117" s="102" t="str">
        <f>IF(INDEX('Typy - wg grup'!$F$2:$DK$145,MATCH($A117,'Typy - wg grup'!$A$2:$A$145,0),MATCH(BA$1,'Typy - wg grup'!$F$1:$DK$1,0))="","",INDEX('Typy - wg grup'!$F$2:$DK$145,MATCH($A117,'Typy - wg grup'!$A$2:$A$145,0),MATCH(BA$1,'Typy - wg grup'!$F$1:$DK$1,0)))</f>
        <v>COD</v>
      </c>
      <c r="BB117" s="102" t="str">
        <f>IF(INDEX('Typy - wg grup'!$F$2:$DK$145,MATCH($A117,'Typy - wg grup'!$A$2:$A$145,0),MATCH(BB$1,'Typy - wg grup'!$F$1:$DK$1,0))="","",INDEX('Typy - wg grup'!$F$2:$DK$145,MATCH($A117,'Typy - wg grup'!$A$2:$A$145,0),MATCH(BB$1,'Typy - wg grup'!$F$1:$DK$1,0)))</f>
        <v>COD</v>
      </c>
      <c r="BC117" s="102" t="str">
        <f>IF(INDEX('Typy - wg grup'!$F$2:$DK$145,MATCH($A117,'Typy - wg grup'!$A$2:$A$145,0),MATCH(BC$1,'Typy - wg grup'!$F$1:$DK$1,0))="","",INDEX('Typy - wg grup'!$F$2:$DK$145,MATCH($A117,'Typy - wg grup'!$A$2:$A$145,0),MATCH(BC$1,'Typy - wg grup'!$F$1:$DK$1,0)))</f>
        <v/>
      </c>
      <c r="BD117" s="102" t="str">
        <f>IF(INDEX('Typy - wg grup'!$F$2:$DK$145,MATCH($A117,'Typy - wg grup'!$A$2:$A$145,0),MATCH(BD$1,'Typy - wg grup'!$F$1:$DK$1,0))="","",INDEX('Typy - wg grup'!$F$2:$DK$145,MATCH($A117,'Typy - wg grup'!$A$2:$A$145,0),MATCH(BD$1,'Typy - wg grup'!$F$1:$DK$1,0)))</f>
        <v>UZB</v>
      </c>
      <c r="BE117" s="102" t="str">
        <f>IF(INDEX('Typy - wg grup'!$F$2:$DK$145,MATCH($A117,'Typy - wg grup'!$A$2:$A$145,0),MATCH(BE$1,'Typy - wg grup'!$F$1:$DK$1,0))="","",INDEX('Typy - wg grup'!$F$2:$DK$145,MATCH($A117,'Typy - wg grup'!$A$2:$A$145,0),MATCH(BE$1,'Typy - wg grup'!$F$1:$DK$1,0)))</f>
        <v/>
      </c>
      <c r="BF117" s="102" t="str">
        <f>IF(INDEX('Typy - wg grup'!$F$2:$DK$145,MATCH($A117,'Typy - wg grup'!$A$2:$A$145,0),MATCH(BF$1,'Typy - wg grup'!$F$1:$DK$1,0))="","",INDEX('Typy - wg grup'!$F$2:$DK$145,MATCH($A117,'Typy - wg grup'!$A$2:$A$145,0),MATCH(BF$1,'Typy - wg grup'!$F$1:$DK$1,0)))</f>
        <v/>
      </c>
      <c r="BG117" s="102" t="str">
        <f>IF(INDEX('Typy - wg grup'!$F$2:$DK$145,MATCH($A117,'Typy - wg grup'!$A$2:$A$145,0),MATCH(BG$1,'Typy - wg grup'!$F$1:$DK$1,0))="","",INDEX('Typy - wg grup'!$F$2:$DK$145,MATCH($A117,'Typy - wg grup'!$A$2:$A$145,0),MATCH(BG$1,'Typy - wg grup'!$F$1:$DK$1,0)))</f>
        <v/>
      </c>
      <c r="BH117" s="102" t="str">
        <f>IF(INDEX('Typy - wg grup'!$F$2:$DK$145,MATCH($A117,'Typy - wg grup'!$A$2:$A$145,0),MATCH(BH$1,'Typy - wg grup'!$F$1:$DK$1,0))="","",INDEX('Typy - wg grup'!$F$2:$DK$145,MATCH($A117,'Typy - wg grup'!$A$2:$A$145,0),MATCH(BH$1,'Typy - wg grup'!$F$1:$DK$1,0)))</f>
        <v/>
      </c>
      <c r="BI117" s="102" t="str">
        <f>IF(INDEX('Typy - wg grup'!$F$2:$DK$145,MATCH($A117,'Typy - wg grup'!$A$2:$A$145,0),MATCH(BI$1,'Typy - wg grup'!$F$1:$DK$1,0))="","",INDEX('Typy - wg grup'!$F$2:$DK$145,MATCH($A117,'Typy - wg grup'!$A$2:$A$145,0),MATCH(BI$1,'Typy - wg grup'!$F$1:$DK$1,0)))</f>
        <v/>
      </c>
      <c r="BJ117" s="102" t="str">
        <f>IF(INDEX('Typy - wg grup'!$F$2:$DK$145,MATCH($A117,'Typy - wg grup'!$A$2:$A$145,0),MATCH(BJ$1,'Typy - wg grup'!$F$1:$DK$1,0))="","",INDEX('Typy - wg grup'!$F$2:$DK$145,MATCH($A117,'Typy - wg grup'!$A$2:$A$145,0),MATCH(BJ$1,'Typy - wg grup'!$F$1:$DK$1,0)))</f>
        <v>COL</v>
      </c>
      <c r="BK117" s="102" t="str">
        <f>IF(INDEX('Typy - wg grup'!$F$2:$DK$145,MATCH($A117,'Typy - wg grup'!$A$2:$A$145,0),MATCH(BK$1,'Typy - wg grup'!$F$1:$DK$1,0))="","",INDEX('Typy - wg grup'!$F$2:$DK$145,MATCH($A117,'Typy - wg grup'!$A$2:$A$145,0),MATCH(BK$1,'Typy - wg grup'!$F$1:$DK$1,0)))</f>
        <v/>
      </c>
      <c r="BL117" s="102" t="str">
        <f>IF(INDEX('Typy - wg grup'!$F$2:$DK$145,MATCH($A117,'Typy - wg grup'!$A$2:$A$145,0),MATCH(BL$1,'Typy - wg grup'!$F$1:$DK$1,0))="","",INDEX('Typy - wg grup'!$F$2:$DK$145,MATCH($A117,'Typy - wg grup'!$A$2:$A$145,0),MATCH(BL$1,'Typy - wg grup'!$F$1:$DK$1,0)))</f>
        <v>UZB</v>
      </c>
      <c r="BM117" s="102" t="str">
        <f>IF(INDEX('Typy - wg grup'!$F$2:$DK$145,MATCH($A117,'Typy - wg grup'!$A$2:$A$145,0),MATCH(BM$1,'Typy - wg grup'!$F$1:$DK$1,0))="","",INDEX('Typy - wg grup'!$F$2:$DK$145,MATCH($A117,'Typy - wg grup'!$A$2:$A$145,0),MATCH(BM$1,'Typy - wg grup'!$F$1:$DK$1,0)))</f>
        <v/>
      </c>
      <c r="BN117" s="102" t="str">
        <f>IF(INDEX('Typy - wg grup'!$F$2:$DK$145,MATCH($A117,'Typy - wg grup'!$A$2:$A$145,0),MATCH(BN$1,'Typy - wg grup'!$F$1:$DK$1,0))="","",INDEX('Typy - wg grup'!$F$2:$DK$145,MATCH($A117,'Typy - wg grup'!$A$2:$A$145,0),MATCH(BN$1,'Typy - wg grup'!$F$1:$DK$1,0)))</f>
        <v/>
      </c>
      <c r="BO117" s="102" t="str">
        <f>IF(INDEX('Typy - wg grup'!$F$2:$DK$145,MATCH($A117,'Typy - wg grup'!$A$2:$A$145,0),MATCH(BO$1,'Typy - wg grup'!$F$1:$DK$1,0))="","",INDEX('Typy - wg grup'!$F$2:$DK$145,MATCH($A117,'Typy - wg grup'!$A$2:$A$145,0),MATCH(BO$1,'Typy - wg grup'!$F$1:$DK$1,0)))</f>
        <v/>
      </c>
      <c r="BP117" s="102" t="str">
        <f>IF(INDEX('Typy - wg grup'!$F$2:$DK$145,MATCH($A117,'Typy - wg grup'!$A$2:$A$145,0),MATCH(BP$1,'Typy - wg grup'!$F$1:$DK$1,0))="","",INDEX('Typy - wg grup'!$F$2:$DK$145,MATCH($A117,'Typy - wg grup'!$A$2:$A$145,0),MATCH(BP$1,'Typy - wg grup'!$F$1:$DK$1,0)))</f>
        <v/>
      </c>
      <c r="BQ117" s="102" t="str">
        <f>IF(INDEX('Typy - wg grup'!$F$2:$DK$145,MATCH($A117,'Typy - wg grup'!$A$2:$A$145,0),MATCH(BQ$1,'Typy - wg grup'!$F$1:$DK$1,0))="","",INDEX('Typy - wg grup'!$F$2:$DK$145,MATCH($A117,'Typy - wg grup'!$A$2:$A$145,0),MATCH(BQ$1,'Typy - wg grup'!$F$1:$DK$1,0)))</f>
        <v/>
      </c>
      <c r="BR117" s="102" t="str">
        <f>IF(INDEX('Typy - wg grup'!$F$2:$DK$145,MATCH($A117,'Typy - wg grup'!$A$2:$A$145,0),MATCH(BR$1,'Typy - wg grup'!$F$1:$DK$1,0))="","",INDEX('Typy - wg grup'!$F$2:$DK$145,MATCH($A117,'Typy - wg grup'!$A$2:$A$145,0),MATCH(BR$1,'Typy - wg grup'!$F$1:$DK$1,0)))</f>
        <v/>
      </c>
      <c r="BS117" s="102" t="str">
        <f>IF(INDEX('Typy - wg grup'!$F$2:$DK$145,MATCH($A117,'Typy - wg grup'!$A$2:$A$145,0),MATCH(BS$1,'Typy - wg grup'!$F$1:$DK$1,0))="","",INDEX('Typy - wg grup'!$F$2:$DK$145,MATCH($A117,'Typy - wg grup'!$A$2:$A$145,0),MATCH(BS$1,'Typy - wg grup'!$F$1:$DK$1,0)))</f>
        <v/>
      </c>
      <c r="BT117" s="102" t="str">
        <f>IF(INDEX('Typy - wg grup'!$F$2:$DK$145,MATCH($A117,'Typy - wg grup'!$A$2:$A$145,0),MATCH(BT$1,'Typy - wg grup'!$F$1:$DK$1,0))="","",INDEX('Typy - wg grup'!$F$2:$DK$145,MATCH($A117,'Typy - wg grup'!$A$2:$A$145,0),MATCH(BT$1,'Typy - wg grup'!$F$1:$DK$1,0)))</f>
        <v/>
      </c>
      <c r="BU117" s="102" t="str">
        <f>IF(INDEX('Typy - wg grup'!$F$2:$DK$145,MATCH($A117,'Typy - wg grup'!$A$2:$A$145,0),MATCH(BU$1,'Typy - wg grup'!$F$1:$DK$1,0))="","",INDEX('Typy - wg grup'!$F$2:$DK$145,MATCH($A117,'Typy - wg grup'!$A$2:$A$145,0),MATCH(BU$1,'Typy - wg grup'!$F$1:$DK$1,0)))</f>
        <v/>
      </c>
      <c r="BV117" s="102" t="str">
        <f>IF(INDEX('Typy - wg grup'!$F$2:$DK$145,MATCH($A117,'Typy - wg grup'!$A$2:$A$145,0),MATCH(BV$1,'Typy - wg grup'!$F$1:$DK$1,0))="","",INDEX('Typy - wg grup'!$F$2:$DK$145,MATCH($A117,'Typy - wg grup'!$A$2:$A$145,0),MATCH(BV$1,'Typy - wg grup'!$F$1:$DK$1,0)))</f>
        <v>COD</v>
      </c>
      <c r="BW117" s="102" t="str">
        <f>IF(INDEX('Typy - wg grup'!$F$2:$DK$145,MATCH($A117,'Typy - wg grup'!$A$2:$A$145,0),MATCH(BW$1,'Typy - wg grup'!$F$1:$DK$1,0))="","",INDEX('Typy - wg grup'!$F$2:$DK$145,MATCH($A117,'Typy - wg grup'!$A$2:$A$145,0),MATCH(BW$1,'Typy - wg grup'!$F$1:$DK$1,0)))</f>
        <v/>
      </c>
      <c r="BX117" s="102" t="str">
        <f>IF(INDEX('Typy - wg grup'!$F$2:$DK$145,MATCH($A117,'Typy - wg grup'!$A$2:$A$145,0),MATCH(BX$1,'Typy - wg grup'!$F$1:$DK$1,0))="","",INDEX('Typy - wg grup'!$F$2:$DK$145,MATCH($A117,'Typy - wg grup'!$A$2:$A$145,0),MATCH(BX$1,'Typy - wg grup'!$F$1:$DK$1,0)))</f>
        <v>COD</v>
      </c>
      <c r="BY117" s="102" t="str">
        <f>IF(INDEX('Typy - wg grup'!$F$2:$DK$145,MATCH($A117,'Typy - wg grup'!$A$2:$A$145,0),MATCH(BY$1,'Typy - wg grup'!$F$1:$DK$1,0))="","",INDEX('Typy - wg grup'!$F$2:$DK$145,MATCH($A117,'Typy - wg grup'!$A$2:$A$145,0),MATCH(BY$1,'Typy - wg grup'!$F$1:$DK$1,0)))</f>
        <v/>
      </c>
      <c r="BZ117" s="102" t="str">
        <f>IF(INDEX('Typy - wg grup'!$F$2:$DK$145,MATCH($A117,'Typy - wg grup'!$A$2:$A$145,0),MATCH(BZ$1,'Typy - wg grup'!$F$1:$DK$1,0))="","",INDEX('Typy - wg grup'!$F$2:$DK$145,MATCH($A117,'Typy - wg grup'!$A$2:$A$145,0),MATCH(BZ$1,'Typy - wg grup'!$F$1:$DK$1,0)))</f>
        <v/>
      </c>
      <c r="CA117" s="102" t="str">
        <f>IF(INDEX('Typy - wg grup'!$F$2:$DK$145,MATCH($A117,'Typy - wg grup'!$A$2:$A$145,0),MATCH(CA$1,'Typy - wg grup'!$F$1:$DK$1,0))="","",INDEX('Typy - wg grup'!$F$2:$DK$145,MATCH($A117,'Typy - wg grup'!$A$2:$A$145,0),MATCH(CA$1,'Typy - wg grup'!$F$1:$DK$1,0)))</f>
        <v/>
      </c>
      <c r="CB117" s="102" t="str">
        <f>IF(INDEX('Typy - wg grup'!$F$2:$DK$145,MATCH($A117,'Typy - wg grup'!$A$2:$A$145,0),MATCH(CB$1,'Typy - wg grup'!$F$1:$DK$1,0))="","",INDEX('Typy - wg grup'!$F$2:$DK$145,MATCH($A117,'Typy - wg grup'!$A$2:$A$145,0),MATCH(CB$1,'Typy - wg grup'!$F$1:$DK$1,0)))</f>
        <v/>
      </c>
      <c r="CC117" s="102" t="str">
        <f>IF(INDEX('Typy - wg grup'!$F$2:$DK$145,MATCH($A117,'Typy - wg grup'!$A$2:$A$145,0),MATCH(CC$1,'Typy - wg grup'!$F$1:$DK$1,0))="","",INDEX('Typy - wg grup'!$F$2:$DK$145,MATCH($A117,'Typy - wg grup'!$A$2:$A$145,0),MATCH(CC$1,'Typy - wg grup'!$F$1:$DK$1,0)))</f>
        <v/>
      </c>
      <c r="CD117" s="102" t="str">
        <f>IF(INDEX('Typy - wg grup'!$F$2:$DK$145,MATCH($A117,'Typy - wg grup'!$A$2:$A$145,0),MATCH(CD$1,'Typy - wg grup'!$F$1:$DK$1,0))="","",INDEX('Typy - wg grup'!$F$2:$DK$145,MATCH($A117,'Typy - wg grup'!$A$2:$A$145,0),MATCH(CD$1,'Typy - wg grup'!$F$1:$DK$1,0)))</f>
        <v/>
      </c>
      <c r="CE117" s="102" t="str">
        <f>IF(INDEX('Typy - wg grup'!$F$2:$DK$145,MATCH($A117,'Typy - wg grup'!$A$2:$A$145,0),MATCH(CE$1,'Typy - wg grup'!$F$1:$DK$1,0))="","",INDEX('Typy - wg grup'!$F$2:$DK$145,MATCH($A117,'Typy - wg grup'!$A$2:$A$145,0),MATCH(CE$1,'Typy - wg grup'!$F$1:$DK$1,0)))</f>
        <v>COD</v>
      </c>
      <c r="CF117" s="102" t="str">
        <f>IF(INDEX('Typy - wg grup'!$F$2:$DK$145,MATCH($A117,'Typy - wg grup'!$A$2:$A$145,0),MATCH(CF$1,'Typy - wg grup'!$F$1:$DK$1,0))="","",INDEX('Typy - wg grup'!$F$2:$DK$145,MATCH($A117,'Typy - wg grup'!$A$2:$A$145,0),MATCH(CF$1,'Typy - wg grup'!$F$1:$DK$1,0)))</f>
        <v/>
      </c>
      <c r="CG117" s="102" t="str">
        <f>IF(INDEX('Typy - wg grup'!$F$2:$DK$145,MATCH($A117,'Typy - wg grup'!$A$2:$A$145,0),MATCH(CG$1,'Typy - wg grup'!$F$1:$DK$1,0))="","",INDEX('Typy - wg grup'!$F$2:$DK$145,MATCH($A117,'Typy - wg grup'!$A$2:$A$145,0),MATCH(CG$1,'Typy - wg grup'!$F$1:$DK$1,0)))</f>
        <v/>
      </c>
      <c r="CH117" s="102" t="str">
        <f>IF(INDEX('Typy - wg grup'!$F$2:$DK$145,MATCH($A117,'Typy - wg grup'!$A$2:$A$145,0),MATCH(CH$1,'Typy - wg grup'!$F$1:$DK$1,0))="","",INDEX('Typy - wg grup'!$F$2:$DK$145,MATCH($A117,'Typy - wg grup'!$A$2:$A$145,0),MATCH(CH$1,'Typy - wg grup'!$F$1:$DK$1,0)))</f>
        <v/>
      </c>
      <c r="CI117" s="102" t="str">
        <f>IF(INDEX('Typy - wg grup'!$F$2:$DK$145,MATCH($A117,'Typy - wg grup'!$A$2:$A$145,0),MATCH(CI$1,'Typy - wg grup'!$F$1:$DK$1,0))="","",INDEX('Typy - wg grup'!$F$2:$DK$145,MATCH($A117,'Typy - wg grup'!$A$2:$A$145,0),MATCH(CI$1,'Typy - wg grup'!$F$1:$DK$1,0)))</f>
        <v/>
      </c>
      <c r="CJ117" s="102" t="str">
        <f>IF(INDEX('Typy - wg grup'!$F$2:$DK$145,MATCH($A117,'Typy - wg grup'!$A$2:$A$145,0),MATCH(CJ$1,'Typy - wg grup'!$F$1:$DK$1,0))="","",INDEX('Typy - wg grup'!$F$2:$DK$145,MATCH($A117,'Typy - wg grup'!$A$2:$A$145,0),MATCH(CJ$1,'Typy - wg grup'!$F$1:$DK$1,0)))</f>
        <v/>
      </c>
      <c r="CK117" s="102" t="str">
        <f>IF(INDEX('Typy - wg grup'!$F$2:$DK$145,MATCH($A117,'Typy - wg grup'!$A$2:$A$145,0),MATCH(CK$1,'Typy - wg grup'!$F$1:$DK$1,0))="","",INDEX('Typy - wg grup'!$F$2:$DK$145,MATCH($A117,'Typy - wg grup'!$A$2:$A$145,0),MATCH(CK$1,'Typy - wg grup'!$F$1:$DK$1,0)))</f>
        <v/>
      </c>
      <c r="CL117" s="102" t="str">
        <f>IF(INDEX('Typy - wg grup'!$F$2:$DK$145,MATCH($A117,'Typy - wg grup'!$A$2:$A$145,0),MATCH(CL$1,'Typy - wg grup'!$F$1:$DK$1,0))="","",INDEX('Typy - wg grup'!$F$2:$DK$145,MATCH($A117,'Typy - wg grup'!$A$2:$A$145,0),MATCH(CL$1,'Typy - wg grup'!$F$1:$DK$1,0)))</f>
        <v>COD</v>
      </c>
      <c r="CM117" s="102" t="str">
        <f>IF(INDEX('Typy - wg grup'!$F$2:$DK$145,MATCH($A117,'Typy - wg grup'!$A$2:$A$145,0),MATCH(CM$1,'Typy - wg grup'!$F$1:$DK$1,0))="","",INDEX('Typy - wg grup'!$F$2:$DK$145,MATCH($A117,'Typy - wg grup'!$A$2:$A$145,0),MATCH(CM$1,'Typy - wg grup'!$F$1:$DK$1,0)))</f>
        <v>COL</v>
      </c>
      <c r="CN117" s="102" t="str">
        <f>IF(INDEX('Typy - wg grup'!$F$2:$DK$145,MATCH($A117,'Typy - wg grup'!$A$2:$A$145,0),MATCH(CN$1,'Typy - wg grup'!$F$1:$DK$1,0))="","",INDEX('Typy - wg grup'!$F$2:$DK$145,MATCH($A117,'Typy - wg grup'!$A$2:$A$145,0),MATCH(CN$1,'Typy - wg grup'!$F$1:$DK$1,0)))</f>
        <v/>
      </c>
      <c r="CO117" s="102" t="str">
        <f>IF(INDEX('Typy - wg grup'!$F$2:$DK$145,MATCH($A117,'Typy - wg grup'!$A$2:$A$145,0),MATCH(CO$1,'Typy - wg grup'!$F$1:$DK$1,0))="","",INDEX('Typy - wg grup'!$F$2:$DK$145,MATCH($A117,'Typy - wg grup'!$A$2:$A$145,0),MATCH(CO$1,'Typy - wg grup'!$F$1:$DK$1,0)))</f>
        <v/>
      </c>
      <c r="CP117" s="102" t="str">
        <f>IF(INDEX('Typy - wg grup'!$F$2:$DK$145,MATCH($A117,'Typy - wg grup'!$A$2:$A$145,0),MATCH(CP$1,'Typy - wg grup'!$F$1:$DK$1,0))="","",INDEX('Typy - wg grup'!$F$2:$DK$145,MATCH($A117,'Typy - wg grup'!$A$2:$A$145,0),MATCH(CP$1,'Typy - wg grup'!$F$1:$DK$1,0)))</f>
        <v/>
      </c>
      <c r="CQ117" s="102" t="str">
        <f>IF(INDEX('Typy - wg grup'!$F$2:$DK$145,MATCH($A117,'Typy - wg grup'!$A$2:$A$145,0),MATCH(CQ$1,'Typy - wg grup'!$F$1:$DK$1,0))="","",INDEX('Typy - wg grup'!$F$2:$DK$145,MATCH($A117,'Typy - wg grup'!$A$2:$A$145,0),MATCH(CQ$1,'Typy - wg grup'!$F$1:$DK$1,0)))</f>
        <v/>
      </c>
      <c r="CR117" s="102" t="str">
        <f>IF(INDEX('Typy - wg grup'!$F$2:$DK$145,MATCH($A117,'Typy - wg grup'!$A$2:$A$145,0),MATCH(CR$1,'Typy - wg grup'!$F$1:$DK$1,0))="","",INDEX('Typy - wg grup'!$F$2:$DK$145,MATCH($A117,'Typy - wg grup'!$A$2:$A$145,0),MATCH(CR$1,'Typy - wg grup'!$F$1:$DK$1,0)))</f>
        <v>UZB</v>
      </c>
      <c r="CS117" s="102" t="str">
        <f>IF(INDEX('Typy - wg grup'!$F$2:$DK$145,MATCH($A117,'Typy - wg grup'!$A$2:$A$145,0),MATCH(CS$1,'Typy - wg grup'!$F$1:$DK$1,0))="","",INDEX('Typy - wg grup'!$F$2:$DK$145,MATCH($A117,'Typy - wg grup'!$A$2:$A$145,0),MATCH(CS$1,'Typy - wg grup'!$F$1:$DK$1,0)))</f>
        <v>UZB</v>
      </c>
      <c r="CT117" s="102" t="str">
        <f>IF(INDEX('Typy - wg grup'!$F$2:$DK$145,MATCH($A117,'Typy - wg grup'!$A$2:$A$145,0),MATCH(CT$1,'Typy - wg grup'!$F$1:$DK$1,0))="","",INDEX('Typy - wg grup'!$F$2:$DK$145,MATCH($A117,'Typy - wg grup'!$A$2:$A$145,0),MATCH(CT$1,'Typy - wg grup'!$F$1:$DK$1,0)))</f>
        <v/>
      </c>
      <c r="CU117" s="102" t="str">
        <f>IF(INDEX('Typy - wg grup'!$F$2:$DK$145,MATCH($A117,'Typy - wg grup'!$A$2:$A$145,0),MATCH(CU$1,'Typy - wg grup'!$F$1:$DK$1,0))="","",INDEX('Typy - wg grup'!$F$2:$DK$145,MATCH($A117,'Typy - wg grup'!$A$2:$A$145,0),MATCH(CU$1,'Typy - wg grup'!$F$1:$DK$1,0)))</f>
        <v/>
      </c>
      <c r="CV117" s="102" t="str">
        <f>IF(INDEX('Typy - wg grup'!$F$2:$DK$145,MATCH($A117,'Typy - wg grup'!$A$2:$A$145,0),MATCH(CV$1,'Typy - wg grup'!$F$1:$DK$1,0))="","",INDEX('Typy - wg grup'!$F$2:$DK$145,MATCH($A117,'Typy - wg grup'!$A$2:$A$145,0),MATCH(CV$1,'Typy - wg grup'!$F$1:$DK$1,0)))</f>
        <v/>
      </c>
      <c r="CW117" s="102" t="str">
        <f>IF(INDEX('Typy - wg grup'!$F$2:$DK$145,MATCH($A117,'Typy - wg grup'!$A$2:$A$145,0),MATCH(CW$1,'Typy - wg grup'!$F$1:$DK$1,0))="","",INDEX('Typy - wg grup'!$F$2:$DK$145,MATCH($A117,'Typy - wg grup'!$A$2:$A$145,0),MATCH(CW$1,'Typy - wg grup'!$F$1:$DK$1,0)))</f>
        <v/>
      </c>
      <c r="CX117" s="102" t="str">
        <f>IF(INDEX('Typy - wg grup'!$F$2:$DK$145,MATCH($A117,'Typy - wg grup'!$A$2:$A$145,0),MATCH(CX$1,'Typy - wg grup'!$F$1:$DK$1,0))="","",INDEX('Typy - wg grup'!$F$2:$DK$145,MATCH($A117,'Typy - wg grup'!$A$2:$A$145,0),MATCH(CX$1,'Typy - wg grup'!$F$1:$DK$1,0)))</f>
        <v/>
      </c>
      <c r="CY117" s="102" t="str">
        <f>IF(INDEX('Typy - wg grup'!$F$2:$DK$145,MATCH($A117,'Typy - wg grup'!$A$2:$A$145,0),MATCH(CY$1,'Typy - wg grup'!$F$1:$DK$1,0))="","",INDEX('Typy - wg grup'!$F$2:$DK$145,MATCH($A117,'Typy - wg grup'!$A$2:$A$145,0),MATCH(CY$1,'Typy - wg grup'!$F$1:$DK$1,0)))</f>
        <v/>
      </c>
      <c r="CZ117" s="102" t="str">
        <f>IF(INDEX('Typy - wg grup'!$F$2:$DK$145,MATCH($A117,'Typy - wg grup'!$A$2:$A$145,0),MATCH(CZ$1,'Typy - wg grup'!$F$1:$DK$1,0))="","",INDEX('Typy - wg grup'!$F$2:$DK$145,MATCH($A117,'Typy - wg grup'!$A$2:$A$145,0),MATCH(CZ$1,'Typy - wg grup'!$F$1:$DK$1,0)))</f>
        <v/>
      </c>
      <c r="DA117" s="102" t="str">
        <f>IF(INDEX('Typy - wg grup'!$F$2:$DK$145,MATCH($A117,'Typy - wg grup'!$A$2:$A$145,0),MATCH(DA$1,'Typy - wg grup'!$F$1:$DK$1,0))="","",INDEX('Typy - wg grup'!$F$2:$DK$145,MATCH($A117,'Typy - wg grup'!$A$2:$A$145,0),MATCH(DA$1,'Typy - wg grup'!$F$1:$DK$1,0)))</f>
        <v/>
      </c>
      <c r="DB117" s="102" t="str">
        <f>IF(INDEX('Typy - wg grup'!$F$2:$DK$145,MATCH($A117,'Typy - wg grup'!$A$2:$A$145,0),MATCH(DB$1,'Typy - wg grup'!$F$1:$DK$1,0))="","",INDEX('Typy - wg grup'!$F$2:$DK$145,MATCH($A117,'Typy - wg grup'!$A$2:$A$145,0),MATCH(DB$1,'Typy - wg grup'!$F$1:$DK$1,0)))</f>
        <v>COL</v>
      </c>
      <c r="DC117" s="102" t="str">
        <f>IF(INDEX('Typy - wg grup'!$F$2:$DK$145,MATCH($A117,'Typy - wg grup'!$A$2:$A$145,0),MATCH(DC$1,'Typy - wg grup'!$F$1:$DK$1,0))="","",INDEX('Typy - wg grup'!$F$2:$DK$145,MATCH($A117,'Typy - wg grup'!$A$2:$A$145,0),MATCH(DC$1,'Typy - wg grup'!$F$1:$DK$1,0)))</f>
        <v/>
      </c>
      <c r="DD117" s="102" t="str">
        <f>IF(INDEX('Typy - wg grup'!$F$2:$DK$145,MATCH($A117,'Typy - wg grup'!$A$2:$A$145,0),MATCH(DD$1,'Typy - wg grup'!$F$1:$DK$1,0))="","",INDEX('Typy - wg grup'!$F$2:$DK$145,MATCH($A117,'Typy - wg grup'!$A$2:$A$145,0),MATCH(DD$1,'Typy - wg grup'!$F$1:$DK$1,0)))</f>
        <v/>
      </c>
      <c r="DE117" s="102" t="str">
        <f>IF(INDEX('Typy - wg grup'!$F$2:$DK$145,MATCH($A117,'Typy - wg grup'!$A$2:$A$145,0),MATCH(DE$1,'Typy - wg grup'!$F$1:$DK$1,0))="","",INDEX('Typy - wg grup'!$F$2:$DK$145,MATCH($A117,'Typy - wg grup'!$A$2:$A$145,0),MATCH(DE$1,'Typy - wg grup'!$F$1:$DK$1,0)))</f>
        <v/>
      </c>
      <c r="DF117" s="102" t="str">
        <f>IF(INDEX('Typy - wg grup'!$F$2:$DK$145,MATCH($A117,'Typy - wg grup'!$A$2:$A$145,0),MATCH(DF$1,'Typy - wg grup'!$F$1:$DK$1,0))="","",INDEX('Typy - wg grup'!$F$2:$DK$145,MATCH($A117,'Typy - wg grup'!$A$2:$A$145,0),MATCH(DF$1,'Typy - wg grup'!$F$1:$DK$1,0)))</f>
        <v>UZB</v>
      </c>
      <c r="DG117" s="102" t="str">
        <f>IF(INDEX('Typy - wg grup'!$F$2:$DK$145,MATCH($A117,'Typy - wg grup'!$A$2:$A$145,0),MATCH(DG$1,'Typy - wg grup'!$F$1:$DK$1,0))="","",INDEX('Typy - wg grup'!$F$2:$DK$145,MATCH($A117,'Typy - wg grup'!$A$2:$A$145,0),MATCH(DG$1,'Typy - wg grup'!$F$1:$DK$1,0)))</f>
        <v>COL</v>
      </c>
      <c r="DH117" s="102" t="str">
        <f>IF(INDEX('Typy - wg grup'!$F$2:$DK$145,MATCH($A117,'Typy - wg grup'!$A$2:$A$145,0),MATCH(DH$1,'Typy - wg grup'!$F$1:$DK$1,0))="","",INDEX('Typy - wg grup'!$F$2:$DK$145,MATCH($A117,'Typy - wg grup'!$A$2:$A$145,0),MATCH(DH$1,'Typy - wg grup'!$F$1:$DK$1,0)))</f>
        <v/>
      </c>
      <c r="DI117" s="102" t="str">
        <f>IF(INDEX('Typy - wg grup'!$F$2:$DK$145,MATCH($A117,'Typy - wg grup'!$A$2:$A$145,0),MATCH(DI$1,'Typy - wg grup'!$F$1:$DK$1,0))="","",INDEX('Typy - wg grup'!$F$2:$DK$145,MATCH($A117,'Typy - wg grup'!$A$2:$A$145,0),MATCH(DI$1,'Typy - wg grup'!$F$1:$DK$1,0)))</f>
        <v/>
      </c>
      <c r="DJ117" s="102" t="str">
        <f>IF(INDEX('Typy - wg grup'!$F$2:$DK$145,MATCH($A117,'Typy - wg grup'!$A$2:$A$145,0),MATCH(DJ$1,'Typy - wg grup'!$F$1:$DK$1,0))="","",INDEX('Typy - wg grup'!$F$2:$DK$145,MATCH($A117,'Typy - wg grup'!$A$2:$A$145,0),MATCH(DJ$1,'Typy - wg grup'!$F$1:$DK$1,0)))</f>
        <v/>
      </c>
      <c r="DK117" s="102" t="str">
        <f>IF(INDEX('Typy - wg grup'!$F$2:$DK$145,MATCH($A117,'Typy - wg grup'!$A$2:$A$145,0),MATCH(DK$1,'Typy - wg grup'!$F$1:$DK$1,0))="","",INDEX('Typy - wg grup'!$F$2:$DK$145,MATCH($A117,'Typy - wg grup'!$A$2:$A$145,0),MATCH(DK$1,'Typy - wg grup'!$F$1:$DK$1,0)))</f>
        <v/>
      </c>
      <c r="DL117" s="102" t="str">
        <f>IF(INDEX('Typy - wg grup'!$F$2:$DK$145,MATCH($A117,'Typy - wg grup'!$A$2:$A$145,0),MATCH(DL$1,'Typy - wg grup'!$F$1:$DK$1,0))="","",INDEX('Typy - wg grup'!$F$2:$DK$145,MATCH($A117,'Typy - wg grup'!$A$2:$A$145,0),MATCH(DL$1,'Typy - wg grup'!$F$1:$DK$1,0)))</f>
        <v>UZB</v>
      </c>
      <c r="DM117" s="106" t="str">
        <f>IF(INDEX('Typy - wg grup'!$F$2:$DK$145,MATCH($A117,'Typy - wg grup'!$A$2:$A$145,0),MATCH(DM$1,'Typy - wg grup'!$F$1:$DK$1,0))="","",INDEX('Typy - wg grup'!$F$2:$DK$145,MATCH($A117,'Typy - wg grup'!$A$2:$A$145,0),MATCH(DM$1,'Typy - wg grup'!$F$1:$DK$1,0)))</f>
        <v>COL</v>
      </c>
      <c r="DO117" s="15"/>
      <c r="DQ117" s="14"/>
      <c r="DS117" s="15"/>
      <c r="DU117" s="15"/>
      <c r="DW117" s="14"/>
      <c r="DY117" s="15"/>
      <c r="EA117" s="14"/>
      <c r="EC117" s="15"/>
      <c r="EE117" s="15"/>
      <c r="EG117" s="15"/>
      <c r="EI117" s="15"/>
      <c r="EK117" s="15"/>
      <c r="EM117" s="15"/>
      <c r="EO117" s="16"/>
      <c r="EQ117" s="15"/>
    </row>
    <row r="118" spans="1:232" x14ac:dyDescent="0.25">
      <c r="A118" s="19"/>
      <c r="F118" s="35"/>
      <c r="G118" s="153"/>
      <c r="H118" s="111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M118" s="168"/>
      <c r="DO118" s="15"/>
      <c r="DQ118" s="14"/>
      <c r="DS118" s="15"/>
      <c r="DU118" s="15"/>
      <c r="DW118" s="14"/>
      <c r="DY118" s="15"/>
      <c r="EA118" s="14"/>
      <c r="EC118" s="15"/>
      <c r="EE118" s="15"/>
      <c r="EG118" s="15"/>
      <c r="EI118" s="15"/>
      <c r="EK118" s="15"/>
      <c r="EM118" s="15"/>
      <c r="EO118" s="16"/>
      <c r="EQ118" s="15"/>
    </row>
    <row r="119" spans="1:232" x14ac:dyDescent="0.25">
      <c r="A119" s="19" t="s">
        <v>109</v>
      </c>
      <c r="B119" s="4" t="s">
        <v>120</v>
      </c>
      <c r="E119" s="4" t="s">
        <v>21</v>
      </c>
      <c r="F119" s="35" t="s">
        <v>75</v>
      </c>
      <c r="G119" s="153"/>
      <c r="H119" s="105" t="str">
        <f>IF(INDEX('Typy - wg grup'!$F$2:$DK$145,MATCH($A119,'Typy - wg grup'!$A$2:$A$145,0),MATCH(H$1,'Typy - wg grup'!$F$1:$DK$1,0))="","",INDEX('Typy - wg grup'!$F$2:$DK$145,MATCH($A119,'Typy - wg grup'!$A$2:$A$145,0),MATCH(H$1,'Typy - wg grup'!$F$1:$DK$1,0)))</f>
        <v>ENG</v>
      </c>
      <c r="I119" s="102" t="str">
        <f>IF(INDEX('Typy - wg grup'!$F$2:$DK$145,MATCH($A119,'Typy - wg grup'!$A$2:$A$145,0),MATCH(I$1,'Typy - wg grup'!$F$1:$DK$1,0))="","",INDEX('Typy - wg grup'!$F$2:$DK$145,MATCH($A119,'Typy - wg grup'!$A$2:$A$145,0),MATCH(I$1,'Typy - wg grup'!$F$1:$DK$1,0)))</f>
        <v>ENG</v>
      </c>
      <c r="J119" s="102" t="str">
        <f>IF(INDEX('Typy - wg grup'!$F$2:$DK$145,MATCH($A119,'Typy - wg grup'!$A$2:$A$145,0),MATCH(J$1,'Typy - wg grup'!$F$1:$DK$1,0))="","",INDEX('Typy - wg grup'!$F$2:$DK$145,MATCH($A119,'Typy - wg grup'!$A$2:$A$145,0),MATCH(J$1,'Typy - wg grup'!$F$1:$DK$1,0)))</f>
        <v>CRO</v>
      </c>
      <c r="K119" s="102" t="str">
        <f>IF(INDEX('Typy - wg grup'!$F$2:$DK$145,MATCH($A119,'Typy - wg grup'!$A$2:$A$145,0),MATCH(K$1,'Typy - wg grup'!$F$1:$DK$1,0))="","",INDEX('Typy - wg grup'!$F$2:$DK$145,MATCH($A119,'Typy - wg grup'!$A$2:$A$145,0),MATCH(K$1,'Typy - wg grup'!$F$1:$DK$1,0)))</f>
        <v>ENG</v>
      </c>
      <c r="L119" s="102" t="str">
        <f>IF(INDEX('Typy - wg grup'!$F$2:$DK$145,MATCH($A119,'Typy - wg grup'!$A$2:$A$145,0),MATCH(L$1,'Typy - wg grup'!$F$1:$DK$1,0))="","",INDEX('Typy - wg grup'!$F$2:$DK$145,MATCH($A119,'Typy - wg grup'!$A$2:$A$145,0),MATCH(L$1,'Typy - wg grup'!$F$1:$DK$1,0)))</f>
        <v>ENG</v>
      </c>
      <c r="M119" s="102" t="str">
        <f>IF(INDEX('Typy - wg grup'!$F$2:$DK$145,MATCH($A119,'Typy - wg grup'!$A$2:$A$145,0),MATCH(M$1,'Typy - wg grup'!$F$1:$DK$1,0))="","",INDEX('Typy - wg grup'!$F$2:$DK$145,MATCH($A119,'Typy - wg grup'!$A$2:$A$145,0),MATCH(M$1,'Typy - wg grup'!$F$1:$DK$1,0)))</f>
        <v>ENG</v>
      </c>
      <c r="N119" s="102" t="str">
        <f>IF(INDEX('Typy - wg grup'!$F$2:$DK$145,MATCH($A119,'Typy - wg grup'!$A$2:$A$145,0),MATCH(N$1,'Typy - wg grup'!$F$1:$DK$1,0))="","",INDEX('Typy - wg grup'!$F$2:$DK$145,MATCH($A119,'Typy - wg grup'!$A$2:$A$145,0),MATCH(N$1,'Typy - wg grup'!$F$1:$DK$1,0)))</f>
        <v>ENG</v>
      </c>
      <c r="O119" s="102" t="str">
        <f>IF(INDEX('Typy - wg grup'!$F$2:$DK$145,MATCH($A119,'Typy - wg grup'!$A$2:$A$145,0),MATCH(O$1,'Typy - wg grup'!$F$1:$DK$1,0))="","",INDEX('Typy - wg grup'!$F$2:$DK$145,MATCH($A119,'Typy - wg grup'!$A$2:$A$145,0),MATCH(O$1,'Typy - wg grup'!$F$1:$DK$1,0)))</f>
        <v>CRO</v>
      </c>
      <c r="P119" s="102" t="str">
        <f>IF(INDEX('Typy - wg grup'!$F$2:$DK$145,MATCH($A119,'Typy - wg grup'!$A$2:$A$145,0),MATCH(P$1,'Typy - wg grup'!$F$1:$DK$1,0))="","",INDEX('Typy - wg grup'!$F$2:$DK$145,MATCH($A119,'Typy - wg grup'!$A$2:$A$145,0),MATCH(P$1,'Typy - wg grup'!$F$1:$DK$1,0)))</f>
        <v>CRO</v>
      </c>
      <c r="Q119" s="102" t="str">
        <f>IF(INDEX('Typy - wg grup'!$F$2:$DK$145,MATCH($A119,'Typy - wg grup'!$A$2:$A$145,0),MATCH(Q$1,'Typy - wg grup'!$F$1:$DK$1,0))="","",INDEX('Typy - wg grup'!$F$2:$DK$145,MATCH($A119,'Typy - wg grup'!$A$2:$A$145,0),MATCH(Q$1,'Typy - wg grup'!$F$1:$DK$1,0)))</f>
        <v>ENG</v>
      </c>
      <c r="R119" s="102" t="str">
        <f>IF(INDEX('Typy - wg grup'!$F$2:$DK$145,MATCH($A119,'Typy - wg grup'!$A$2:$A$145,0),MATCH(R$1,'Typy - wg grup'!$F$1:$DK$1,0))="","",INDEX('Typy - wg grup'!$F$2:$DK$145,MATCH($A119,'Typy - wg grup'!$A$2:$A$145,0),MATCH(R$1,'Typy - wg grup'!$F$1:$DK$1,0)))</f>
        <v>ENG</v>
      </c>
      <c r="S119" s="102" t="str">
        <f>IF(INDEX('Typy - wg grup'!$F$2:$DK$145,MATCH($A119,'Typy - wg grup'!$A$2:$A$145,0),MATCH(S$1,'Typy - wg grup'!$F$1:$DK$1,0))="","",INDEX('Typy - wg grup'!$F$2:$DK$145,MATCH($A119,'Typy - wg grup'!$A$2:$A$145,0),MATCH(S$1,'Typy - wg grup'!$F$1:$DK$1,0)))</f>
        <v>ENG</v>
      </c>
      <c r="T119" s="102" t="str">
        <f>IF(INDEX('Typy - wg grup'!$F$2:$DK$145,MATCH($A119,'Typy - wg grup'!$A$2:$A$145,0),MATCH(T$1,'Typy - wg grup'!$F$1:$DK$1,0))="","",INDEX('Typy - wg grup'!$F$2:$DK$145,MATCH($A119,'Typy - wg grup'!$A$2:$A$145,0),MATCH(T$1,'Typy - wg grup'!$F$1:$DK$1,0)))</f>
        <v>ENG</v>
      </c>
      <c r="U119" s="102" t="str">
        <f>IF(INDEX('Typy - wg grup'!$F$2:$DK$145,MATCH($A119,'Typy - wg grup'!$A$2:$A$145,0),MATCH(U$1,'Typy - wg grup'!$F$1:$DK$1,0))="","",INDEX('Typy - wg grup'!$F$2:$DK$145,MATCH($A119,'Typy - wg grup'!$A$2:$A$145,0),MATCH(U$1,'Typy - wg grup'!$F$1:$DK$1,0)))</f>
        <v>ENG</v>
      </c>
      <c r="V119" s="102" t="str">
        <f>IF(INDEX('Typy - wg grup'!$F$2:$DK$145,MATCH($A119,'Typy - wg grup'!$A$2:$A$145,0),MATCH(V$1,'Typy - wg grup'!$F$1:$DK$1,0))="","",INDEX('Typy - wg grup'!$F$2:$DK$145,MATCH($A119,'Typy - wg grup'!$A$2:$A$145,0),MATCH(V$1,'Typy - wg grup'!$F$1:$DK$1,0)))</f>
        <v>ENG</v>
      </c>
      <c r="W119" s="102" t="str">
        <f>IF(INDEX('Typy - wg grup'!$F$2:$DK$145,MATCH($A119,'Typy - wg grup'!$A$2:$A$145,0),MATCH(W$1,'Typy - wg grup'!$F$1:$DK$1,0))="","",INDEX('Typy - wg grup'!$F$2:$DK$145,MATCH($A119,'Typy - wg grup'!$A$2:$A$145,0),MATCH(W$1,'Typy - wg grup'!$F$1:$DK$1,0)))</f>
        <v>ENG</v>
      </c>
      <c r="X119" s="102" t="str">
        <f>IF(INDEX('Typy - wg grup'!$F$2:$DK$145,MATCH($A119,'Typy - wg grup'!$A$2:$A$145,0),MATCH(X$1,'Typy - wg grup'!$F$1:$DK$1,0))="","",INDEX('Typy - wg grup'!$F$2:$DK$145,MATCH($A119,'Typy - wg grup'!$A$2:$A$145,0),MATCH(X$1,'Typy - wg grup'!$F$1:$DK$1,0)))</f>
        <v>ENG</v>
      </c>
      <c r="Y119" s="102" t="str">
        <f>IF(INDEX('Typy - wg grup'!$F$2:$DK$145,MATCH($A119,'Typy - wg grup'!$A$2:$A$145,0),MATCH(Y$1,'Typy - wg grup'!$F$1:$DK$1,0))="","",INDEX('Typy - wg grup'!$F$2:$DK$145,MATCH($A119,'Typy - wg grup'!$A$2:$A$145,0),MATCH(Y$1,'Typy - wg grup'!$F$1:$DK$1,0)))</f>
        <v>ENG</v>
      </c>
      <c r="Z119" s="102" t="str">
        <f>IF(INDEX('Typy - wg grup'!$F$2:$DK$145,MATCH($A119,'Typy - wg grup'!$A$2:$A$145,0),MATCH(Z$1,'Typy - wg grup'!$F$1:$DK$1,0))="","",INDEX('Typy - wg grup'!$F$2:$DK$145,MATCH($A119,'Typy - wg grup'!$A$2:$A$145,0),MATCH(Z$1,'Typy - wg grup'!$F$1:$DK$1,0)))</f>
        <v>ENG</v>
      </c>
      <c r="AA119" s="102" t="str">
        <f>IF(INDEX('Typy - wg grup'!$F$2:$DK$145,MATCH($A119,'Typy - wg grup'!$A$2:$A$145,0),MATCH(AA$1,'Typy - wg grup'!$F$1:$DK$1,0))="","",INDEX('Typy - wg grup'!$F$2:$DK$145,MATCH($A119,'Typy - wg grup'!$A$2:$A$145,0),MATCH(AA$1,'Typy - wg grup'!$F$1:$DK$1,0)))</f>
        <v>CRO</v>
      </c>
      <c r="AB119" s="102" t="str">
        <f>IF(INDEX('Typy - wg grup'!$F$2:$DK$145,MATCH($A119,'Typy - wg grup'!$A$2:$A$145,0),MATCH(AB$1,'Typy - wg grup'!$F$1:$DK$1,0))="","",INDEX('Typy - wg grup'!$F$2:$DK$145,MATCH($A119,'Typy - wg grup'!$A$2:$A$145,0),MATCH(AB$1,'Typy - wg grup'!$F$1:$DK$1,0)))</f>
        <v>CRO</v>
      </c>
      <c r="AC119" s="102" t="str">
        <f>IF(INDEX('Typy - wg grup'!$F$2:$DK$145,MATCH($A119,'Typy - wg grup'!$A$2:$A$145,0),MATCH(AC$1,'Typy - wg grup'!$F$1:$DK$1,0))="","",INDEX('Typy - wg grup'!$F$2:$DK$145,MATCH($A119,'Typy - wg grup'!$A$2:$A$145,0),MATCH(AC$1,'Typy - wg grup'!$F$1:$DK$1,0)))</f>
        <v>ENG</v>
      </c>
      <c r="AD119" s="102" t="str">
        <f>IF(INDEX('Typy - wg grup'!$F$2:$DK$145,MATCH($A119,'Typy - wg grup'!$A$2:$A$145,0),MATCH(AD$1,'Typy - wg grup'!$F$1:$DK$1,0))="","",INDEX('Typy - wg grup'!$F$2:$DK$145,MATCH($A119,'Typy - wg grup'!$A$2:$A$145,0),MATCH(AD$1,'Typy - wg grup'!$F$1:$DK$1,0)))</f>
        <v>ENG</v>
      </c>
      <c r="AE119" s="102" t="str">
        <f>IF(INDEX('Typy - wg grup'!$F$2:$DK$145,MATCH($A119,'Typy - wg grup'!$A$2:$A$145,0),MATCH(AE$1,'Typy - wg grup'!$F$1:$DK$1,0))="","",INDEX('Typy - wg grup'!$F$2:$DK$145,MATCH($A119,'Typy - wg grup'!$A$2:$A$145,0),MATCH(AE$1,'Typy - wg grup'!$F$1:$DK$1,0)))</f>
        <v>ENG</v>
      </c>
      <c r="AF119" s="102" t="str">
        <f>IF(INDEX('Typy - wg grup'!$F$2:$DK$145,MATCH($A119,'Typy - wg grup'!$A$2:$A$145,0),MATCH(AF$1,'Typy - wg grup'!$F$1:$DK$1,0))="","",INDEX('Typy - wg grup'!$F$2:$DK$145,MATCH($A119,'Typy - wg grup'!$A$2:$A$145,0),MATCH(AF$1,'Typy - wg grup'!$F$1:$DK$1,0)))</f>
        <v>ENG</v>
      </c>
      <c r="AG119" s="102" t="str">
        <f>IF(INDEX('Typy - wg grup'!$F$2:$DK$145,MATCH($A119,'Typy - wg grup'!$A$2:$A$145,0),MATCH(AG$1,'Typy - wg grup'!$F$1:$DK$1,0))="","",INDEX('Typy - wg grup'!$F$2:$DK$145,MATCH($A119,'Typy - wg grup'!$A$2:$A$145,0),MATCH(AG$1,'Typy - wg grup'!$F$1:$DK$1,0)))</f>
        <v>ENG</v>
      </c>
      <c r="AH119" s="102" t="str">
        <f>IF(INDEX('Typy - wg grup'!$F$2:$DK$145,MATCH($A119,'Typy - wg grup'!$A$2:$A$145,0),MATCH(AH$1,'Typy - wg grup'!$F$1:$DK$1,0))="","",INDEX('Typy - wg grup'!$F$2:$DK$145,MATCH($A119,'Typy - wg grup'!$A$2:$A$145,0),MATCH(AH$1,'Typy - wg grup'!$F$1:$DK$1,0)))</f>
        <v>ENG</v>
      </c>
      <c r="AI119" s="102" t="str">
        <f>IF(INDEX('Typy - wg grup'!$F$2:$DK$145,MATCH($A119,'Typy - wg grup'!$A$2:$A$145,0),MATCH(AI$1,'Typy - wg grup'!$F$1:$DK$1,0))="","",INDEX('Typy - wg grup'!$F$2:$DK$145,MATCH($A119,'Typy - wg grup'!$A$2:$A$145,0),MATCH(AI$1,'Typy - wg grup'!$F$1:$DK$1,0)))</f>
        <v>ENG</v>
      </c>
      <c r="AJ119" s="102" t="str">
        <f>IF(INDEX('Typy - wg grup'!$F$2:$DK$145,MATCH($A119,'Typy - wg grup'!$A$2:$A$145,0),MATCH(AJ$1,'Typy - wg grup'!$F$1:$DK$1,0))="","",INDEX('Typy - wg grup'!$F$2:$DK$145,MATCH($A119,'Typy - wg grup'!$A$2:$A$145,0),MATCH(AJ$1,'Typy - wg grup'!$F$1:$DK$1,0)))</f>
        <v>ENG</v>
      </c>
      <c r="AK119" s="102" t="str">
        <f>IF(INDEX('Typy - wg grup'!$F$2:$DK$145,MATCH($A119,'Typy - wg grup'!$A$2:$A$145,0),MATCH(AK$1,'Typy - wg grup'!$F$1:$DK$1,0))="","",INDEX('Typy - wg grup'!$F$2:$DK$145,MATCH($A119,'Typy - wg grup'!$A$2:$A$145,0),MATCH(AK$1,'Typy - wg grup'!$F$1:$DK$1,0)))</f>
        <v>CRO</v>
      </c>
      <c r="AL119" s="102" t="str">
        <f>IF(INDEX('Typy - wg grup'!$F$2:$DK$145,MATCH($A119,'Typy - wg grup'!$A$2:$A$145,0),MATCH(AL$1,'Typy - wg grup'!$F$1:$DK$1,0))="","",INDEX('Typy - wg grup'!$F$2:$DK$145,MATCH($A119,'Typy - wg grup'!$A$2:$A$145,0),MATCH(AL$1,'Typy - wg grup'!$F$1:$DK$1,0)))</f>
        <v>ENG</v>
      </c>
      <c r="AM119" s="102" t="str">
        <f>IF(INDEX('Typy - wg grup'!$F$2:$DK$145,MATCH($A119,'Typy - wg grup'!$A$2:$A$145,0),MATCH(AM$1,'Typy - wg grup'!$F$1:$DK$1,0))="","",INDEX('Typy - wg grup'!$F$2:$DK$145,MATCH($A119,'Typy - wg grup'!$A$2:$A$145,0),MATCH(AM$1,'Typy - wg grup'!$F$1:$DK$1,0)))</f>
        <v>ENG</v>
      </c>
      <c r="AN119" s="102" t="str">
        <f>IF(INDEX('Typy - wg grup'!$F$2:$DK$145,MATCH($A119,'Typy - wg grup'!$A$2:$A$145,0),MATCH(AN$1,'Typy - wg grup'!$F$1:$DK$1,0))="","",INDEX('Typy - wg grup'!$F$2:$DK$145,MATCH($A119,'Typy - wg grup'!$A$2:$A$145,0),MATCH(AN$1,'Typy - wg grup'!$F$1:$DK$1,0)))</f>
        <v>ENG</v>
      </c>
      <c r="AO119" s="102" t="str">
        <f>IF(INDEX('Typy - wg grup'!$F$2:$DK$145,MATCH($A119,'Typy - wg grup'!$A$2:$A$145,0),MATCH(AO$1,'Typy - wg grup'!$F$1:$DK$1,0))="","",INDEX('Typy - wg grup'!$F$2:$DK$145,MATCH($A119,'Typy - wg grup'!$A$2:$A$145,0),MATCH(AO$1,'Typy - wg grup'!$F$1:$DK$1,0)))</f>
        <v>ENG</v>
      </c>
      <c r="AP119" s="102" t="str">
        <f>IF(INDEX('Typy - wg grup'!$F$2:$DK$145,MATCH($A119,'Typy - wg grup'!$A$2:$A$145,0),MATCH(AP$1,'Typy - wg grup'!$F$1:$DK$1,0))="","",INDEX('Typy - wg grup'!$F$2:$DK$145,MATCH($A119,'Typy - wg grup'!$A$2:$A$145,0),MATCH(AP$1,'Typy - wg grup'!$F$1:$DK$1,0)))</f>
        <v>ENG</v>
      </c>
      <c r="AQ119" s="102" t="str">
        <f>IF(INDEX('Typy - wg grup'!$F$2:$DK$145,MATCH($A119,'Typy - wg grup'!$A$2:$A$145,0),MATCH(AQ$1,'Typy - wg grup'!$F$1:$DK$1,0))="","",INDEX('Typy - wg grup'!$F$2:$DK$145,MATCH($A119,'Typy - wg grup'!$A$2:$A$145,0),MATCH(AQ$1,'Typy - wg grup'!$F$1:$DK$1,0)))</f>
        <v>CRO</v>
      </c>
      <c r="AR119" s="102" t="str">
        <f>IF(INDEX('Typy - wg grup'!$F$2:$DK$145,MATCH($A119,'Typy - wg grup'!$A$2:$A$145,0),MATCH(AR$1,'Typy - wg grup'!$F$1:$DK$1,0))="","",INDEX('Typy - wg grup'!$F$2:$DK$145,MATCH($A119,'Typy - wg grup'!$A$2:$A$145,0),MATCH(AR$1,'Typy - wg grup'!$F$1:$DK$1,0)))</f>
        <v>CRO</v>
      </c>
      <c r="AS119" s="102" t="str">
        <f>IF(INDEX('Typy - wg grup'!$F$2:$DK$145,MATCH($A119,'Typy - wg grup'!$A$2:$A$145,0),MATCH(AS$1,'Typy - wg grup'!$F$1:$DK$1,0))="","",INDEX('Typy - wg grup'!$F$2:$DK$145,MATCH($A119,'Typy - wg grup'!$A$2:$A$145,0),MATCH(AS$1,'Typy - wg grup'!$F$1:$DK$1,0)))</f>
        <v>CRO</v>
      </c>
      <c r="AT119" s="102" t="str">
        <f>IF(INDEX('Typy - wg grup'!$F$2:$DK$145,MATCH($A119,'Typy - wg grup'!$A$2:$A$145,0),MATCH(AT$1,'Typy - wg grup'!$F$1:$DK$1,0))="","",INDEX('Typy - wg grup'!$F$2:$DK$145,MATCH($A119,'Typy - wg grup'!$A$2:$A$145,0),MATCH(AT$1,'Typy - wg grup'!$F$1:$DK$1,0)))</f>
        <v>CRO</v>
      </c>
      <c r="AU119" s="102" t="str">
        <f>IF(INDEX('Typy - wg grup'!$F$2:$DK$145,MATCH($A119,'Typy - wg grup'!$A$2:$A$145,0),MATCH(AU$1,'Typy - wg grup'!$F$1:$DK$1,0))="","",INDEX('Typy - wg grup'!$F$2:$DK$145,MATCH($A119,'Typy - wg grup'!$A$2:$A$145,0),MATCH(AU$1,'Typy - wg grup'!$F$1:$DK$1,0)))</f>
        <v>CRO</v>
      </c>
      <c r="AV119" s="102" t="str">
        <f>IF(INDEX('Typy - wg grup'!$F$2:$DK$145,MATCH($A119,'Typy - wg grup'!$A$2:$A$145,0),MATCH(AV$1,'Typy - wg grup'!$F$1:$DK$1,0))="","",INDEX('Typy - wg grup'!$F$2:$DK$145,MATCH($A119,'Typy - wg grup'!$A$2:$A$145,0),MATCH(AV$1,'Typy - wg grup'!$F$1:$DK$1,0)))</f>
        <v>ENG</v>
      </c>
      <c r="AW119" s="102" t="str">
        <f>IF(INDEX('Typy - wg grup'!$F$2:$DK$145,MATCH($A119,'Typy - wg grup'!$A$2:$A$145,0),MATCH(AW$1,'Typy - wg grup'!$F$1:$DK$1,0))="","",INDEX('Typy - wg grup'!$F$2:$DK$145,MATCH($A119,'Typy - wg grup'!$A$2:$A$145,0),MATCH(AW$1,'Typy - wg grup'!$F$1:$DK$1,0)))</f>
        <v>ENG</v>
      </c>
      <c r="AX119" s="102" t="str">
        <f>IF(INDEX('Typy - wg grup'!$F$2:$DK$145,MATCH($A119,'Typy - wg grup'!$A$2:$A$145,0),MATCH(AX$1,'Typy - wg grup'!$F$1:$DK$1,0))="","",INDEX('Typy - wg grup'!$F$2:$DK$145,MATCH($A119,'Typy - wg grup'!$A$2:$A$145,0),MATCH(AX$1,'Typy - wg grup'!$F$1:$DK$1,0)))</f>
        <v>ENG</v>
      </c>
      <c r="AY119" s="102" t="str">
        <f>IF(INDEX('Typy - wg grup'!$F$2:$DK$145,MATCH($A119,'Typy - wg grup'!$A$2:$A$145,0),MATCH(AY$1,'Typy - wg grup'!$F$1:$DK$1,0))="","",INDEX('Typy - wg grup'!$F$2:$DK$145,MATCH($A119,'Typy - wg grup'!$A$2:$A$145,0),MATCH(AY$1,'Typy - wg grup'!$F$1:$DK$1,0)))</f>
        <v>ENG</v>
      </c>
      <c r="AZ119" s="102" t="str">
        <f>IF(INDEX('Typy - wg grup'!$F$2:$DK$145,MATCH($A119,'Typy - wg grup'!$A$2:$A$145,0),MATCH(AZ$1,'Typy - wg grup'!$F$1:$DK$1,0))="","",INDEX('Typy - wg grup'!$F$2:$DK$145,MATCH($A119,'Typy - wg grup'!$A$2:$A$145,0),MATCH(AZ$1,'Typy - wg grup'!$F$1:$DK$1,0)))</f>
        <v>ENG</v>
      </c>
      <c r="BA119" s="102" t="str">
        <f>IF(INDEX('Typy - wg grup'!$F$2:$DK$145,MATCH($A119,'Typy - wg grup'!$A$2:$A$145,0),MATCH(BA$1,'Typy - wg grup'!$F$1:$DK$1,0))="","",INDEX('Typy - wg grup'!$F$2:$DK$145,MATCH($A119,'Typy - wg grup'!$A$2:$A$145,0),MATCH(BA$1,'Typy - wg grup'!$F$1:$DK$1,0)))</f>
        <v>ENG</v>
      </c>
      <c r="BB119" s="102" t="str">
        <f>IF(INDEX('Typy - wg grup'!$F$2:$DK$145,MATCH($A119,'Typy - wg grup'!$A$2:$A$145,0),MATCH(BB$1,'Typy - wg grup'!$F$1:$DK$1,0))="","",INDEX('Typy - wg grup'!$F$2:$DK$145,MATCH($A119,'Typy - wg grup'!$A$2:$A$145,0),MATCH(BB$1,'Typy - wg grup'!$F$1:$DK$1,0)))</f>
        <v>CRO</v>
      </c>
      <c r="BC119" s="102" t="str">
        <f>IF(INDEX('Typy - wg grup'!$F$2:$DK$145,MATCH($A119,'Typy - wg grup'!$A$2:$A$145,0),MATCH(BC$1,'Typy - wg grup'!$F$1:$DK$1,0))="","",INDEX('Typy - wg grup'!$F$2:$DK$145,MATCH($A119,'Typy - wg grup'!$A$2:$A$145,0),MATCH(BC$1,'Typy - wg grup'!$F$1:$DK$1,0)))</f>
        <v>CRO</v>
      </c>
      <c r="BD119" s="102" t="str">
        <f>IF(INDEX('Typy - wg grup'!$F$2:$DK$145,MATCH($A119,'Typy - wg grup'!$A$2:$A$145,0),MATCH(BD$1,'Typy - wg grup'!$F$1:$DK$1,0))="","",INDEX('Typy - wg grup'!$F$2:$DK$145,MATCH($A119,'Typy - wg grup'!$A$2:$A$145,0),MATCH(BD$1,'Typy - wg grup'!$F$1:$DK$1,0)))</f>
        <v>GHA</v>
      </c>
      <c r="BE119" s="102" t="str">
        <f>IF(INDEX('Typy - wg grup'!$F$2:$DK$145,MATCH($A119,'Typy - wg grup'!$A$2:$A$145,0),MATCH(BE$1,'Typy - wg grup'!$F$1:$DK$1,0))="","",INDEX('Typy - wg grup'!$F$2:$DK$145,MATCH($A119,'Typy - wg grup'!$A$2:$A$145,0),MATCH(BE$1,'Typy - wg grup'!$F$1:$DK$1,0)))</f>
        <v>ENG</v>
      </c>
      <c r="BF119" s="102" t="str">
        <f>IF(INDEX('Typy - wg grup'!$F$2:$DK$145,MATCH($A119,'Typy - wg grup'!$A$2:$A$145,0),MATCH(BF$1,'Typy - wg grup'!$F$1:$DK$1,0))="","",INDEX('Typy - wg grup'!$F$2:$DK$145,MATCH($A119,'Typy - wg grup'!$A$2:$A$145,0),MATCH(BF$1,'Typy - wg grup'!$F$1:$DK$1,0)))</f>
        <v>ENG</v>
      </c>
      <c r="BG119" s="102" t="str">
        <f>IF(INDEX('Typy - wg grup'!$F$2:$DK$145,MATCH($A119,'Typy - wg grup'!$A$2:$A$145,0),MATCH(BG$1,'Typy - wg grup'!$F$1:$DK$1,0))="","",INDEX('Typy - wg grup'!$F$2:$DK$145,MATCH($A119,'Typy - wg grup'!$A$2:$A$145,0),MATCH(BG$1,'Typy - wg grup'!$F$1:$DK$1,0)))</f>
        <v>ENG</v>
      </c>
      <c r="BH119" s="102" t="str">
        <f>IF(INDEX('Typy - wg grup'!$F$2:$DK$145,MATCH($A119,'Typy - wg grup'!$A$2:$A$145,0),MATCH(BH$1,'Typy - wg grup'!$F$1:$DK$1,0))="","",INDEX('Typy - wg grup'!$F$2:$DK$145,MATCH($A119,'Typy - wg grup'!$A$2:$A$145,0),MATCH(BH$1,'Typy - wg grup'!$F$1:$DK$1,0)))</f>
        <v>ENG</v>
      </c>
      <c r="BI119" s="102" t="str">
        <f>IF(INDEX('Typy - wg grup'!$F$2:$DK$145,MATCH($A119,'Typy - wg grup'!$A$2:$A$145,0),MATCH(BI$1,'Typy - wg grup'!$F$1:$DK$1,0))="","",INDEX('Typy - wg grup'!$F$2:$DK$145,MATCH($A119,'Typy - wg grup'!$A$2:$A$145,0),MATCH(BI$1,'Typy - wg grup'!$F$1:$DK$1,0)))</f>
        <v>ENG</v>
      </c>
      <c r="BJ119" s="102" t="str">
        <f>IF(INDEX('Typy - wg grup'!$F$2:$DK$145,MATCH($A119,'Typy - wg grup'!$A$2:$A$145,0),MATCH(BJ$1,'Typy - wg grup'!$F$1:$DK$1,0))="","",INDEX('Typy - wg grup'!$F$2:$DK$145,MATCH($A119,'Typy - wg grup'!$A$2:$A$145,0),MATCH(BJ$1,'Typy - wg grup'!$F$1:$DK$1,0)))</f>
        <v>CRO</v>
      </c>
      <c r="BK119" s="102" t="str">
        <f>IF(INDEX('Typy - wg grup'!$F$2:$DK$145,MATCH($A119,'Typy - wg grup'!$A$2:$A$145,0),MATCH(BK$1,'Typy - wg grup'!$F$1:$DK$1,0))="","",INDEX('Typy - wg grup'!$F$2:$DK$145,MATCH($A119,'Typy - wg grup'!$A$2:$A$145,0),MATCH(BK$1,'Typy - wg grup'!$F$1:$DK$1,0)))</f>
        <v>ENG</v>
      </c>
      <c r="BL119" s="102" t="str">
        <f>IF(INDEX('Typy - wg grup'!$F$2:$DK$145,MATCH($A119,'Typy - wg grup'!$A$2:$A$145,0),MATCH(BL$1,'Typy - wg grup'!$F$1:$DK$1,0))="","",INDEX('Typy - wg grup'!$F$2:$DK$145,MATCH($A119,'Typy - wg grup'!$A$2:$A$145,0),MATCH(BL$1,'Typy - wg grup'!$F$1:$DK$1,0)))</f>
        <v>ENG</v>
      </c>
      <c r="BM119" s="102" t="str">
        <f>IF(INDEX('Typy - wg grup'!$F$2:$DK$145,MATCH($A119,'Typy - wg grup'!$A$2:$A$145,0),MATCH(BM$1,'Typy - wg grup'!$F$1:$DK$1,0))="","",INDEX('Typy - wg grup'!$F$2:$DK$145,MATCH($A119,'Typy - wg grup'!$A$2:$A$145,0),MATCH(BM$1,'Typy - wg grup'!$F$1:$DK$1,0)))</f>
        <v>ENG</v>
      </c>
      <c r="BN119" s="102" t="str">
        <f>IF(INDEX('Typy - wg grup'!$F$2:$DK$145,MATCH($A119,'Typy - wg grup'!$A$2:$A$145,0),MATCH(BN$1,'Typy - wg grup'!$F$1:$DK$1,0))="","",INDEX('Typy - wg grup'!$F$2:$DK$145,MATCH($A119,'Typy - wg grup'!$A$2:$A$145,0),MATCH(BN$1,'Typy - wg grup'!$F$1:$DK$1,0)))</f>
        <v>ENG</v>
      </c>
      <c r="BO119" s="102" t="str">
        <f>IF(INDEX('Typy - wg grup'!$F$2:$DK$145,MATCH($A119,'Typy - wg grup'!$A$2:$A$145,0),MATCH(BO$1,'Typy - wg grup'!$F$1:$DK$1,0))="","",INDEX('Typy - wg grup'!$F$2:$DK$145,MATCH($A119,'Typy - wg grup'!$A$2:$A$145,0),MATCH(BO$1,'Typy - wg grup'!$F$1:$DK$1,0)))</f>
        <v>ENG</v>
      </c>
      <c r="BP119" s="102" t="str">
        <f>IF(INDEX('Typy - wg grup'!$F$2:$DK$145,MATCH($A119,'Typy - wg grup'!$A$2:$A$145,0),MATCH(BP$1,'Typy - wg grup'!$F$1:$DK$1,0))="","",INDEX('Typy - wg grup'!$F$2:$DK$145,MATCH($A119,'Typy - wg grup'!$A$2:$A$145,0),MATCH(BP$1,'Typy - wg grup'!$F$1:$DK$1,0)))</f>
        <v>ENG</v>
      </c>
      <c r="BQ119" s="102" t="str">
        <f>IF(INDEX('Typy - wg grup'!$F$2:$DK$145,MATCH($A119,'Typy - wg grup'!$A$2:$A$145,0),MATCH(BQ$1,'Typy - wg grup'!$F$1:$DK$1,0))="","",INDEX('Typy - wg grup'!$F$2:$DK$145,MATCH($A119,'Typy - wg grup'!$A$2:$A$145,0),MATCH(BQ$1,'Typy - wg grup'!$F$1:$DK$1,0)))</f>
        <v>CRO</v>
      </c>
      <c r="BR119" s="102" t="str">
        <f>IF(INDEX('Typy - wg grup'!$F$2:$DK$145,MATCH($A119,'Typy - wg grup'!$A$2:$A$145,0),MATCH(BR$1,'Typy - wg grup'!$F$1:$DK$1,0))="","",INDEX('Typy - wg grup'!$F$2:$DK$145,MATCH($A119,'Typy - wg grup'!$A$2:$A$145,0),MATCH(BR$1,'Typy - wg grup'!$F$1:$DK$1,0)))</f>
        <v>ENG</v>
      </c>
      <c r="BS119" s="102" t="str">
        <f>IF(INDEX('Typy - wg grup'!$F$2:$DK$145,MATCH($A119,'Typy - wg grup'!$A$2:$A$145,0),MATCH(BS$1,'Typy - wg grup'!$F$1:$DK$1,0))="","",INDEX('Typy - wg grup'!$F$2:$DK$145,MATCH($A119,'Typy - wg grup'!$A$2:$A$145,0),MATCH(BS$1,'Typy - wg grup'!$F$1:$DK$1,0)))</f>
        <v>CRO</v>
      </c>
      <c r="BT119" s="102" t="str">
        <f>IF(INDEX('Typy - wg grup'!$F$2:$DK$145,MATCH($A119,'Typy - wg grup'!$A$2:$A$145,0),MATCH(BT$1,'Typy - wg grup'!$F$1:$DK$1,0))="","",INDEX('Typy - wg grup'!$F$2:$DK$145,MATCH($A119,'Typy - wg grup'!$A$2:$A$145,0),MATCH(BT$1,'Typy - wg grup'!$F$1:$DK$1,0)))</f>
        <v>ENG</v>
      </c>
      <c r="BU119" s="102" t="str">
        <f>IF(INDEX('Typy - wg grup'!$F$2:$DK$145,MATCH($A119,'Typy - wg grup'!$A$2:$A$145,0),MATCH(BU$1,'Typy - wg grup'!$F$1:$DK$1,0))="","",INDEX('Typy - wg grup'!$F$2:$DK$145,MATCH($A119,'Typy - wg grup'!$A$2:$A$145,0),MATCH(BU$1,'Typy - wg grup'!$F$1:$DK$1,0)))</f>
        <v>ENG</v>
      </c>
      <c r="BV119" s="102" t="str">
        <f>IF(INDEX('Typy - wg grup'!$F$2:$DK$145,MATCH($A119,'Typy - wg grup'!$A$2:$A$145,0),MATCH(BV$1,'Typy - wg grup'!$F$1:$DK$1,0))="","",INDEX('Typy - wg grup'!$F$2:$DK$145,MATCH($A119,'Typy - wg grup'!$A$2:$A$145,0),MATCH(BV$1,'Typy - wg grup'!$F$1:$DK$1,0)))</f>
        <v>ENG</v>
      </c>
      <c r="BW119" s="102" t="str">
        <f>IF(INDEX('Typy - wg grup'!$F$2:$DK$145,MATCH($A119,'Typy - wg grup'!$A$2:$A$145,0),MATCH(BW$1,'Typy - wg grup'!$F$1:$DK$1,0))="","",INDEX('Typy - wg grup'!$F$2:$DK$145,MATCH($A119,'Typy - wg grup'!$A$2:$A$145,0),MATCH(BW$1,'Typy - wg grup'!$F$1:$DK$1,0)))</f>
        <v>ENG</v>
      </c>
      <c r="BX119" s="102" t="str">
        <f>IF(INDEX('Typy - wg grup'!$F$2:$DK$145,MATCH($A119,'Typy - wg grup'!$A$2:$A$145,0),MATCH(BX$1,'Typy - wg grup'!$F$1:$DK$1,0))="","",INDEX('Typy - wg grup'!$F$2:$DK$145,MATCH($A119,'Typy - wg grup'!$A$2:$A$145,0),MATCH(BX$1,'Typy - wg grup'!$F$1:$DK$1,0)))</f>
        <v>ENG</v>
      </c>
      <c r="BY119" s="102" t="str">
        <f>IF(INDEX('Typy - wg grup'!$F$2:$DK$145,MATCH($A119,'Typy - wg grup'!$A$2:$A$145,0),MATCH(BY$1,'Typy - wg grup'!$F$1:$DK$1,0))="","",INDEX('Typy - wg grup'!$F$2:$DK$145,MATCH($A119,'Typy - wg grup'!$A$2:$A$145,0),MATCH(BY$1,'Typy - wg grup'!$F$1:$DK$1,0)))</f>
        <v>CRO</v>
      </c>
      <c r="BZ119" s="102" t="str">
        <f>IF(INDEX('Typy - wg grup'!$F$2:$DK$145,MATCH($A119,'Typy - wg grup'!$A$2:$A$145,0),MATCH(BZ$1,'Typy - wg grup'!$F$1:$DK$1,0))="","",INDEX('Typy - wg grup'!$F$2:$DK$145,MATCH($A119,'Typy - wg grup'!$A$2:$A$145,0),MATCH(BZ$1,'Typy - wg grup'!$F$1:$DK$1,0)))</f>
        <v>CRO</v>
      </c>
      <c r="CA119" s="102" t="str">
        <f>IF(INDEX('Typy - wg grup'!$F$2:$DK$145,MATCH($A119,'Typy - wg grup'!$A$2:$A$145,0),MATCH(CA$1,'Typy - wg grup'!$F$1:$DK$1,0))="","",INDEX('Typy - wg grup'!$F$2:$DK$145,MATCH($A119,'Typy - wg grup'!$A$2:$A$145,0),MATCH(CA$1,'Typy - wg grup'!$F$1:$DK$1,0)))</f>
        <v>ENG</v>
      </c>
      <c r="CB119" s="102" t="str">
        <f>IF(INDEX('Typy - wg grup'!$F$2:$DK$145,MATCH($A119,'Typy - wg grup'!$A$2:$A$145,0),MATCH(CB$1,'Typy - wg grup'!$F$1:$DK$1,0))="","",INDEX('Typy - wg grup'!$F$2:$DK$145,MATCH($A119,'Typy - wg grup'!$A$2:$A$145,0),MATCH(CB$1,'Typy - wg grup'!$F$1:$DK$1,0)))</f>
        <v>ENG</v>
      </c>
      <c r="CC119" s="102" t="str">
        <f>IF(INDEX('Typy - wg grup'!$F$2:$DK$145,MATCH($A119,'Typy - wg grup'!$A$2:$A$145,0),MATCH(CC$1,'Typy - wg grup'!$F$1:$DK$1,0))="","",INDEX('Typy - wg grup'!$F$2:$DK$145,MATCH($A119,'Typy - wg grup'!$A$2:$A$145,0),MATCH(CC$1,'Typy - wg grup'!$F$1:$DK$1,0)))</f>
        <v>ENG</v>
      </c>
      <c r="CD119" s="102" t="str">
        <f>IF(INDEX('Typy - wg grup'!$F$2:$DK$145,MATCH($A119,'Typy - wg grup'!$A$2:$A$145,0),MATCH(CD$1,'Typy - wg grup'!$F$1:$DK$1,0))="","",INDEX('Typy - wg grup'!$F$2:$DK$145,MATCH($A119,'Typy - wg grup'!$A$2:$A$145,0),MATCH(CD$1,'Typy - wg grup'!$F$1:$DK$1,0)))</f>
        <v>ENG</v>
      </c>
      <c r="CE119" s="102" t="str">
        <f>IF(INDEX('Typy - wg grup'!$F$2:$DK$145,MATCH($A119,'Typy - wg grup'!$A$2:$A$145,0),MATCH(CE$1,'Typy - wg grup'!$F$1:$DK$1,0))="","",INDEX('Typy - wg grup'!$F$2:$DK$145,MATCH($A119,'Typy - wg grup'!$A$2:$A$145,0),MATCH(CE$1,'Typy - wg grup'!$F$1:$DK$1,0)))</f>
        <v>PAN</v>
      </c>
      <c r="CF119" s="102" t="str">
        <f>IF(INDEX('Typy - wg grup'!$F$2:$DK$145,MATCH($A119,'Typy - wg grup'!$A$2:$A$145,0),MATCH(CF$1,'Typy - wg grup'!$F$1:$DK$1,0))="","",INDEX('Typy - wg grup'!$F$2:$DK$145,MATCH($A119,'Typy - wg grup'!$A$2:$A$145,0),MATCH(CF$1,'Typy - wg grup'!$F$1:$DK$1,0)))</f>
        <v>CRO</v>
      </c>
      <c r="CG119" s="102" t="str">
        <f>IF(INDEX('Typy - wg grup'!$F$2:$DK$145,MATCH($A119,'Typy - wg grup'!$A$2:$A$145,0),MATCH(CG$1,'Typy - wg grup'!$F$1:$DK$1,0))="","",INDEX('Typy - wg grup'!$F$2:$DK$145,MATCH($A119,'Typy - wg grup'!$A$2:$A$145,0),MATCH(CG$1,'Typy - wg grup'!$F$1:$DK$1,0)))</f>
        <v>ENG</v>
      </c>
      <c r="CH119" s="102" t="str">
        <f>IF(INDEX('Typy - wg grup'!$F$2:$DK$145,MATCH($A119,'Typy - wg grup'!$A$2:$A$145,0),MATCH(CH$1,'Typy - wg grup'!$F$1:$DK$1,0))="","",INDEX('Typy - wg grup'!$F$2:$DK$145,MATCH($A119,'Typy - wg grup'!$A$2:$A$145,0),MATCH(CH$1,'Typy - wg grup'!$F$1:$DK$1,0)))</f>
        <v>ENG</v>
      </c>
      <c r="CI119" s="102" t="str">
        <f>IF(INDEX('Typy - wg grup'!$F$2:$DK$145,MATCH($A119,'Typy - wg grup'!$A$2:$A$145,0),MATCH(CI$1,'Typy - wg grup'!$F$1:$DK$1,0))="","",INDEX('Typy - wg grup'!$F$2:$DK$145,MATCH($A119,'Typy - wg grup'!$A$2:$A$145,0),MATCH(CI$1,'Typy - wg grup'!$F$1:$DK$1,0)))</f>
        <v>ENG</v>
      </c>
      <c r="CJ119" s="102" t="str">
        <f>IF(INDEX('Typy - wg grup'!$F$2:$DK$145,MATCH($A119,'Typy - wg grup'!$A$2:$A$145,0),MATCH(CJ$1,'Typy - wg grup'!$F$1:$DK$1,0))="","",INDEX('Typy - wg grup'!$F$2:$DK$145,MATCH($A119,'Typy - wg grup'!$A$2:$A$145,0),MATCH(CJ$1,'Typy - wg grup'!$F$1:$DK$1,0)))</f>
        <v>ENG</v>
      </c>
      <c r="CK119" s="102" t="str">
        <f>IF(INDEX('Typy - wg grup'!$F$2:$DK$145,MATCH($A119,'Typy - wg grup'!$A$2:$A$145,0),MATCH(CK$1,'Typy - wg grup'!$F$1:$DK$1,0))="","",INDEX('Typy - wg grup'!$F$2:$DK$145,MATCH($A119,'Typy - wg grup'!$A$2:$A$145,0),MATCH(CK$1,'Typy - wg grup'!$F$1:$DK$1,0)))</f>
        <v>ENG</v>
      </c>
      <c r="CL119" s="102" t="str">
        <f>IF(INDEX('Typy - wg grup'!$F$2:$DK$145,MATCH($A119,'Typy - wg grup'!$A$2:$A$145,0),MATCH(CL$1,'Typy - wg grup'!$F$1:$DK$1,0))="","",INDEX('Typy - wg grup'!$F$2:$DK$145,MATCH($A119,'Typy - wg grup'!$A$2:$A$145,0),MATCH(CL$1,'Typy - wg grup'!$F$1:$DK$1,0)))</f>
        <v>ENG</v>
      </c>
      <c r="CM119" s="102" t="str">
        <f>IF(INDEX('Typy - wg grup'!$F$2:$DK$145,MATCH($A119,'Typy - wg grup'!$A$2:$A$145,0),MATCH(CM$1,'Typy - wg grup'!$F$1:$DK$1,0))="","",INDEX('Typy - wg grup'!$F$2:$DK$145,MATCH($A119,'Typy - wg grup'!$A$2:$A$145,0),MATCH(CM$1,'Typy - wg grup'!$F$1:$DK$1,0)))</f>
        <v>ENG</v>
      </c>
      <c r="CN119" s="102" t="str">
        <f>IF(INDEX('Typy - wg grup'!$F$2:$DK$145,MATCH($A119,'Typy - wg grup'!$A$2:$A$145,0),MATCH(CN$1,'Typy - wg grup'!$F$1:$DK$1,0))="","",INDEX('Typy - wg grup'!$F$2:$DK$145,MATCH($A119,'Typy - wg grup'!$A$2:$A$145,0),MATCH(CN$1,'Typy - wg grup'!$F$1:$DK$1,0)))</f>
        <v>GHA</v>
      </c>
      <c r="CO119" s="102" t="str">
        <f>IF(INDEX('Typy - wg grup'!$F$2:$DK$145,MATCH($A119,'Typy - wg grup'!$A$2:$A$145,0),MATCH(CO$1,'Typy - wg grup'!$F$1:$DK$1,0))="","",INDEX('Typy - wg grup'!$F$2:$DK$145,MATCH($A119,'Typy - wg grup'!$A$2:$A$145,0),MATCH(CO$1,'Typy - wg grup'!$F$1:$DK$1,0)))</f>
        <v>ENG</v>
      </c>
      <c r="CP119" s="102" t="str">
        <f>IF(INDEX('Typy - wg grup'!$F$2:$DK$145,MATCH($A119,'Typy - wg grup'!$A$2:$A$145,0),MATCH(CP$1,'Typy - wg grup'!$F$1:$DK$1,0))="","",INDEX('Typy - wg grup'!$F$2:$DK$145,MATCH($A119,'Typy - wg grup'!$A$2:$A$145,0),MATCH(CP$1,'Typy - wg grup'!$F$1:$DK$1,0)))</f>
        <v>ENG</v>
      </c>
      <c r="CQ119" s="102" t="str">
        <f>IF(INDEX('Typy - wg grup'!$F$2:$DK$145,MATCH($A119,'Typy - wg grup'!$A$2:$A$145,0),MATCH(CQ$1,'Typy - wg grup'!$F$1:$DK$1,0))="","",INDEX('Typy - wg grup'!$F$2:$DK$145,MATCH($A119,'Typy - wg grup'!$A$2:$A$145,0),MATCH(CQ$1,'Typy - wg grup'!$F$1:$DK$1,0)))</f>
        <v>ENG</v>
      </c>
      <c r="CR119" s="102" t="str">
        <f>IF(INDEX('Typy - wg grup'!$F$2:$DK$145,MATCH($A119,'Typy - wg grup'!$A$2:$A$145,0),MATCH(CR$1,'Typy - wg grup'!$F$1:$DK$1,0))="","",INDEX('Typy - wg grup'!$F$2:$DK$145,MATCH($A119,'Typy - wg grup'!$A$2:$A$145,0),MATCH(CR$1,'Typy - wg grup'!$F$1:$DK$1,0)))</f>
        <v>CRO</v>
      </c>
      <c r="CS119" s="102" t="str">
        <f>IF(INDEX('Typy - wg grup'!$F$2:$DK$145,MATCH($A119,'Typy - wg grup'!$A$2:$A$145,0),MATCH(CS$1,'Typy - wg grup'!$F$1:$DK$1,0))="","",INDEX('Typy - wg grup'!$F$2:$DK$145,MATCH($A119,'Typy - wg grup'!$A$2:$A$145,0),MATCH(CS$1,'Typy - wg grup'!$F$1:$DK$1,0)))</f>
        <v>CRO</v>
      </c>
      <c r="CT119" s="102" t="str">
        <f>IF(INDEX('Typy - wg grup'!$F$2:$DK$145,MATCH($A119,'Typy - wg grup'!$A$2:$A$145,0),MATCH(CT$1,'Typy - wg grup'!$F$1:$DK$1,0))="","",INDEX('Typy - wg grup'!$F$2:$DK$145,MATCH($A119,'Typy - wg grup'!$A$2:$A$145,0),MATCH(CT$1,'Typy - wg grup'!$F$1:$DK$1,0)))</f>
        <v>ENG</v>
      </c>
      <c r="CU119" s="102" t="str">
        <f>IF(INDEX('Typy - wg grup'!$F$2:$DK$145,MATCH($A119,'Typy - wg grup'!$A$2:$A$145,0),MATCH(CU$1,'Typy - wg grup'!$F$1:$DK$1,0))="","",INDEX('Typy - wg grup'!$F$2:$DK$145,MATCH($A119,'Typy - wg grup'!$A$2:$A$145,0),MATCH(CU$1,'Typy - wg grup'!$F$1:$DK$1,0)))</f>
        <v>ENG</v>
      </c>
      <c r="CV119" s="102" t="str">
        <f>IF(INDEX('Typy - wg grup'!$F$2:$DK$145,MATCH($A119,'Typy - wg grup'!$A$2:$A$145,0),MATCH(CV$1,'Typy - wg grup'!$F$1:$DK$1,0))="","",INDEX('Typy - wg grup'!$F$2:$DK$145,MATCH($A119,'Typy - wg grup'!$A$2:$A$145,0),MATCH(CV$1,'Typy - wg grup'!$F$1:$DK$1,0)))</f>
        <v>CRO</v>
      </c>
      <c r="CW119" s="102" t="str">
        <f>IF(INDEX('Typy - wg grup'!$F$2:$DK$145,MATCH($A119,'Typy - wg grup'!$A$2:$A$145,0),MATCH(CW$1,'Typy - wg grup'!$F$1:$DK$1,0))="","",INDEX('Typy - wg grup'!$F$2:$DK$145,MATCH($A119,'Typy - wg grup'!$A$2:$A$145,0),MATCH(CW$1,'Typy - wg grup'!$F$1:$DK$1,0)))</f>
        <v>ENG</v>
      </c>
      <c r="CX119" s="102" t="str">
        <f>IF(INDEX('Typy - wg grup'!$F$2:$DK$145,MATCH($A119,'Typy - wg grup'!$A$2:$A$145,0),MATCH(CX$1,'Typy - wg grup'!$F$1:$DK$1,0))="","",INDEX('Typy - wg grup'!$F$2:$DK$145,MATCH($A119,'Typy - wg grup'!$A$2:$A$145,0),MATCH(CX$1,'Typy - wg grup'!$F$1:$DK$1,0)))</f>
        <v>ENG</v>
      </c>
      <c r="CY119" s="102" t="str">
        <f>IF(INDEX('Typy - wg grup'!$F$2:$DK$145,MATCH($A119,'Typy - wg grup'!$A$2:$A$145,0),MATCH(CY$1,'Typy - wg grup'!$F$1:$DK$1,0))="","",INDEX('Typy - wg grup'!$F$2:$DK$145,MATCH($A119,'Typy - wg grup'!$A$2:$A$145,0),MATCH(CY$1,'Typy - wg grup'!$F$1:$DK$1,0)))</f>
        <v>ENG</v>
      </c>
      <c r="CZ119" s="102" t="str">
        <f>IF(INDEX('Typy - wg grup'!$F$2:$DK$145,MATCH($A119,'Typy - wg grup'!$A$2:$A$145,0),MATCH(CZ$1,'Typy - wg grup'!$F$1:$DK$1,0))="","",INDEX('Typy - wg grup'!$F$2:$DK$145,MATCH($A119,'Typy - wg grup'!$A$2:$A$145,0),MATCH(CZ$1,'Typy - wg grup'!$F$1:$DK$1,0)))</f>
        <v>CRO</v>
      </c>
      <c r="DA119" s="102" t="str">
        <f>IF(INDEX('Typy - wg grup'!$F$2:$DK$145,MATCH($A119,'Typy - wg grup'!$A$2:$A$145,0),MATCH(DA$1,'Typy - wg grup'!$F$1:$DK$1,0))="","",INDEX('Typy - wg grup'!$F$2:$DK$145,MATCH($A119,'Typy - wg grup'!$A$2:$A$145,0),MATCH(DA$1,'Typy - wg grup'!$F$1:$DK$1,0)))</f>
        <v>ENG</v>
      </c>
      <c r="DB119" s="102" t="str">
        <f>IF(INDEX('Typy - wg grup'!$F$2:$DK$145,MATCH($A119,'Typy - wg grup'!$A$2:$A$145,0),MATCH(DB$1,'Typy - wg grup'!$F$1:$DK$1,0))="","",INDEX('Typy - wg grup'!$F$2:$DK$145,MATCH($A119,'Typy - wg grup'!$A$2:$A$145,0),MATCH(DB$1,'Typy - wg grup'!$F$1:$DK$1,0)))</f>
        <v>CRO</v>
      </c>
      <c r="DC119" s="102" t="str">
        <f>IF(INDEX('Typy - wg grup'!$F$2:$DK$145,MATCH($A119,'Typy - wg grup'!$A$2:$A$145,0),MATCH(DC$1,'Typy - wg grup'!$F$1:$DK$1,0))="","",INDEX('Typy - wg grup'!$F$2:$DK$145,MATCH($A119,'Typy - wg grup'!$A$2:$A$145,0),MATCH(DC$1,'Typy - wg grup'!$F$1:$DK$1,0)))</f>
        <v>ENG</v>
      </c>
      <c r="DD119" s="102" t="str">
        <f>IF(INDEX('Typy - wg grup'!$F$2:$DK$145,MATCH($A119,'Typy - wg grup'!$A$2:$A$145,0),MATCH(DD$1,'Typy - wg grup'!$F$1:$DK$1,0))="","",INDEX('Typy - wg grup'!$F$2:$DK$145,MATCH($A119,'Typy - wg grup'!$A$2:$A$145,0),MATCH(DD$1,'Typy - wg grup'!$F$1:$DK$1,0)))</f>
        <v>ENG</v>
      </c>
      <c r="DE119" s="102" t="str">
        <f>IF(INDEX('Typy - wg grup'!$F$2:$DK$145,MATCH($A119,'Typy - wg grup'!$A$2:$A$145,0),MATCH(DE$1,'Typy - wg grup'!$F$1:$DK$1,0))="","",INDEX('Typy - wg grup'!$F$2:$DK$145,MATCH($A119,'Typy - wg grup'!$A$2:$A$145,0),MATCH(DE$1,'Typy - wg grup'!$F$1:$DK$1,0)))</f>
        <v>ENG</v>
      </c>
      <c r="DF119" s="102" t="str">
        <f>IF(INDEX('Typy - wg grup'!$F$2:$DK$145,MATCH($A119,'Typy - wg grup'!$A$2:$A$145,0),MATCH(DF$1,'Typy - wg grup'!$F$1:$DK$1,0))="","",INDEX('Typy - wg grup'!$F$2:$DK$145,MATCH($A119,'Typy - wg grup'!$A$2:$A$145,0),MATCH(DF$1,'Typy - wg grup'!$F$1:$DK$1,0)))</f>
        <v>CRO</v>
      </c>
      <c r="DG119" s="102" t="str">
        <f>IF(INDEX('Typy - wg grup'!$F$2:$DK$145,MATCH($A119,'Typy - wg grup'!$A$2:$A$145,0),MATCH(DG$1,'Typy - wg grup'!$F$1:$DK$1,0))="","",INDEX('Typy - wg grup'!$F$2:$DK$145,MATCH($A119,'Typy - wg grup'!$A$2:$A$145,0),MATCH(DG$1,'Typy - wg grup'!$F$1:$DK$1,0)))</f>
        <v>ENG</v>
      </c>
      <c r="DH119" s="102" t="str">
        <f>IF(INDEX('Typy - wg grup'!$F$2:$DK$145,MATCH($A119,'Typy - wg grup'!$A$2:$A$145,0),MATCH(DH$1,'Typy - wg grup'!$F$1:$DK$1,0))="","",INDEX('Typy - wg grup'!$F$2:$DK$145,MATCH($A119,'Typy - wg grup'!$A$2:$A$145,0),MATCH(DH$1,'Typy - wg grup'!$F$1:$DK$1,0)))</f>
        <v>ENG</v>
      </c>
      <c r="DI119" s="102" t="str">
        <f>IF(INDEX('Typy - wg grup'!$F$2:$DK$145,MATCH($A119,'Typy - wg grup'!$A$2:$A$145,0),MATCH(DI$1,'Typy - wg grup'!$F$1:$DK$1,0))="","",INDEX('Typy - wg grup'!$F$2:$DK$145,MATCH($A119,'Typy - wg grup'!$A$2:$A$145,0),MATCH(DI$1,'Typy - wg grup'!$F$1:$DK$1,0)))</f>
        <v>ENG</v>
      </c>
      <c r="DJ119" s="102" t="str">
        <f>IF(INDEX('Typy - wg grup'!$F$2:$DK$145,MATCH($A119,'Typy - wg grup'!$A$2:$A$145,0),MATCH(DJ$1,'Typy - wg grup'!$F$1:$DK$1,0))="","",INDEX('Typy - wg grup'!$F$2:$DK$145,MATCH($A119,'Typy - wg grup'!$A$2:$A$145,0),MATCH(DJ$1,'Typy - wg grup'!$F$1:$DK$1,0)))</f>
        <v>ENG</v>
      </c>
      <c r="DK119" s="102" t="str">
        <f>IF(INDEX('Typy - wg grup'!$F$2:$DK$145,MATCH($A119,'Typy - wg grup'!$A$2:$A$145,0),MATCH(DK$1,'Typy - wg grup'!$F$1:$DK$1,0))="","",INDEX('Typy - wg grup'!$F$2:$DK$145,MATCH($A119,'Typy - wg grup'!$A$2:$A$145,0),MATCH(DK$1,'Typy - wg grup'!$F$1:$DK$1,0)))</f>
        <v>ENG</v>
      </c>
      <c r="DL119" s="102" t="str">
        <f>IF(INDEX('Typy - wg grup'!$F$2:$DK$145,MATCH($A119,'Typy - wg grup'!$A$2:$A$145,0),MATCH(DL$1,'Typy - wg grup'!$F$1:$DK$1,0))="","",INDEX('Typy - wg grup'!$F$2:$DK$145,MATCH($A119,'Typy - wg grup'!$A$2:$A$145,0),MATCH(DL$1,'Typy - wg grup'!$F$1:$DK$1,0)))</f>
        <v>ENG</v>
      </c>
      <c r="DM119" s="106" t="str">
        <f>IF(INDEX('Typy - wg grup'!$F$2:$DK$145,MATCH($A119,'Typy - wg grup'!$A$2:$A$145,0),MATCH(DM$1,'Typy - wg grup'!$F$1:$DK$1,0))="","",INDEX('Typy - wg grup'!$F$2:$DK$145,MATCH($A119,'Typy - wg grup'!$A$2:$A$145,0),MATCH(DM$1,'Typy - wg grup'!$F$1:$DK$1,0)))</f>
        <v>CRO</v>
      </c>
      <c r="DO119" s="15"/>
      <c r="DQ119" s="14"/>
      <c r="DS119" s="15"/>
      <c r="DU119" s="15"/>
      <c r="DW119" s="14"/>
      <c r="DY119" s="15"/>
      <c r="EA119" s="14"/>
      <c r="EC119" s="15"/>
      <c r="EE119" s="15"/>
      <c r="EG119" s="15"/>
      <c r="EI119" s="15"/>
      <c r="EK119" s="15"/>
      <c r="EM119" s="15"/>
      <c r="EO119" s="16"/>
      <c r="EQ119" s="15"/>
    </row>
    <row r="120" spans="1:232" x14ac:dyDescent="0.25">
      <c r="A120" s="19" t="s">
        <v>110</v>
      </c>
      <c r="B120" s="4" t="s">
        <v>120</v>
      </c>
      <c r="E120" s="4" t="s">
        <v>20</v>
      </c>
      <c r="F120" s="35" t="s">
        <v>74</v>
      </c>
      <c r="G120" s="153"/>
      <c r="H120" s="105" t="str">
        <f>IF(INDEX('Typy - wg grup'!$F$2:$DK$145,MATCH($A120,'Typy - wg grup'!$A$2:$A$145,0),MATCH(H$1,'Typy - wg grup'!$F$1:$DK$1,0))="","",INDEX('Typy - wg grup'!$F$2:$DK$145,MATCH($A120,'Typy - wg grup'!$A$2:$A$145,0),MATCH(H$1,'Typy - wg grup'!$F$1:$DK$1,0)))</f>
        <v>CRO</v>
      </c>
      <c r="I120" s="102" t="str">
        <f>IF(INDEX('Typy - wg grup'!$F$2:$DK$145,MATCH($A120,'Typy - wg grup'!$A$2:$A$145,0),MATCH(I$1,'Typy - wg grup'!$F$1:$DK$1,0))="","",INDEX('Typy - wg grup'!$F$2:$DK$145,MATCH($A120,'Typy - wg grup'!$A$2:$A$145,0),MATCH(I$1,'Typy - wg grup'!$F$1:$DK$1,0)))</f>
        <v>CRO</v>
      </c>
      <c r="J120" s="102" t="str">
        <f>IF(INDEX('Typy - wg grup'!$F$2:$DK$145,MATCH($A120,'Typy - wg grup'!$A$2:$A$145,0),MATCH(J$1,'Typy - wg grup'!$F$1:$DK$1,0))="","",INDEX('Typy - wg grup'!$F$2:$DK$145,MATCH($A120,'Typy - wg grup'!$A$2:$A$145,0),MATCH(J$1,'Typy - wg grup'!$F$1:$DK$1,0)))</f>
        <v>ENG</v>
      </c>
      <c r="K120" s="102" t="str">
        <f>IF(INDEX('Typy - wg grup'!$F$2:$DK$145,MATCH($A120,'Typy - wg grup'!$A$2:$A$145,0),MATCH(K$1,'Typy - wg grup'!$F$1:$DK$1,0))="","",INDEX('Typy - wg grup'!$F$2:$DK$145,MATCH($A120,'Typy - wg grup'!$A$2:$A$145,0),MATCH(K$1,'Typy - wg grup'!$F$1:$DK$1,0)))</f>
        <v>CRO</v>
      </c>
      <c r="L120" s="102" t="str">
        <f>IF(INDEX('Typy - wg grup'!$F$2:$DK$145,MATCH($A120,'Typy - wg grup'!$A$2:$A$145,0),MATCH(L$1,'Typy - wg grup'!$F$1:$DK$1,0))="","",INDEX('Typy - wg grup'!$F$2:$DK$145,MATCH($A120,'Typy - wg grup'!$A$2:$A$145,0),MATCH(L$1,'Typy - wg grup'!$F$1:$DK$1,0)))</f>
        <v>CRO</v>
      </c>
      <c r="M120" s="102" t="str">
        <f>IF(INDEX('Typy - wg grup'!$F$2:$DK$145,MATCH($A120,'Typy - wg grup'!$A$2:$A$145,0),MATCH(M$1,'Typy - wg grup'!$F$1:$DK$1,0))="","",INDEX('Typy - wg grup'!$F$2:$DK$145,MATCH($A120,'Typy - wg grup'!$A$2:$A$145,0),MATCH(M$1,'Typy - wg grup'!$F$1:$DK$1,0)))</f>
        <v>CRO</v>
      </c>
      <c r="N120" s="102" t="str">
        <f>IF(INDEX('Typy - wg grup'!$F$2:$DK$145,MATCH($A120,'Typy - wg grup'!$A$2:$A$145,0),MATCH(N$1,'Typy - wg grup'!$F$1:$DK$1,0))="","",INDEX('Typy - wg grup'!$F$2:$DK$145,MATCH($A120,'Typy - wg grup'!$A$2:$A$145,0),MATCH(N$1,'Typy - wg grup'!$F$1:$DK$1,0)))</f>
        <v>CRO</v>
      </c>
      <c r="O120" s="102" t="str">
        <f>IF(INDEX('Typy - wg grup'!$F$2:$DK$145,MATCH($A120,'Typy - wg grup'!$A$2:$A$145,0),MATCH(O$1,'Typy - wg grup'!$F$1:$DK$1,0))="","",INDEX('Typy - wg grup'!$F$2:$DK$145,MATCH($A120,'Typy - wg grup'!$A$2:$A$145,0),MATCH(O$1,'Typy - wg grup'!$F$1:$DK$1,0)))</f>
        <v>GHA</v>
      </c>
      <c r="P120" s="102" t="str">
        <f>IF(INDEX('Typy - wg grup'!$F$2:$DK$145,MATCH($A120,'Typy - wg grup'!$A$2:$A$145,0),MATCH(P$1,'Typy - wg grup'!$F$1:$DK$1,0))="","",INDEX('Typy - wg grup'!$F$2:$DK$145,MATCH($A120,'Typy - wg grup'!$A$2:$A$145,0),MATCH(P$1,'Typy - wg grup'!$F$1:$DK$1,0)))</f>
        <v>ENG</v>
      </c>
      <c r="Q120" s="102" t="str">
        <f>IF(INDEX('Typy - wg grup'!$F$2:$DK$145,MATCH($A120,'Typy - wg grup'!$A$2:$A$145,0),MATCH(Q$1,'Typy - wg grup'!$F$1:$DK$1,0))="","",INDEX('Typy - wg grup'!$F$2:$DK$145,MATCH($A120,'Typy - wg grup'!$A$2:$A$145,0),MATCH(Q$1,'Typy - wg grup'!$F$1:$DK$1,0)))</f>
        <v>CRO</v>
      </c>
      <c r="R120" s="102" t="str">
        <f>IF(INDEX('Typy - wg grup'!$F$2:$DK$145,MATCH($A120,'Typy - wg grup'!$A$2:$A$145,0),MATCH(R$1,'Typy - wg grup'!$F$1:$DK$1,0))="","",INDEX('Typy - wg grup'!$F$2:$DK$145,MATCH($A120,'Typy - wg grup'!$A$2:$A$145,0),MATCH(R$1,'Typy - wg grup'!$F$1:$DK$1,0)))</f>
        <v>CRO</v>
      </c>
      <c r="S120" s="102" t="str">
        <f>IF(INDEX('Typy - wg grup'!$F$2:$DK$145,MATCH($A120,'Typy - wg grup'!$A$2:$A$145,0),MATCH(S$1,'Typy - wg grup'!$F$1:$DK$1,0))="","",INDEX('Typy - wg grup'!$F$2:$DK$145,MATCH($A120,'Typy - wg grup'!$A$2:$A$145,0),MATCH(S$1,'Typy - wg grup'!$F$1:$DK$1,0)))</f>
        <v>CRO</v>
      </c>
      <c r="T120" s="102" t="str">
        <f>IF(INDEX('Typy - wg grup'!$F$2:$DK$145,MATCH($A120,'Typy - wg grup'!$A$2:$A$145,0),MATCH(T$1,'Typy - wg grup'!$F$1:$DK$1,0))="","",INDEX('Typy - wg grup'!$F$2:$DK$145,MATCH($A120,'Typy - wg grup'!$A$2:$A$145,0),MATCH(T$1,'Typy - wg grup'!$F$1:$DK$1,0)))</f>
        <v>CRO</v>
      </c>
      <c r="U120" s="102" t="str">
        <f>IF(INDEX('Typy - wg grup'!$F$2:$DK$145,MATCH($A120,'Typy - wg grup'!$A$2:$A$145,0),MATCH(U$1,'Typy - wg grup'!$F$1:$DK$1,0))="","",INDEX('Typy - wg grup'!$F$2:$DK$145,MATCH($A120,'Typy - wg grup'!$A$2:$A$145,0),MATCH(U$1,'Typy - wg grup'!$F$1:$DK$1,0)))</f>
        <v>CRO</v>
      </c>
      <c r="V120" s="102" t="str">
        <f>IF(INDEX('Typy - wg grup'!$F$2:$DK$145,MATCH($A120,'Typy - wg grup'!$A$2:$A$145,0),MATCH(V$1,'Typy - wg grup'!$F$1:$DK$1,0))="","",INDEX('Typy - wg grup'!$F$2:$DK$145,MATCH($A120,'Typy - wg grup'!$A$2:$A$145,0),MATCH(V$1,'Typy - wg grup'!$F$1:$DK$1,0)))</f>
        <v>GHA</v>
      </c>
      <c r="W120" s="102" t="str">
        <f>IF(INDEX('Typy - wg grup'!$F$2:$DK$145,MATCH($A120,'Typy - wg grup'!$A$2:$A$145,0),MATCH(W$1,'Typy - wg grup'!$F$1:$DK$1,0))="","",INDEX('Typy - wg grup'!$F$2:$DK$145,MATCH($A120,'Typy - wg grup'!$A$2:$A$145,0),MATCH(W$1,'Typy - wg grup'!$F$1:$DK$1,0)))</f>
        <v>CRO</v>
      </c>
      <c r="X120" s="102" t="str">
        <f>IF(INDEX('Typy - wg grup'!$F$2:$DK$145,MATCH($A120,'Typy - wg grup'!$A$2:$A$145,0),MATCH(X$1,'Typy - wg grup'!$F$1:$DK$1,0))="","",INDEX('Typy - wg grup'!$F$2:$DK$145,MATCH($A120,'Typy - wg grup'!$A$2:$A$145,0),MATCH(X$1,'Typy - wg grup'!$F$1:$DK$1,0)))</f>
        <v>CRO</v>
      </c>
      <c r="Y120" s="102" t="str">
        <f>IF(INDEX('Typy - wg grup'!$F$2:$DK$145,MATCH($A120,'Typy - wg grup'!$A$2:$A$145,0),MATCH(Y$1,'Typy - wg grup'!$F$1:$DK$1,0))="","",INDEX('Typy - wg grup'!$F$2:$DK$145,MATCH($A120,'Typy - wg grup'!$A$2:$A$145,0),MATCH(Y$1,'Typy - wg grup'!$F$1:$DK$1,0)))</f>
        <v>CRO</v>
      </c>
      <c r="Z120" s="102" t="str">
        <f>IF(INDEX('Typy - wg grup'!$F$2:$DK$145,MATCH($A120,'Typy - wg grup'!$A$2:$A$145,0),MATCH(Z$1,'Typy - wg grup'!$F$1:$DK$1,0))="","",INDEX('Typy - wg grup'!$F$2:$DK$145,MATCH($A120,'Typy - wg grup'!$A$2:$A$145,0),MATCH(Z$1,'Typy - wg grup'!$F$1:$DK$1,0)))</f>
        <v>CRO</v>
      </c>
      <c r="AA120" s="102" t="str">
        <f>IF(INDEX('Typy - wg grup'!$F$2:$DK$145,MATCH($A120,'Typy - wg grup'!$A$2:$A$145,0),MATCH(AA$1,'Typy - wg grup'!$F$1:$DK$1,0))="","",INDEX('Typy - wg grup'!$F$2:$DK$145,MATCH($A120,'Typy - wg grup'!$A$2:$A$145,0),MATCH(AA$1,'Typy - wg grup'!$F$1:$DK$1,0)))</f>
        <v>ENG</v>
      </c>
      <c r="AB120" s="102" t="str">
        <f>IF(INDEX('Typy - wg grup'!$F$2:$DK$145,MATCH($A120,'Typy - wg grup'!$A$2:$A$145,0),MATCH(AB$1,'Typy - wg grup'!$F$1:$DK$1,0))="","",INDEX('Typy - wg grup'!$F$2:$DK$145,MATCH($A120,'Typy - wg grup'!$A$2:$A$145,0),MATCH(AB$1,'Typy - wg grup'!$F$1:$DK$1,0)))</f>
        <v>ENG</v>
      </c>
      <c r="AC120" s="102" t="str">
        <f>IF(INDEX('Typy - wg grup'!$F$2:$DK$145,MATCH($A120,'Typy - wg grup'!$A$2:$A$145,0),MATCH(AC$1,'Typy - wg grup'!$F$1:$DK$1,0))="","",INDEX('Typy - wg grup'!$F$2:$DK$145,MATCH($A120,'Typy - wg grup'!$A$2:$A$145,0),MATCH(AC$1,'Typy - wg grup'!$F$1:$DK$1,0)))</f>
        <v>CRO</v>
      </c>
      <c r="AD120" s="102" t="str">
        <f>IF(INDEX('Typy - wg grup'!$F$2:$DK$145,MATCH($A120,'Typy - wg grup'!$A$2:$A$145,0),MATCH(AD$1,'Typy - wg grup'!$F$1:$DK$1,0))="","",INDEX('Typy - wg grup'!$F$2:$DK$145,MATCH($A120,'Typy - wg grup'!$A$2:$A$145,0),MATCH(AD$1,'Typy - wg grup'!$F$1:$DK$1,0)))</f>
        <v>CRO</v>
      </c>
      <c r="AE120" s="102" t="str">
        <f>IF(INDEX('Typy - wg grup'!$F$2:$DK$145,MATCH($A120,'Typy - wg grup'!$A$2:$A$145,0),MATCH(AE$1,'Typy - wg grup'!$F$1:$DK$1,0))="","",INDEX('Typy - wg grup'!$F$2:$DK$145,MATCH($A120,'Typy - wg grup'!$A$2:$A$145,0),MATCH(AE$1,'Typy - wg grup'!$F$1:$DK$1,0)))</f>
        <v>CRO</v>
      </c>
      <c r="AF120" s="102" t="str">
        <f>IF(INDEX('Typy - wg grup'!$F$2:$DK$145,MATCH($A120,'Typy - wg grup'!$A$2:$A$145,0),MATCH(AF$1,'Typy - wg grup'!$F$1:$DK$1,0))="","",INDEX('Typy - wg grup'!$F$2:$DK$145,MATCH($A120,'Typy - wg grup'!$A$2:$A$145,0),MATCH(AF$1,'Typy - wg grup'!$F$1:$DK$1,0)))</f>
        <v>CRO</v>
      </c>
      <c r="AG120" s="102" t="str">
        <f>IF(INDEX('Typy - wg grup'!$F$2:$DK$145,MATCH($A120,'Typy - wg grup'!$A$2:$A$145,0),MATCH(AG$1,'Typy - wg grup'!$F$1:$DK$1,0))="","",INDEX('Typy - wg grup'!$F$2:$DK$145,MATCH($A120,'Typy - wg grup'!$A$2:$A$145,0),MATCH(AG$1,'Typy - wg grup'!$F$1:$DK$1,0)))</f>
        <v>CRO</v>
      </c>
      <c r="AH120" s="102" t="str">
        <f>IF(INDEX('Typy - wg grup'!$F$2:$DK$145,MATCH($A120,'Typy - wg grup'!$A$2:$A$145,0),MATCH(AH$1,'Typy - wg grup'!$F$1:$DK$1,0))="","",INDEX('Typy - wg grup'!$F$2:$DK$145,MATCH($A120,'Typy - wg grup'!$A$2:$A$145,0),MATCH(AH$1,'Typy - wg grup'!$F$1:$DK$1,0)))</f>
        <v>CRO</v>
      </c>
      <c r="AI120" s="102" t="str">
        <f>IF(INDEX('Typy - wg grup'!$F$2:$DK$145,MATCH($A120,'Typy - wg grup'!$A$2:$A$145,0),MATCH(AI$1,'Typy - wg grup'!$F$1:$DK$1,0))="","",INDEX('Typy - wg grup'!$F$2:$DK$145,MATCH($A120,'Typy - wg grup'!$A$2:$A$145,0),MATCH(AI$1,'Typy - wg grup'!$F$1:$DK$1,0)))</f>
        <v>CRO</v>
      </c>
      <c r="AJ120" s="102" t="str">
        <f>IF(INDEX('Typy - wg grup'!$F$2:$DK$145,MATCH($A120,'Typy - wg grup'!$A$2:$A$145,0),MATCH(AJ$1,'Typy - wg grup'!$F$1:$DK$1,0))="","",INDEX('Typy - wg grup'!$F$2:$DK$145,MATCH($A120,'Typy - wg grup'!$A$2:$A$145,0),MATCH(AJ$1,'Typy - wg grup'!$F$1:$DK$1,0)))</f>
        <v>CRO</v>
      </c>
      <c r="AK120" s="102" t="str">
        <f>IF(INDEX('Typy - wg grup'!$F$2:$DK$145,MATCH($A120,'Typy - wg grup'!$A$2:$A$145,0),MATCH(AK$1,'Typy - wg grup'!$F$1:$DK$1,0))="","",INDEX('Typy - wg grup'!$F$2:$DK$145,MATCH($A120,'Typy - wg grup'!$A$2:$A$145,0),MATCH(AK$1,'Typy - wg grup'!$F$1:$DK$1,0)))</f>
        <v>ENG</v>
      </c>
      <c r="AL120" s="102" t="str">
        <f>IF(INDEX('Typy - wg grup'!$F$2:$DK$145,MATCH($A120,'Typy - wg grup'!$A$2:$A$145,0),MATCH(AL$1,'Typy - wg grup'!$F$1:$DK$1,0))="","",INDEX('Typy - wg grup'!$F$2:$DK$145,MATCH($A120,'Typy - wg grup'!$A$2:$A$145,0),MATCH(AL$1,'Typy - wg grup'!$F$1:$DK$1,0)))</f>
        <v>PAN</v>
      </c>
      <c r="AM120" s="102" t="str">
        <f>IF(INDEX('Typy - wg grup'!$F$2:$DK$145,MATCH($A120,'Typy - wg grup'!$A$2:$A$145,0),MATCH(AM$1,'Typy - wg grup'!$F$1:$DK$1,0))="","",INDEX('Typy - wg grup'!$F$2:$DK$145,MATCH($A120,'Typy - wg grup'!$A$2:$A$145,0),MATCH(AM$1,'Typy - wg grup'!$F$1:$DK$1,0)))</f>
        <v>CRO</v>
      </c>
      <c r="AN120" s="102" t="str">
        <f>IF(INDEX('Typy - wg grup'!$F$2:$DK$145,MATCH($A120,'Typy - wg grup'!$A$2:$A$145,0),MATCH(AN$1,'Typy - wg grup'!$F$1:$DK$1,0))="","",INDEX('Typy - wg grup'!$F$2:$DK$145,MATCH($A120,'Typy - wg grup'!$A$2:$A$145,0),MATCH(AN$1,'Typy - wg grup'!$F$1:$DK$1,0)))</f>
        <v>CRO</v>
      </c>
      <c r="AO120" s="102" t="str">
        <f>IF(INDEX('Typy - wg grup'!$F$2:$DK$145,MATCH($A120,'Typy - wg grup'!$A$2:$A$145,0),MATCH(AO$1,'Typy - wg grup'!$F$1:$DK$1,0))="","",INDEX('Typy - wg grup'!$F$2:$DK$145,MATCH($A120,'Typy - wg grup'!$A$2:$A$145,0),MATCH(AO$1,'Typy - wg grup'!$F$1:$DK$1,0)))</f>
        <v>CRO</v>
      </c>
      <c r="AP120" s="102" t="str">
        <f>IF(INDEX('Typy - wg grup'!$F$2:$DK$145,MATCH($A120,'Typy - wg grup'!$A$2:$A$145,0),MATCH(AP$1,'Typy - wg grup'!$F$1:$DK$1,0))="","",INDEX('Typy - wg grup'!$F$2:$DK$145,MATCH($A120,'Typy - wg grup'!$A$2:$A$145,0),MATCH(AP$1,'Typy - wg grup'!$F$1:$DK$1,0)))</f>
        <v>CRO</v>
      </c>
      <c r="AQ120" s="102" t="str">
        <f>IF(INDEX('Typy - wg grup'!$F$2:$DK$145,MATCH($A120,'Typy - wg grup'!$A$2:$A$145,0),MATCH(AQ$1,'Typy - wg grup'!$F$1:$DK$1,0))="","",INDEX('Typy - wg grup'!$F$2:$DK$145,MATCH($A120,'Typy - wg grup'!$A$2:$A$145,0),MATCH(AQ$1,'Typy - wg grup'!$F$1:$DK$1,0)))</f>
        <v>ENG</v>
      </c>
      <c r="AR120" s="102" t="str">
        <f>IF(INDEX('Typy - wg grup'!$F$2:$DK$145,MATCH($A120,'Typy - wg grup'!$A$2:$A$145,0),MATCH(AR$1,'Typy - wg grup'!$F$1:$DK$1,0))="","",INDEX('Typy - wg grup'!$F$2:$DK$145,MATCH($A120,'Typy - wg grup'!$A$2:$A$145,0),MATCH(AR$1,'Typy - wg grup'!$F$1:$DK$1,0)))</f>
        <v>GHA</v>
      </c>
      <c r="AS120" s="102" t="str">
        <f>IF(INDEX('Typy - wg grup'!$F$2:$DK$145,MATCH($A120,'Typy - wg grup'!$A$2:$A$145,0),MATCH(AS$1,'Typy - wg grup'!$F$1:$DK$1,0))="","",INDEX('Typy - wg grup'!$F$2:$DK$145,MATCH($A120,'Typy - wg grup'!$A$2:$A$145,0),MATCH(AS$1,'Typy - wg grup'!$F$1:$DK$1,0)))</f>
        <v>ENG</v>
      </c>
      <c r="AT120" s="102" t="str">
        <f>IF(INDEX('Typy - wg grup'!$F$2:$DK$145,MATCH($A120,'Typy - wg grup'!$A$2:$A$145,0),MATCH(AT$1,'Typy - wg grup'!$F$1:$DK$1,0))="","",INDEX('Typy - wg grup'!$F$2:$DK$145,MATCH($A120,'Typy - wg grup'!$A$2:$A$145,0),MATCH(AT$1,'Typy - wg grup'!$F$1:$DK$1,0)))</f>
        <v>ENG</v>
      </c>
      <c r="AU120" s="102" t="str">
        <f>IF(INDEX('Typy - wg grup'!$F$2:$DK$145,MATCH($A120,'Typy - wg grup'!$A$2:$A$145,0),MATCH(AU$1,'Typy - wg grup'!$F$1:$DK$1,0))="","",INDEX('Typy - wg grup'!$F$2:$DK$145,MATCH($A120,'Typy - wg grup'!$A$2:$A$145,0),MATCH(AU$1,'Typy - wg grup'!$F$1:$DK$1,0)))</f>
        <v>GHA</v>
      </c>
      <c r="AV120" s="102" t="str">
        <f>IF(INDEX('Typy - wg grup'!$F$2:$DK$145,MATCH($A120,'Typy - wg grup'!$A$2:$A$145,0),MATCH(AV$1,'Typy - wg grup'!$F$1:$DK$1,0))="","",INDEX('Typy - wg grup'!$F$2:$DK$145,MATCH($A120,'Typy - wg grup'!$A$2:$A$145,0),MATCH(AV$1,'Typy - wg grup'!$F$1:$DK$1,0)))</f>
        <v>CRO</v>
      </c>
      <c r="AW120" s="102" t="str">
        <f>IF(INDEX('Typy - wg grup'!$F$2:$DK$145,MATCH($A120,'Typy - wg grup'!$A$2:$A$145,0),MATCH(AW$1,'Typy - wg grup'!$F$1:$DK$1,0))="","",INDEX('Typy - wg grup'!$F$2:$DK$145,MATCH($A120,'Typy - wg grup'!$A$2:$A$145,0),MATCH(AW$1,'Typy - wg grup'!$F$1:$DK$1,0)))</f>
        <v>CRO</v>
      </c>
      <c r="AX120" s="102" t="str">
        <f>IF(INDEX('Typy - wg grup'!$F$2:$DK$145,MATCH($A120,'Typy - wg grup'!$A$2:$A$145,0),MATCH(AX$1,'Typy - wg grup'!$F$1:$DK$1,0))="","",INDEX('Typy - wg grup'!$F$2:$DK$145,MATCH($A120,'Typy - wg grup'!$A$2:$A$145,0),MATCH(AX$1,'Typy - wg grup'!$F$1:$DK$1,0)))</f>
        <v>CRO</v>
      </c>
      <c r="AY120" s="102" t="str">
        <f>IF(INDEX('Typy - wg grup'!$F$2:$DK$145,MATCH($A120,'Typy - wg grup'!$A$2:$A$145,0),MATCH(AY$1,'Typy - wg grup'!$F$1:$DK$1,0))="","",INDEX('Typy - wg grup'!$F$2:$DK$145,MATCH($A120,'Typy - wg grup'!$A$2:$A$145,0),MATCH(AY$1,'Typy - wg grup'!$F$1:$DK$1,0)))</f>
        <v>CRO</v>
      </c>
      <c r="AZ120" s="102" t="str">
        <f>IF(INDEX('Typy - wg grup'!$F$2:$DK$145,MATCH($A120,'Typy - wg grup'!$A$2:$A$145,0),MATCH(AZ$1,'Typy - wg grup'!$F$1:$DK$1,0))="","",INDEX('Typy - wg grup'!$F$2:$DK$145,MATCH($A120,'Typy - wg grup'!$A$2:$A$145,0),MATCH(AZ$1,'Typy - wg grup'!$F$1:$DK$1,0)))</f>
        <v>CRO</v>
      </c>
      <c r="BA120" s="102" t="str">
        <f>IF(INDEX('Typy - wg grup'!$F$2:$DK$145,MATCH($A120,'Typy - wg grup'!$A$2:$A$145,0),MATCH(BA$1,'Typy - wg grup'!$F$1:$DK$1,0))="","",INDEX('Typy - wg grup'!$F$2:$DK$145,MATCH($A120,'Typy - wg grup'!$A$2:$A$145,0),MATCH(BA$1,'Typy - wg grup'!$F$1:$DK$1,0)))</f>
        <v>CRO</v>
      </c>
      <c r="BB120" s="102" t="str">
        <f>IF(INDEX('Typy - wg grup'!$F$2:$DK$145,MATCH($A120,'Typy - wg grup'!$A$2:$A$145,0),MATCH(BB$1,'Typy - wg grup'!$F$1:$DK$1,0))="","",INDEX('Typy - wg grup'!$F$2:$DK$145,MATCH($A120,'Typy - wg grup'!$A$2:$A$145,0),MATCH(BB$1,'Typy - wg grup'!$F$1:$DK$1,0)))</f>
        <v>ENG</v>
      </c>
      <c r="BC120" s="102" t="str">
        <f>IF(INDEX('Typy - wg grup'!$F$2:$DK$145,MATCH($A120,'Typy - wg grup'!$A$2:$A$145,0),MATCH(BC$1,'Typy - wg grup'!$F$1:$DK$1,0))="","",INDEX('Typy - wg grup'!$F$2:$DK$145,MATCH($A120,'Typy - wg grup'!$A$2:$A$145,0),MATCH(BC$1,'Typy - wg grup'!$F$1:$DK$1,0)))</f>
        <v>ENG</v>
      </c>
      <c r="BD120" s="102" t="str">
        <f>IF(INDEX('Typy - wg grup'!$F$2:$DK$145,MATCH($A120,'Typy - wg grup'!$A$2:$A$145,0),MATCH(BD$1,'Typy - wg grup'!$F$1:$DK$1,0))="","",INDEX('Typy - wg grup'!$F$2:$DK$145,MATCH($A120,'Typy - wg grup'!$A$2:$A$145,0),MATCH(BD$1,'Typy - wg grup'!$F$1:$DK$1,0)))</f>
        <v>PAN</v>
      </c>
      <c r="BE120" s="102" t="str">
        <f>IF(INDEX('Typy - wg grup'!$F$2:$DK$145,MATCH($A120,'Typy - wg grup'!$A$2:$A$145,0),MATCH(BE$1,'Typy - wg grup'!$F$1:$DK$1,0))="","",INDEX('Typy - wg grup'!$F$2:$DK$145,MATCH($A120,'Typy - wg grup'!$A$2:$A$145,0),MATCH(BE$1,'Typy - wg grup'!$F$1:$DK$1,0)))</f>
        <v>CRO</v>
      </c>
      <c r="BF120" s="102" t="str">
        <f>IF(INDEX('Typy - wg grup'!$F$2:$DK$145,MATCH($A120,'Typy - wg grup'!$A$2:$A$145,0),MATCH(BF$1,'Typy - wg grup'!$F$1:$DK$1,0))="","",INDEX('Typy - wg grup'!$F$2:$DK$145,MATCH($A120,'Typy - wg grup'!$A$2:$A$145,0),MATCH(BF$1,'Typy - wg grup'!$F$1:$DK$1,0)))</f>
        <v>CRO</v>
      </c>
      <c r="BG120" s="102" t="str">
        <f>IF(INDEX('Typy - wg grup'!$F$2:$DK$145,MATCH($A120,'Typy - wg grup'!$A$2:$A$145,0),MATCH(BG$1,'Typy - wg grup'!$F$1:$DK$1,0))="","",INDEX('Typy - wg grup'!$F$2:$DK$145,MATCH($A120,'Typy - wg grup'!$A$2:$A$145,0),MATCH(BG$1,'Typy - wg grup'!$F$1:$DK$1,0)))</f>
        <v>CRO</v>
      </c>
      <c r="BH120" s="102" t="str">
        <f>IF(INDEX('Typy - wg grup'!$F$2:$DK$145,MATCH($A120,'Typy - wg grup'!$A$2:$A$145,0),MATCH(BH$1,'Typy - wg grup'!$F$1:$DK$1,0))="","",INDEX('Typy - wg grup'!$F$2:$DK$145,MATCH($A120,'Typy - wg grup'!$A$2:$A$145,0),MATCH(BH$1,'Typy - wg grup'!$F$1:$DK$1,0)))</f>
        <v>GHA</v>
      </c>
      <c r="BI120" s="102" t="str">
        <f>IF(INDEX('Typy - wg grup'!$F$2:$DK$145,MATCH($A120,'Typy - wg grup'!$A$2:$A$145,0),MATCH(BI$1,'Typy - wg grup'!$F$1:$DK$1,0))="","",INDEX('Typy - wg grup'!$F$2:$DK$145,MATCH($A120,'Typy - wg grup'!$A$2:$A$145,0),MATCH(BI$1,'Typy - wg grup'!$F$1:$DK$1,0)))</f>
        <v>CRO</v>
      </c>
      <c r="BJ120" s="102" t="str">
        <f>IF(INDEX('Typy - wg grup'!$F$2:$DK$145,MATCH($A120,'Typy - wg grup'!$A$2:$A$145,0),MATCH(BJ$1,'Typy - wg grup'!$F$1:$DK$1,0))="","",INDEX('Typy - wg grup'!$F$2:$DK$145,MATCH($A120,'Typy - wg grup'!$A$2:$A$145,0),MATCH(BJ$1,'Typy - wg grup'!$F$1:$DK$1,0)))</f>
        <v>ENG</v>
      </c>
      <c r="BK120" s="102" t="str">
        <f>IF(INDEX('Typy - wg grup'!$F$2:$DK$145,MATCH($A120,'Typy - wg grup'!$A$2:$A$145,0),MATCH(BK$1,'Typy - wg grup'!$F$1:$DK$1,0))="","",INDEX('Typy - wg grup'!$F$2:$DK$145,MATCH($A120,'Typy - wg grup'!$A$2:$A$145,0),MATCH(BK$1,'Typy - wg grup'!$F$1:$DK$1,0)))</f>
        <v>CRO</v>
      </c>
      <c r="BL120" s="102" t="str">
        <f>IF(INDEX('Typy - wg grup'!$F$2:$DK$145,MATCH($A120,'Typy - wg grup'!$A$2:$A$145,0),MATCH(BL$1,'Typy - wg grup'!$F$1:$DK$1,0))="","",INDEX('Typy - wg grup'!$F$2:$DK$145,MATCH($A120,'Typy - wg grup'!$A$2:$A$145,0),MATCH(BL$1,'Typy - wg grup'!$F$1:$DK$1,0)))</f>
        <v>GHA</v>
      </c>
      <c r="BM120" s="102" t="str">
        <f>IF(INDEX('Typy - wg grup'!$F$2:$DK$145,MATCH($A120,'Typy - wg grup'!$A$2:$A$145,0),MATCH(BM$1,'Typy - wg grup'!$F$1:$DK$1,0))="","",INDEX('Typy - wg grup'!$F$2:$DK$145,MATCH($A120,'Typy - wg grup'!$A$2:$A$145,0),MATCH(BM$1,'Typy - wg grup'!$F$1:$DK$1,0)))</f>
        <v>CRO</v>
      </c>
      <c r="BN120" s="102" t="str">
        <f>IF(INDEX('Typy - wg grup'!$F$2:$DK$145,MATCH($A120,'Typy - wg grup'!$A$2:$A$145,0),MATCH(BN$1,'Typy - wg grup'!$F$1:$DK$1,0))="","",INDEX('Typy - wg grup'!$F$2:$DK$145,MATCH($A120,'Typy - wg grup'!$A$2:$A$145,0),MATCH(BN$1,'Typy - wg grup'!$F$1:$DK$1,0)))</f>
        <v>CRO</v>
      </c>
      <c r="BO120" s="102" t="str">
        <f>IF(INDEX('Typy - wg grup'!$F$2:$DK$145,MATCH($A120,'Typy - wg grup'!$A$2:$A$145,0),MATCH(BO$1,'Typy - wg grup'!$F$1:$DK$1,0))="","",INDEX('Typy - wg grup'!$F$2:$DK$145,MATCH($A120,'Typy - wg grup'!$A$2:$A$145,0),MATCH(BO$1,'Typy - wg grup'!$F$1:$DK$1,0)))</f>
        <v>CRO</v>
      </c>
      <c r="BP120" s="102" t="str">
        <f>IF(INDEX('Typy - wg grup'!$F$2:$DK$145,MATCH($A120,'Typy - wg grup'!$A$2:$A$145,0),MATCH(BP$1,'Typy - wg grup'!$F$1:$DK$1,0))="","",INDEX('Typy - wg grup'!$F$2:$DK$145,MATCH($A120,'Typy - wg grup'!$A$2:$A$145,0),MATCH(BP$1,'Typy - wg grup'!$F$1:$DK$1,0)))</f>
        <v>CRO</v>
      </c>
      <c r="BQ120" s="102" t="str">
        <f>IF(INDEX('Typy - wg grup'!$F$2:$DK$145,MATCH($A120,'Typy - wg grup'!$A$2:$A$145,0),MATCH(BQ$1,'Typy - wg grup'!$F$1:$DK$1,0))="","",INDEX('Typy - wg grup'!$F$2:$DK$145,MATCH($A120,'Typy - wg grup'!$A$2:$A$145,0),MATCH(BQ$1,'Typy - wg grup'!$F$1:$DK$1,0)))</f>
        <v>GHA</v>
      </c>
      <c r="BR120" s="102" t="str">
        <f>IF(INDEX('Typy - wg grup'!$F$2:$DK$145,MATCH($A120,'Typy - wg grup'!$A$2:$A$145,0),MATCH(BR$1,'Typy - wg grup'!$F$1:$DK$1,0))="","",INDEX('Typy - wg grup'!$F$2:$DK$145,MATCH($A120,'Typy - wg grup'!$A$2:$A$145,0),MATCH(BR$1,'Typy - wg grup'!$F$1:$DK$1,0)))</f>
        <v>GHA</v>
      </c>
      <c r="BS120" s="102" t="str">
        <f>IF(INDEX('Typy - wg grup'!$F$2:$DK$145,MATCH($A120,'Typy - wg grup'!$A$2:$A$145,0),MATCH(BS$1,'Typy - wg grup'!$F$1:$DK$1,0))="","",INDEX('Typy - wg grup'!$F$2:$DK$145,MATCH($A120,'Typy - wg grup'!$A$2:$A$145,0),MATCH(BS$1,'Typy - wg grup'!$F$1:$DK$1,0)))</f>
        <v>ENG</v>
      </c>
      <c r="BT120" s="102" t="str">
        <f>IF(INDEX('Typy - wg grup'!$F$2:$DK$145,MATCH($A120,'Typy - wg grup'!$A$2:$A$145,0),MATCH(BT$1,'Typy - wg grup'!$F$1:$DK$1,0))="","",INDEX('Typy - wg grup'!$F$2:$DK$145,MATCH($A120,'Typy - wg grup'!$A$2:$A$145,0),MATCH(BT$1,'Typy - wg grup'!$F$1:$DK$1,0)))</f>
        <v>CRO</v>
      </c>
      <c r="BU120" s="102" t="str">
        <f>IF(INDEX('Typy - wg grup'!$F$2:$DK$145,MATCH($A120,'Typy - wg grup'!$A$2:$A$145,0),MATCH(BU$1,'Typy - wg grup'!$F$1:$DK$1,0))="","",INDEX('Typy - wg grup'!$F$2:$DK$145,MATCH($A120,'Typy - wg grup'!$A$2:$A$145,0),MATCH(BU$1,'Typy - wg grup'!$F$1:$DK$1,0)))</f>
        <v>CRO</v>
      </c>
      <c r="BV120" s="102" t="str">
        <f>IF(INDEX('Typy - wg grup'!$F$2:$DK$145,MATCH($A120,'Typy - wg grup'!$A$2:$A$145,0),MATCH(BV$1,'Typy - wg grup'!$F$1:$DK$1,0))="","",INDEX('Typy - wg grup'!$F$2:$DK$145,MATCH($A120,'Typy - wg grup'!$A$2:$A$145,0),MATCH(BV$1,'Typy - wg grup'!$F$1:$DK$1,0)))</f>
        <v>CRO</v>
      </c>
      <c r="BW120" s="102" t="str">
        <f>IF(INDEX('Typy - wg grup'!$F$2:$DK$145,MATCH($A120,'Typy - wg grup'!$A$2:$A$145,0),MATCH(BW$1,'Typy - wg grup'!$F$1:$DK$1,0))="","",INDEX('Typy - wg grup'!$F$2:$DK$145,MATCH($A120,'Typy - wg grup'!$A$2:$A$145,0),MATCH(BW$1,'Typy - wg grup'!$F$1:$DK$1,0)))</f>
        <v>CRO</v>
      </c>
      <c r="BX120" s="102" t="str">
        <f>IF(INDEX('Typy - wg grup'!$F$2:$DK$145,MATCH($A120,'Typy - wg grup'!$A$2:$A$145,0),MATCH(BX$1,'Typy - wg grup'!$F$1:$DK$1,0))="","",INDEX('Typy - wg grup'!$F$2:$DK$145,MATCH($A120,'Typy - wg grup'!$A$2:$A$145,0),MATCH(BX$1,'Typy - wg grup'!$F$1:$DK$1,0)))</f>
        <v>CRO</v>
      </c>
      <c r="BY120" s="102" t="str">
        <f>IF(INDEX('Typy - wg grup'!$F$2:$DK$145,MATCH($A120,'Typy - wg grup'!$A$2:$A$145,0),MATCH(BY$1,'Typy - wg grup'!$F$1:$DK$1,0))="","",INDEX('Typy - wg grup'!$F$2:$DK$145,MATCH($A120,'Typy - wg grup'!$A$2:$A$145,0),MATCH(BY$1,'Typy - wg grup'!$F$1:$DK$1,0)))</f>
        <v>ENG</v>
      </c>
      <c r="BZ120" s="102" t="str">
        <f>IF(INDEX('Typy - wg grup'!$F$2:$DK$145,MATCH($A120,'Typy - wg grup'!$A$2:$A$145,0),MATCH(BZ$1,'Typy - wg grup'!$F$1:$DK$1,0))="","",INDEX('Typy - wg grup'!$F$2:$DK$145,MATCH($A120,'Typy - wg grup'!$A$2:$A$145,0),MATCH(BZ$1,'Typy - wg grup'!$F$1:$DK$1,0)))</f>
        <v>ENG</v>
      </c>
      <c r="CA120" s="102" t="str">
        <f>IF(INDEX('Typy - wg grup'!$F$2:$DK$145,MATCH($A120,'Typy - wg grup'!$A$2:$A$145,0),MATCH(CA$1,'Typy - wg grup'!$F$1:$DK$1,0))="","",INDEX('Typy - wg grup'!$F$2:$DK$145,MATCH($A120,'Typy - wg grup'!$A$2:$A$145,0),MATCH(CA$1,'Typy - wg grup'!$F$1:$DK$1,0)))</f>
        <v>CRO</v>
      </c>
      <c r="CB120" s="102" t="str">
        <f>IF(INDEX('Typy - wg grup'!$F$2:$DK$145,MATCH($A120,'Typy - wg grup'!$A$2:$A$145,0),MATCH(CB$1,'Typy - wg grup'!$F$1:$DK$1,0))="","",INDEX('Typy - wg grup'!$F$2:$DK$145,MATCH($A120,'Typy - wg grup'!$A$2:$A$145,0),MATCH(CB$1,'Typy - wg grup'!$F$1:$DK$1,0)))</f>
        <v>CRO</v>
      </c>
      <c r="CC120" s="102" t="str">
        <f>IF(INDEX('Typy - wg grup'!$F$2:$DK$145,MATCH($A120,'Typy - wg grup'!$A$2:$A$145,0),MATCH(CC$1,'Typy - wg grup'!$F$1:$DK$1,0))="","",INDEX('Typy - wg grup'!$F$2:$DK$145,MATCH($A120,'Typy - wg grup'!$A$2:$A$145,0),MATCH(CC$1,'Typy - wg grup'!$F$1:$DK$1,0)))</f>
        <v>CRO</v>
      </c>
      <c r="CD120" s="102" t="str">
        <f>IF(INDEX('Typy - wg grup'!$F$2:$DK$145,MATCH($A120,'Typy - wg grup'!$A$2:$A$145,0),MATCH(CD$1,'Typy - wg grup'!$F$1:$DK$1,0))="","",INDEX('Typy - wg grup'!$F$2:$DK$145,MATCH($A120,'Typy - wg grup'!$A$2:$A$145,0),MATCH(CD$1,'Typy - wg grup'!$F$1:$DK$1,0)))</f>
        <v>CRO</v>
      </c>
      <c r="CE120" s="102" t="str">
        <f>IF(INDEX('Typy - wg grup'!$F$2:$DK$145,MATCH($A120,'Typy - wg grup'!$A$2:$A$145,0),MATCH(CE$1,'Typy - wg grup'!$F$1:$DK$1,0))="","",INDEX('Typy - wg grup'!$F$2:$DK$145,MATCH($A120,'Typy - wg grup'!$A$2:$A$145,0),MATCH(CE$1,'Typy - wg grup'!$F$1:$DK$1,0)))</f>
        <v>ENG</v>
      </c>
      <c r="CF120" s="102" t="str">
        <f>IF(INDEX('Typy - wg grup'!$F$2:$DK$145,MATCH($A120,'Typy - wg grup'!$A$2:$A$145,0),MATCH(CF$1,'Typy - wg grup'!$F$1:$DK$1,0))="","",INDEX('Typy - wg grup'!$F$2:$DK$145,MATCH($A120,'Typy - wg grup'!$A$2:$A$145,0),MATCH(CF$1,'Typy - wg grup'!$F$1:$DK$1,0)))</f>
        <v>ENG</v>
      </c>
      <c r="CG120" s="102" t="str">
        <f>IF(INDEX('Typy - wg grup'!$F$2:$DK$145,MATCH($A120,'Typy - wg grup'!$A$2:$A$145,0),MATCH(CG$1,'Typy - wg grup'!$F$1:$DK$1,0))="","",INDEX('Typy - wg grup'!$F$2:$DK$145,MATCH($A120,'Typy - wg grup'!$A$2:$A$145,0),MATCH(CG$1,'Typy - wg grup'!$F$1:$DK$1,0)))</f>
        <v>CRO</v>
      </c>
      <c r="CH120" s="102" t="str">
        <f>IF(INDEX('Typy - wg grup'!$F$2:$DK$145,MATCH($A120,'Typy - wg grup'!$A$2:$A$145,0),MATCH(CH$1,'Typy - wg grup'!$F$1:$DK$1,0))="","",INDEX('Typy - wg grup'!$F$2:$DK$145,MATCH($A120,'Typy - wg grup'!$A$2:$A$145,0),MATCH(CH$1,'Typy - wg grup'!$F$1:$DK$1,0)))</f>
        <v>CRO</v>
      </c>
      <c r="CI120" s="102" t="str">
        <f>IF(INDEX('Typy - wg grup'!$F$2:$DK$145,MATCH($A120,'Typy - wg grup'!$A$2:$A$145,0),MATCH(CI$1,'Typy - wg grup'!$F$1:$DK$1,0))="","",INDEX('Typy - wg grup'!$F$2:$DK$145,MATCH($A120,'Typy - wg grup'!$A$2:$A$145,0),MATCH(CI$1,'Typy - wg grup'!$F$1:$DK$1,0)))</f>
        <v>GHA</v>
      </c>
      <c r="CJ120" s="102" t="str">
        <f>IF(INDEX('Typy - wg grup'!$F$2:$DK$145,MATCH($A120,'Typy - wg grup'!$A$2:$A$145,0),MATCH(CJ$1,'Typy - wg grup'!$F$1:$DK$1,0))="","",INDEX('Typy - wg grup'!$F$2:$DK$145,MATCH($A120,'Typy - wg grup'!$A$2:$A$145,0),MATCH(CJ$1,'Typy - wg grup'!$F$1:$DK$1,0)))</f>
        <v>CRO</v>
      </c>
      <c r="CK120" s="102" t="str">
        <f>IF(INDEX('Typy - wg grup'!$F$2:$DK$145,MATCH($A120,'Typy - wg grup'!$A$2:$A$145,0),MATCH(CK$1,'Typy - wg grup'!$F$1:$DK$1,0))="","",INDEX('Typy - wg grup'!$F$2:$DK$145,MATCH($A120,'Typy - wg grup'!$A$2:$A$145,0),MATCH(CK$1,'Typy - wg grup'!$F$1:$DK$1,0)))</f>
        <v>CRO</v>
      </c>
      <c r="CL120" s="102" t="str">
        <f>IF(INDEX('Typy - wg grup'!$F$2:$DK$145,MATCH($A120,'Typy - wg grup'!$A$2:$A$145,0),MATCH(CL$1,'Typy - wg grup'!$F$1:$DK$1,0))="","",INDEX('Typy - wg grup'!$F$2:$DK$145,MATCH($A120,'Typy - wg grup'!$A$2:$A$145,0),MATCH(CL$1,'Typy - wg grup'!$F$1:$DK$1,0)))</f>
        <v>CRO</v>
      </c>
      <c r="CM120" s="102" t="str">
        <f>IF(INDEX('Typy - wg grup'!$F$2:$DK$145,MATCH($A120,'Typy - wg grup'!$A$2:$A$145,0),MATCH(CM$1,'Typy - wg grup'!$F$1:$DK$1,0))="","",INDEX('Typy - wg grup'!$F$2:$DK$145,MATCH($A120,'Typy - wg grup'!$A$2:$A$145,0),MATCH(CM$1,'Typy - wg grup'!$F$1:$DK$1,0)))</f>
        <v>CRO</v>
      </c>
      <c r="CN120" s="102" t="str">
        <f>IF(INDEX('Typy - wg grup'!$F$2:$DK$145,MATCH($A120,'Typy - wg grup'!$A$2:$A$145,0),MATCH(CN$1,'Typy - wg grup'!$F$1:$DK$1,0))="","",INDEX('Typy - wg grup'!$F$2:$DK$145,MATCH($A120,'Typy - wg grup'!$A$2:$A$145,0),MATCH(CN$1,'Typy - wg grup'!$F$1:$DK$1,0)))</f>
        <v>ENG</v>
      </c>
      <c r="CO120" s="102" t="str">
        <f>IF(INDEX('Typy - wg grup'!$F$2:$DK$145,MATCH($A120,'Typy - wg grup'!$A$2:$A$145,0),MATCH(CO$1,'Typy - wg grup'!$F$1:$DK$1,0))="","",INDEX('Typy - wg grup'!$F$2:$DK$145,MATCH($A120,'Typy - wg grup'!$A$2:$A$145,0),MATCH(CO$1,'Typy - wg grup'!$F$1:$DK$1,0)))</f>
        <v>CRO</v>
      </c>
      <c r="CP120" s="102" t="str">
        <f>IF(INDEX('Typy - wg grup'!$F$2:$DK$145,MATCH($A120,'Typy - wg grup'!$A$2:$A$145,0),MATCH(CP$1,'Typy - wg grup'!$F$1:$DK$1,0))="","",INDEX('Typy - wg grup'!$F$2:$DK$145,MATCH($A120,'Typy - wg grup'!$A$2:$A$145,0),MATCH(CP$1,'Typy - wg grup'!$F$1:$DK$1,0)))</f>
        <v>CRO</v>
      </c>
      <c r="CQ120" s="102" t="str">
        <f>IF(INDEX('Typy - wg grup'!$F$2:$DK$145,MATCH($A120,'Typy - wg grup'!$A$2:$A$145,0),MATCH(CQ$1,'Typy - wg grup'!$F$1:$DK$1,0))="","",INDEX('Typy - wg grup'!$F$2:$DK$145,MATCH($A120,'Typy - wg grup'!$A$2:$A$145,0),MATCH(CQ$1,'Typy - wg grup'!$F$1:$DK$1,0)))</f>
        <v>CRO</v>
      </c>
      <c r="CR120" s="102" t="str">
        <f>IF(INDEX('Typy - wg grup'!$F$2:$DK$145,MATCH($A120,'Typy - wg grup'!$A$2:$A$145,0),MATCH(CR$1,'Typy - wg grup'!$F$1:$DK$1,0))="","",INDEX('Typy - wg grup'!$F$2:$DK$145,MATCH($A120,'Typy - wg grup'!$A$2:$A$145,0),MATCH(CR$1,'Typy - wg grup'!$F$1:$DK$1,0)))</f>
        <v>ENG</v>
      </c>
      <c r="CS120" s="102" t="str">
        <f>IF(INDEX('Typy - wg grup'!$F$2:$DK$145,MATCH($A120,'Typy - wg grup'!$A$2:$A$145,0),MATCH(CS$1,'Typy - wg grup'!$F$1:$DK$1,0))="","",INDEX('Typy - wg grup'!$F$2:$DK$145,MATCH($A120,'Typy - wg grup'!$A$2:$A$145,0),MATCH(CS$1,'Typy - wg grup'!$F$1:$DK$1,0)))</f>
        <v>ENG</v>
      </c>
      <c r="CT120" s="102" t="str">
        <f>IF(INDEX('Typy - wg grup'!$F$2:$DK$145,MATCH($A120,'Typy - wg grup'!$A$2:$A$145,0),MATCH(CT$1,'Typy - wg grup'!$F$1:$DK$1,0))="","",INDEX('Typy - wg grup'!$F$2:$DK$145,MATCH($A120,'Typy - wg grup'!$A$2:$A$145,0),MATCH(CT$1,'Typy - wg grup'!$F$1:$DK$1,0)))</f>
        <v>CRO</v>
      </c>
      <c r="CU120" s="102" t="str">
        <f>IF(INDEX('Typy - wg grup'!$F$2:$DK$145,MATCH($A120,'Typy - wg grup'!$A$2:$A$145,0),MATCH(CU$1,'Typy - wg grup'!$F$1:$DK$1,0))="","",INDEX('Typy - wg grup'!$F$2:$DK$145,MATCH($A120,'Typy - wg grup'!$A$2:$A$145,0),MATCH(CU$1,'Typy - wg grup'!$F$1:$DK$1,0)))</f>
        <v>CRO</v>
      </c>
      <c r="CV120" s="102" t="str">
        <f>IF(INDEX('Typy - wg grup'!$F$2:$DK$145,MATCH($A120,'Typy - wg grup'!$A$2:$A$145,0),MATCH(CV$1,'Typy - wg grup'!$F$1:$DK$1,0))="","",INDEX('Typy - wg grup'!$F$2:$DK$145,MATCH($A120,'Typy - wg grup'!$A$2:$A$145,0),MATCH(CV$1,'Typy - wg grup'!$F$1:$DK$1,0)))</f>
        <v>ENG</v>
      </c>
      <c r="CW120" s="102" t="str">
        <f>IF(INDEX('Typy - wg grup'!$F$2:$DK$145,MATCH($A120,'Typy - wg grup'!$A$2:$A$145,0),MATCH(CW$1,'Typy - wg grup'!$F$1:$DK$1,0))="","",INDEX('Typy - wg grup'!$F$2:$DK$145,MATCH($A120,'Typy - wg grup'!$A$2:$A$145,0),MATCH(CW$1,'Typy - wg grup'!$F$1:$DK$1,0)))</f>
        <v>CRO</v>
      </c>
      <c r="CX120" s="102" t="str">
        <f>IF(INDEX('Typy - wg grup'!$F$2:$DK$145,MATCH($A120,'Typy - wg grup'!$A$2:$A$145,0),MATCH(CX$1,'Typy - wg grup'!$F$1:$DK$1,0))="","",INDEX('Typy - wg grup'!$F$2:$DK$145,MATCH($A120,'Typy - wg grup'!$A$2:$A$145,0),MATCH(CX$1,'Typy - wg grup'!$F$1:$DK$1,0)))</f>
        <v>CRO</v>
      </c>
      <c r="CY120" s="102" t="str">
        <f>IF(INDEX('Typy - wg grup'!$F$2:$DK$145,MATCH($A120,'Typy - wg grup'!$A$2:$A$145,0),MATCH(CY$1,'Typy - wg grup'!$F$1:$DK$1,0))="","",INDEX('Typy - wg grup'!$F$2:$DK$145,MATCH($A120,'Typy - wg grup'!$A$2:$A$145,0),MATCH(CY$1,'Typy - wg grup'!$F$1:$DK$1,0)))</f>
        <v>CRO</v>
      </c>
      <c r="CZ120" s="102" t="str">
        <f>IF(INDEX('Typy - wg grup'!$F$2:$DK$145,MATCH($A120,'Typy - wg grup'!$A$2:$A$145,0),MATCH(CZ$1,'Typy - wg grup'!$F$1:$DK$1,0))="","",INDEX('Typy - wg grup'!$F$2:$DK$145,MATCH($A120,'Typy - wg grup'!$A$2:$A$145,0),MATCH(CZ$1,'Typy - wg grup'!$F$1:$DK$1,0)))</f>
        <v>ENG</v>
      </c>
      <c r="DA120" s="102" t="str">
        <f>IF(INDEX('Typy - wg grup'!$F$2:$DK$145,MATCH($A120,'Typy - wg grup'!$A$2:$A$145,0),MATCH(DA$1,'Typy - wg grup'!$F$1:$DK$1,0))="","",INDEX('Typy - wg grup'!$F$2:$DK$145,MATCH($A120,'Typy - wg grup'!$A$2:$A$145,0),MATCH(DA$1,'Typy - wg grup'!$F$1:$DK$1,0)))</f>
        <v>CRO</v>
      </c>
      <c r="DB120" s="102" t="str">
        <f>IF(INDEX('Typy - wg grup'!$F$2:$DK$145,MATCH($A120,'Typy - wg grup'!$A$2:$A$145,0),MATCH(DB$1,'Typy - wg grup'!$F$1:$DK$1,0))="","",INDEX('Typy - wg grup'!$F$2:$DK$145,MATCH($A120,'Typy - wg grup'!$A$2:$A$145,0),MATCH(DB$1,'Typy - wg grup'!$F$1:$DK$1,0)))</f>
        <v>ENG</v>
      </c>
      <c r="DC120" s="102" t="str">
        <f>IF(INDEX('Typy - wg grup'!$F$2:$DK$145,MATCH($A120,'Typy - wg grup'!$A$2:$A$145,0),MATCH(DC$1,'Typy - wg grup'!$F$1:$DK$1,0))="","",INDEX('Typy - wg grup'!$F$2:$DK$145,MATCH($A120,'Typy - wg grup'!$A$2:$A$145,0),MATCH(DC$1,'Typy - wg grup'!$F$1:$DK$1,0)))</f>
        <v>CRO</v>
      </c>
      <c r="DD120" s="102" t="str">
        <f>IF(INDEX('Typy - wg grup'!$F$2:$DK$145,MATCH($A120,'Typy - wg grup'!$A$2:$A$145,0),MATCH(DD$1,'Typy - wg grup'!$F$1:$DK$1,0))="","",INDEX('Typy - wg grup'!$F$2:$DK$145,MATCH($A120,'Typy - wg grup'!$A$2:$A$145,0),MATCH(DD$1,'Typy - wg grup'!$F$1:$DK$1,0)))</f>
        <v>GHA</v>
      </c>
      <c r="DE120" s="102" t="str">
        <f>IF(INDEX('Typy - wg grup'!$F$2:$DK$145,MATCH($A120,'Typy - wg grup'!$A$2:$A$145,0),MATCH(DE$1,'Typy - wg grup'!$F$1:$DK$1,0))="","",INDEX('Typy - wg grup'!$F$2:$DK$145,MATCH($A120,'Typy - wg grup'!$A$2:$A$145,0),MATCH(DE$1,'Typy - wg grup'!$F$1:$DK$1,0)))</f>
        <v>CRO</v>
      </c>
      <c r="DF120" s="102" t="str">
        <f>IF(INDEX('Typy - wg grup'!$F$2:$DK$145,MATCH($A120,'Typy - wg grup'!$A$2:$A$145,0),MATCH(DF$1,'Typy - wg grup'!$F$1:$DK$1,0))="","",INDEX('Typy - wg grup'!$F$2:$DK$145,MATCH($A120,'Typy - wg grup'!$A$2:$A$145,0),MATCH(DF$1,'Typy - wg grup'!$F$1:$DK$1,0)))</f>
        <v>ENG</v>
      </c>
      <c r="DG120" s="102" t="str">
        <f>IF(INDEX('Typy - wg grup'!$F$2:$DK$145,MATCH($A120,'Typy - wg grup'!$A$2:$A$145,0),MATCH(DG$1,'Typy - wg grup'!$F$1:$DK$1,0))="","",INDEX('Typy - wg grup'!$F$2:$DK$145,MATCH($A120,'Typy - wg grup'!$A$2:$A$145,0),MATCH(DG$1,'Typy - wg grup'!$F$1:$DK$1,0)))</f>
        <v>CRO</v>
      </c>
      <c r="DH120" s="102" t="str">
        <f>IF(INDEX('Typy - wg grup'!$F$2:$DK$145,MATCH($A120,'Typy - wg grup'!$A$2:$A$145,0),MATCH(DH$1,'Typy - wg grup'!$F$1:$DK$1,0))="","",INDEX('Typy - wg grup'!$F$2:$DK$145,MATCH($A120,'Typy - wg grup'!$A$2:$A$145,0),MATCH(DH$1,'Typy - wg grup'!$F$1:$DK$1,0)))</f>
        <v>CRO</v>
      </c>
      <c r="DI120" s="102" t="str">
        <f>IF(INDEX('Typy - wg grup'!$F$2:$DK$145,MATCH($A120,'Typy - wg grup'!$A$2:$A$145,0),MATCH(DI$1,'Typy - wg grup'!$F$1:$DK$1,0))="","",INDEX('Typy - wg grup'!$F$2:$DK$145,MATCH($A120,'Typy - wg grup'!$A$2:$A$145,0),MATCH(DI$1,'Typy - wg grup'!$F$1:$DK$1,0)))</f>
        <v>CRO</v>
      </c>
      <c r="DJ120" s="102" t="str">
        <f>IF(INDEX('Typy - wg grup'!$F$2:$DK$145,MATCH($A120,'Typy - wg grup'!$A$2:$A$145,0),MATCH(DJ$1,'Typy - wg grup'!$F$1:$DK$1,0))="","",INDEX('Typy - wg grup'!$F$2:$DK$145,MATCH($A120,'Typy - wg grup'!$A$2:$A$145,0),MATCH(DJ$1,'Typy - wg grup'!$F$1:$DK$1,0)))</f>
        <v>CRO</v>
      </c>
      <c r="DK120" s="102" t="str">
        <f>IF(INDEX('Typy - wg grup'!$F$2:$DK$145,MATCH($A120,'Typy - wg grup'!$A$2:$A$145,0),MATCH(DK$1,'Typy - wg grup'!$F$1:$DK$1,0))="","",INDEX('Typy - wg grup'!$F$2:$DK$145,MATCH($A120,'Typy - wg grup'!$A$2:$A$145,0),MATCH(DK$1,'Typy - wg grup'!$F$1:$DK$1,0)))</f>
        <v>CRO</v>
      </c>
      <c r="DL120" s="102" t="str">
        <f>IF(INDEX('Typy - wg grup'!$F$2:$DK$145,MATCH($A120,'Typy - wg grup'!$A$2:$A$145,0),MATCH(DL$1,'Typy - wg grup'!$F$1:$DK$1,0))="","",INDEX('Typy - wg grup'!$F$2:$DK$145,MATCH($A120,'Typy - wg grup'!$A$2:$A$145,0),MATCH(DL$1,'Typy - wg grup'!$F$1:$DK$1,0)))</f>
        <v>CRO</v>
      </c>
      <c r="DM120" s="106" t="str">
        <f>IF(INDEX('Typy - wg grup'!$F$2:$DK$145,MATCH($A120,'Typy - wg grup'!$A$2:$A$145,0),MATCH(DM$1,'Typy - wg grup'!$F$1:$DK$1,0))="","",INDEX('Typy - wg grup'!$F$2:$DK$145,MATCH($A120,'Typy - wg grup'!$A$2:$A$145,0),MATCH(DM$1,'Typy - wg grup'!$F$1:$DK$1,0)))</f>
        <v>GHA</v>
      </c>
      <c r="DO120" s="15"/>
      <c r="DQ120" s="14"/>
      <c r="DS120" s="15"/>
      <c r="DU120" s="15"/>
      <c r="DW120" s="14"/>
      <c r="DY120" s="15"/>
      <c r="EA120" s="14"/>
      <c r="EC120" s="15"/>
      <c r="EE120" s="15"/>
      <c r="EG120" s="15"/>
      <c r="EI120" s="15"/>
      <c r="EK120" s="15"/>
      <c r="EM120" s="15"/>
      <c r="EO120" s="16"/>
      <c r="EQ120" s="15"/>
    </row>
    <row r="121" spans="1:232" ht="18.75" thickBot="1" x14ac:dyDescent="0.3">
      <c r="A121" s="145" t="s">
        <v>111</v>
      </c>
      <c r="B121" s="146" t="s">
        <v>120</v>
      </c>
      <c r="C121" s="146"/>
      <c r="D121" s="146"/>
      <c r="E121" s="146" t="s">
        <v>60</v>
      </c>
      <c r="F121" s="38" t="s">
        <v>227</v>
      </c>
      <c r="G121" s="154"/>
      <c r="H121" s="107" t="str">
        <f>IF(INDEX('Typy - wg grup'!$F$2:$DK$145,MATCH($A121,'Typy - wg grup'!$A$2:$A$145,0),MATCH(H$1,'Typy - wg grup'!$F$1:$DK$1,0))="","",INDEX('Typy - wg grup'!$F$2:$DK$145,MATCH($A121,'Typy - wg grup'!$A$2:$A$145,0),MATCH(H$1,'Typy - wg grup'!$F$1:$DK$1,0)))</f>
        <v>PAN</v>
      </c>
      <c r="I121" s="108" t="str">
        <f>IF(INDEX('Typy - wg grup'!$F$2:$DK$145,MATCH($A121,'Typy - wg grup'!$A$2:$A$145,0),MATCH(I$1,'Typy - wg grup'!$F$1:$DK$1,0))="","",INDEX('Typy - wg grup'!$F$2:$DK$145,MATCH($A121,'Typy - wg grup'!$A$2:$A$145,0),MATCH(I$1,'Typy - wg grup'!$F$1:$DK$1,0)))</f>
        <v/>
      </c>
      <c r="J121" s="108" t="str">
        <f>IF(INDEX('Typy - wg grup'!$F$2:$DK$145,MATCH($A121,'Typy - wg grup'!$A$2:$A$145,0),MATCH(J$1,'Typy - wg grup'!$F$1:$DK$1,0))="","",INDEX('Typy - wg grup'!$F$2:$DK$145,MATCH($A121,'Typy - wg grup'!$A$2:$A$145,0),MATCH(J$1,'Typy - wg grup'!$F$1:$DK$1,0)))</f>
        <v>PAN</v>
      </c>
      <c r="K121" s="108" t="str">
        <f>IF(INDEX('Typy - wg grup'!$F$2:$DK$145,MATCH($A121,'Typy - wg grup'!$A$2:$A$145,0),MATCH(K$1,'Typy - wg grup'!$F$1:$DK$1,0))="","",INDEX('Typy - wg grup'!$F$2:$DK$145,MATCH($A121,'Typy - wg grup'!$A$2:$A$145,0),MATCH(K$1,'Typy - wg grup'!$F$1:$DK$1,0)))</f>
        <v/>
      </c>
      <c r="L121" s="108" t="str">
        <f>IF(INDEX('Typy - wg grup'!$F$2:$DK$145,MATCH($A121,'Typy - wg grup'!$A$2:$A$145,0),MATCH(L$1,'Typy - wg grup'!$F$1:$DK$1,0))="","",INDEX('Typy - wg grup'!$F$2:$DK$145,MATCH($A121,'Typy - wg grup'!$A$2:$A$145,0),MATCH(L$1,'Typy - wg grup'!$F$1:$DK$1,0)))</f>
        <v/>
      </c>
      <c r="M121" s="108" t="str">
        <f>IF(INDEX('Typy - wg grup'!$F$2:$DK$145,MATCH($A121,'Typy - wg grup'!$A$2:$A$145,0),MATCH(M$1,'Typy - wg grup'!$F$1:$DK$1,0))="","",INDEX('Typy - wg grup'!$F$2:$DK$145,MATCH($A121,'Typy - wg grup'!$A$2:$A$145,0),MATCH(M$1,'Typy - wg grup'!$F$1:$DK$1,0)))</f>
        <v/>
      </c>
      <c r="N121" s="108" t="str">
        <f>IF(INDEX('Typy - wg grup'!$F$2:$DK$145,MATCH($A121,'Typy - wg grup'!$A$2:$A$145,0),MATCH(N$1,'Typy - wg grup'!$F$1:$DK$1,0))="","",INDEX('Typy - wg grup'!$F$2:$DK$145,MATCH($A121,'Typy - wg grup'!$A$2:$A$145,0),MATCH(N$1,'Typy - wg grup'!$F$1:$DK$1,0)))</f>
        <v>GHA</v>
      </c>
      <c r="O121" s="108" t="str">
        <f>IF(INDEX('Typy - wg grup'!$F$2:$DK$145,MATCH($A121,'Typy - wg grup'!$A$2:$A$145,0),MATCH(O$1,'Typy - wg grup'!$F$1:$DK$1,0))="","",INDEX('Typy - wg grup'!$F$2:$DK$145,MATCH($A121,'Typy - wg grup'!$A$2:$A$145,0),MATCH(O$1,'Typy - wg grup'!$F$1:$DK$1,0)))</f>
        <v>PAN</v>
      </c>
      <c r="P121" s="108" t="str">
        <f>IF(INDEX('Typy - wg grup'!$F$2:$DK$145,MATCH($A121,'Typy - wg grup'!$A$2:$A$145,0),MATCH(P$1,'Typy - wg grup'!$F$1:$DK$1,0))="","",INDEX('Typy - wg grup'!$F$2:$DK$145,MATCH($A121,'Typy - wg grup'!$A$2:$A$145,0),MATCH(P$1,'Typy - wg grup'!$F$1:$DK$1,0)))</f>
        <v>GHA</v>
      </c>
      <c r="Q121" s="108" t="str">
        <f>IF(INDEX('Typy - wg grup'!$F$2:$DK$145,MATCH($A121,'Typy - wg grup'!$A$2:$A$145,0),MATCH(Q$1,'Typy - wg grup'!$F$1:$DK$1,0))="","",INDEX('Typy - wg grup'!$F$2:$DK$145,MATCH($A121,'Typy - wg grup'!$A$2:$A$145,0),MATCH(Q$1,'Typy - wg grup'!$F$1:$DK$1,0)))</f>
        <v>GHA</v>
      </c>
      <c r="R121" s="108" t="str">
        <f>IF(INDEX('Typy - wg grup'!$F$2:$DK$145,MATCH($A121,'Typy - wg grup'!$A$2:$A$145,0),MATCH(R$1,'Typy - wg grup'!$F$1:$DK$1,0))="","",INDEX('Typy - wg grup'!$F$2:$DK$145,MATCH($A121,'Typy - wg grup'!$A$2:$A$145,0),MATCH(R$1,'Typy - wg grup'!$F$1:$DK$1,0)))</f>
        <v>GHA</v>
      </c>
      <c r="S121" s="108" t="str">
        <f>IF(INDEX('Typy - wg grup'!$F$2:$DK$145,MATCH($A121,'Typy - wg grup'!$A$2:$A$145,0),MATCH(S$1,'Typy - wg grup'!$F$1:$DK$1,0))="","",INDEX('Typy - wg grup'!$F$2:$DK$145,MATCH($A121,'Typy - wg grup'!$A$2:$A$145,0),MATCH(S$1,'Typy - wg grup'!$F$1:$DK$1,0)))</f>
        <v>GHA</v>
      </c>
      <c r="T121" s="108" t="str">
        <f>IF(INDEX('Typy - wg grup'!$F$2:$DK$145,MATCH($A121,'Typy - wg grup'!$A$2:$A$145,0),MATCH(T$1,'Typy - wg grup'!$F$1:$DK$1,0))="","",INDEX('Typy - wg grup'!$F$2:$DK$145,MATCH($A121,'Typy - wg grup'!$A$2:$A$145,0),MATCH(T$1,'Typy - wg grup'!$F$1:$DK$1,0)))</f>
        <v/>
      </c>
      <c r="U121" s="108" t="str">
        <f>IF(INDEX('Typy - wg grup'!$F$2:$DK$145,MATCH($A121,'Typy - wg grup'!$A$2:$A$145,0),MATCH(U$1,'Typy - wg grup'!$F$1:$DK$1,0))="","",INDEX('Typy - wg grup'!$F$2:$DK$145,MATCH($A121,'Typy - wg grup'!$A$2:$A$145,0),MATCH(U$1,'Typy - wg grup'!$F$1:$DK$1,0)))</f>
        <v>GHA</v>
      </c>
      <c r="V121" s="108" t="str">
        <f>IF(INDEX('Typy - wg grup'!$F$2:$DK$145,MATCH($A121,'Typy - wg grup'!$A$2:$A$145,0),MATCH(V$1,'Typy - wg grup'!$F$1:$DK$1,0))="","",INDEX('Typy - wg grup'!$F$2:$DK$145,MATCH($A121,'Typy - wg grup'!$A$2:$A$145,0),MATCH(V$1,'Typy - wg grup'!$F$1:$DK$1,0)))</f>
        <v>CRO</v>
      </c>
      <c r="W121" s="108" t="str">
        <f>IF(INDEX('Typy - wg grup'!$F$2:$DK$145,MATCH($A121,'Typy - wg grup'!$A$2:$A$145,0),MATCH(W$1,'Typy - wg grup'!$F$1:$DK$1,0))="","",INDEX('Typy - wg grup'!$F$2:$DK$145,MATCH($A121,'Typy - wg grup'!$A$2:$A$145,0),MATCH(W$1,'Typy - wg grup'!$F$1:$DK$1,0)))</f>
        <v>GHA</v>
      </c>
      <c r="X121" s="108" t="str">
        <f>IF(INDEX('Typy - wg grup'!$F$2:$DK$145,MATCH($A121,'Typy - wg grup'!$A$2:$A$145,0),MATCH(X$1,'Typy - wg grup'!$F$1:$DK$1,0))="","",INDEX('Typy - wg grup'!$F$2:$DK$145,MATCH($A121,'Typy - wg grup'!$A$2:$A$145,0),MATCH(X$1,'Typy - wg grup'!$F$1:$DK$1,0)))</f>
        <v>GHA</v>
      </c>
      <c r="Y121" s="108" t="str">
        <f>IF(INDEX('Typy - wg grup'!$F$2:$DK$145,MATCH($A121,'Typy - wg grup'!$A$2:$A$145,0),MATCH(Y$1,'Typy - wg grup'!$F$1:$DK$1,0))="","",INDEX('Typy - wg grup'!$F$2:$DK$145,MATCH($A121,'Typy - wg grup'!$A$2:$A$145,0),MATCH(Y$1,'Typy - wg grup'!$F$1:$DK$1,0)))</f>
        <v/>
      </c>
      <c r="Z121" s="108" t="str">
        <f>IF(INDEX('Typy - wg grup'!$F$2:$DK$145,MATCH($A121,'Typy - wg grup'!$A$2:$A$145,0),MATCH(Z$1,'Typy - wg grup'!$F$1:$DK$1,0))="","",INDEX('Typy - wg grup'!$F$2:$DK$145,MATCH($A121,'Typy - wg grup'!$A$2:$A$145,0),MATCH(Z$1,'Typy - wg grup'!$F$1:$DK$1,0)))</f>
        <v/>
      </c>
      <c r="AA121" s="108" t="str">
        <f>IF(INDEX('Typy - wg grup'!$F$2:$DK$145,MATCH($A121,'Typy - wg grup'!$A$2:$A$145,0),MATCH(AA$1,'Typy - wg grup'!$F$1:$DK$1,0))="","",INDEX('Typy - wg grup'!$F$2:$DK$145,MATCH($A121,'Typy - wg grup'!$A$2:$A$145,0),MATCH(AA$1,'Typy - wg grup'!$F$1:$DK$1,0)))</f>
        <v>GHA</v>
      </c>
      <c r="AB121" s="108" t="str">
        <f>IF(INDEX('Typy - wg grup'!$F$2:$DK$145,MATCH($A121,'Typy - wg grup'!$A$2:$A$145,0),MATCH(AB$1,'Typy - wg grup'!$F$1:$DK$1,0))="","",INDEX('Typy - wg grup'!$F$2:$DK$145,MATCH($A121,'Typy - wg grup'!$A$2:$A$145,0),MATCH(AB$1,'Typy - wg grup'!$F$1:$DK$1,0)))</f>
        <v>GHA</v>
      </c>
      <c r="AC121" s="108" t="str">
        <f>IF(INDEX('Typy - wg grup'!$F$2:$DK$145,MATCH($A121,'Typy - wg grup'!$A$2:$A$145,0),MATCH(AC$1,'Typy - wg grup'!$F$1:$DK$1,0))="","",INDEX('Typy - wg grup'!$F$2:$DK$145,MATCH($A121,'Typy - wg grup'!$A$2:$A$145,0),MATCH(AC$1,'Typy - wg grup'!$F$1:$DK$1,0)))</f>
        <v/>
      </c>
      <c r="AD121" s="108" t="str">
        <f>IF(INDEX('Typy - wg grup'!$F$2:$DK$145,MATCH($A121,'Typy - wg grup'!$A$2:$A$145,0),MATCH(AD$1,'Typy - wg grup'!$F$1:$DK$1,0))="","",INDEX('Typy - wg grup'!$F$2:$DK$145,MATCH($A121,'Typy - wg grup'!$A$2:$A$145,0),MATCH(AD$1,'Typy - wg grup'!$F$1:$DK$1,0)))</f>
        <v>PAN</v>
      </c>
      <c r="AE121" s="108" t="str">
        <f>IF(INDEX('Typy - wg grup'!$F$2:$DK$145,MATCH($A121,'Typy - wg grup'!$A$2:$A$145,0),MATCH(AE$1,'Typy - wg grup'!$F$1:$DK$1,0))="","",INDEX('Typy - wg grup'!$F$2:$DK$145,MATCH($A121,'Typy - wg grup'!$A$2:$A$145,0),MATCH(AE$1,'Typy - wg grup'!$F$1:$DK$1,0)))</f>
        <v/>
      </c>
      <c r="AF121" s="108" t="str">
        <f>IF(INDEX('Typy - wg grup'!$F$2:$DK$145,MATCH($A121,'Typy - wg grup'!$A$2:$A$145,0),MATCH(AF$1,'Typy - wg grup'!$F$1:$DK$1,0))="","",INDEX('Typy - wg grup'!$F$2:$DK$145,MATCH($A121,'Typy - wg grup'!$A$2:$A$145,0),MATCH(AF$1,'Typy - wg grup'!$F$1:$DK$1,0)))</f>
        <v/>
      </c>
      <c r="AG121" s="108" t="str">
        <f>IF(INDEX('Typy - wg grup'!$F$2:$DK$145,MATCH($A121,'Typy - wg grup'!$A$2:$A$145,0),MATCH(AG$1,'Typy - wg grup'!$F$1:$DK$1,0))="","",INDEX('Typy - wg grup'!$F$2:$DK$145,MATCH($A121,'Typy - wg grup'!$A$2:$A$145,0),MATCH(AG$1,'Typy - wg grup'!$F$1:$DK$1,0)))</f>
        <v>GHA</v>
      </c>
      <c r="AH121" s="108" t="str">
        <f>IF(INDEX('Typy - wg grup'!$F$2:$DK$145,MATCH($A121,'Typy - wg grup'!$A$2:$A$145,0),MATCH(AH$1,'Typy - wg grup'!$F$1:$DK$1,0))="","",INDEX('Typy - wg grup'!$F$2:$DK$145,MATCH($A121,'Typy - wg grup'!$A$2:$A$145,0),MATCH(AH$1,'Typy - wg grup'!$F$1:$DK$1,0)))</f>
        <v>GHA</v>
      </c>
      <c r="AI121" s="108" t="str">
        <f>IF(INDEX('Typy - wg grup'!$F$2:$DK$145,MATCH($A121,'Typy - wg grup'!$A$2:$A$145,0),MATCH(AI$1,'Typy - wg grup'!$F$1:$DK$1,0))="","",INDEX('Typy - wg grup'!$F$2:$DK$145,MATCH($A121,'Typy - wg grup'!$A$2:$A$145,0),MATCH(AI$1,'Typy - wg grup'!$F$1:$DK$1,0)))</f>
        <v/>
      </c>
      <c r="AJ121" s="108" t="str">
        <f>IF(INDEX('Typy - wg grup'!$F$2:$DK$145,MATCH($A121,'Typy - wg grup'!$A$2:$A$145,0),MATCH(AJ$1,'Typy - wg grup'!$F$1:$DK$1,0))="","",INDEX('Typy - wg grup'!$F$2:$DK$145,MATCH($A121,'Typy - wg grup'!$A$2:$A$145,0),MATCH(AJ$1,'Typy - wg grup'!$F$1:$DK$1,0)))</f>
        <v>GHA</v>
      </c>
      <c r="AK121" s="108" t="str">
        <f>IF(INDEX('Typy - wg grup'!$F$2:$DK$145,MATCH($A121,'Typy - wg grup'!$A$2:$A$145,0),MATCH(AK$1,'Typy - wg grup'!$F$1:$DK$1,0))="","",INDEX('Typy - wg grup'!$F$2:$DK$145,MATCH($A121,'Typy - wg grup'!$A$2:$A$145,0),MATCH(AK$1,'Typy - wg grup'!$F$1:$DK$1,0)))</f>
        <v>GHA</v>
      </c>
      <c r="AL121" s="108" t="str">
        <f>IF(INDEX('Typy - wg grup'!$F$2:$DK$145,MATCH($A121,'Typy - wg grup'!$A$2:$A$145,0),MATCH(AL$1,'Typy - wg grup'!$F$1:$DK$1,0))="","",INDEX('Typy - wg grup'!$F$2:$DK$145,MATCH($A121,'Typy - wg grup'!$A$2:$A$145,0),MATCH(AL$1,'Typy - wg grup'!$F$1:$DK$1,0)))</f>
        <v>GHA</v>
      </c>
      <c r="AM121" s="108" t="str">
        <f>IF(INDEX('Typy - wg grup'!$F$2:$DK$145,MATCH($A121,'Typy - wg grup'!$A$2:$A$145,0),MATCH(AM$1,'Typy - wg grup'!$F$1:$DK$1,0))="","",INDEX('Typy - wg grup'!$F$2:$DK$145,MATCH($A121,'Typy - wg grup'!$A$2:$A$145,0),MATCH(AM$1,'Typy - wg grup'!$F$1:$DK$1,0)))</f>
        <v>GHA</v>
      </c>
      <c r="AN121" s="108" t="str">
        <f>IF(INDEX('Typy - wg grup'!$F$2:$DK$145,MATCH($A121,'Typy - wg grup'!$A$2:$A$145,0),MATCH(AN$1,'Typy - wg grup'!$F$1:$DK$1,0))="","",INDEX('Typy - wg grup'!$F$2:$DK$145,MATCH($A121,'Typy - wg grup'!$A$2:$A$145,0),MATCH(AN$1,'Typy - wg grup'!$F$1:$DK$1,0)))</f>
        <v>GHA</v>
      </c>
      <c r="AO121" s="108" t="str">
        <f>IF(INDEX('Typy - wg grup'!$F$2:$DK$145,MATCH($A121,'Typy - wg grup'!$A$2:$A$145,0),MATCH(AO$1,'Typy - wg grup'!$F$1:$DK$1,0))="","",INDEX('Typy - wg grup'!$F$2:$DK$145,MATCH($A121,'Typy - wg grup'!$A$2:$A$145,0),MATCH(AO$1,'Typy - wg grup'!$F$1:$DK$1,0)))</f>
        <v>GHA</v>
      </c>
      <c r="AP121" s="108" t="str">
        <f>IF(INDEX('Typy - wg grup'!$F$2:$DK$145,MATCH($A121,'Typy - wg grup'!$A$2:$A$145,0),MATCH(AP$1,'Typy - wg grup'!$F$1:$DK$1,0))="","",INDEX('Typy - wg grup'!$F$2:$DK$145,MATCH($A121,'Typy - wg grup'!$A$2:$A$145,0),MATCH(AP$1,'Typy - wg grup'!$F$1:$DK$1,0)))</f>
        <v/>
      </c>
      <c r="AQ121" s="108" t="str">
        <f>IF(INDEX('Typy - wg grup'!$F$2:$DK$145,MATCH($A121,'Typy - wg grup'!$A$2:$A$145,0),MATCH(AQ$1,'Typy - wg grup'!$F$1:$DK$1,0))="","",INDEX('Typy - wg grup'!$F$2:$DK$145,MATCH($A121,'Typy - wg grup'!$A$2:$A$145,0),MATCH(AQ$1,'Typy - wg grup'!$F$1:$DK$1,0)))</f>
        <v>GHA</v>
      </c>
      <c r="AR121" s="108" t="str">
        <f>IF(INDEX('Typy - wg grup'!$F$2:$DK$145,MATCH($A121,'Typy - wg grup'!$A$2:$A$145,0),MATCH(AR$1,'Typy - wg grup'!$F$1:$DK$1,0))="","",INDEX('Typy - wg grup'!$F$2:$DK$145,MATCH($A121,'Typy - wg grup'!$A$2:$A$145,0),MATCH(AR$1,'Typy - wg grup'!$F$1:$DK$1,0)))</f>
        <v>ENG</v>
      </c>
      <c r="AS121" s="108" t="str">
        <f>IF(INDEX('Typy - wg grup'!$F$2:$DK$145,MATCH($A121,'Typy - wg grup'!$A$2:$A$145,0),MATCH(AS$1,'Typy - wg grup'!$F$1:$DK$1,0))="","",INDEX('Typy - wg grup'!$F$2:$DK$145,MATCH($A121,'Typy - wg grup'!$A$2:$A$145,0),MATCH(AS$1,'Typy - wg grup'!$F$1:$DK$1,0)))</f>
        <v>GHA</v>
      </c>
      <c r="AT121" s="108" t="str">
        <f>IF(INDEX('Typy - wg grup'!$F$2:$DK$145,MATCH($A121,'Typy - wg grup'!$A$2:$A$145,0),MATCH(AT$1,'Typy - wg grup'!$F$1:$DK$1,0))="","",INDEX('Typy - wg grup'!$F$2:$DK$145,MATCH($A121,'Typy - wg grup'!$A$2:$A$145,0),MATCH(AT$1,'Typy - wg grup'!$F$1:$DK$1,0)))</f>
        <v>GHA</v>
      </c>
      <c r="AU121" s="108" t="str">
        <f>IF(INDEX('Typy - wg grup'!$F$2:$DK$145,MATCH($A121,'Typy - wg grup'!$A$2:$A$145,0),MATCH(AU$1,'Typy - wg grup'!$F$1:$DK$1,0))="","",INDEX('Typy - wg grup'!$F$2:$DK$145,MATCH($A121,'Typy - wg grup'!$A$2:$A$145,0),MATCH(AU$1,'Typy - wg grup'!$F$1:$DK$1,0)))</f>
        <v>ENG</v>
      </c>
      <c r="AV121" s="108" t="str">
        <f>IF(INDEX('Typy - wg grup'!$F$2:$DK$145,MATCH($A121,'Typy - wg grup'!$A$2:$A$145,0),MATCH(AV$1,'Typy - wg grup'!$F$1:$DK$1,0))="","",INDEX('Typy - wg grup'!$F$2:$DK$145,MATCH($A121,'Typy - wg grup'!$A$2:$A$145,0),MATCH(AV$1,'Typy - wg grup'!$F$1:$DK$1,0)))</f>
        <v>GHA</v>
      </c>
      <c r="AW121" s="108" t="str">
        <f>IF(INDEX('Typy - wg grup'!$F$2:$DK$145,MATCH($A121,'Typy - wg grup'!$A$2:$A$145,0),MATCH(AW$1,'Typy - wg grup'!$F$1:$DK$1,0))="","",INDEX('Typy - wg grup'!$F$2:$DK$145,MATCH($A121,'Typy - wg grup'!$A$2:$A$145,0),MATCH(AW$1,'Typy - wg grup'!$F$1:$DK$1,0)))</f>
        <v>GHA</v>
      </c>
      <c r="AX121" s="108" t="str">
        <f>IF(INDEX('Typy - wg grup'!$F$2:$DK$145,MATCH($A121,'Typy - wg grup'!$A$2:$A$145,0),MATCH(AX$1,'Typy - wg grup'!$F$1:$DK$1,0))="","",INDEX('Typy - wg grup'!$F$2:$DK$145,MATCH($A121,'Typy - wg grup'!$A$2:$A$145,0),MATCH(AX$1,'Typy - wg grup'!$F$1:$DK$1,0)))</f>
        <v/>
      </c>
      <c r="AY121" s="108" t="str">
        <f>IF(INDEX('Typy - wg grup'!$F$2:$DK$145,MATCH($A121,'Typy - wg grup'!$A$2:$A$145,0),MATCH(AY$1,'Typy - wg grup'!$F$1:$DK$1,0))="","",INDEX('Typy - wg grup'!$F$2:$DK$145,MATCH($A121,'Typy - wg grup'!$A$2:$A$145,0),MATCH(AY$1,'Typy - wg grup'!$F$1:$DK$1,0)))</f>
        <v>GHA</v>
      </c>
      <c r="AZ121" s="108" t="str">
        <f>IF(INDEX('Typy - wg grup'!$F$2:$DK$145,MATCH($A121,'Typy - wg grup'!$A$2:$A$145,0),MATCH(AZ$1,'Typy - wg grup'!$F$1:$DK$1,0))="","",INDEX('Typy - wg grup'!$F$2:$DK$145,MATCH($A121,'Typy - wg grup'!$A$2:$A$145,0),MATCH(AZ$1,'Typy - wg grup'!$F$1:$DK$1,0)))</f>
        <v/>
      </c>
      <c r="BA121" s="108" t="str">
        <f>IF(INDEX('Typy - wg grup'!$F$2:$DK$145,MATCH($A121,'Typy - wg grup'!$A$2:$A$145,0),MATCH(BA$1,'Typy - wg grup'!$F$1:$DK$1,0))="","",INDEX('Typy - wg grup'!$F$2:$DK$145,MATCH($A121,'Typy - wg grup'!$A$2:$A$145,0),MATCH(BA$1,'Typy - wg grup'!$F$1:$DK$1,0)))</f>
        <v/>
      </c>
      <c r="BB121" s="108" t="str">
        <f>IF(INDEX('Typy - wg grup'!$F$2:$DK$145,MATCH($A121,'Typy - wg grup'!$A$2:$A$145,0),MATCH(BB$1,'Typy - wg grup'!$F$1:$DK$1,0))="","",INDEX('Typy - wg grup'!$F$2:$DK$145,MATCH($A121,'Typy - wg grup'!$A$2:$A$145,0),MATCH(BB$1,'Typy - wg grup'!$F$1:$DK$1,0)))</f>
        <v>GHA</v>
      </c>
      <c r="BC121" s="108" t="str">
        <f>IF(INDEX('Typy - wg grup'!$F$2:$DK$145,MATCH($A121,'Typy - wg grup'!$A$2:$A$145,0),MATCH(BC$1,'Typy - wg grup'!$F$1:$DK$1,0))="","",INDEX('Typy - wg grup'!$F$2:$DK$145,MATCH($A121,'Typy - wg grup'!$A$2:$A$145,0),MATCH(BC$1,'Typy - wg grup'!$F$1:$DK$1,0)))</f>
        <v/>
      </c>
      <c r="BD121" s="108" t="str">
        <f>IF(INDEX('Typy - wg grup'!$F$2:$DK$145,MATCH($A121,'Typy - wg grup'!$A$2:$A$145,0),MATCH(BD$1,'Typy - wg grup'!$F$1:$DK$1,0))="","",INDEX('Typy - wg grup'!$F$2:$DK$145,MATCH($A121,'Typy - wg grup'!$A$2:$A$145,0),MATCH(BD$1,'Typy - wg grup'!$F$1:$DK$1,0)))</f>
        <v/>
      </c>
      <c r="BE121" s="108" t="str">
        <f>IF(INDEX('Typy - wg grup'!$F$2:$DK$145,MATCH($A121,'Typy - wg grup'!$A$2:$A$145,0),MATCH(BE$1,'Typy - wg grup'!$F$1:$DK$1,0))="","",INDEX('Typy - wg grup'!$F$2:$DK$145,MATCH($A121,'Typy - wg grup'!$A$2:$A$145,0),MATCH(BE$1,'Typy - wg grup'!$F$1:$DK$1,0)))</f>
        <v/>
      </c>
      <c r="BF121" s="108" t="str">
        <f>IF(INDEX('Typy - wg grup'!$F$2:$DK$145,MATCH($A121,'Typy - wg grup'!$A$2:$A$145,0),MATCH(BF$1,'Typy - wg grup'!$F$1:$DK$1,0))="","",INDEX('Typy - wg grup'!$F$2:$DK$145,MATCH($A121,'Typy - wg grup'!$A$2:$A$145,0),MATCH(BF$1,'Typy - wg grup'!$F$1:$DK$1,0)))</f>
        <v>PAN</v>
      </c>
      <c r="BG121" s="108" t="str">
        <f>IF(INDEX('Typy - wg grup'!$F$2:$DK$145,MATCH($A121,'Typy - wg grup'!$A$2:$A$145,0),MATCH(BG$1,'Typy - wg grup'!$F$1:$DK$1,0))="","",INDEX('Typy - wg grup'!$F$2:$DK$145,MATCH($A121,'Typy - wg grup'!$A$2:$A$145,0),MATCH(BG$1,'Typy - wg grup'!$F$1:$DK$1,0)))</f>
        <v>GHA</v>
      </c>
      <c r="BH121" s="108" t="str">
        <f>IF(INDEX('Typy - wg grup'!$F$2:$DK$145,MATCH($A121,'Typy - wg grup'!$A$2:$A$145,0),MATCH(BH$1,'Typy - wg grup'!$F$1:$DK$1,0))="","",INDEX('Typy - wg grup'!$F$2:$DK$145,MATCH($A121,'Typy - wg grup'!$A$2:$A$145,0),MATCH(BH$1,'Typy - wg grup'!$F$1:$DK$1,0)))</f>
        <v>CRO</v>
      </c>
      <c r="BI121" s="108" t="str">
        <f>IF(INDEX('Typy - wg grup'!$F$2:$DK$145,MATCH($A121,'Typy - wg grup'!$A$2:$A$145,0),MATCH(BI$1,'Typy - wg grup'!$F$1:$DK$1,0))="","",INDEX('Typy - wg grup'!$F$2:$DK$145,MATCH($A121,'Typy - wg grup'!$A$2:$A$145,0),MATCH(BI$1,'Typy - wg grup'!$F$1:$DK$1,0)))</f>
        <v>GHA</v>
      </c>
      <c r="BJ121" s="108" t="str">
        <f>IF(INDEX('Typy - wg grup'!$F$2:$DK$145,MATCH($A121,'Typy - wg grup'!$A$2:$A$145,0),MATCH(BJ$1,'Typy - wg grup'!$F$1:$DK$1,0))="","",INDEX('Typy - wg grup'!$F$2:$DK$145,MATCH($A121,'Typy - wg grup'!$A$2:$A$145,0),MATCH(BJ$1,'Typy - wg grup'!$F$1:$DK$1,0)))</f>
        <v/>
      </c>
      <c r="BK121" s="108" t="str">
        <f>IF(INDEX('Typy - wg grup'!$F$2:$DK$145,MATCH($A121,'Typy - wg grup'!$A$2:$A$145,0),MATCH(BK$1,'Typy - wg grup'!$F$1:$DK$1,0))="","",INDEX('Typy - wg grup'!$F$2:$DK$145,MATCH($A121,'Typy - wg grup'!$A$2:$A$145,0),MATCH(BK$1,'Typy - wg grup'!$F$1:$DK$1,0)))</f>
        <v>GHA</v>
      </c>
      <c r="BL121" s="108" t="str">
        <f>IF(INDEX('Typy - wg grup'!$F$2:$DK$145,MATCH($A121,'Typy - wg grup'!$A$2:$A$145,0),MATCH(BL$1,'Typy - wg grup'!$F$1:$DK$1,0))="","",INDEX('Typy - wg grup'!$F$2:$DK$145,MATCH($A121,'Typy - wg grup'!$A$2:$A$145,0),MATCH(BL$1,'Typy - wg grup'!$F$1:$DK$1,0)))</f>
        <v>CRO</v>
      </c>
      <c r="BM121" s="108" t="str">
        <f>IF(INDEX('Typy - wg grup'!$F$2:$DK$145,MATCH($A121,'Typy - wg grup'!$A$2:$A$145,0),MATCH(BM$1,'Typy - wg grup'!$F$1:$DK$1,0))="","",INDEX('Typy - wg grup'!$F$2:$DK$145,MATCH($A121,'Typy - wg grup'!$A$2:$A$145,0),MATCH(BM$1,'Typy - wg grup'!$F$1:$DK$1,0)))</f>
        <v/>
      </c>
      <c r="BN121" s="108" t="str">
        <f>IF(INDEX('Typy - wg grup'!$F$2:$DK$145,MATCH($A121,'Typy - wg grup'!$A$2:$A$145,0),MATCH(BN$1,'Typy - wg grup'!$F$1:$DK$1,0))="","",INDEX('Typy - wg grup'!$F$2:$DK$145,MATCH($A121,'Typy - wg grup'!$A$2:$A$145,0),MATCH(BN$1,'Typy - wg grup'!$F$1:$DK$1,0)))</f>
        <v>GHA</v>
      </c>
      <c r="BO121" s="108" t="str">
        <f>IF(INDEX('Typy - wg grup'!$F$2:$DK$145,MATCH($A121,'Typy - wg grup'!$A$2:$A$145,0),MATCH(BO$1,'Typy - wg grup'!$F$1:$DK$1,0))="","",INDEX('Typy - wg grup'!$F$2:$DK$145,MATCH($A121,'Typy - wg grup'!$A$2:$A$145,0),MATCH(BO$1,'Typy - wg grup'!$F$1:$DK$1,0)))</f>
        <v>GHA</v>
      </c>
      <c r="BP121" s="108" t="str">
        <f>IF(INDEX('Typy - wg grup'!$F$2:$DK$145,MATCH($A121,'Typy - wg grup'!$A$2:$A$145,0),MATCH(BP$1,'Typy - wg grup'!$F$1:$DK$1,0))="","",INDEX('Typy - wg grup'!$F$2:$DK$145,MATCH($A121,'Typy - wg grup'!$A$2:$A$145,0),MATCH(BP$1,'Typy - wg grup'!$F$1:$DK$1,0)))</f>
        <v>GHA</v>
      </c>
      <c r="BQ121" s="108" t="str">
        <f>IF(INDEX('Typy - wg grup'!$F$2:$DK$145,MATCH($A121,'Typy - wg grup'!$A$2:$A$145,0),MATCH(BQ$1,'Typy - wg grup'!$F$1:$DK$1,0))="","",INDEX('Typy - wg grup'!$F$2:$DK$145,MATCH($A121,'Typy - wg grup'!$A$2:$A$145,0),MATCH(BQ$1,'Typy - wg grup'!$F$1:$DK$1,0)))</f>
        <v/>
      </c>
      <c r="BR121" s="108" t="str">
        <f>IF(INDEX('Typy - wg grup'!$F$2:$DK$145,MATCH($A121,'Typy - wg grup'!$A$2:$A$145,0),MATCH(BR$1,'Typy - wg grup'!$F$1:$DK$1,0))="","",INDEX('Typy - wg grup'!$F$2:$DK$145,MATCH($A121,'Typy - wg grup'!$A$2:$A$145,0),MATCH(BR$1,'Typy - wg grup'!$F$1:$DK$1,0)))</f>
        <v>CRO</v>
      </c>
      <c r="BS121" s="108" t="str">
        <f>IF(INDEX('Typy - wg grup'!$F$2:$DK$145,MATCH($A121,'Typy - wg grup'!$A$2:$A$145,0),MATCH(BS$1,'Typy - wg grup'!$F$1:$DK$1,0))="","",INDEX('Typy - wg grup'!$F$2:$DK$145,MATCH($A121,'Typy - wg grup'!$A$2:$A$145,0),MATCH(BS$1,'Typy - wg grup'!$F$1:$DK$1,0)))</f>
        <v>PAN</v>
      </c>
      <c r="BT121" s="108" t="str">
        <f>IF(INDEX('Typy - wg grup'!$F$2:$DK$145,MATCH($A121,'Typy - wg grup'!$A$2:$A$145,0),MATCH(BT$1,'Typy - wg grup'!$F$1:$DK$1,0))="","",INDEX('Typy - wg grup'!$F$2:$DK$145,MATCH($A121,'Typy - wg grup'!$A$2:$A$145,0),MATCH(BT$1,'Typy - wg grup'!$F$1:$DK$1,0)))</f>
        <v/>
      </c>
      <c r="BU121" s="108" t="str">
        <f>IF(INDEX('Typy - wg grup'!$F$2:$DK$145,MATCH($A121,'Typy - wg grup'!$A$2:$A$145,0),MATCH(BU$1,'Typy - wg grup'!$F$1:$DK$1,0))="","",INDEX('Typy - wg grup'!$F$2:$DK$145,MATCH($A121,'Typy - wg grup'!$A$2:$A$145,0),MATCH(BU$1,'Typy - wg grup'!$F$1:$DK$1,0)))</f>
        <v>GHA</v>
      </c>
      <c r="BV121" s="108" t="str">
        <f>IF(INDEX('Typy - wg grup'!$F$2:$DK$145,MATCH($A121,'Typy - wg grup'!$A$2:$A$145,0),MATCH(BV$1,'Typy - wg grup'!$F$1:$DK$1,0))="","",INDEX('Typy - wg grup'!$F$2:$DK$145,MATCH($A121,'Typy - wg grup'!$A$2:$A$145,0),MATCH(BV$1,'Typy - wg grup'!$F$1:$DK$1,0)))</f>
        <v/>
      </c>
      <c r="BW121" s="108" t="str">
        <f>IF(INDEX('Typy - wg grup'!$F$2:$DK$145,MATCH($A121,'Typy - wg grup'!$A$2:$A$145,0),MATCH(BW$1,'Typy - wg grup'!$F$1:$DK$1,0))="","",INDEX('Typy - wg grup'!$F$2:$DK$145,MATCH($A121,'Typy - wg grup'!$A$2:$A$145,0),MATCH(BW$1,'Typy - wg grup'!$F$1:$DK$1,0)))</f>
        <v>GHA</v>
      </c>
      <c r="BX121" s="108" t="str">
        <f>IF(INDEX('Typy - wg grup'!$F$2:$DK$145,MATCH($A121,'Typy - wg grup'!$A$2:$A$145,0),MATCH(BX$1,'Typy - wg grup'!$F$1:$DK$1,0))="","",INDEX('Typy - wg grup'!$F$2:$DK$145,MATCH($A121,'Typy - wg grup'!$A$2:$A$145,0),MATCH(BX$1,'Typy - wg grup'!$F$1:$DK$1,0)))</f>
        <v/>
      </c>
      <c r="BY121" s="108" t="str">
        <f>IF(INDEX('Typy - wg grup'!$F$2:$DK$145,MATCH($A121,'Typy - wg grup'!$A$2:$A$145,0),MATCH(BY$1,'Typy - wg grup'!$F$1:$DK$1,0))="","",INDEX('Typy - wg grup'!$F$2:$DK$145,MATCH($A121,'Typy - wg grup'!$A$2:$A$145,0),MATCH(BY$1,'Typy - wg grup'!$F$1:$DK$1,0)))</f>
        <v>GHA</v>
      </c>
      <c r="BZ121" s="108" t="str">
        <f>IF(INDEX('Typy - wg grup'!$F$2:$DK$145,MATCH($A121,'Typy - wg grup'!$A$2:$A$145,0),MATCH(BZ$1,'Typy - wg grup'!$F$1:$DK$1,0))="","",INDEX('Typy - wg grup'!$F$2:$DK$145,MATCH($A121,'Typy - wg grup'!$A$2:$A$145,0),MATCH(BZ$1,'Typy - wg grup'!$F$1:$DK$1,0)))</f>
        <v/>
      </c>
      <c r="CA121" s="108" t="str">
        <f>IF(INDEX('Typy - wg grup'!$F$2:$DK$145,MATCH($A121,'Typy - wg grup'!$A$2:$A$145,0),MATCH(CA$1,'Typy - wg grup'!$F$1:$DK$1,0))="","",INDEX('Typy - wg grup'!$F$2:$DK$145,MATCH($A121,'Typy - wg grup'!$A$2:$A$145,0),MATCH(CA$1,'Typy - wg grup'!$F$1:$DK$1,0)))</f>
        <v>GHA</v>
      </c>
      <c r="CB121" s="108" t="str">
        <f>IF(INDEX('Typy - wg grup'!$F$2:$DK$145,MATCH($A121,'Typy - wg grup'!$A$2:$A$145,0),MATCH(CB$1,'Typy - wg grup'!$F$1:$DK$1,0))="","",INDEX('Typy - wg grup'!$F$2:$DK$145,MATCH($A121,'Typy - wg grup'!$A$2:$A$145,0),MATCH(CB$1,'Typy - wg grup'!$F$1:$DK$1,0)))</f>
        <v/>
      </c>
      <c r="CC121" s="108" t="str">
        <f>IF(INDEX('Typy - wg grup'!$F$2:$DK$145,MATCH($A121,'Typy - wg grup'!$A$2:$A$145,0),MATCH(CC$1,'Typy - wg grup'!$F$1:$DK$1,0))="","",INDEX('Typy - wg grup'!$F$2:$DK$145,MATCH($A121,'Typy - wg grup'!$A$2:$A$145,0),MATCH(CC$1,'Typy - wg grup'!$F$1:$DK$1,0)))</f>
        <v>GHA</v>
      </c>
      <c r="CD121" s="108" t="str">
        <f>IF(INDEX('Typy - wg grup'!$F$2:$DK$145,MATCH($A121,'Typy - wg grup'!$A$2:$A$145,0),MATCH(CD$1,'Typy - wg grup'!$F$1:$DK$1,0))="","",INDEX('Typy - wg grup'!$F$2:$DK$145,MATCH($A121,'Typy - wg grup'!$A$2:$A$145,0),MATCH(CD$1,'Typy - wg grup'!$F$1:$DK$1,0)))</f>
        <v>GHA</v>
      </c>
      <c r="CE121" s="108" t="str">
        <f>IF(INDEX('Typy - wg grup'!$F$2:$DK$145,MATCH($A121,'Typy - wg grup'!$A$2:$A$145,0),MATCH(CE$1,'Typy - wg grup'!$F$1:$DK$1,0))="","",INDEX('Typy - wg grup'!$F$2:$DK$145,MATCH($A121,'Typy - wg grup'!$A$2:$A$145,0),MATCH(CE$1,'Typy - wg grup'!$F$1:$DK$1,0)))</f>
        <v>CRO</v>
      </c>
      <c r="CF121" s="108" t="str">
        <f>IF(INDEX('Typy - wg grup'!$F$2:$DK$145,MATCH($A121,'Typy - wg grup'!$A$2:$A$145,0),MATCH(CF$1,'Typy - wg grup'!$F$1:$DK$1,0))="","",INDEX('Typy - wg grup'!$F$2:$DK$145,MATCH($A121,'Typy - wg grup'!$A$2:$A$145,0),MATCH(CF$1,'Typy - wg grup'!$F$1:$DK$1,0)))</f>
        <v>PAN</v>
      </c>
      <c r="CG121" s="108" t="str">
        <f>IF(INDEX('Typy - wg grup'!$F$2:$DK$145,MATCH($A121,'Typy - wg grup'!$A$2:$A$145,0),MATCH(CG$1,'Typy - wg grup'!$F$1:$DK$1,0))="","",INDEX('Typy - wg grup'!$F$2:$DK$145,MATCH($A121,'Typy - wg grup'!$A$2:$A$145,0),MATCH(CG$1,'Typy - wg grup'!$F$1:$DK$1,0)))</f>
        <v>GHA</v>
      </c>
      <c r="CH121" s="108" t="str">
        <f>IF(INDEX('Typy - wg grup'!$F$2:$DK$145,MATCH($A121,'Typy - wg grup'!$A$2:$A$145,0),MATCH(CH$1,'Typy - wg grup'!$F$1:$DK$1,0))="","",INDEX('Typy - wg grup'!$F$2:$DK$145,MATCH($A121,'Typy - wg grup'!$A$2:$A$145,0),MATCH(CH$1,'Typy - wg grup'!$F$1:$DK$1,0)))</f>
        <v>GHA</v>
      </c>
      <c r="CI121" s="108" t="str">
        <f>IF(INDEX('Typy - wg grup'!$F$2:$DK$145,MATCH($A121,'Typy - wg grup'!$A$2:$A$145,0),MATCH(CI$1,'Typy - wg grup'!$F$1:$DK$1,0))="","",INDEX('Typy - wg grup'!$F$2:$DK$145,MATCH($A121,'Typy - wg grup'!$A$2:$A$145,0),MATCH(CI$1,'Typy - wg grup'!$F$1:$DK$1,0)))</f>
        <v>CRO</v>
      </c>
      <c r="CJ121" s="108" t="str">
        <f>IF(INDEX('Typy - wg grup'!$F$2:$DK$145,MATCH($A121,'Typy - wg grup'!$A$2:$A$145,0),MATCH(CJ$1,'Typy - wg grup'!$F$1:$DK$1,0))="","",INDEX('Typy - wg grup'!$F$2:$DK$145,MATCH($A121,'Typy - wg grup'!$A$2:$A$145,0),MATCH(CJ$1,'Typy - wg grup'!$F$1:$DK$1,0)))</f>
        <v>GHA</v>
      </c>
      <c r="CK121" s="108" t="str">
        <f>IF(INDEX('Typy - wg grup'!$F$2:$DK$145,MATCH($A121,'Typy - wg grup'!$A$2:$A$145,0),MATCH(CK$1,'Typy - wg grup'!$F$1:$DK$1,0))="","",INDEX('Typy - wg grup'!$F$2:$DK$145,MATCH($A121,'Typy - wg grup'!$A$2:$A$145,0),MATCH(CK$1,'Typy - wg grup'!$F$1:$DK$1,0)))</f>
        <v/>
      </c>
      <c r="CL121" s="108" t="str">
        <f>IF(INDEX('Typy - wg grup'!$F$2:$DK$145,MATCH($A121,'Typy - wg grup'!$A$2:$A$145,0),MATCH(CL$1,'Typy - wg grup'!$F$1:$DK$1,0))="","",INDEX('Typy - wg grup'!$F$2:$DK$145,MATCH($A121,'Typy - wg grup'!$A$2:$A$145,0),MATCH(CL$1,'Typy - wg grup'!$F$1:$DK$1,0)))</f>
        <v>GHA</v>
      </c>
      <c r="CM121" s="108" t="str">
        <f>IF(INDEX('Typy - wg grup'!$F$2:$DK$145,MATCH($A121,'Typy - wg grup'!$A$2:$A$145,0),MATCH(CM$1,'Typy - wg grup'!$F$1:$DK$1,0))="","",INDEX('Typy - wg grup'!$F$2:$DK$145,MATCH($A121,'Typy - wg grup'!$A$2:$A$145,0),MATCH(CM$1,'Typy - wg grup'!$F$1:$DK$1,0)))</f>
        <v/>
      </c>
      <c r="CN121" s="108" t="str">
        <f>IF(INDEX('Typy - wg grup'!$F$2:$DK$145,MATCH($A121,'Typy - wg grup'!$A$2:$A$145,0),MATCH(CN$1,'Typy - wg grup'!$F$1:$DK$1,0))="","",INDEX('Typy - wg grup'!$F$2:$DK$145,MATCH($A121,'Typy - wg grup'!$A$2:$A$145,0),MATCH(CN$1,'Typy - wg grup'!$F$1:$DK$1,0)))</f>
        <v/>
      </c>
      <c r="CO121" s="108" t="str">
        <f>IF(INDEX('Typy - wg grup'!$F$2:$DK$145,MATCH($A121,'Typy - wg grup'!$A$2:$A$145,0),MATCH(CO$1,'Typy - wg grup'!$F$1:$DK$1,0))="","",INDEX('Typy - wg grup'!$F$2:$DK$145,MATCH($A121,'Typy - wg grup'!$A$2:$A$145,0),MATCH(CO$1,'Typy - wg grup'!$F$1:$DK$1,0)))</f>
        <v/>
      </c>
      <c r="CP121" s="108" t="str">
        <f>IF(INDEX('Typy - wg grup'!$F$2:$DK$145,MATCH($A121,'Typy - wg grup'!$A$2:$A$145,0),MATCH(CP$1,'Typy - wg grup'!$F$1:$DK$1,0))="","",INDEX('Typy - wg grup'!$F$2:$DK$145,MATCH($A121,'Typy - wg grup'!$A$2:$A$145,0),MATCH(CP$1,'Typy - wg grup'!$F$1:$DK$1,0)))</f>
        <v/>
      </c>
      <c r="CQ121" s="108" t="str">
        <f>IF(INDEX('Typy - wg grup'!$F$2:$DK$145,MATCH($A121,'Typy - wg grup'!$A$2:$A$145,0),MATCH(CQ$1,'Typy - wg grup'!$F$1:$DK$1,0))="","",INDEX('Typy - wg grup'!$F$2:$DK$145,MATCH($A121,'Typy - wg grup'!$A$2:$A$145,0),MATCH(CQ$1,'Typy - wg grup'!$F$1:$DK$1,0)))</f>
        <v/>
      </c>
      <c r="CR121" s="108" t="str">
        <f>IF(INDEX('Typy - wg grup'!$F$2:$DK$145,MATCH($A121,'Typy - wg grup'!$A$2:$A$145,0),MATCH(CR$1,'Typy - wg grup'!$F$1:$DK$1,0))="","",INDEX('Typy - wg grup'!$F$2:$DK$145,MATCH($A121,'Typy - wg grup'!$A$2:$A$145,0),MATCH(CR$1,'Typy - wg grup'!$F$1:$DK$1,0)))</f>
        <v>PAN</v>
      </c>
      <c r="CS121" s="108" t="str">
        <f>IF(INDEX('Typy - wg grup'!$F$2:$DK$145,MATCH($A121,'Typy - wg grup'!$A$2:$A$145,0),MATCH(CS$1,'Typy - wg grup'!$F$1:$DK$1,0))="","",INDEX('Typy - wg grup'!$F$2:$DK$145,MATCH($A121,'Typy - wg grup'!$A$2:$A$145,0),MATCH(CS$1,'Typy - wg grup'!$F$1:$DK$1,0)))</f>
        <v/>
      </c>
      <c r="CT121" s="108" t="str">
        <f>IF(INDEX('Typy - wg grup'!$F$2:$DK$145,MATCH($A121,'Typy - wg grup'!$A$2:$A$145,0),MATCH(CT$1,'Typy - wg grup'!$F$1:$DK$1,0))="","",INDEX('Typy - wg grup'!$F$2:$DK$145,MATCH($A121,'Typy - wg grup'!$A$2:$A$145,0),MATCH(CT$1,'Typy - wg grup'!$F$1:$DK$1,0)))</f>
        <v>PAN</v>
      </c>
      <c r="CU121" s="108" t="str">
        <f>IF(INDEX('Typy - wg grup'!$F$2:$DK$145,MATCH($A121,'Typy - wg grup'!$A$2:$A$145,0),MATCH(CU$1,'Typy - wg grup'!$F$1:$DK$1,0))="","",INDEX('Typy - wg grup'!$F$2:$DK$145,MATCH($A121,'Typy - wg grup'!$A$2:$A$145,0),MATCH(CU$1,'Typy - wg grup'!$F$1:$DK$1,0)))</f>
        <v>PAN</v>
      </c>
      <c r="CV121" s="108" t="str">
        <f>IF(INDEX('Typy - wg grup'!$F$2:$DK$145,MATCH($A121,'Typy - wg grup'!$A$2:$A$145,0),MATCH(CV$1,'Typy - wg grup'!$F$1:$DK$1,0))="","",INDEX('Typy - wg grup'!$F$2:$DK$145,MATCH($A121,'Typy - wg grup'!$A$2:$A$145,0),MATCH(CV$1,'Typy - wg grup'!$F$1:$DK$1,0)))</f>
        <v/>
      </c>
      <c r="CW121" s="108" t="str">
        <f>IF(INDEX('Typy - wg grup'!$F$2:$DK$145,MATCH($A121,'Typy - wg grup'!$A$2:$A$145,0),MATCH(CW$1,'Typy - wg grup'!$F$1:$DK$1,0))="","",INDEX('Typy - wg grup'!$F$2:$DK$145,MATCH($A121,'Typy - wg grup'!$A$2:$A$145,0),MATCH(CW$1,'Typy - wg grup'!$F$1:$DK$1,0)))</f>
        <v/>
      </c>
      <c r="CX121" s="108" t="str">
        <f>IF(INDEX('Typy - wg grup'!$F$2:$DK$145,MATCH($A121,'Typy - wg grup'!$A$2:$A$145,0),MATCH(CX$1,'Typy - wg grup'!$F$1:$DK$1,0))="","",INDEX('Typy - wg grup'!$F$2:$DK$145,MATCH($A121,'Typy - wg grup'!$A$2:$A$145,0),MATCH(CX$1,'Typy - wg grup'!$F$1:$DK$1,0)))</f>
        <v/>
      </c>
      <c r="CY121" s="108" t="str">
        <f>IF(INDEX('Typy - wg grup'!$F$2:$DK$145,MATCH($A121,'Typy - wg grup'!$A$2:$A$145,0),MATCH(CY$1,'Typy - wg grup'!$F$1:$DK$1,0))="","",INDEX('Typy - wg grup'!$F$2:$DK$145,MATCH($A121,'Typy - wg grup'!$A$2:$A$145,0),MATCH(CY$1,'Typy - wg grup'!$F$1:$DK$1,0)))</f>
        <v>GHA</v>
      </c>
      <c r="CZ121" s="108" t="str">
        <f>IF(INDEX('Typy - wg grup'!$F$2:$DK$145,MATCH($A121,'Typy - wg grup'!$A$2:$A$145,0),MATCH(CZ$1,'Typy - wg grup'!$F$1:$DK$1,0))="","",INDEX('Typy - wg grup'!$F$2:$DK$145,MATCH($A121,'Typy - wg grup'!$A$2:$A$145,0),MATCH(CZ$1,'Typy - wg grup'!$F$1:$DK$1,0)))</f>
        <v>GHA</v>
      </c>
      <c r="DA121" s="108" t="str">
        <f>IF(INDEX('Typy - wg grup'!$F$2:$DK$145,MATCH($A121,'Typy - wg grup'!$A$2:$A$145,0),MATCH(DA$1,'Typy - wg grup'!$F$1:$DK$1,0))="","",INDEX('Typy - wg grup'!$F$2:$DK$145,MATCH($A121,'Typy - wg grup'!$A$2:$A$145,0),MATCH(DA$1,'Typy - wg grup'!$F$1:$DK$1,0)))</f>
        <v>PAN</v>
      </c>
      <c r="DB121" s="108" t="str">
        <f>IF(INDEX('Typy - wg grup'!$F$2:$DK$145,MATCH($A121,'Typy - wg grup'!$A$2:$A$145,0),MATCH(DB$1,'Typy - wg grup'!$F$1:$DK$1,0))="","",INDEX('Typy - wg grup'!$F$2:$DK$145,MATCH($A121,'Typy - wg grup'!$A$2:$A$145,0),MATCH(DB$1,'Typy - wg grup'!$F$1:$DK$1,0)))</f>
        <v>GHA</v>
      </c>
      <c r="DC121" s="108" t="str">
        <f>IF(INDEX('Typy - wg grup'!$F$2:$DK$145,MATCH($A121,'Typy - wg grup'!$A$2:$A$145,0),MATCH(DC$1,'Typy - wg grup'!$F$1:$DK$1,0))="","",INDEX('Typy - wg grup'!$F$2:$DK$145,MATCH($A121,'Typy - wg grup'!$A$2:$A$145,0),MATCH(DC$1,'Typy - wg grup'!$F$1:$DK$1,0)))</f>
        <v>GHA</v>
      </c>
      <c r="DD121" s="108" t="str">
        <f>IF(INDEX('Typy - wg grup'!$F$2:$DK$145,MATCH($A121,'Typy - wg grup'!$A$2:$A$145,0),MATCH(DD$1,'Typy - wg grup'!$F$1:$DK$1,0))="","",INDEX('Typy - wg grup'!$F$2:$DK$145,MATCH($A121,'Typy - wg grup'!$A$2:$A$145,0),MATCH(DD$1,'Typy - wg grup'!$F$1:$DK$1,0)))</f>
        <v>CRO</v>
      </c>
      <c r="DE121" s="108" t="str">
        <f>IF(INDEX('Typy - wg grup'!$F$2:$DK$145,MATCH($A121,'Typy - wg grup'!$A$2:$A$145,0),MATCH(DE$1,'Typy - wg grup'!$F$1:$DK$1,0))="","",INDEX('Typy - wg grup'!$F$2:$DK$145,MATCH($A121,'Typy - wg grup'!$A$2:$A$145,0),MATCH(DE$1,'Typy - wg grup'!$F$1:$DK$1,0)))</f>
        <v/>
      </c>
      <c r="DF121" s="108" t="str">
        <f>IF(INDEX('Typy - wg grup'!$F$2:$DK$145,MATCH($A121,'Typy - wg grup'!$A$2:$A$145,0),MATCH(DF$1,'Typy - wg grup'!$F$1:$DK$1,0))="","",INDEX('Typy - wg grup'!$F$2:$DK$145,MATCH($A121,'Typy - wg grup'!$A$2:$A$145,0),MATCH(DF$1,'Typy - wg grup'!$F$1:$DK$1,0)))</f>
        <v>GHA</v>
      </c>
      <c r="DG121" s="108" t="str">
        <f>IF(INDEX('Typy - wg grup'!$F$2:$DK$145,MATCH($A121,'Typy - wg grup'!$A$2:$A$145,0),MATCH(DG$1,'Typy - wg grup'!$F$1:$DK$1,0))="","",INDEX('Typy - wg grup'!$F$2:$DK$145,MATCH($A121,'Typy - wg grup'!$A$2:$A$145,0),MATCH(DG$1,'Typy - wg grup'!$F$1:$DK$1,0)))</f>
        <v/>
      </c>
      <c r="DH121" s="108" t="str">
        <f>IF(INDEX('Typy - wg grup'!$F$2:$DK$145,MATCH($A121,'Typy - wg grup'!$A$2:$A$145,0),MATCH(DH$1,'Typy - wg grup'!$F$1:$DK$1,0))="","",INDEX('Typy - wg grup'!$F$2:$DK$145,MATCH($A121,'Typy - wg grup'!$A$2:$A$145,0),MATCH(DH$1,'Typy - wg grup'!$F$1:$DK$1,0)))</f>
        <v/>
      </c>
      <c r="DI121" s="108" t="str">
        <f>IF(INDEX('Typy - wg grup'!$F$2:$DK$145,MATCH($A121,'Typy - wg grup'!$A$2:$A$145,0),MATCH(DI$1,'Typy - wg grup'!$F$1:$DK$1,0))="","",INDEX('Typy - wg grup'!$F$2:$DK$145,MATCH($A121,'Typy - wg grup'!$A$2:$A$145,0),MATCH(DI$1,'Typy - wg grup'!$F$1:$DK$1,0)))</f>
        <v/>
      </c>
      <c r="DJ121" s="108" t="str">
        <f>IF(INDEX('Typy - wg grup'!$F$2:$DK$145,MATCH($A121,'Typy - wg grup'!$A$2:$A$145,0),MATCH(DJ$1,'Typy - wg grup'!$F$1:$DK$1,0))="","",INDEX('Typy - wg grup'!$F$2:$DK$145,MATCH($A121,'Typy - wg grup'!$A$2:$A$145,0),MATCH(DJ$1,'Typy - wg grup'!$F$1:$DK$1,0)))</f>
        <v>GHA</v>
      </c>
      <c r="DK121" s="108" t="str">
        <f>IF(INDEX('Typy - wg grup'!$F$2:$DK$145,MATCH($A121,'Typy - wg grup'!$A$2:$A$145,0),MATCH(DK$1,'Typy - wg grup'!$F$1:$DK$1,0))="","",INDEX('Typy - wg grup'!$F$2:$DK$145,MATCH($A121,'Typy - wg grup'!$A$2:$A$145,0),MATCH(DK$1,'Typy - wg grup'!$F$1:$DK$1,0)))</f>
        <v/>
      </c>
      <c r="DL121" s="108" t="str">
        <f>IF(INDEX('Typy - wg grup'!$F$2:$DK$145,MATCH($A121,'Typy - wg grup'!$A$2:$A$145,0),MATCH(DL$1,'Typy - wg grup'!$F$1:$DK$1,0))="","",INDEX('Typy - wg grup'!$F$2:$DK$145,MATCH($A121,'Typy - wg grup'!$A$2:$A$145,0),MATCH(DL$1,'Typy - wg grup'!$F$1:$DK$1,0)))</f>
        <v>GHA</v>
      </c>
      <c r="DM121" s="109" t="str">
        <f>IF(INDEX('Typy - wg grup'!$F$2:$DK$145,MATCH($A121,'Typy - wg grup'!$A$2:$A$145,0),MATCH(DM$1,'Typy - wg grup'!$F$1:$DK$1,0))="","",INDEX('Typy - wg grup'!$F$2:$DK$145,MATCH($A121,'Typy - wg grup'!$A$2:$A$145,0),MATCH(DM$1,'Typy - wg grup'!$F$1:$DK$1,0)))</f>
        <v>PAN</v>
      </c>
      <c r="DO121" s="15"/>
      <c r="DQ121" s="14"/>
      <c r="DS121" s="15"/>
      <c r="DU121" s="15"/>
      <c r="DW121" s="14"/>
      <c r="DY121" s="15"/>
      <c r="EA121" s="14"/>
      <c r="EC121" s="15"/>
      <c r="EE121" s="15"/>
      <c r="EG121" s="15"/>
      <c r="EI121" s="15"/>
      <c r="EK121" s="15"/>
      <c r="EM121" s="15"/>
      <c r="EO121" s="16"/>
      <c r="EQ121" s="15"/>
    </row>
    <row r="122" spans="1:232" x14ac:dyDescent="0.25">
      <c r="A122" s="19"/>
      <c r="F122" s="143"/>
      <c r="G122" s="144"/>
      <c r="H122" s="111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M122" s="168"/>
    </row>
    <row r="123" spans="1:232" ht="18.75" thickBot="1" x14ac:dyDescent="0.3">
      <c r="A123" s="19"/>
      <c r="F123" s="143"/>
      <c r="G123" s="144"/>
      <c r="H123" s="111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M123" s="168"/>
    </row>
    <row r="124" spans="1:232" s="87" customFormat="1" ht="18.75" thickBot="1" x14ac:dyDescent="0.3">
      <c r="A124" s="83" t="s">
        <v>41</v>
      </c>
      <c r="B124" s="84"/>
      <c r="C124" s="84"/>
      <c r="D124" s="84"/>
      <c r="E124" s="84" t="s">
        <v>87</v>
      </c>
      <c r="F124" s="130"/>
      <c r="G124" s="155"/>
      <c r="H124" s="112" t="str">
        <f>INDEX('Typy - wg grup'!$F$2:$DK$145,MATCH($A124,'Typy - wg grup'!$A$2:$A$145,0),MATCH(H$1,'Typy - wg grup'!$F$1:$DK$1,0))</f>
        <v>ECU</v>
      </c>
      <c r="I124" s="113" t="str">
        <f>INDEX('Typy - wg grup'!$F$2:$DK$145,MATCH($A124,'Typy - wg grup'!$A$2:$A$145,0),MATCH(I$1,'Typy - wg grup'!$F$1:$DK$1,0))</f>
        <v>BRA</v>
      </c>
      <c r="J124" s="113" t="str">
        <f>INDEX('Typy - wg grup'!$F$2:$DK$145,MATCH($A124,'Typy - wg grup'!$A$2:$A$145,0),MATCH(J$1,'Typy - wg grup'!$F$1:$DK$1,0))</f>
        <v>GER</v>
      </c>
      <c r="K124" s="113" t="str">
        <f>INDEX('Typy - wg grup'!$F$2:$DK$145,MATCH($A124,'Typy - wg grup'!$A$2:$A$145,0),MATCH(K$1,'Typy - wg grup'!$F$1:$DK$1,0))</f>
        <v>FRA</v>
      </c>
      <c r="L124" s="113" t="str">
        <f>INDEX('Typy - wg grup'!$F$2:$DK$145,MATCH($A124,'Typy - wg grup'!$A$2:$A$145,0),MATCH(L$1,'Typy - wg grup'!$F$1:$DK$1,0))</f>
        <v>GER</v>
      </c>
      <c r="M124" s="113" t="str">
        <f>INDEX('Typy - wg grup'!$F$2:$DK$145,MATCH($A124,'Typy - wg grup'!$A$2:$A$145,0),MATCH(M$1,'Typy - wg grup'!$F$1:$DK$1,0))</f>
        <v>FRA</v>
      </c>
      <c r="N124" s="113" t="str">
        <f>INDEX('Typy - wg grup'!$F$2:$DK$145,MATCH($A124,'Typy - wg grup'!$A$2:$A$145,0),MATCH(N$1,'Typy - wg grup'!$F$1:$DK$1,0))</f>
        <v>POR</v>
      </c>
      <c r="O124" s="113" t="str">
        <f>INDEX('Typy - wg grup'!$F$2:$DK$145,MATCH($A124,'Typy - wg grup'!$A$2:$A$145,0),MATCH(O$1,'Typy - wg grup'!$F$1:$DK$1,0))</f>
        <v>BIH</v>
      </c>
      <c r="P124" s="113" t="str">
        <f>INDEX('Typy - wg grup'!$F$2:$DK$145,MATCH($A124,'Typy - wg grup'!$A$2:$A$145,0),MATCH(P$1,'Typy - wg grup'!$F$1:$DK$1,0))</f>
        <v>ESP</v>
      </c>
      <c r="Q124" s="113" t="str">
        <f>INDEX('Typy - wg grup'!$F$2:$DK$145,MATCH($A124,'Typy - wg grup'!$A$2:$A$145,0),MATCH(Q$1,'Typy - wg grup'!$F$1:$DK$1,0))</f>
        <v>ENG</v>
      </c>
      <c r="R124" s="113" t="str">
        <f>INDEX('Typy - wg grup'!$F$2:$DK$145,MATCH($A124,'Typy - wg grup'!$A$2:$A$145,0),MATCH(R$1,'Typy - wg grup'!$F$1:$DK$1,0))</f>
        <v>ENG</v>
      </c>
      <c r="S124" s="113" t="str">
        <f>INDEX('Typy - wg grup'!$F$2:$DK$145,MATCH($A124,'Typy - wg grup'!$A$2:$A$145,0),MATCH(S$1,'Typy - wg grup'!$F$1:$DK$1,0))</f>
        <v>ESP</v>
      </c>
      <c r="T124" s="113" t="str">
        <f>INDEX('Typy - wg grup'!$F$2:$DK$145,MATCH($A124,'Typy - wg grup'!$A$2:$A$145,0),MATCH(T$1,'Typy - wg grup'!$F$1:$DK$1,0))</f>
        <v>FRA</v>
      </c>
      <c r="U124" s="113" t="str">
        <f>INDEX('Typy - wg grup'!$F$2:$DK$145,MATCH($A124,'Typy - wg grup'!$A$2:$A$145,0),MATCH(U$1,'Typy - wg grup'!$F$1:$DK$1,0))</f>
        <v>ESP</v>
      </c>
      <c r="V124" s="113" t="str">
        <f>INDEX('Typy - wg grup'!$F$2:$DK$145,MATCH($A124,'Typy - wg grup'!$A$2:$A$145,0),MATCH(V$1,'Typy - wg grup'!$F$1:$DK$1,0))</f>
        <v>ENG</v>
      </c>
      <c r="W124" s="113" t="str">
        <f>INDEX('Typy - wg grup'!$F$2:$DK$145,MATCH($A124,'Typy - wg grup'!$A$2:$A$145,0),MATCH(W$1,'Typy - wg grup'!$F$1:$DK$1,0))</f>
        <v>POR</v>
      </c>
      <c r="X124" s="113" t="str">
        <f>INDEX('Typy - wg grup'!$F$2:$DK$145,MATCH($A124,'Typy - wg grup'!$A$2:$A$145,0),MATCH(X$1,'Typy - wg grup'!$F$1:$DK$1,0))</f>
        <v>ESP</v>
      </c>
      <c r="Y124" s="113" t="str">
        <f>INDEX('Typy - wg grup'!$F$2:$DK$145,MATCH($A124,'Typy - wg grup'!$A$2:$A$145,0),MATCH(Y$1,'Typy - wg grup'!$F$1:$DK$1,0))</f>
        <v>ESP</v>
      </c>
      <c r="Z124" s="113" t="str">
        <f>INDEX('Typy - wg grup'!$F$2:$DK$145,MATCH($A124,'Typy - wg grup'!$A$2:$A$145,0),MATCH(Z$1,'Typy - wg grup'!$F$1:$DK$1,0))</f>
        <v>ENG</v>
      </c>
      <c r="AA124" s="113" t="str">
        <f>INDEX('Typy - wg grup'!$F$2:$DK$145,MATCH($A124,'Typy - wg grup'!$A$2:$A$145,0),MATCH(AA$1,'Typy - wg grup'!$F$1:$DK$1,0))</f>
        <v>ARG</v>
      </c>
      <c r="AB124" s="113" t="str">
        <f>INDEX('Typy - wg grup'!$F$2:$DK$145,MATCH($A124,'Typy - wg grup'!$A$2:$A$145,0),MATCH(AB$1,'Typy - wg grup'!$F$1:$DK$1,0))</f>
        <v>FRA</v>
      </c>
      <c r="AC124" s="113" t="str">
        <f>INDEX('Typy - wg grup'!$F$2:$DK$145,MATCH($A124,'Typy - wg grup'!$A$2:$A$145,0),MATCH(AC$1,'Typy - wg grup'!$F$1:$DK$1,0))</f>
        <v>ESP</v>
      </c>
      <c r="AD124" s="113" t="str">
        <f>INDEX('Typy - wg grup'!$F$2:$DK$145,MATCH($A124,'Typy - wg grup'!$A$2:$A$145,0),MATCH(AD$1,'Typy - wg grup'!$F$1:$DK$1,0))</f>
        <v>ESP</v>
      </c>
      <c r="AE124" s="113" t="str">
        <f>INDEX('Typy - wg grup'!$F$2:$DK$145,MATCH($A124,'Typy - wg grup'!$A$2:$A$145,0),MATCH(AE$1,'Typy - wg grup'!$F$1:$DK$1,0))</f>
        <v>ESP</v>
      </c>
      <c r="AF124" s="113" t="str">
        <f>INDEX('Typy - wg grup'!$F$2:$DK$145,MATCH($A124,'Typy - wg grup'!$A$2:$A$145,0),MATCH(AF$1,'Typy - wg grup'!$F$1:$DK$1,0))</f>
        <v>ESP</v>
      </c>
      <c r="AG124" s="113" t="str">
        <f>INDEX('Typy - wg grup'!$F$2:$DK$145,MATCH($A124,'Typy - wg grup'!$A$2:$A$145,0),MATCH(AG$1,'Typy - wg grup'!$F$1:$DK$1,0))</f>
        <v>FRA</v>
      </c>
      <c r="AH124" s="113" t="str">
        <f>INDEX('Typy - wg grup'!$F$2:$DK$145,MATCH($A124,'Typy - wg grup'!$A$2:$A$145,0),MATCH(AH$1,'Typy - wg grup'!$F$1:$DK$1,0))</f>
        <v>ESP</v>
      </c>
      <c r="AI124" s="113" t="str">
        <f>INDEX('Typy - wg grup'!$F$2:$DK$145,MATCH($A124,'Typy - wg grup'!$A$2:$A$145,0),MATCH(AI$1,'Typy - wg grup'!$F$1:$DK$1,0))</f>
        <v>FRA</v>
      </c>
      <c r="AJ124" s="113" t="str">
        <f>INDEX('Typy - wg grup'!$F$2:$DK$145,MATCH($A124,'Typy - wg grup'!$A$2:$A$145,0),MATCH(AJ$1,'Typy - wg grup'!$F$1:$DK$1,0))</f>
        <v>FRA</v>
      </c>
      <c r="AK124" s="113" t="str">
        <f>INDEX('Typy - wg grup'!$F$2:$DK$145,MATCH($A124,'Typy - wg grup'!$A$2:$A$145,0),MATCH(AK$1,'Typy - wg grup'!$F$1:$DK$1,0))</f>
        <v>FRA</v>
      </c>
      <c r="AL124" s="113" t="str">
        <f>INDEX('Typy - wg grup'!$F$2:$DK$145,MATCH($A124,'Typy - wg grup'!$A$2:$A$145,0),MATCH(AL$1,'Typy - wg grup'!$F$1:$DK$1,0))</f>
        <v>FRA</v>
      </c>
      <c r="AM124" s="113" t="str">
        <f>INDEX('Typy - wg grup'!$F$2:$DK$145,MATCH($A124,'Typy - wg grup'!$A$2:$A$145,0),MATCH(AM$1,'Typy - wg grup'!$F$1:$DK$1,0))</f>
        <v>ESP</v>
      </c>
      <c r="AN124" s="113" t="str">
        <f>INDEX('Typy - wg grup'!$F$2:$DK$145,MATCH($A124,'Typy - wg grup'!$A$2:$A$145,0),MATCH(AN$1,'Typy - wg grup'!$F$1:$DK$1,0))</f>
        <v>ESP</v>
      </c>
      <c r="AO124" s="113" t="str">
        <f>INDEX('Typy - wg grup'!$F$2:$DK$145,MATCH($A124,'Typy - wg grup'!$A$2:$A$145,0),MATCH(AO$1,'Typy - wg grup'!$F$1:$DK$1,0))</f>
        <v>FRA</v>
      </c>
      <c r="AP124" s="113" t="str">
        <f>INDEX('Typy - wg grup'!$F$2:$DK$145,MATCH($A124,'Typy - wg grup'!$A$2:$A$145,0),MATCH(AP$1,'Typy - wg grup'!$F$1:$DK$1,0))</f>
        <v>FRA</v>
      </c>
      <c r="AQ124" s="113" t="str">
        <f>INDEX('Typy - wg grup'!$F$2:$DK$145,MATCH($A124,'Typy - wg grup'!$A$2:$A$145,0),MATCH(AQ$1,'Typy - wg grup'!$F$1:$DK$1,0))</f>
        <v>FRA</v>
      </c>
      <c r="AR124" s="113" t="str">
        <f>INDEX('Typy - wg grup'!$F$2:$DK$145,MATCH($A124,'Typy - wg grup'!$A$2:$A$145,0),MATCH(AR$1,'Typy - wg grup'!$F$1:$DK$1,0))</f>
        <v>ESP</v>
      </c>
      <c r="AS124" s="113" t="str">
        <f>INDEX('Typy - wg grup'!$F$2:$DK$145,MATCH($A124,'Typy - wg grup'!$A$2:$A$145,0),MATCH(AS$1,'Typy - wg grup'!$F$1:$DK$1,0))</f>
        <v>ARG</v>
      </c>
      <c r="AT124" s="113" t="str">
        <f>INDEX('Typy - wg grup'!$F$2:$DK$145,MATCH($A124,'Typy - wg grup'!$A$2:$A$145,0),MATCH(AT$1,'Typy - wg grup'!$F$1:$DK$1,0))</f>
        <v>BRA</v>
      </c>
      <c r="AU124" s="113" t="str">
        <f>INDEX('Typy - wg grup'!$F$2:$DK$145,MATCH($A124,'Typy - wg grup'!$A$2:$A$145,0),MATCH(AU$1,'Typy - wg grup'!$F$1:$DK$1,0))</f>
        <v>ARG</v>
      </c>
      <c r="AV124" s="113" t="str">
        <f>INDEX('Typy - wg grup'!$F$2:$DK$145,MATCH($A124,'Typy - wg grup'!$A$2:$A$145,0),MATCH(AV$1,'Typy - wg grup'!$F$1:$DK$1,0))</f>
        <v>BRA</v>
      </c>
      <c r="AW124" s="113" t="str">
        <f>INDEX('Typy - wg grup'!$F$2:$DK$145,MATCH($A124,'Typy - wg grup'!$A$2:$A$145,0),MATCH(AW$1,'Typy - wg grup'!$F$1:$DK$1,0))</f>
        <v>FRA</v>
      </c>
      <c r="AX124" s="113" t="str">
        <f>INDEX('Typy - wg grup'!$F$2:$DK$145,MATCH($A124,'Typy - wg grup'!$A$2:$A$145,0),MATCH(AX$1,'Typy - wg grup'!$F$1:$DK$1,0))</f>
        <v>ARG</v>
      </c>
      <c r="AY124" s="113" t="str">
        <f>INDEX('Typy - wg grup'!$F$2:$DK$145,MATCH($A124,'Typy - wg grup'!$A$2:$A$145,0),MATCH(AY$1,'Typy - wg grup'!$F$1:$DK$1,0))</f>
        <v>ESP</v>
      </c>
      <c r="AZ124" s="113" t="str">
        <f>INDEX('Typy - wg grup'!$F$2:$DK$145,MATCH($A124,'Typy - wg grup'!$A$2:$A$145,0),MATCH(AZ$1,'Typy - wg grup'!$F$1:$DK$1,0))</f>
        <v>ENG</v>
      </c>
      <c r="BA124" s="113" t="str">
        <f>INDEX('Typy - wg grup'!$F$2:$DK$145,MATCH($A124,'Typy - wg grup'!$A$2:$A$145,0),MATCH(BA$1,'Typy - wg grup'!$F$1:$DK$1,0))</f>
        <v>ARG</v>
      </c>
      <c r="BB124" s="113" t="str">
        <f>INDEX('Typy - wg grup'!$F$2:$DK$145,MATCH($A124,'Typy - wg grup'!$A$2:$A$145,0),MATCH(BB$1,'Typy - wg grup'!$F$1:$DK$1,0))</f>
        <v>CRO</v>
      </c>
      <c r="BC124" s="113" t="str">
        <f>INDEX('Typy - wg grup'!$F$2:$DK$145,MATCH($A124,'Typy - wg grup'!$A$2:$A$145,0),MATCH(BC$1,'Typy - wg grup'!$F$1:$DK$1,0))</f>
        <v>FRA</v>
      </c>
      <c r="BD124" s="113" t="str">
        <f>INDEX('Typy - wg grup'!$F$2:$DK$145,MATCH($A124,'Typy - wg grup'!$A$2:$A$145,0),MATCH(BD$1,'Typy - wg grup'!$F$1:$DK$1,0))</f>
        <v>CAN</v>
      </c>
      <c r="BE124" s="113" t="str">
        <f>INDEX('Typy - wg grup'!$F$2:$DK$145,MATCH($A124,'Typy - wg grup'!$A$2:$A$145,0),MATCH(BE$1,'Typy - wg grup'!$F$1:$DK$1,0))</f>
        <v>ESP</v>
      </c>
      <c r="BF124" s="113" t="str">
        <f>INDEX('Typy - wg grup'!$F$2:$DK$145,MATCH($A124,'Typy - wg grup'!$A$2:$A$145,0),MATCH(BF$1,'Typy - wg grup'!$F$1:$DK$1,0))</f>
        <v>GER</v>
      </c>
      <c r="BG124" s="113" t="str">
        <f>INDEX('Typy - wg grup'!$F$2:$DK$145,MATCH($A124,'Typy - wg grup'!$A$2:$A$145,0),MATCH(BG$1,'Typy - wg grup'!$F$1:$DK$1,0))</f>
        <v>NED</v>
      </c>
      <c r="BH124" s="113" t="str">
        <f>INDEX('Typy - wg grup'!$F$2:$DK$145,MATCH($A124,'Typy - wg grup'!$A$2:$A$145,0),MATCH(BH$1,'Typy - wg grup'!$F$1:$DK$1,0))</f>
        <v>ARG</v>
      </c>
      <c r="BI124" s="113" t="str">
        <f>INDEX('Typy - wg grup'!$F$2:$DK$145,MATCH($A124,'Typy - wg grup'!$A$2:$A$145,0),MATCH(BI$1,'Typy - wg grup'!$F$1:$DK$1,0))</f>
        <v>ESP</v>
      </c>
      <c r="BJ124" s="113" t="str">
        <f>INDEX('Typy - wg grup'!$F$2:$DK$145,MATCH($A124,'Typy - wg grup'!$A$2:$A$145,0),MATCH(BJ$1,'Typy - wg grup'!$F$1:$DK$1,0))</f>
        <v>BRA</v>
      </c>
      <c r="BK124" s="113" t="str">
        <f>INDEX('Typy - wg grup'!$F$2:$DK$145,MATCH($A124,'Typy - wg grup'!$A$2:$A$145,0),MATCH(BK$1,'Typy - wg grup'!$F$1:$DK$1,0))</f>
        <v>ESP</v>
      </c>
      <c r="BL124" s="113" t="str">
        <f>INDEX('Typy - wg grup'!$F$2:$DK$145,MATCH($A124,'Typy - wg grup'!$A$2:$A$145,0),MATCH(BL$1,'Typy - wg grup'!$F$1:$DK$1,0))</f>
        <v>ARG</v>
      </c>
      <c r="BM124" s="113" t="str">
        <f>INDEX('Typy - wg grup'!$F$2:$DK$145,MATCH($A124,'Typy - wg grup'!$A$2:$A$145,0),MATCH(BM$1,'Typy - wg grup'!$F$1:$DK$1,0))</f>
        <v>ESP</v>
      </c>
      <c r="BN124" s="113" t="str">
        <f>INDEX('Typy - wg grup'!$F$2:$DK$145,MATCH($A124,'Typy - wg grup'!$A$2:$A$145,0),MATCH(BN$1,'Typy - wg grup'!$F$1:$DK$1,0))</f>
        <v>ESP</v>
      </c>
      <c r="BO124" s="113" t="str">
        <f>INDEX('Typy - wg grup'!$F$2:$DK$145,MATCH($A124,'Typy - wg grup'!$A$2:$A$145,0),MATCH(BO$1,'Typy - wg grup'!$F$1:$DK$1,0))</f>
        <v>FRA</v>
      </c>
      <c r="BP124" s="113" t="str">
        <f>INDEX('Typy - wg grup'!$F$2:$DK$145,MATCH($A124,'Typy - wg grup'!$A$2:$A$145,0),MATCH(BP$1,'Typy - wg grup'!$F$1:$DK$1,0))</f>
        <v>BRA</v>
      </c>
      <c r="BQ124" s="113" t="str">
        <f>INDEX('Typy - wg grup'!$F$2:$DK$145,MATCH($A124,'Typy - wg grup'!$A$2:$A$145,0),MATCH(BQ$1,'Typy - wg grup'!$F$1:$DK$1,0))</f>
        <v>FRA</v>
      </c>
      <c r="BR124" s="113" t="str">
        <f>INDEX('Typy - wg grup'!$F$2:$DK$145,MATCH($A124,'Typy - wg grup'!$A$2:$A$145,0),MATCH(BR$1,'Typy - wg grup'!$F$1:$DK$1,0))</f>
        <v>POR</v>
      </c>
      <c r="BS124" s="113" t="str">
        <f>INDEX('Typy - wg grup'!$F$2:$DK$145,MATCH($A124,'Typy - wg grup'!$A$2:$A$145,0),MATCH(BS$1,'Typy - wg grup'!$F$1:$DK$1,0))</f>
        <v>FRA</v>
      </c>
      <c r="BT124" s="113" t="str">
        <f>INDEX('Typy - wg grup'!$F$2:$DK$145,MATCH($A124,'Typy - wg grup'!$A$2:$A$145,0),MATCH(BT$1,'Typy - wg grup'!$F$1:$DK$1,0))</f>
        <v>GER</v>
      </c>
      <c r="BU124" s="113" t="str">
        <f>INDEX('Typy - wg grup'!$F$2:$DK$145,MATCH($A124,'Typy - wg grup'!$A$2:$A$145,0),MATCH(BU$1,'Typy - wg grup'!$F$1:$DK$1,0))</f>
        <v>ESP</v>
      </c>
      <c r="BV124" s="113" t="str">
        <f>INDEX('Typy - wg grup'!$F$2:$DK$145,MATCH($A124,'Typy - wg grup'!$A$2:$A$145,0),MATCH(BV$1,'Typy - wg grup'!$F$1:$DK$1,0))</f>
        <v>POR</v>
      </c>
      <c r="BW124" s="113" t="str">
        <f>INDEX('Typy - wg grup'!$F$2:$DK$145,MATCH($A124,'Typy - wg grup'!$A$2:$A$145,0),MATCH(BW$1,'Typy - wg grup'!$F$1:$DK$1,0))</f>
        <v>ESP</v>
      </c>
      <c r="BX124" s="113" t="str">
        <f>INDEX('Typy - wg grup'!$F$2:$DK$145,MATCH($A124,'Typy - wg grup'!$A$2:$A$145,0),MATCH(BX$1,'Typy - wg grup'!$F$1:$DK$1,0))</f>
        <v>FRA</v>
      </c>
      <c r="BY124" s="113" t="str">
        <f>INDEX('Typy - wg grup'!$F$2:$DK$145,MATCH($A124,'Typy - wg grup'!$A$2:$A$145,0),MATCH(BY$1,'Typy - wg grup'!$F$1:$DK$1,0))</f>
        <v>FRA</v>
      </c>
      <c r="BZ124" s="113" t="str">
        <f>INDEX('Typy - wg grup'!$F$2:$DK$145,MATCH($A124,'Typy - wg grup'!$A$2:$A$145,0),MATCH(BZ$1,'Typy - wg grup'!$F$1:$DK$1,0))</f>
        <v>GER</v>
      </c>
      <c r="CA124" s="113" t="str">
        <f>INDEX('Typy - wg grup'!$F$2:$DK$145,MATCH($A124,'Typy - wg grup'!$A$2:$A$145,0),MATCH(CA$1,'Typy - wg grup'!$F$1:$DK$1,0))</f>
        <v>POR</v>
      </c>
      <c r="CB124" s="113" t="str">
        <f>INDEX('Typy - wg grup'!$F$2:$DK$145,MATCH($A124,'Typy - wg grup'!$A$2:$A$145,0),MATCH(CB$1,'Typy - wg grup'!$F$1:$DK$1,0))</f>
        <v>FRA</v>
      </c>
      <c r="CC124" s="113" t="str">
        <f>INDEX('Typy - wg grup'!$F$2:$DK$145,MATCH($A124,'Typy - wg grup'!$A$2:$A$145,0),MATCH(CC$1,'Typy - wg grup'!$F$1:$DK$1,0))</f>
        <v>BRA</v>
      </c>
      <c r="CD124" s="113" t="str">
        <f>INDEX('Typy - wg grup'!$F$2:$DK$145,MATCH($A124,'Typy - wg grup'!$A$2:$A$145,0),MATCH(CD$1,'Typy - wg grup'!$F$1:$DK$1,0))</f>
        <v>ARG</v>
      </c>
      <c r="CE124" s="113" t="str">
        <f>INDEX('Typy - wg grup'!$F$2:$DK$145,MATCH($A124,'Typy - wg grup'!$A$2:$A$145,0),MATCH(CE$1,'Typy - wg grup'!$F$1:$DK$1,0))</f>
        <v>NED</v>
      </c>
      <c r="CF124" s="113" t="str">
        <f>INDEX('Typy - wg grup'!$F$2:$DK$145,MATCH($A124,'Typy - wg grup'!$A$2:$A$145,0),MATCH(CF$1,'Typy - wg grup'!$F$1:$DK$1,0))</f>
        <v>ARG</v>
      </c>
      <c r="CG124" s="113" t="str">
        <f>INDEX('Typy - wg grup'!$F$2:$DK$145,MATCH($A124,'Typy - wg grup'!$A$2:$A$145,0),MATCH(CG$1,'Typy - wg grup'!$F$1:$DK$1,0))</f>
        <v>ESP</v>
      </c>
      <c r="CH124" s="113" t="str">
        <f>INDEX('Typy - wg grup'!$F$2:$DK$145,MATCH($A124,'Typy - wg grup'!$A$2:$A$145,0),MATCH(CH$1,'Typy - wg grup'!$F$1:$DK$1,0))</f>
        <v>FRA</v>
      </c>
      <c r="CI124" s="113" t="str">
        <f>INDEX('Typy - wg grup'!$F$2:$DK$145,MATCH($A124,'Typy - wg grup'!$A$2:$A$145,0),MATCH(CI$1,'Typy - wg grup'!$F$1:$DK$1,0))</f>
        <v>ESP</v>
      </c>
      <c r="CJ124" s="113" t="str">
        <f>INDEX('Typy - wg grup'!$F$2:$DK$145,MATCH($A124,'Typy - wg grup'!$A$2:$A$145,0),MATCH(CJ$1,'Typy - wg grup'!$F$1:$DK$1,0))</f>
        <v>BRA</v>
      </c>
      <c r="CK124" s="113" t="str">
        <f>INDEX('Typy - wg grup'!$F$2:$DK$145,MATCH($A124,'Typy - wg grup'!$A$2:$A$145,0),MATCH(CK$1,'Typy - wg grup'!$F$1:$DK$1,0))</f>
        <v>NED</v>
      </c>
      <c r="CL124" s="113" t="str">
        <f>INDEX('Typy - wg grup'!$F$2:$DK$145,MATCH($A124,'Typy - wg grup'!$A$2:$A$145,0),MATCH(CL$1,'Typy - wg grup'!$F$1:$DK$1,0))</f>
        <v>ENG</v>
      </c>
      <c r="CM124" s="113" t="str">
        <f>INDEX('Typy - wg grup'!$F$2:$DK$145,MATCH($A124,'Typy - wg grup'!$A$2:$A$145,0),MATCH(CM$1,'Typy - wg grup'!$F$1:$DK$1,0))</f>
        <v>BEL</v>
      </c>
      <c r="CN124" s="113" t="str">
        <f>INDEX('Typy - wg grup'!$F$2:$DK$145,MATCH($A124,'Typy - wg grup'!$A$2:$A$145,0),MATCH(CN$1,'Typy - wg grup'!$F$1:$DK$1,0))</f>
        <v>CRO</v>
      </c>
      <c r="CO124" s="113" t="str">
        <f>INDEX('Typy - wg grup'!$F$2:$DK$145,MATCH($A124,'Typy - wg grup'!$A$2:$A$145,0),MATCH(CO$1,'Typy - wg grup'!$F$1:$DK$1,0))</f>
        <v>ESP</v>
      </c>
      <c r="CP124" s="113" t="str">
        <f>INDEX('Typy - wg grup'!$F$2:$DK$145,MATCH($A124,'Typy - wg grup'!$A$2:$A$145,0),MATCH(CP$1,'Typy - wg grup'!$F$1:$DK$1,0))</f>
        <v>FRA</v>
      </c>
      <c r="CQ124" s="113" t="str">
        <f>INDEX('Typy - wg grup'!$F$2:$DK$145,MATCH($A124,'Typy - wg grup'!$A$2:$A$145,0),MATCH(CQ$1,'Typy - wg grup'!$F$1:$DK$1,0))</f>
        <v>ESP</v>
      </c>
      <c r="CR124" s="113" t="str">
        <f>INDEX('Typy - wg grup'!$F$2:$DK$145,MATCH($A124,'Typy - wg grup'!$A$2:$A$145,0),MATCH(CR$1,'Typy - wg grup'!$F$1:$DK$1,0))</f>
        <v>POR</v>
      </c>
      <c r="CS124" s="113" t="str">
        <f>INDEX('Typy - wg grup'!$F$2:$DK$145,MATCH($A124,'Typy - wg grup'!$A$2:$A$145,0),MATCH(CS$1,'Typy - wg grup'!$F$1:$DK$1,0))</f>
        <v>POR</v>
      </c>
      <c r="CT124" s="113" t="str">
        <f>INDEX('Typy - wg grup'!$F$2:$DK$145,MATCH($A124,'Typy - wg grup'!$A$2:$A$145,0),MATCH(CT$1,'Typy - wg grup'!$F$1:$DK$1,0))</f>
        <v>POR</v>
      </c>
      <c r="CU124" s="113" t="str">
        <f>INDEX('Typy - wg grup'!$F$2:$DK$145,MATCH($A124,'Typy - wg grup'!$A$2:$A$145,0),MATCH(CU$1,'Typy - wg grup'!$F$1:$DK$1,0))</f>
        <v>ESP</v>
      </c>
      <c r="CV124" s="113" t="str">
        <f>INDEX('Typy - wg grup'!$F$2:$DK$145,MATCH($A124,'Typy - wg grup'!$A$2:$A$145,0),MATCH(CV$1,'Typy - wg grup'!$F$1:$DK$1,0))</f>
        <v>ESP</v>
      </c>
      <c r="CW124" s="113" t="str">
        <f>INDEX('Typy - wg grup'!$F$2:$DK$145,MATCH($A124,'Typy - wg grup'!$A$2:$A$145,0),MATCH(CW$1,'Typy - wg grup'!$F$1:$DK$1,0))</f>
        <v>POR</v>
      </c>
      <c r="CX124" s="113" t="str">
        <f>INDEX('Typy - wg grup'!$F$2:$DK$145,MATCH($A124,'Typy - wg grup'!$A$2:$A$145,0),MATCH(CX$1,'Typy - wg grup'!$F$1:$DK$1,0))</f>
        <v>NOR</v>
      </c>
      <c r="CY124" s="113" t="str">
        <f>INDEX('Typy - wg grup'!$F$2:$DK$145,MATCH($A124,'Typy - wg grup'!$A$2:$A$145,0),MATCH(CY$1,'Typy - wg grup'!$F$1:$DK$1,0))</f>
        <v>BRA</v>
      </c>
      <c r="CZ124" s="113" t="str">
        <f>INDEX('Typy - wg grup'!$F$2:$DK$145,MATCH($A124,'Typy - wg grup'!$A$2:$A$145,0),MATCH(CZ$1,'Typy - wg grup'!$F$1:$DK$1,0))</f>
        <v>MEX</v>
      </c>
      <c r="DA124" s="113" t="str">
        <f>INDEX('Typy - wg grup'!$F$2:$DK$145,MATCH($A124,'Typy - wg grup'!$A$2:$A$145,0),MATCH(DA$1,'Typy - wg grup'!$F$1:$DK$1,0))</f>
        <v>BRA</v>
      </c>
      <c r="DB124" s="113" t="str">
        <f>INDEX('Typy - wg grup'!$F$2:$DK$145,MATCH($A124,'Typy - wg grup'!$A$2:$A$145,0),MATCH(DB$1,'Typy - wg grup'!$F$1:$DK$1,0))</f>
        <v>CRO</v>
      </c>
      <c r="DC124" s="113" t="str">
        <f>INDEX('Typy - wg grup'!$F$2:$DK$145,MATCH($A124,'Typy - wg grup'!$A$2:$A$145,0),MATCH(DC$1,'Typy - wg grup'!$F$1:$DK$1,0))</f>
        <v>ESP</v>
      </c>
      <c r="DD124" s="113" t="str">
        <f>INDEX('Typy - wg grup'!$F$2:$DK$145,MATCH($A124,'Typy - wg grup'!$A$2:$A$145,0),MATCH(DD$1,'Typy - wg grup'!$F$1:$DK$1,0))</f>
        <v>ENG</v>
      </c>
      <c r="DE124" s="113" t="str">
        <f>INDEX('Typy - wg grup'!$F$2:$DK$145,MATCH($A124,'Typy - wg grup'!$A$2:$A$145,0),MATCH(DE$1,'Typy - wg grup'!$F$1:$DK$1,0))</f>
        <v>ESP</v>
      </c>
      <c r="DF124" s="113" t="str">
        <f>INDEX('Typy - wg grup'!$F$2:$DK$145,MATCH($A124,'Typy - wg grup'!$A$2:$A$145,0),MATCH(DF$1,'Typy - wg grup'!$F$1:$DK$1,0))</f>
        <v>ARG</v>
      </c>
      <c r="DG124" s="113" t="str">
        <f>INDEX('Typy - wg grup'!$F$2:$DK$145,MATCH($A124,'Typy - wg grup'!$A$2:$A$145,0),MATCH(DG$1,'Typy - wg grup'!$F$1:$DK$1,0))</f>
        <v>ARG</v>
      </c>
      <c r="DH124" s="113" t="str">
        <f>INDEX('Typy - wg grup'!$F$2:$DK$145,MATCH($A124,'Typy - wg grup'!$A$2:$A$145,0),MATCH(DH$1,'Typy - wg grup'!$F$1:$DK$1,0))</f>
        <v>ARG</v>
      </c>
      <c r="DI124" s="113" t="str">
        <f>INDEX('Typy - wg grup'!$F$2:$DK$145,MATCH($A124,'Typy - wg grup'!$A$2:$A$145,0),MATCH(DI$1,'Typy - wg grup'!$F$1:$DK$1,0))</f>
        <v>BRA</v>
      </c>
      <c r="DJ124" s="113" t="str">
        <f>INDEX('Typy - wg grup'!$F$2:$DK$145,MATCH($A124,'Typy - wg grup'!$A$2:$A$145,0),MATCH(DJ$1,'Typy - wg grup'!$F$1:$DK$1,0))</f>
        <v>ESP</v>
      </c>
      <c r="DK124" s="113" t="str">
        <f>INDEX('Typy - wg grup'!$F$2:$DK$145,MATCH($A124,'Typy - wg grup'!$A$2:$A$145,0),MATCH(DK$1,'Typy - wg grup'!$F$1:$DK$1,0))</f>
        <v>ESP</v>
      </c>
      <c r="DL124" s="113" t="str">
        <f>INDEX('Typy - wg grup'!$F$2:$DK$145,MATCH($A124,'Typy - wg grup'!$A$2:$A$145,0),MATCH(DL$1,'Typy - wg grup'!$F$1:$DK$1,0))</f>
        <v>ESP</v>
      </c>
      <c r="DM124" s="172" t="str">
        <f>INDEX('Typy - wg grup'!$F$2:$DK$145,MATCH($A124,'Typy - wg grup'!$A$2:$A$145,0),MATCH(DM$1,'Typy - wg grup'!$F$1:$DK$1,0))</f>
        <v>BEL</v>
      </c>
      <c r="DN124" s="85"/>
      <c r="DO124" s="85"/>
      <c r="DP124" s="85"/>
      <c r="DQ124" s="85"/>
      <c r="DR124" s="85"/>
      <c r="DS124" s="85"/>
      <c r="DT124" s="85"/>
      <c r="DU124" s="85"/>
      <c r="DV124" s="85"/>
      <c r="DW124" s="85"/>
      <c r="DX124" s="85"/>
      <c r="DY124" s="85"/>
      <c r="DZ124" s="85"/>
      <c r="EA124" s="85"/>
      <c r="EB124" s="85"/>
      <c r="EC124" s="85"/>
      <c r="ED124" s="85"/>
      <c r="EE124" s="85"/>
      <c r="EF124" s="85"/>
      <c r="EG124" s="85"/>
      <c r="EH124" s="85"/>
      <c r="EI124" s="85"/>
      <c r="EJ124" s="85"/>
      <c r="EK124" s="85"/>
      <c r="EL124" s="85"/>
      <c r="EM124" s="85"/>
      <c r="EN124" s="85"/>
      <c r="EO124" s="85"/>
      <c r="EP124" s="85"/>
      <c r="EQ124" s="85"/>
      <c r="ER124" s="86"/>
      <c r="ES124" s="86"/>
      <c r="ET124" s="86"/>
      <c r="EU124" s="86"/>
      <c r="EV124" s="86"/>
      <c r="EW124" s="86"/>
      <c r="EX124" s="86"/>
      <c r="EY124" s="86"/>
      <c r="EZ124" s="86"/>
      <c r="FA124" s="86"/>
      <c r="FB124" s="86"/>
      <c r="FC124" s="86"/>
      <c r="FD124" s="86"/>
      <c r="FE124" s="86"/>
      <c r="FF124" s="86"/>
      <c r="FG124" s="86"/>
      <c r="FH124" s="86"/>
      <c r="FI124" s="86"/>
      <c r="FJ124" s="86"/>
      <c r="FK124" s="86"/>
      <c r="FL124" s="86"/>
      <c r="FM124" s="86"/>
      <c r="FN124" s="86"/>
      <c r="FO124" s="86"/>
      <c r="FP124" s="86"/>
      <c r="FQ124" s="86"/>
      <c r="FR124" s="86"/>
      <c r="FS124" s="86"/>
      <c r="FT124" s="86"/>
      <c r="FU124" s="86"/>
      <c r="FV124" s="86"/>
      <c r="FW124" s="86"/>
      <c r="FX124" s="86"/>
      <c r="FY124" s="86"/>
      <c r="FZ124" s="86"/>
      <c r="GA124" s="86"/>
      <c r="GB124" s="86"/>
      <c r="GC124" s="86"/>
      <c r="GD124" s="86"/>
      <c r="GE124" s="86"/>
      <c r="GF124" s="86"/>
      <c r="GG124" s="86"/>
      <c r="GH124" s="86"/>
      <c r="GI124" s="86"/>
      <c r="GJ124" s="86"/>
      <c r="GK124" s="86"/>
      <c r="GL124" s="86"/>
      <c r="GM124" s="86"/>
      <c r="GN124" s="86"/>
      <c r="GO124" s="86"/>
      <c r="GP124" s="86"/>
      <c r="GQ124" s="86"/>
      <c r="GR124" s="86"/>
      <c r="GS124" s="86"/>
      <c r="GT124" s="86"/>
      <c r="GU124" s="86"/>
      <c r="GV124" s="86"/>
      <c r="GW124" s="86"/>
      <c r="GX124" s="86"/>
      <c r="GY124" s="86"/>
      <c r="GZ124" s="86"/>
      <c r="HA124" s="86"/>
      <c r="HB124" s="86"/>
      <c r="HC124" s="86"/>
      <c r="HD124" s="86"/>
      <c r="HE124" s="86"/>
      <c r="HF124" s="86"/>
      <c r="HG124" s="86"/>
      <c r="HH124" s="86"/>
      <c r="HI124" s="86"/>
      <c r="HJ124" s="86"/>
      <c r="HK124" s="86"/>
      <c r="HL124" s="86"/>
      <c r="HM124" s="86"/>
      <c r="HN124" s="86"/>
      <c r="HO124" s="86"/>
      <c r="HP124" s="86"/>
      <c r="HQ124" s="86"/>
      <c r="HR124" s="86"/>
      <c r="HS124" s="86"/>
      <c r="HT124" s="86"/>
      <c r="HU124" s="86"/>
      <c r="HV124" s="86"/>
      <c r="HW124" s="86"/>
      <c r="HX124" s="86"/>
    </row>
    <row r="127" spans="1:232" s="9" customFormat="1" ht="19.5" customHeight="1" x14ac:dyDescent="0.2">
      <c r="A127" s="8"/>
      <c r="B127" s="8"/>
      <c r="D127" s="10"/>
      <c r="F127" s="3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11"/>
      <c r="CB127" s="11"/>
      <c r="CC127" s="11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</row>
    <row r="135" spans="6:6" x14ac:dyDescent="0.25">
      <c r="F135" s="95"/>
    </row>
    <row r="136" spans="6:6" x14ac:dyDescent="0.25">
      <c r="F136" s="95"/>
    </row>
    <row r="137" spans="6:6" x14ac:dyDescent="0.25">
      <c r="F137" s="95"/>
    </row>
    <row r="138" spans="6:6" x14ac:dyDescent="0.25">
      <c r="F138" s="95"/>
    </row>
    <row r="139" spans="6:6" x14ac:dyDescent="0.25">
      <c r="F139" s="95"/>
    </row>
    <row r="140" spans="6:6" x14ac:dyDescent="0.25">
      <c r="F140" s="95"/>
    </row>
    <row r="141" spans="6:6" x14ac:dyDescent="0.25">
      <c r="F141" s="95"/>
    </row>
    <row r="142" spans="6:6" x14ac:dyDescent="0.25">
      <c r="F142" s="95"/>
    </row>
    <row r="143" spans="6:6" x14ac:dyDescent="0.25">
      <c r="F143" s="95"/>
    </row>
    <row r="144" spans="6:6" x14ac:dyDescent="0.25">
      <c r="F144" s="95"/>
    </row>
    <row r="145" spans="6:6" x14ac:dyDescent="0.25">
      <c r="F145" s="95"/>
    </row>
    <row r="146" spans="6:6" x14ac:dyDescent="0.25">
      <c r="F146" s="95"/>
    </row>
    <row r="147" spans="6:6" x14ac:dyDescent="0.25">
      <c r="F147" s="95"/>
    </row>
    <row r="148" spans="6:6" x14ac:dyDescent="0.25">
      <c r="F148" s="95"/>
    </row>
    <row r="149" spans="6:6" x14ac:dyDescent="0.25">
      <c r="F149" s="95"/>
    </row>
    <row r="150" spans="6:6" x14ac:dyDescent="0.25">
      <c r="F150" s="95"/>
    </row>
    <row r="151" spans="6:6" x14ac:dyDescent="0.25">
      <c r="F151" s="95"/>
    </row>
    <row r="152" spans="6:6" x14ac:dyDescent="0.25">
      <c r="F152" s="95"/>
    </row>
    <row r="153" spans="6:6" x14ac:dyDescent="0.25">
      <c r="F153" s="95"/>
    </row>
    <row r="154" spans="6:6" x14ac:dyDescent="0.25">
      <c r="F154" s="95"/>
    </row>
    <row r="155" spans="6:6" x14ac:dyDescent="0.25">
      <c r="F155" s="95"/>
    </row>
    <row r="156" spans="6:6" x14ac:dyDescent="0.25">
      <c r="F156" s="95"/>
    </row>
    <row r="157" spans="6:6" x14ac:dyDescent="0.25">
      <c r="F157" s="95"/>
    </row>
    <row r="158" spans="6:6" x14ac:dyDescent="0.25">
      <c r="F158" s="95"/>
    </row>
    <row r="159" spans="6:6" x14ac:dyDescent="0.25">
      <c r="F159" s="95"/>
    </row>
    <row r="160" spans="6:6" x14ac:dyDescent="0.25">
      <c r="F160" s="95"/>
    </row>
    <row r="161" spans="6:48" x14ac:dyDescent="0.25">
      <c r="F161" s="95"/>
    </row>
    <row r="162" spans="6:48" x14ac:dyDescent="0.25">
      <c r="F162" s="95"/>
    </row>
    <row r="163" spans="6:48" x14ac:dyDescent="0.25">
      <c r="F163" s="95"/>
    </row>
    <row r="164" spans="6:48" x14ac:dyDescent="0.25">
      <c r="F164" s="95"/>
    </row>
    <row r="165" spans="6:48" x14ac:dyDescent="0.25">
      <c r="F165" s="95"/>
    </row>
    <row r="166" spans="6:48" x14ac:dyDescent="0.25">
      <c r="F166" s="95"/>
    </row>
    <row r="167" spans="6:48" x14ac:dyDescent="0.25">
      <c r="F167" s="95"/>
    </row>
    <row r="168" spans="6:48" x14ac:dyDescent="0.25">
      <c r="F168" s="95"/>
    </row>
    <row r="169" spans="6:48" x14ac:dyDescent="0.25">
      <c r="F169" s="95"/>
    </row>
    <row r="170" spans="6:48" x14ac:dyDescent="0.25">
      <c r="F170" s="95"/>
    </row>
    <row r="172" spans="6:48" x14ac:dyDescent="0.25"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</row>
  </sheetData>
  <mergeCells count="1">
    <mergeCell ref="A74:E74"/>
  </mergeCells>
  <phoneticPr fontId="0" type="noConversion"/>
  <conditionalFormatting sqref="H2:DM73">
    <cfRule type="expression" dxfId="11" priority="19" stopIfTrue="1">
      <formula>IF($F2=H2,1,0)</formula>
    </cfRule>
    <cfRule type="expression" dxfId="10" priority="20" stopIfTrue="1">
      <formula>IF(ISBLANK($F2),0,IF(AND((LEFT($F2,FIND("-",$F2)-1)=RIGHT($F2,LEN($F2)-FIND("-",$F2))),(LEFT(H2,FIND("-",H2)-1)=RIGHT(H2,LEN(H2)-FIND("-",H2)))),1,0))</formula>
    </cfRule>
    <cfRule type="expression" dxfId="9" priority="21" stopIfTrue="1">
      <formula>IF(AND((VALUE(LEFT($F2,FIND("-",$F2)-1))&lt;VALUE(RIGHT($F2,LEN($F2)-FIND("-",$F2)))),(VALUE(LEFT(H2,FIND("-",H2)-1))&lt;VALUE(RIGHT(H2,LEN(H2)-FIND("-",H2))))),1,IF(AND((VALUE(LEFT($F2,FIND("-",$F2)-1))&gt;VALUE(RIGHT($F2,LEN($F2)-FIND("-",$F2)))),(VALUE(LEFT(H2,FIND("-",H2)-1))&gt;VALUE(RIGHT(H2,LEN(H2)-FIND("-",H2))))),1,0))</formula>
    </cfRule>
  </conditionalFormatting>
  <conditionalFormatting sqref="H75:DM77 H79:DM81 H83:DM85 H87:DM89 H91:DM93 H95:DM97 H99:DM101 H103:DM105 H107:DM109 H111:DM113 H115:DM117 H119:DM121">
    <cfRule type="expression" dxfId="8" priority="22" stopIfTrue="1">
      <formula>IF($F75="",0,IF(H75=$F75,1,0))</formula>
    </cfRule>
    <cfRule type="expression" dxfId="7" priority="23" stopIfTrue="1">
      <formula>IF(H75="",0,IF(OR($F73=H75,$F74=H75,$F76=H75,AND($A77&lt;&gt;"M",$F77=H75)),1,0))</formula>
    </cfRule>
  </conditionalFormatting>
  <conditionalFormatting sqref="H124:DM124">
    <cfRule type="expression" dxfId="6" priority="24" stopIfTrue="1">
      <formula>IF($F124="",0,IF(H124=$F124,1,0))</formula>
    </cfRule>
  </conditionalFormatting>
  <pageMargins left="0.75" right="0.75" top="1" bottom="1" header="0.5" footer="0.5"/>
  <pageSetup paperSize="9" orientation="portrait" horizontalDpi="4294967293" verticalDpi="300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9987F-27AC-4416-8B22-453FAB6F4DAC}">
  <sheetPr codeName="Arkusz3"/>
  <dimension ref="A1:DX148"/>
  <sheetViews>
    <sheetView workbookViewId="0">
      <pane xSplit="5" ySplit="1" topLeftCell="F2" activePane="bottomRight" state="frozen"/>
      <selection activeCell="K4" sqref="K4"/>
      <selection pane="topRight" activeCell="K4" sqref="K4"/>
      <selection pane="bottomLeft" activeCell="K4" sqref="K4"/>
      <selection pane="bottomRight" activeCell="D1" sqref="D1"/>
    </sheetView>
  </sheetViews>
  <sheetFormatPr defaultColWidth="9.28515625" defaultRowHeight="18" x14ac:dyDescent="0.25"/>
  <cols>
    <col min="1" max="1" width="3" style="4" customWidth="1"/>
    <col min="2" max="2" width="6.28515625" style="4" bestFit="1" customWidth="1"/>
    <col min="3" max="3" width="34.7109375" style="4" bestFit="1" customWidth="1"/>
    <col min="4" max="4" width="9.7109375" style="2" bestFit="1" customWidth="1"/>
    <col min="5" max="5" width="3.7109375" style="4" customWidth="1"/>
    <col min="6" max="128" width="6.7109375" style="5" customWidth="1"/>
    <col min="129" max="16384" width="9.28515625" style="4"/>
  </cols>
  <sheetData>
    <row r="1" spans="1:128" s="3" customFormat="1" ht="101.25" customHeight="1" thickBot="1" x14ac:dyDescent="0.3">
      <c r="A1" s="26" t="s">
        <v>14</v>
      </c>
      <c r="B1" s="27"/>
      <c r="C1" s="27"/>
      <c r="D1" s="29" t="s">
        <v>9</v>
      </c>
      <c r="E1" s="73"/>
      <c r="F1" s="165" t="s">
        <v>304</v>
      </c>
      <c r="G1" s="96" t="s">
        <v>310</v>
      </c>
      <c r="H1" s="96" t="s">
        <v>232</v>
      </c>
      <c r="I1" s="96" t="s">
        <v>348</v>
      </c>
      <c r="J1" s="96" t="s">
        <v>349</v>
      </c>
      <c r="K1" s="96" t="s">
        <v>330</v>
      </c>
      <c r="L1" s="96" t="s">
        <v>256</v>
      </c>
      <c r="M1" s="96" t="s">
        <v>372</v>
      </c>
      <c r="N1" s="96" t="s">
        <v>339</v>
      </c>
      <c r="O1" s="96" t="s">
        <v>340</v>
      </c>
      <c r="P1" s="96" t="s">
        <v>305</v>
      </c>
      <c r="Q1" s="96" t="s">
        <v>341</v>
      </c>
      <c r="R1" s="96" t="s">
        <v>263</v>
      </c>
      <c r="S1" s="96" t="s">
        <v>295</v>
      </c>
      <c r="T1" s="96" t="s">
        <v>356</v>
      </c>
      <c r="U1" s="96" t="s">
        <v>389</v>
      </c>
      <c r="V1" s="96" t="s">
        <v>293</v>
      </c>
      <c r="W1" s="96" t="s">
        <v>294</v>
      </c>
      <c r="X1" s="96" t="s">
        <v>257</v>
      </c>
      <c r="Y1" s="96" t="s">
        <v>228</v>
      </c>
      <c r="Z1" s="96" t="s">
        <v>273</v>
      </c>
      <c r="AA1" s="96" t="s">
        <v>292</v>
      </c>
      <c r="AB1" s="96" t="s">
        <v>254</v>
      </c>
      <c r="AC1" s="96" t="s">
        <v>286</v>
      </c>
      <c r="AD1" s="96" t="s">
        <v>378</v>
      </c>
      <c r="AE1" s="96" t="s">
        <v>388</v>
      </c>
      <c r="AF1" s="96" t="s">
        <v>287</v>
      </c>
      <c r="AG1" s="96" t="s">
        <v>265</v>
      </c>
      <c r="AH1" s="96" t="s">
        <v>323</v>
      </c>
      <c r="AI1" s="96" t="s">
        <v>324</v>
      </c>
      <c r="AJ1" s="96" t="s">
        <v>325</v>
      </c>
      <c r="AK1" s="96" t="s">
        <v>342</v>
      </c>
      <c r="AL1" s="96" t="s">
        <v>369</v>
      </c>
      <c r="AM1" s="96" t="s">
        <v>311</v>
      </c>
      <c r="AN1" s="96" t="s">
        <v>357</v>
      </c>
      <c r="AO1" s="96" t="s">
        <v>260</v>
      </c>
      <c r="AP1" s="96" t="s">
        <v>274</v>
      </c>
      <c r="AQ1" s="96" t="s">
        <v>373</v>
      </c>
      <c r="AR1" s="96" t="s">
        <v>362</v>
      </c>
      <c r="AS1" s="96" t="s">
        <v>296</v>
      </c>
      <c r="AT1" s="96" t="s">
        <v>312</v>
      </c>
      <c r="AU1" s="96" t="s">
        <v>313</v>
      </c>
      <c r="AV1" s="96" t="s">
        <v>314</v>
      </c>
      <c r="AW1" s="96" t="s">
        <v>331</v>
      </c>
      <c r="AX1" s="96" t="s">
        <v>358</v>
      </c>
      <c r="AY1" s="96" t="s">
        <v>275</v>
      </c>
      <c r="AZ1" s="96" t="s">
        <v>335</v>
      </c>
      <c r="BA1" s="96" t="s">
        <v>336</v>
      </c>
      <c r="BB1" s="96" t="s">
        <v>350</v>
      </c>
      <c r="BC1" s="96" t="s">
        <v>276</v>
      </c>
      <c r="BD1" s="96" t="s">
        <v>261</v>
      </c>
      <c r="BE1" s="96" t="s">
        <v>359</v>
      </c>
      <c r="BF1" s="96" t="s">
        <v>288</v>
      </c>
      <c r="BG1" s="96" t="s">
        <v>315</v>
      </c>
      <c r="BH1" s="96" t="s">
        <v>343</v>
      </c>
      <c r="BI1" s="96" t="s">
        <v>233</v>
      </c>
      <c r="BJ1" s="96" t="s">
        <v>262</v>
      </c>
      <c r="BK1" s="96" t="s">
        <v>297</v>
      </c>
      <c r="BL1" s="96" t="s">
        <v>332</v>
      </c>
      <c r="BM1" s="96" t="s">
        <v>333</v>
      </c>
      <c r="BN1" s="96" t="s">
        <v>231</v>
      </c>
      <c r="BO1" s="96" t="s">
        <v>360</v>
      </c>
      <c r="BP1" s="96" t="s">
        <v>345</v>
      </c>
      <c r="BQ1" s="96" t="s">
        <v>367</v>
      </c>
      <c r="BR1" s="96" t="s">
        <v>306</v>
      </c>
      <c r="BS1" s="96" t="s">
        <v>337</v>
      </c>
      <c r="BT1" s="96" t="s">
        <v>307</v>
      </c>
      <c r="BU1" s="96" t="s">
        <v>277</v>
      </c>
      <c r="BV1" s="96" t="s">
        <v>278</v>
      </c>
      <c r="BW1" s="96" t="s">
        <v>279</v>
      </c>
      <c r="BX1" s="96" t="s">
        <v>346</v>
      </c>
      <c r="BY1" s="96" t="s">
        <v>334</v>
      </c>
      <c r="BZ1" s="96" t="s">
        <v>264</v>
      </c>
      <c r="CA1" s="96" t="s">
        <v>266</v>
      </c>
      <c r="CB1" s="96" t="s">
        <v>326</v>
      </c>
      <c r="CC1" s="96" t="s">
        <v>344</v>
      </c>
      <c r="CD1" s="96" t="s">
        <v>327</v>
      </c>
      <c r="CE1" s="96" t="s">
        <v>216</v>
      </c>
      <c r="CF1" s="96" t="s">
        <v>217</v>
      </c>
      <c r="CG1" s="96" t="s">
        <v>328</v>
      </c>
      <c r="CH1" s="96" t="s">
        <v>298</v>
      </c>
      <c r="CI1" s="96" t="s">
        <v>361</v>
      </c>
      <c r="CJ1" s="96" t="s">
        <v>338</v>
      </c>
      <c r="CK1" s="96" t="s">
        <v>251</v>
      </c>
      <c r="CL1" s="96" t="s">
        <v>370</v>
      </c>
      <c r="CM1" s="96" t="s">
        <v>368</v>
      </c>
      <c r="CN1" s="96" t="s">
        <v>316</v>
      </c>
      <c r="CO1" s="96" t="s">
        <v>308</v>
      </c>
      <c r="CP1" s="96" t="s">
        <v>317</v>
      </c>
      <c r="CQ1" s="96" t="s">
        <v>351</v>
      </c>
      <c r="CR1" s="96" t="s">
        <v>354</v>
      </c>
      <c r="CS1" s="96" t="s">
        <v>352</v>
      </c>
      <c r="CT1" s="96" t="s">
        <v>309</v>
      </c>
      <c r="CU1" s="96" t="s">
        <v>299</v>
      </c>
      <c r="CV1" s="96" t="s">
        <v>267</v>
      </c>
      <c r="CW1" s="96" t="s">
        <v>289</v>
      </c>
      <c r="CX1" s="96" t="s">
        <v>268</v>
      </c>
      <c r="CY1" s="96" t="s">
        <v>269</v>
      </c>
      <c r="CZ1" s="96" t="s">
        <v>371</v>
      </c>
      <c r="DA1" s="96" t="s">
        <v>363</v>
      </c>
      <c r="DB1" s="96" t="s">
        <v>364</v>
      </c>
      <c r="DC1" s="96" t="s">
        <v>280</v>
      </c>
      <c r="DD1" s="96" t="s">
        <v>380</v>
      </c>
      <c r="DE1" s="96" t="s">
        <v>381</v>
      </c>
      <c r="DF1" s="96" t="s">
        <v>281</v>
      </c>
      <c r="DG1" s="96" t="s">
        <v>318</v>
      </c>
      <c r="DH1" s="96" t="s">
        <v>250</v>
      </c>
      <c r="DI1" s="96" t="s">
        <v>365</v>
      </c>
      <c r="DJ1" s="96" t="s">
        <v>270</v>
      </c>
      <c r="DK1" s="166" t="s">
        <v>355</v>
      </c>
      <c r="DL1" s="12"/>
      <c r="DM1" s="12"/>
      <c r="DN1" s="12"/>
      <c r="DO1" s="13"/>
      <c r="DP1" s="12"/>
      <c r="DQ1" s="12"/>
      <c r="DR1" s="12"/>
      <c r="DS1" s="12"/>
      <c r="DT1" s="12"/>
      <c r="DU1" s="12"/>
      <c r="DV1" s="12"/>
      <c r="DW1" s="12"/>
      <c r="DX1" s="12"/>
    </row>
    <row r="2" spans="1:128" x14ac:dyDescent="0.25">
      <c r="A2" s="19">
        <v>1</v>
      </c>
      <c r="B2" s="4" t="s">
        <v>86</v>
      </c>
      <c r="C2" s="4" t="s">
        <v>121</v>
      </c>
      <c r="D2" s="35" t="s">
        <v>68</v>
      </c>
      <c r="E2" s="115"/>
      <c r="F2" s="114" t="s">
        <v>85</v>
      </c>
      <c r="G2" s="150" t="s">
        <v>68</v>
      </c>
      <c r="H2" s="150" t="s">
        <v>85</v>
      </c>
      <c r="I2" s="150" t="s">
        <v>68</v>
      </c>
      <c r="J2" s="150" t="s">
        <v>85</v>
      </c>
      <c r="K2" s="150" t="s">
        <v>83</v>
      </c>
      <c r="L2" s="150" t="s">
        <v>68</v>
      </c>
      <c r="M2" s="150" t="s">
        <v>234</v>
      </c>
      <c r="N2" s="150" t="s">
        <v>68</v>
      </c>
      <c r="O2" s="150" t="s">
        <v>209</v>
      </c>
      <c r="P2" s="150" t="s">
        <v>209</v>
      </c>
      <c r="Q2" s="150" t="s">
        <v>65</v>
      </c>
      <c r="R2" s="150" t="s">
        <v>68</v>
      </c>
      <c r="S2" s="150" t="s">
        <v>65</v>
      </c>
      <c r="T2" s="150" t="s">
        <v>209</v>
      </c>
      <c r="U2" s="150" t="s">
        <v>65</v>
      </c>
      <c r="V2" s="150" t="s">
        <v>209</v>
      </c>
      <c r="W2" s="150" t="s">
        <v>85</v>
      </c>
      <c r="X2" s="150" t="s">
        <v>68</v>
      </c>
      <c r="Y2" s="150" t="s">
        <v>68</v>
      </c>
      <c r="Z2" s="150" t="s">
        <v>65</v>
      </c>
      <c r="AA2" s="150" t="s">
        <v>196</v>
      </c>
      <c r="AB2" s="150" t="s">
        <v>85</v>
      </c>
      <c r="AC2" s="150" t="s">
        <v>66</v>
      </c>
      <c r="AD2" s="150" t="s">
        <v>83</v>
      </c>
      <c r="AE2" s="150" t="s">
        <v>68</v>
      </c>
      <c r="AF2" s="150" t="s">
        <v>68</v>
      </c>
      <c r="AG2" s="150" t="s">
        <v>65</v>
      </c>
      <c r="AH2" s="150" t="s">
        <v>66</v>
      </c>
      <c r="AI2" s="150" t="s">
        <v>66</v>
      </c>
      <c r="AJ2" s="150" t="s">
        <v>65</v>
      </c>
      <c r="AK2" s="150" t="s">
        <v>70</v>
      </c>
      <c r="AL2" s="150" t="s">
        <v>83</v>
      </c>
      <c r="AM2" s="150" t="s">
        <v>70</v>
      </c>
      <c r="AN2" s="150" t="s">
        <v>68</v>
      </c>
      <c r="AO2" s="150" t="s">
        <v>65</v>
      </c>
      <c r="AP2" s="150" t="s">
        <v>66</v>
      </c>
      <c r="AQ2" s="150" t="s">
        <v>68</v>
      </c>
      <c r="AR2" s="150" t="s">
        <v>83</v>
      </c>
      <c r="AS2" s="150" t="s">
        <v>68</v>
      </c>
      <c r="AT2" s="150" t="s">
        <v>209</v>
      </c>
      <c r="AU2" s="24" t="s">
        <v>85</v>
      </c>
      <c r="AV2" s="24" t="s">
        <v>196</v>
      </c>
      <c r="AW2" s="24" t="s">
        <v>65</v>
      </c>
      <c r="AX2" s="24" t="s">
        <v>68</v>
      </c>
      <c r="AY2" s="117" t="s">
        <v>83</v>
      </c>
      <c r="AZ2" s="117" t="s">
        <v>83</v>
      </c>
      <c r="BA2" s="117" t="s">
        <v>65</v>
      </c>
      <c r="BB2" s="117" t="s">
        <v>66</v>
      </c>
      <c r="BC2" s="117" t="s">
        <v>68</v>
      </c>
      <c r="BD2" s="117" t="s">
        <v>83</v>
      </c>
      <c r="BE2" s="117" t="s">
        <v>66</v>
      </c>
      <c r="BF2" s="117" t="s">
        <v>65</v>
      </c>
      <c r="BG2" s="117" t="s">
        <v>85</v>
      </c>
      <c r="BH2" s="117" t="s">
        <v>68</v>
      </c>
      <c r="BI2" s="117" t="s">
        <v>70</v>
      </c>
      <c r="BJ2" s="117" t="s">
        <v>209</v>
      </c>
      <c r="BK2" s="117" t="s">
        <v>83</v>
      </c>
      <c r="BL2" s="117" t="s">
        <v>68</v>
      </c>
      <c r="BM2" s="117" t="s">
        <v>68</v>
      </c>
      <c r="BN2" s="117" t="s">
        <v>68</v>
      </c>
      <c r="BO2" s="117" t="s">
        <v>70</v>
      </c>
      <c r="BP2" s="117" t="s">
        <v>65</v>
      </c>
      <c r="BQ2" s="117" t="s">
        <v>83</v>
      </c>
      <c r="BR2" s="117" t="s">
        <v>68</v>
      </c>
      <c r="BS2" s="117" t="s">
        <v>68</v>
      </c>
      <c r="BT2" s="117" t="s">
        <v>65</v>
      </c>
      <c r="BU2" s="117" t="s">
        <v>65</v>
      </c>
      <c r="BV2" s="117" t="s">
        <v>65</v>
      </c>
      <c r="BW2" s="117" t="s">
        <v>83</v>
      </c>
      <c r="BX2" s="117" t="s">
        <v>68</v>
      </c>
      <c r="BY2" s="117" t="s">
        <v>68</v>
      </c>
      <c r="BZ2" s="117" t="s">
        <v>70</v>
      </c>
      <c r="CA2" s="117" t="s">
        <v>83</v>
      </c>
      <c r="CB2" s="117" t="s">
        <v>68</v>
      </c>
      <c r="CC2" s="117" t="s">
        <v>68</v>
      </c>
      <c r="CD2" s="117" t="s">
        <v>83</v>
      </c>
      <c r="CE2" s="117" t="s">
        <v>209</v>
      </c>
      <c r="CF2" s="117" t="s">
        <v>65</v>
      </c>
      <c r="CG2" s="117" t="s">
        <v>65</v>
      </c>
      <c r="CH2" s="117" t="s">
        <v>85</v>
      </c>
      <c r="CI2" s="117" t="s">
        <v>68</v>
      </c>
      <c r="CJ2" s="117" t="s">
        <v>68</v>
      </c>
      <c r="CK2" s="117" t="s">
        <v>68</v>
      </c>
      <c r="CL2" s="117" t="s">
        <v>238</v>
      </c>
      <c r="CM2" s="117" t="s">
        <v>68</v>
      </c>
      <c r="CN2" s="117" t="s">
        <v>68</v>
      </c>
      <c r="CO2" s="117" t="s">
        <v>68</v>
      </c>
      <c r="CP2" s="117" t="s">
        <v>76</v>
      </c>
      <c r="CQ2" s="117" t="s">
        <v>209</v>
      </c>
      <c r="CR2" s="117" t="s">
        <v>68</v>
      </c>
      <c r="CS2" s="117" t="s">
        <v>65</v>
      </c>
      <c r="CT2" s="117" t="s">
        <v>209</v>
      </c>
      <c r="CU2" s="117" t="s">
        <v>68</v>
      </c>
      <c r="CV2" s="117" t="s">
        <v>68</v>
      </c>
      <c r="CW2" s="117" t="s">
        <v>68</v>
      </c>
      <c r="CX2" s="117" t="s">
        <v>68</v>
      </c>
      <c r="CY2" s="117" t="s">
        <v>68</v>
      </c>
      <c r="CZ2" s="117" t="s">
        <v>234</v>
      </c>
      <c r="DA2" s="24" t="s">
        <v>83</v>
      </c>
      <c r="DB2" s="24" t="s">
        <v>68</v>
      </c>
      <c r="DC2" s="24" t="s">
        <v>196</v>
      </c>
      <c r="DD2" s="24" t="s">
        <v>209</v>
      </c>
      <c r="DE2" s="24" t="s">
        <v>65</v>
      </c>
      <c r="DF2" s="24" t="s">
        <v>69</v>
      </c>
      <c r="DG2" s="24" t="s">
        <v>65</v>
      </c>
      <c r="DH2" s="24" t="s">
        <v>65</v>
      </c>
      <c r="DI2" s="24" t="s">
        <v>65</v>
      </c>
      <c r="DJ2" s="24" t="s">
        <v>234</v>
      </c>
      <c r="DK2" s="167" t="s">
        <v>212</v>
      </c>
    </row>
    <row r="3" spans="1:128" x14ac:dyDescent="0.25">
      <c r="A3" s="19">
        <v>2</v>
      </c>
      <c r="B3" s="4" t="s">
        <v>112</v>
      </c>
      <c r="C3" s="4" t="s">
        <v>122</v>
      </c>
      <c r="D3" s="35" t="s">
        <v>65</v>
      </c>
      <c r="E3" s="74"/>
      <c r="F3" s="111" t="s">
        <v>76</v>
      </c>
      <c r="G3" s="5" t="s">
        <v>67</v>
      </c>
      <c r="H3" s="5" t="s">
        <v>212</v>
      </c>
      <c r="I3" s="5" t="s">
        <v>65</v>
      </c>
      <c r="J3" s="5" t="s">
        <v>70</v>
      </c>
      <c r="K3" s="5" t="s">
        <v>76</v>
      </c>
      <c r="L3" s="5" t="s">
        <v>70</v>
      </c>
      <c r="M3" s="5" t="s">
        <v>236</v>
      </c>
      <c r="N3" s="5" t="s">
        <v>66</v>
      </c>
      <c r="O3" s="5" t="s">
        <v>65</v>
      </c>
      <c r="P3" s="5" t="s">
        <v>66</v>
      </c>
      <c r="Q3" s="5" t="s">
        <v>70</v>
      </c>
      <c r="R3" s="5" t="s">
        <v>65</v>
      </c>
      <c r="S3" s="5" t="s">
        <v>69</v>
      </c>
      <c r="T3" s="5" t="s">
        <v>209</v>
      </c>
      <c r="U3" s="5" t="s">
        <v>70</v>
      </c>
      <c r="V3" s="5" t="s">
        <v>212</v>
      </c>
      <c r="W3" s="5" t="s">
        <v>70</v>
      </c>
      <c r="X3" s="5" t="s">
        <v>66</v>
      </c>
      <c r="Y3" s="5" t="s">
        <v>65</v>
      </c>
      <c r="Z3" s="5" t="s">
        <v>212</v>
      </c>
      <c r="AA3" s="5" t="s">
        <v>76</v>
      </c>
      <c r="AB3" s="5" t="s">
        <v>66</v>
      </c>
      <c r="AC3" s="5" t="s">
        <v>212</v>
      </c>
      <c r="AD3" s="5" t="s">
        <v>69</v>
      </c>
      <c r="AE3" s="5" t="s">
        <v>70</v>
      </c>
      <c r="AF3" s="5" t="s">
        <v>66</v>
      </c>
      <c r="AG3" s="5" t="s">
        <v>66</v>
      </c>
      <c r="AH3" s="5" t="s">
        <v>65</v>
      </c>
      <c r="AI3" s="5" t="s">
        <v>70</v>
      </c>
      <c r="AJ3" s="5" t="s">
        <v>65</v>
      </c>
      <c r="AK3" s="5" t="s">
        <v>65</v>
      </c>
      <c r="AL3" s="5" t="s">
        <v>69</v>
      </c>
      <c r="AM3" s="5" t="s">
        <v>76</v>
      </c>
      <c r="AN3" s="5" t="s">
        <v>70</v>
      </c>
      <c r="AO3" s="5" t="s">
        <v>70</v>
      </c>
      <c r="AP3" s="5" t="s">
        <v>68</v>
      </c>
      <c r="AQ3" s="5" t="s">
        <v>70</v>
      </c>
      <c r="AR3" s="5" t="s">
        <v>76</v>
      </c>
      <c r="AS3" s="5" t="s">
        <v>65</v>
      </c>
      <c r="AT3" s="5" t="s">
        <v>66</v>
      </c>
      <c r="AU3" s="5" t="s">
        <v>66</v>
      </c>
      <c r="AV3" s="5" t="s">
        <v>70</v>
      </c>
      <c r="AW3" s="5" t="s">
        <v>70</v>
      </c>
      <c r="AX3" s="5" t="s">
        <v>70</v>
      </c>
      <c r="AY3" s="97" t="s">
        <v>209</v>
      </c>
      <c r="AZ3" s="97" t="s">
        <v>67</v>
      </c>
      <c r="BA3" s="97" t="s">
        <v>84</v>
      </c>
      <c r="BB3" s="97" t="s">
        <v>65</v>
      </c>
      <c r="BC3" s="97" t="s">
        <v>70</v>
      </c>
      <c r="BD3" s="97" t="s">
        <v>212</v>
      </c>
      <c r="BE3" s="97" t="s">
        <v>65</v>
      </c>
      <c r="BF3" s="97" t="s">
        <v>70</v>
      </c>
      <c r="BG3" s="97" t="s">
        <v>65</v>
      </c>
      <c r="BH3" s="97" t="s">
        <v>65</v>
      </c>
      <c r="BI3" s="97" t="s">
        <v>65</v>
      </c>
      <c r="BJ3" s="97" t="s">
        <v>68</v>
      </c>
      <c r="BK3" s="97" t="s">
        <v>65</v>
      </c>
      <c r="BL3" s="97" t="s">
        <v>66</v>
      </c>
      <c r="BM3" s="97" t="s">
        <v>196</v>
      </c>
      <c r="BN3" s="97" t="s">
        <v>209</v>
      </c>
      <c r="BO3" s="97" t="s">
        <v>212</v>
      </c>
      <c r="BP3" s="97" t="s">
        <v>68</v>
      </c>
      <c r="BQ3" s="97" t="s">
        <v>66</v>
      </c>
      <c r="BR3" s="97" t="s">
        <v>66</v>
      </c>
      <c r="BS3" s="97" t="s">
        <v>70</v>
      </c>
      <c r="BT3" s="97" t="s">
        <v>70</v>
      </c>
      <c r="BU3" s="97" t="s">
        <v>70</v>
      </c>
      <c r="BV3" s="97" t="s">
        <v>70</v>
      </c>
      <c r="BW3" s="97" t="s">
        <v>70</v>
      </c>
      <c r="BX3" s="97" t="s">
        <v>66</v>
      </c>
      <c r="BY3" s="97" t="s">
        <v>70</v>
      </c>
      <c r="BZ3" s="97" t="s">
        <v>66</v>
      </c>
      <c r="CA3" s="97" t="s">
        <v>66</v>
      </c>
      <c r="CB3" s="97" t="s">
        <v>70</v>
      </c>
      <c r="CC3" s="97" t="s">
        <v>209</v>
      </c>
      <c r="CD3" s="97" t="s">
        <v>70</v>
      </c>
      <c r="CE3" s="97" t="s">
        <v>70</v>
      </c>
      <c r="CF3" s="97" t="s">
        <v>70</v>
      </c>
      <c r="CG3" s="97" t="s">
        <v>70</v>
      </c>
      <c r="CH3" s="97" t="s">
        <v>67</v>
      </c>
      <c r="CI3" s="97" t="s">
        <v>65</v>
      </c>
      <c r="CJ3" s="97" t="s">
        <v>70</v>
      </c>
      <c r="CK3" s="97" t="s">
        <v>66</v>
      </c>
      <c r="CL3" s="97" t="s">
        <v>234</v>
      </c>
      <c r="CM3" s="97" t="s">
        <v>70</v>
      </c>
      <c r="CN3" s="97" t="s">
        <v>70</v>
      </c>
      <c r="CO3" s="97" t="s">
        <v>70</v>
      </c>
      <c r="CP3" s="97" t="s">
        <v>66</v>
      </c>
      <c r="CQ3" s="97" t="s">
        <v>238</v>
      </c>
      <c r="CR3" s="97" t="s">
        <v>66</v>
      </c>
      <c r="CS3" s="97" t="s">
        <v>76</v>
      </c>
      <c r="CT3" s="97" t="s">
        <v>66</v>
      </c>
      <c r="CU3" s="97" t="s">
        <v>70</v>
      </c>
      <c r="CV3" s="97" t="s">
        <v>70</v>
      </c>
      <c r="CW3" s="97" t="s">
        <v>70</v>
      </c>
      <c r="CX3" s="97" t="s">
        <v>66</v>
      </c>
      <c r="CY3" s="97" t="s">
        <v>70</v>
      </c>
      <c r="CZ3" s="97" t="s">
        <v>69</v>
      </c>
      <c r="DA3" s="5" t="s">
        <v>70</v>
      </c>
      <c r="DB3" s="5" t="s">
        <v>69</v>
      </c>
      <c r="DC3" s="5" t="s">
        <v>212</v>
      </c>
      <c r="DD3" s="5" t="s">
        <v>84</v>
      </c>
      <c r="DE3" s="5" t="s">
        <v>70</v>
      </c>
      <c r="DF3" s="5" t="s">
        <v>69</v>
      </c>
      <c r="DG3" s="5" t="s">
        <v>66</v>
      </c>
      <c r="DH3" s="5" t="s">
        <v>70</v>
      </c>
      <c r="DI3" s="5" t="s">
        <v>70</v>
      </c>
      <c r="DJ3" s="5" t="s">
        <v>65</v>
      </c>
      <c r="DK3" s="168" t="s">
        <v>212</v>
      </c>
    </row>
    <row r="4" spans="1:128" x14ac:dyDescent="0.25">
      <c r="A4" s="19">
        <v>25</v>
      </c>
      <c r="B4" s="4" t="s">
        <v>48</v>
      </c>
      <c r="C4" s="4" t="s">
        <v>123</v>
      </c>
      <c r="D4" s="35" t="s">
        <v>70</v>
      </c>
      <c r="E4" s="74"/>
      <c r="F4" s="111" t="s">
        <v>85</v>
      </c>
      <c r="G4" s="5" t="s">
        <v>70</v>
      </c>
      <c r="H4" s="5" t="s">
        <v>68</v>
      </c>
      <c r="I4" s="5" t="s">
        <v>196</v>
      </c>
      <c r="J4" s="5" t="s">
        <v>65</v>
      </c>
      <c r="K4" s="5" t="s">
        <v>85</v>
      </c>
      <c r="L4" s="5" t="s">
        <v>85</v>
      </c>
      <c r="M4" s="5" t="s">
        <v>85</v>
      </c>
      <c r="N4" s="5" t="s">
        <v>209</v>
      </c>
      <c r="O4" s="5" t="s">
        <v>70</v>
      </c>
      <c r="P4" s="5" t="s">
        <v>68</v>
      </c>
      <c r="Q4" s="5" t="s">
        <v>68</v>
      </c>
      <c r="R4" s="5" t="s">
        <v>209</v>
      </c>
      <c r="S4" s="5" t="s">
        <v>76</v>
      </c>
      <c r="T4" s="5" t="s">
        <v>212</v>
      </c>
      <c r="U4" s="5" t="s">
        <v>76</v>
      </c>
      <c r="V4" s="5" t="s">
        <v>209</v>
      </c>
      <c r="W4" s="5" t="s">
        <v>65</v>
      </c>
      <c r="X4" s="5" t="s">
        <v>83</v>
      </c>
      <c r="Y4" s="5" t="s">
        <v>209</v>
      </c>
      <c r="Z4" s="5" t="s">
        <v>69</v>
      </c>
      <c r="AA4" s="5" t="s">
        <v>83</v>
      </c>
      <c r="AB4" s="5" t="s">
        <v>68</v>
      </c>
      <c r="AC4" s="5" t="s">
        <v>70</v>
      </c>
      <c r="AD4" s="5" t="s">
        <v>76</v>
      </c>
      <c r="AE4" s="5" t="s">
        <v>209</v>
      </c>
      <c r="AF4" s="5" t="s">
        <v>65</v>
      </c>
      <c r="AG4" s="5" t="s">
        <v>68</v>
      </c>
      <c r="AH4" s="5" t="s">
        <v>70</v>
      </c>
      <c r="AI4" s="5" t="s">
        <v>196</v>
      </c>
      <c r="AJ4" s="5" t="s">
        <v>209</v>
      </c>
      <c r="AK4" s="5" t="s">
        <v>209</v>
      </c>
      <c r="AL4" s="5" t="s">
        <v>68</v>
      </c>
      <c r="AM4" s="5" t="s">
        <v>66</v>
      </c>
      <c r="AN4" s="5" t="s">
        <v>209</v>
      </c>
      <c r="AO4" s="5" t="s">
        <v>212</v>
      </c>
      <c r="AP4" s="5" t="s">
        <v>70</v>
      </c>
      <c r="AQ4" s="5" t="s">
        <v>83</v>
      </c>
      <c r="AR4" s="5" t="s">
        <v>70</v>
      </c>
      <c r="AS4" s="5" t="s">
        <v>209</v>
      </c>
      <c r="AT4" s="5" t="s">
        <v>70</v>
      </c>
      <c r="AU4" s="5" t="s">
        <v>65</v>
      </c>
      <c r="AV4" s="5" t="s">
        <v>209</v>
      </c>
      <c r="AW4" s="5" t="s">
        <v>68</v>
      </c>
      <c r="AX4" s="5" t="s">
        <v>209</v>
      </c>
      <c r="AY4" s="97" t="s">
        <v>70</v>
      </c>
      <c r="AZ4" s="97" t="s">
        <v>83</v>
      </c>
      <c r="BA4" s="97" t="s">
        <v>70</v>
      </c>
      <c r="BB4" s="97" t="s">
        <v>67</v>
      </c>
      <c r="BC4" s="97" t="s">
        <v>65</v>
      </c>
      <c r="BD4" s="97" t="s">
        <v>65</v>
      </c>
      <c r="BE4" s="97" t="s">
        <v>65</v>
      </c>
      <c r="BF4" s="97" t="s">
        <v>76</v>
      </c>
      <c r="BG4" s="97" t="s">
        <v>209</v>
      </c>
      <c r="BH4" s="97" t="s">
        <v>68</v>
      </c>
      <c r="BI4" s="97" t="s">
        <v>76</v>
      </c>
      <c r="BJ4" s="97" t="s">
        <v>196</v>
      </c>
      <c r="BK4" s="97" t="s">
        <v>68</v>
      </c>
      <c r="BL4" s="97" t="s">
        <v>65</v>
      </c>
      <c r="BM4" s="97" t="s">
        <v>68</v>
      </c>
      <c r="BN4" s="97" t="s">
        <v>65</v>
      </c>
      <c r="BO4" s="97" t="s">
        <v>70</v>
      </c>
      <c r="BP4" s="97" t="s">
        <v>70</v>
      </c>
      <c r="BQ4" s="97" t="s">
        <v>68</v>
      </c>
      <c r="BR4" s="97" t="s">
        <v>209</v>
      </c>
      <c r="BS4" s="97" t="s">
        <v>65</v>
      </c>
      <c r="BT4" s="97" t="s">
        <v>209</v>
      </c>
      <c r="BU4" s="97" t="s">
        <v>212</v>
      </c>
      <c r="BV4" s="97" t="s">
        <v>65</v>
      </c>
      <c r="BW4" s="97" t="s">
        <v>68</v>
      </c>
      <c r="BX4" s="97" t="s">
        <v>234</v>
      </c>
      <c r="BY4" s="97" t="s">
        <v>209</v>
      </c>
      <c r="BZ4" s="97" t="s">
        <v>209</v>
      </c>
      <c r="CA4" s="97" t="s">
        <v>196</v>
      </c>
      <c r="CB4" s="97" t="s">
        <v>65</v>
      </c>
      <c r="CC4" s="97" t="s">
        <v>76</v>
      </c>
      <c r="CD4" s="97" t="s">
        <v>68</v>
      </c>
      <c r="CE4" s="97" t="s">
        <v>70</v>
      </c>
      <c r="CF4" s="97" t="s">
        <v>196</v>
      </c>
      <c r="CG4" s="97" t="s">
        <v>68</v>
      </c>
      <c r="CH4" s="97" t="s">
        <v>68</v>
      </c>
      <c r="CI4" s="97" t="s">
        <v>209</v>
      </c>
      <c r="CJ4" s="97" t="s">
        <v>70</v>
      </c>
      <c r="CK4" s="97" t="s">
        <v>68</v>
      </c>
      <c r="CL4" s="97" t="s">
        <v>301</v>
      </c>
      <c r="CM4" s="97" t="s">
        <v>209</v>
      </c>
      <c r="CN4" s="97" t="s">
        <v>209</v>
      </c>
      <c r="CO4" s="97" t="s">
        <v>65</v>
      </c>
      <c r="CP4" s="97" t="s">
        <v>212</v>
      </c>
      <c r="CQ4" s="97" t="s">
        <v>65</v>
      </c>
      <c r="CR4" s="97" t="s">
        <v>70</v>
      </c>
      <c r="CS4" s="97" t="s">
        <v>209</v>
      </c>
      <c r="CT4" s="97" t="s">
        <v>70</v>
      </c>
      <c r="CU4" s="97" t="s">
        <v>209</v>
      </c>
      <c r="CV4" s="97" t="s">
        <v>70</v>
      </c>
      <c r="CW4" s="97" t="s">
        <v>65</v>
      </c>
      <c r="CX4" s="97" t="s">
        <v>209</v>
      </c>
      <c r="CY4" s="97" t="s">
        <v>209</v>
      </c>
      <c r="CZ4" s="97" t="s">
        <v>70</v>
      </c>
      <c r="DA4" s="5" t="s">
        <v>209</v>
      </c>
      <c r="DB4" s="5" t="s">
        <v>85</v>
      </c>
      <c r="DC4" s="5" t="s">
        <v>68</v>
      </c>
      <c r="DD4" s="5" t="s">
        <v>301</v>
      </c>
      <c r="DE4" s="5" t="s">
        <v>69</v>
      </c>
      <c r="DF4" s="5" t="s">
        <v>85</v>
      </c>
      <c r="DG4" s="5" t="s">
        <v>76</v>
      </c>
      <c r="DH4" s="5" t="s">
        <v>68</v>
      </c>
      <c r="DI4" s="5" t="s">
        <v>76</v>
      </c>
      <c r="DJ4" s="5" t="s">
        <v>83</v>
      </c>
      <c r="DK4" s="168" t="s">
        <v>196</v>
      </c>
    </row>
    <row r="5" spans="1:128" x14ac:dyDescent="0.25">
      <c r="A5" s="19">
        <v>28</v>
      </c>
      <c r="B5" s="4" t="s">
        <v>49</v>
      </c>
      <c r="C5" s="4" t="s">
        <v>124</v>
      </c>
      <c r="D5" s="35" t="s">
        <v>209</v>
      </c>
      <c r="E5" s="74"/>
      <c r="F5" s="111" t="s">
        <v>70</v>
      </c>
      <c r="G5" s="5" t="s">
        <v>209</v>
      </c>
      <c r="H5" s="5" t="s">
        <v>68</v>
      </c>
      <c r="I5" s="5" t="s">
        <v>69</v>
      </c>
      <c r="J5" s="5" t="s">
        <v>234</v>
      </c>
      <c r="K5" s="5" t="s">
        <v>65</v>
      </c>
      <c r="L5" s="5" t="s">
        <v>68</v>
      </c>
      <c r="M5" s="5" t="s">
        <v>69</v>
      </c>
      <c r="N5" s="5" t="s">
        <v>209</v>
      </c>
      <c r="O5" s="5" t="s">
        <v>66</v>
      </c>
      <c r="P5" s="5" t="s">
        <v>196</v>
      </c>
      <c r="Q5" s="5" t="s">
        <v>65</v>
      </c>
      <c r="R5" s="5" t="s">
        <v>70</v>
      </c>
      <c r="S5" s="5" t="s">
        <v>209</v>
      </c>
      <c r="T5" s="5" t="s">
        <v>65</v>
      </c>
      <c r="U5" s="5" t="s">
        <v>68</v>
      </c>
      <c r="V5" s="5" t="s">
        <v>65</v>
      </c>
      <c r="W5" s="5" t="s">
        <v>70</v>
      </c>
      <c r="X5" s="5" t="s">
        <v>196</v>
      </c>
      <c r="Y5" s="5" t="s">
        <v>70</v>
      </c>
      <c r="Z5" s="5" t="s">
        <v>68</v>
      </c>
      <c r="AA5" s="5" t="s">
        <v>248</v>
      </c>
      <c r="AB5" s="5" t="s">
        <v>209</v>
      </c>
      <c r="AC5" s="5" t="s">
        <v>68</v>
      </c>
      <c r="AD5" s="5" t="s">
        <v>68</v>
      </c>
      <c r="AE5" s="5" t="s">
        <v>65</v>
      </c>
      <c r="AF5" s="5" t="s">
        <v>85</v>
      </c>
      <c r="AG5" s="5" t="s">
        <v>65</v>
      </c>
      <c r="AH5" s="5" t="s">
        <v>209</v>
      </c>
      <c r="AI5" s="5" t="s">
        <v>70</v>
      </c>
      <c r="AJ5" s="5" t="s">
        <v>76</v>
      </c>
      <c r="AK5" s="5" t="s">
        <v>83</v>
      </c>
      <c r="AL5" s="5" t="s">
        <v>212</v>
      </c>
      <c r="AM5" s="5" t="s">
        <v>68</v>
      </c>
      <c r="AN5" s="5" t="s">
        <v>68</v>
      </c>
      <c r="AO5" s="5" t="s">
        <v>209</v>
      </c>
      <c r="AP5" s="5" t="s">
        <v>76</v>
      </c>
      <c r="AQ5" s="5" t="s">
        <v>85</v>
      </c>
      <c r="AR5" s="5" t="s">
        <v>85</v>
      </c>
      <c r="AS5" s="5" t="s">
        <v>271</v>
      </c>
      <c r="AT5" s="5" t="s">
        <v>68</v>
      </c>
      <c r="AU5" s="5" t="s">
        <v>196</v>
      </c>
      <c r="AV5" s="5" t="s">
        <v>76</v>
      </c>
      <c r="AW5" s="5" t="s">
        <v>69</v>
      </c>
      <c r="AX5" s="5" t="s">
        <v>209</v>
      </c>
      <c r="AY5" s="97" t="s">
        <v>212</v>
      </c>
      <c r="AZ5" s="97" t="s">
        <v>212</v>
      </c>
      <c r="BA5" s="97" t="s">
        <v>65</v>
      </c>
      <c r="BB5" s="97" t="s">
        <v>70</v>
      </c>
      <c r="BC5" s="97" t="s">
        <v>70</v>
      </c>
      <c r="BD5" s="97" t="s">
        <v>209</v>
      </c>
      <c r="BE5" s="97" t="s">
        <v>65</v>
      </c>
      <c r="BF5" s="97" t="s">
        <v>69</v>
      </c>
      <c r="BG5" s="97" t="s">
        <v>68</v>
      </c>
      <c r="BH5" s="97" t="s">
        <v>234</v>
      </c>
      <c r="BI5" s="97" t="s">
        <v>234</v>
      </c>
      <c r="BJ5" s="97" t="s">
        <v>65</v>
      </c>
      <c r="BK5" s="97" t="s">
        <v>218</v>
      </c>
      <c r="BL5" s="97" t="s">
        <v>209</v>
      </c>
      <c r="BM5" s="97" t="s">
        <v>65</v>
      </c>
      <c r="BN5" s="97" t="s">
        <v>65</v>
      </c>
      <c r="BO5" s="97" t="s">
        <v>76</v>
      </c>
      <c r="BP5" s="97" t="s">
        <v>66</v>
      </c>
      <c r="BQ5" s="97" t="s">
        <v>85</v>
      </c>
      <c r="BR5" s="97" t="s">
        <v>70</v>
      </c>
      <c r="BS5" s="97" t="s">
        <v>65</v>
      </c>
      <c r="BT5" s="97" t="s">
        <v>65</v>
      </c>
      <c r="BU5" s="97" t="s">
        <v>209</v>
      </c>
      <c r="BV5" s="97" t="s">
        <v>69</v>
      </c>
      <c r="BW5" s="97" t="s">
        <v>65</v>
      </c>
      <c r="BX5" s="97" t="s">
        <v>70</v>
      </c>
      <c r="BY5" s="97" t="s">
        <v>69</v>
      </c>
      <c r="BZ5" s="97" t="s">
        <v>209</v>
      </c>
      <c r="CA5" s="97" t="s">
        <v>68</v>
      </c>
      <c r="CB5" s="97" t="s">
        <v>68</v>
      </c>
      <c r="CC5" s="97" t="s">
        <v>70</v>
      </c>
      <c r="CD5" s="97" t="s">
        <v>68</v>
      </c>
      <c r="CE5" s="97" t="s">
        <v>65</v>
      </c>
      <c r="CF5" s="97" t="s">
        <v>68</v>
      </c>
      <c r="CG5" s="97" t="s">
        <v>212</v>
      </c>
      <c r="CH5" s="97" t="s">
        <v>65</v>
      </c>
      <c r="CI5" s="97" t="s">
        <v>65</v>
      </c>
      <c r="CJ5" s="97" t="s">
        <v>65</v>
      </c>
      <c r="CK5" s="97" t="s">
        <v>83</v>
      </c>
      <c r="CL5" s="97" t="s">
        <v>271</v>
      </c>
      <c r="CM5" s="97" t="s">
        <v>70</v>
      </c>
      <c r="CN5" s="97" t="s">
        <v>196</v>
      </c>
      <c r="CO5" s="97" t="s">
        <v>65</v>
      </c>
      <c r="CP5" s="97" t="s">
        <v>70</v>
      </c>
      <c r="CQ5" s="97" t="s">
        <v>69</v>
      </c>
      <c r="CR5" s="97" t="s">
        <v>85</v>
      </c>
      <c r="CS5" s="97" t="s">
        <v>85</v>
      </c>
      <c r="CT5" s="97" t="s">
        <v>209</v>
      </c>
      <c r="CU5" s="97" t="s">
        <v>66</v>
      </c>
      <c r="CV5" s="97" t="s">
        <v>209</v>
      </c>
      <c r="CW5" s="97" t="s">
        <v>65</v>
      </c>
      <c r="CX5" s="97" t="s">
        <v>83</v>
      </c>
      <c r="CY5" s="97" t="s">
        <v>83</v>
      </c>
      <c r="CZ5" s="97" t="s">
        <v>68</v>
      </c>
      <c r="DA5" s="5" t="s">
        <v>65</v>
      </c>
      <c r="DB5" s="5" t="s">
        <v>209</v>
      </c>
      <c r="DC5" s="5" t="s">
        <v>209</v>
      </c>
      <c r="DD5" s="5" t="s">
        <v>69</v>
      </c>
      <c r="DE5" s="5" t="s">
        <v>209</v>
      </c>
      <c r="DF5" s="5" t="s">
        <v>70</v>
      </c>
      <c r="DG5" s="5" t="s">
        <v>65</v>
      </c>
      <c r="DH5" s="5" t="s">
        <v>70</v>
      </c>
      <c r="DI5" s="5" t="s">
        <v>65</v>
      </c>
      <c r="DJ5" s="5" t="s">
        <v>65</v>
      </c>
      <c r="DK5" s="168" t="s">
        <v>70</v>
      </c>
    </row>
    <row r="6" spans="1:128" x14ac:dyDescent="0.25">
      <c r="A6" s="19">
        <v>53</v>
      </c>
      <c r="B6" s="4" t="s">
        <v>63</v>
      </c>
      <c r="C6" s="4" t="s">
        <v>125</v>
      </c>
      <c r="D6" s="35" t="s">
        <v>84</v>
      </c>
      <c r="E6" s="74"/>
      <c r="F6" s="111" t="s">
        <v>196</v>
      </c>
      <c r="G6" s="5" t="s">
        <v>76</v>
      </c>
      <c r="H6" s="5" t="s">
        <v>67</v>
      </c>
      <c r="I6" s="5" t="s">
        <v>84</v>
      </c>
      <c r="J6" s="5" t="s">
        <v>66</v>
      </c>
      <c r="K6" s="5" t="s">
        <v>83</v>
      </c>
      <c r="L6" s="5" t="s">
        <v>70</v>
      </c>
      <c r="M6" s="5" t="s">
        <v>234</v>
      </c>
      <c r="N6" s="5" t="s">
        <v>67</v>
      </c>
      <c r="O6" s="5" t="s">
        <v>212</v>
      </c>
      <c r="P6" s="5" t="s">
        <v>70</v>
      </c>
      <c r="Q6" s="5" t="s">
        <v>70</v>
      </c>
      <c r="R6" s="5" t="s">
        <v>212</v>
      </c>
      <c r="S6" s="5" t="s">
        <v>67</v>
      </c>
      <c r="T6" s="5" t="s">
        <v>212</v>
      </c>
      <c r="U6" s="5" t="s">
        <v>67</v>
      </c>
      <c r="V6" s="5" t="s">
        <v>70</v>
      </c>
      <c r="W6" s="5" t="s">
        <v>66</v>
      </c>
      <c r="X6" s="5" t="s">
        <v>238</v>
      </c>
      <c r="Y6" s="5" t="s">
        <v>209</v>
      </c>
      <c r="Z6" s="5" t="s">
        <v>209</v>
      </c>
      <c r="AA6" s="5" t="s">
        <v>66</v>
      </c>
      <c r="AB6" s="5" t="s">
        <v>212</v>
      </c>
      <c r="AC6" s="5" t="s">
        <v>69</v>
      </c>
      <c r="AD6" s="5" t="s">
        <v>236</v>
      </c>
      <c r="AE6" s="5" t="s">
        <v>70</v>
      </c>
      <c r="AF6" s="5" t="s">
        <v>69</v>
      </c>
      <c r="AG6" s="5" t="s">
        <v>66</v>
      </c>
      <c r="AH6" s="5" t="s">
        <v>209</v>
      </c>
      <c r="AI6" s="5" t="s">
        <v>209</v>
      </c>
      <c r="AJ6" s="5" t="s">
        <v>66</v>
      </c>
      <c r="AK6" s="5" t="s">
        <v>67</v>
      </c>
      <c r="AL6" s="5" t="s">
        <v>69</v>
      </c>
      <c r="AM6" s="5" t="s">
        <v>66</v>
      </c>
      <c r="AN6" s="5" t="s">
        <v>212</v>
      </c>
      <c r="AO6" s="5" t="s">
        <v>66</v>
      </c>
      <c r="AP6" s="5" t="s">
        <v>66</v>
      </c>
      <c r="AQ6" s="5" t="s">
        <v>67</v>
      </c>
      <c r="AR6" s="5" t="s">
        <v>66</v>
      </c>
      <c r="AS6" s="5" t="s">
        <v>238</v>
      </c>
      <c r="AT6" s="5" t="s">
        <v>70</v>
      </c>
      <c r="AU6" s="5" t="s">
        <v>209</v>
      </c>
      <c r="AV6" s="5" t="s">
        <v>65</v>
      </c>
      <c r="AW6" s="5" t="s">
        <v>70</v>
      </c>
      <c r="AX6" s="5" t="s">
        <v>70</v>
      </c>
      <c r="AY6" s="97" t="s">
        <v>66</v>
      </c>
      <c r="AZ6" s="97" t="s">
        <v>83</v>
      </c>
      <c r="BA6" s="97" t="s">
        <v>70</v>
      </c>
      <c r="BB6" s="97" t="s">
        <v>70</v>
      </c>
      <c r="BC6" s="97" t="s">
        <v>66</v>
      </c>
      <c r="BD6" s="97" t="s">
        <v>66</v>
      </c>
      <c r="BE6" s="97" t="s">
        <v>69</v>
      </c>
      <c r="BF6" s="97" t="s">
        <v>67</v>
      </c>
      <c r="BG6" s="97" t="s">
        <v>70</v>
      </c>
      <c r="BH6" s="97" t="s">
        <v>76</v>
      </c>
      <c r="BI6" s="97" t="s">
        <v>67</v>
      </c>
      <c r="BJ6" s="97" t="s">
        <v>66</v>
      </c>
      <c r="BK6" s="97" t="s">
        <v>76</v>
      </c>
      <c r="BL6" s="97" t="s">
        <v>66</v>
      </c>
      <c r="BM6" s="97" t="s">
        <v>70</v>
      </c>
      <c r="BN6" s="97" t="s">
        <v>70</v>
      </c>
      <c r="BO6" s="97" t="s">
        <v>196</v>
      </c>
      <c r="BP6" s="97" t="s">
        <v>68</v>
      </c>
      <c r="BQ6" s="97" t="s">
        <v>70</v>
      </c>
      <c r="BR6" s="97" t="s">
        <v>209</v>
      </c>
      <c r="BS6" s="97" t="s">
        <v>66</v>
      </c>
      <c r="BT6" s="97" t="s">
        <v>212</v>
      </c>
      <c r="BU6" s="97" t="s">
        <v>76</v>
      </c>
      <c r="BV6" s="97" t="s">
        <v>70</v>
      </c>
      <c r="BW6" s="97" t="s">
        <v>69</v>
      </c>
      <c r="BX6" s="97" t="s">
        <v>196</v>
      </c>
      <c r="BY6" s="97" t="s">
        <v>196</v>
      </c>
      <c r="BZ6" s="97" t="s">
        <v>68</v>
      </c>
      <c r="CA6" s="97" t="s">
        <v>76</v>
      </c>
      <c r="CB6" s="97" t="s">
        <v>66</v>
      </c>
      <c r="CC6" s="97" t="s">
        <v>84</v>
      </c>
      <c r="CD6" s="97" t="s">
        <v>66</v>
      </c>
      <c r="CE6" s="97" t="s">
        <v>70</v>
      </c>
      <c r="CF6" s="97" t="s">
        <v>212</v>
      </c>
      <c r="CG6" s="97" t="s">
        <v>66</v>
      </c>
      <c r="CH6" s="97" t="s">
        <v>70</v>
      </c>
      <c r="CI6" s="97" t="s">
        <v>70</v>
      </c>
      <c r="CJ6" s="97" t="s">
        <v>76</v>
      </c>
      <c r="CK6" s="97" t="s">
        <v>69</v>
      </c>
      <c r="CL6" s="97" t="s">
        <v>66</v>
      </c>
      <c r="CM6" s="97" t="s">
        <v>212</v>
      </c>
      <c r="CN6" s="97" t="s">
        <v>212</v>
      </c>
      <c r="CO6" s="97" t="s">
        <v>70</v>
      </c>
      <c r="CP6" s="97" t="s">
        <v>84</v>
      </c>
      <c r="CQ6" s="97" t="s">
        <v>65</v>
      </c>
      <c r="CR6" s="97" t="s">
        <v>70</v>
      </c>
      <c r="CS6" s="97" t="s">
        <v>212</v>
      </c>
      <c r="CT6" s="97" t="s">
        <v>70</v>
      </c>
      <c r="CU6" s="97" t="s">
        <v>196</v>
      </c>
      <c r="CV6" s="97" t="s">
        <v>212</v>
      </c>
      <c r="CW6" s="97" t="s">
        <v>67</v>
      </c>
      <c r="CX6" s="97" t="s">
        <v>70</v>
      </c>
      <c r="CY6" s="97" t="s">
        <v>70</v>
      </c>
      <c r="CZ6" s="97" t="s">
        <v>76</v>
      </c>
      <c r="DA6" s="5" t="s">
        <v>76</v>
      </c>
      <c r="DB6" s="5" t="s">
        <v>70</v>
      </c>
      <c r="DC6" s="5" t="s">
        <v>66</v>
      </c>
      <c r="DD6" s="5" t="s">
        <v>68</v>
      </c>
      <c r="DE6" s="5" t="s">
        <v>68</v>
      </c>
      <c r="DF6" s="5" t="s">
        <v>248</v>
      </c>
      <c r="DG6" s="5" t="s">
        <v>70</v>
      </c>
      <c r="DH6" s="5" t="s">
        <v>66</v>
      </c>
      <c r="DI6" s="5" t="s">
        <v>76</v>
      </c>
      <c r="DJ6" s="5" t="s">
        <v>76</v>
      </c>
      <c r="DK6" s="168" t="s">
        <v>212</v>
      </c>
    </row>
    <row r="7" spans="1:128" x14ac:dyDescent="0.25">
      <c r="A7" s="19">
        <v>54</v>
      </c>
      <c r="B7" s="4" t="s">
        <v>63</v>
      </c>
      <c r="C7" s="4" t="s">
        <v>126</v>
      </c>
      <c r="D7" s="35" t="s">
        <v>209</v>
      </c>
      <c r="E7" s="74"/>
      <c r="F7" s="111" t="s">
        <v>66</v>
      </c>
      <c r="G7" s="5" t="s">
        <v>234</v>
      </c>
      <c r="H7" s="5" t="s">
        <v>66</v>
      </c>
      <c r="I7" s="5" t="s">
        <v>66</v>
      </c>
      <c r="J7" s="5" t="s">
        <v>84</v>
      </c>
      <c r="K7" s="5" t="s">
        <v>76</v>
      </c>
      <c r="L7" s="5" t="s">
        <v>67</v>
      </c>
      <c r="M7" s="5" t="s">
        <v>76</v>
      </c>
      <c r="N7" s="5" t="s">
        <v>66</v>
      </c>
      <c r="O7" s="5" t="s">
        <v>212</v>
      </c>
      <c r="P7" s="5" t="s">
        <v>65</v>
      </c>
      <c r="Q7" s="5" t="s">
        <v>66</v>
      </c>
      <c r="R7" s="5" t="s">
        <v>70</v>
      </c>
      <c r="S7" s="5" t="s">
        <v>209</v>
      </c>
      <c r="T7" s="5" t="s">
        <v>209</v>
      </c>
      <c r="U7" s="5" t="s">
        <v>68</v>
      </c>
      <c r="V7" s="5" t="s">
        <v>212</v>
      </c>
      <c r="W7" s="5" t="s">
        <v>76</v>
      </c>
      <c r="X7" s="5" t="s">
        <v>76</v>
      </c>
      <c r="Y7" s="5" t="s">
        <v>67</v>
      </c>
      <c r="Z7" s="5" t="s">
        <v>212</v>
      </c>
      <c r="AA7" s="5" t="s">
        <v>69</v>
      </c>
      <c r="AB7" s="5" t="s">
        <v>196</v>
      </c>
      <c r="AC7" s="5" t="s">
        <v>83</v>
      </c>
      <c r="AD7" s="5" t="s">
        <v>226</v>
      </c>
      <c r="AE7" s="5" t="s">
        <v>212</v>
      </c>
      <c r="AF7" s="5" t="s">
        <v>67</v>
      </c>
      <c r="AG7" s="5" t="s">
        <v>70</v>
      </c>
      <c r="AH7" s="5" t="s">
        <v>70</v>
      </c>
      <c r="AI7" s="5" t="s">
        <v>68</v>
      </c>
      <c r="AJ7" s="5" t="s">
        <v>70</v>
      </c>
      <c r="AK7" s="5" t="s">
        <v>70</v>
      </c>
      <c r="AL7" s="5" t="s">
        <v>212</v>
      </c>
      <c r="AM7" s="5" t="s">
        <v>85</v>
      </c>
      <c r="AN7" s="5" t="s">
        <v>76</v>
      </c>
      <c r="AO7" s="5" t="s">
        <v>70</v>
      </c>
      <c r="AP7" s="5" t="s">
        <v>212</v>
      </c>
      <c r="AQ7" s="5" t="s">
        <v>65</v>
      </c>
      <c r="AR7" s="5" t="s">
        <v>70</v>
      </c>
      <c r="AS7" s="5" t="s">
        <v>83</v>
      </c>
      <c r="AT7" s="5" t="s">
        <v>68</v>
      </c>
      <c r="AU7" s="5" t="s">
        <v>68</v>
      </c>
      <c r="AV7" s="5" t="s">
        <v>66</v>
      </c>
      <c r="AW7" s="5" t="s">
        <v>65</v>
      </c>
      <c r="AX7" s="5" t="s">
        <v>76</v>
      </c>
      <c r="AY7" s="97" t="s">
        <v>70</v>
      </c>
      <c r="AZ7" s="97" t="s">
        <v>66</v>
      </c>
      <c r="BA7" s="97" t="s">
        <v>83</v>
      </c>
      <c r="BB7" s="97" t="s">
        <v>255</v>
      </c>
      <c r="BC7" s="97" t="s">
        <v>212</v>
      </c>
      <c r="BD7" s="97" t="s">
        <v>196</v>
      </c>
      <c r="BE7" s="97" t="s">
        <v>70</v>
      </c>
      <c r="BF7" s="97" t="s">
        <v>196</v>
      </c>
      <c r="BG7" s="97" t="s">
        <v>76</v>
      </c>
      <c r="BH7" s="97" t="s">
        <v>76</v>
      </c>
      <c r="BI7" s="97" t="s">
        <v>224</v>
      </c>
      <c r="BJ7" s="97" t="s">
        <v>70</v>
      </c>
      <c r="BK7" s="97" t="s">
        <v>70</v>
      </c>
      <c r="BL7" s="97" t="s">
        <v>212</v>
      </c>
      <c r="BM7" s="97" t="s">
        <v>212</v>
      </c>
      <c r="BN7" s="97" t="s">
        <v>66</v>
      </c>
      <c r="BO7" s="97" t="s">
        <v>212</v>
      </c>
      <c r="BP7" s="97" t="s">
        <v>84</v>
      </c>
      <c r="BQ7" s="97" t="s">
        <v>65</v>
      </c>
      <c r="BR7" s="97" t="s">
        <v>76</v>
      </c>
      <c r="BS7" s="97" t="s">
        <v>212</v>
      </c>
      <c r="BT7" s="97" t="s">
        <v>212</v>
      </c>
      <c r="BU7" s="97" t="s">
        <v>70</v>
      </c>
      <c r="BV7" s="97" t="s">
        <v>76</v>
      </c>
      <c r="BW7" s="97" t="s">
        <v>212</v>
      </c>
      <c r="BX7" s="97" t="s">
        <v>66</v>
      </c>
      <c r="BY7" s="97" t="s">
        <v>212</v>
      </c>
      <c r="BZ7" s="97" t="s">
        <v>196</v>
      </c>
      <c r="CA7" s="97" t="s">
        <v>212</v>
      </c>
      <c r="CB7" s="97" t="s">
        <v>70</v>
      </c>
      <c r="CC7" s="97" t="s">
        <v>67</v>
      </c>
      <c r="CD7" s="97" t="s">
        <v>70</v>
      </c>
      <c r="CE7" s="97" t="s">
        <v>70</v>
      </c>
      <c r="CF7" s="97" t="s">
        <v>76</v>
      </c>
      <c r="CG7" s="97" t="s">
        <v>67</v>
      </c>
      <c r="CH7" s="97" t="s">
        <v>76</v>
      </c>
      <c r="CI7" s="97" t="s">
        <v>70</v>
      </c>
      <c r="CJ7" s="97" t="s">
        <v>212</v>
      </c>
      <c r="CK7" s="97" t="s">
        <v>70</v>
      </c>
      <c r="CL7" s="97" t="s">
        <v>248</v>
      </c>
      <c r="CM7" s="97" t="s">
        <v>76</v>
      </c>
      <c r="CN7" s="97" t="s">
        <v>76</v>
      </c>
      <c r="CO7" s="97" t="s">
        <v>66</v>
      </c>
      <c r="CP7" s="97" t="s">
        <v>65</v>
      </c>
      <c r="CQ7" s="97" t="s">
        <v>66</v>
      </c>
      <c r="CR7" s="97" t="s">
        <v>209</v>
      </c>
      <c r="CS7" s="97" t="s">
        <v>68</v>
      </c>
      <c r="CT7" s="97" t="s">
        <v>209</v>
      </c>
      <c r="CU7" s="97" t="s">
        <v>76</v>
      </c>
      <c r="CV7" s="97" t="s">
        <v>70</v>
      </c>
      <c r="CW7" s="97" t="s">
        <v>67</v>
      </c>
      <c r="CX7" s="97" t="s">
        <v>196</v>
      </c>
      <c r="CY7" s="97" t="s">
        <v>76</v>
      </c>
      <c r="CZ7" s="97" t="s">
        <v>70</v>
      </c>
      <c r="DA7" s="5" t="s">
        <v>66</v>
      </c>
      <c r="DB7" s="5" t="s">
        <v>76</v>
      </c>
      <c r="DC7" s="5" t="s">
        <v>67</v>
      </c>
      <c r="DD7" s="5" t="s">
        <v>220</v>
      </c>
      <c r="DE7" s="5" t="s">
        <v>209</v>
      </c>
      <c r="DF7" s="5" t="s">
        <v>76</v>
      </c>
      <c r="DG7" s="5" t="s">
        <v>209</v>
      </c>
      <c r="DH7" s="5" t="s">
        <v>212</v>
      </c>
      <c r="DI7" s="5" t="s">
        <v>69</v>
      </c>
      <c r="DJ7" s="5" t="s">
        <v>66</v>
      </c>
      <c r="DK7" s="168" t="s">
        <v>70</v>
      </c>
    </row>
    <row r="8" spans="1:128" ht="9" customHeight="1" x14ac:dyDescent="0.25">
      <c r="A8" s="19"/>
      <c r="D8" s="35"/>
      <c r="E8" s="74"/>
      <c r="F8" s="111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K8" s="168"/>
    </row>
    <row r="9" spans="1:128" x14ac:dyDescent="0.25">
      <c r="A9" s="19" t="s">
        <v>29</v>
      </c>
      <c r="C9" s="4" t="s">
        <v>21</v>
      </c>
      <c r="D9" s="35" t="s">
        <v>194</v>
      </c>
      <c r="E9" s="115"/>
      <c r="F9" s="105" t="s">
        <v>194</v>
      </c>
      <c r="G9" s="102" t="s">
        <v>194</v>
      </c>
      <c r="H9" s="102" t="s">
        <v>194</v>
      </c>
      <c r="I9" s="102" t="s">
        <v>194</v>
      </c>
      <c r="J9" s="102" t="s">
        <v>194</v>
      </c>
      <c r="K9" s="102" t="s">
        <v>81</v>
      </c>
      <c r="L9" s="102" t="s">
        <v>194</v>
      </c>
      <c r="M9" s="102" t="s">
        <v>81</v>
      </c>
      <c r="N9" s="102" t="s">
        <v>194</v>
      </c>
      <c r="O9" s="102" t="s">
        <v>195</v>
      </c>
      <c r="P9" s="102" t="s">
        <v>81</v>
      </c>
      <c r="Q9" s="102" t="s">
        <v>194</v>
      </c>
      <c r="R9" s="102" t="s">
        <v>194</v>
      </c>
      <c r="S9" s="102" t="s">
        <v>194</v>
      </c>
      <c r="T9" s="102" t="s">
        <v>194</v>
      </c>
      <c r="U9" s="102" t="s">
        <v>194</v>
      </c>
      <c r="V9" s="102" t="s">
        <v>194</v>
      </c>
      <c r="W9" s="102" t="s">
        <v>194</v>
      </c>
      <c r="X9" s="102" t="s">
        <v>194</v>
      </c>
      <c r="Y9" s="102" t="s">
        <v>194</v>
      </c>
      <c r="Z9" s="102" t="s">
        <v>194</v>
      </c>
      <c r="AA9" s="102" t="s">
        <v>81</v>
      </c>
      <c r="AB9" s="102" t="s">
        <v>194</v>
      </c>
      <c r="AC9" s="102" t="s">
        <v>235</v>
      </c>
      <c r="AD9" s="102" t="s">
        <v>194</v>
      </c>
      <c r="AE9" s="102" t="s">
        <v>194</v>
      </c>
      <c r="AF9" s="102" t="s">
        <v>194</v>
      </c>
      <c r="AG9" s="102" t="s">
        <v>194</v>
      </c>
      <c r="AH9" s="102" t="s">
        <v>81</v>
      </c>
      <c r="AI9" s="102" t="s">
        <v>235</v>
      </c>
      <c r="AJ9" s="102" t="s">
        <v>195</v>
      </c>
      <c r="AK9" s="102" t="s">
        <v>194</v>
      </c>
      <c r="AL9" s="102" t="s">
        <v>195</v>
      </c>
      <c r="AM9" s="102" t="s">
        <v>194</v>
      </c>
      <c r="AN9" s="102" t="s">
        <v>194</v>
      </c>
      <c r="AO9" s="102" t="s">
        <v>194</v>
      </c>
      <c r="AP9" s="102" t="s">
        <v>195</v>
      </c>
      <c r="AQ9" s="102" t="s">
        <v>194</v>
      </c>
      <c r="AR9" s="102" t="s">
        <v>194</v>
      </c>
      <c r="AS9" s="102" t="s">
        <v>194</v>
      </c>
      <c r="AT9" s="102" t="s">
        <v>194</v>
      </c>
      <c r="AU9" s="102" t="s">
        <v>81</v>
      </c>
      <c r="AV9" s="102" t="s">
        <v>81</v>
      </c>
      <c r="AW9" s="102" t="s">
        <v>81</v>
      </c>
      <c r="AX9" s="102" t="s">
        <v>194</v>
      </c>
      <c r="AY9" s="102" t="s">
        <v>195</v>
      </c>
      <c r="AZ9" s="102" t="s">
        <v>194</v>
      </c>
      <c r="BA9" s="102" t="s">
        <v>194</v>
      </c>
      <c r="BB9" s="102" t="s">
        <v>194</v>
      </c>
      <c r="BC9" s="102" t="s">
        <v>194</v>
      </c>
      <c r="BD9" s="102" t="s">
        <v>194</v>
      </c>
      <c r="BE9" s="102" t="s">
        <v>194</v>
      </c>
      <c r="BF9" s="102" t="s">
        <v>194</v>
      </c>
      <c r="BG9" s="102" t="s">
        <v>194</v>
      </c>
      <c r="BH9" s="102" t="s">
        <v>194</v>
      </c>
      <c r="BI9" s="102" t="s">
        <v>194</v>
      </c>
      <c r="BJ9" s="102" t="s">
        <v>194</v>
      </c>
      <c r="BK9" s="102" t="s">
        <v>194</v>
      </c>
      <c r="BL9" s="102" t="s">
        <v>194</v>
      </c>
      <c r="BM9" s="102" t="s">
        <v>194</v>
      </c>
      <c r="BN9" s="102" t="s">
        <v>194</v>
      </c>
      <c r="BO9" s="102" t="s">
        <v>195</v>
      </c>
      <c r="BP9" s="102" t="s">
        <v>195</v>
      </c>
      <c r="BQ9" s="102" t="s">
        <v>194</v>
      </c>
      <c r="BR9" s="102" t="s">
        <v>195</v>
      </c>
      <c r="BS9" s="102" t="s">
        <v>194</v>
      </c>
      <c r="BT9" s="102" t="s">
        <v>194</v>
      </c>
      <c r="BU9" s="102" t="s">
        <v>194</v>
      </c>
      <c r="BV9" s="102" t="s">
        <v>195</v>
      </c>
      <c r="BW9" s="102" t="s">
        <v>81</v>
      </c>
      <c r="BX9" s="102" t="s">
        <v>81</v>
      </c>
      <c r="BY9" s="102" t="s">
        <v>194</v>
      </c>
      <c r="BZ9" s="102" t="s">
        <v>81</v>
      </c>
      <c r="CA9" s="102" t="s">
        <v>194</v>
      </c>
      <c r="CB9" s="102" t="s">
        <v>194</v>
      </c>
      <c r="CC9" s="102" t="s">
        <v>194</v>
      </c>
      <c r="CD9" s="102" t="s">
        <v>194</v>
      </c>
      <c r="CE9" s="102" t="s">
        <v>194</v>
      </c>
      <c r="CF9" s="102" t="s">
        <v>194</v>
      </c>
      <c r="CG9" s="102" t="s">
        <v>195</v>
      </c>
      <c r="CH9" s="102" t="s">
        <v>81</v>
      </c>
      <c r="CI9" s="102" t="s">
        <v>194</v>
      </c>
      <c r="CJ9" s="102" t="s">
        <v>194</v>
      </c>
      <c r="CK9" s="102" t="s">
        <v>194</v>
      </c>
      <c r="CL9" s="102" t="s">
        <v>81</v>
      </c>
      <c r="CM9" s="102" t="s">
        <v>194</v>
      </c>
      <c r="CN9" s="102" t="s">
        <v>194</v>
      </c>
      <c r="CO9" s="102" t="s">
        <v>194</v>
      </c>
      <c r="CP9" s="102" t="s">
        <v>235</v>
      </c>
      <c r="CQ9" s="102" t="s">
        <v>194</v>
      </c>
      <c r="CR9" s="102" t="s">
        <v>194</v>
      </c>
      <c r="CS9" s="102" t="s">
        <v>194</v>
      </c>
      <c r="CT9" s="102" t="s">
        <v>194</v>
      </c>
      <c r="CU9" s="102" t="s">
        <v>81</v>
      </c>
      <c r="CV9" s="102" t="s">
        <v>194</v>
      </c>
      <c r="CW9" s="102" t="s">
        <v>194</v>
      </c>
      <c r="CX9" s="102" t="s">
        <v>194</v>
      </c>
      <c r="CY9" s="102" t="s">
        <v>194</v>
      </c>
      <c r="CZ9" s="102" t="s">
        <v>194</v>
      </c>
      <c r="DA9" s="102" t="s">
        <v>194</v>
      </c>
      <c r="DB9" s="102" t="s">
        <v>194</v>
      </c>
      <c r="DC9" s="102" t="s">
        <v>194</v>
      </c>
      <c r="DD9" s="102" t="s">
        <v>81</v>
      </c>
      <c r="DE9" s="102" t="s">
        <v>194</v>
      </c>
      <c r="DF9" s="102" t="s">
        <v>81</v>
      </c>
      <c r="DG9" s="102" t="s">
        <v>194</v>
      </c>
      <c r="DH9" s="102" t="s">
        <v>194</v>
      </c>
      <c r="DI9" s="102" t="s">
        <v>194</v>
      </c>
      <c r="DJ9" s="102" t="s">
        <v>194</v>
      </c>
      <c r="DK9" s="106" t="s">
        <v>194</v>
      </c>
    </row>
    <row r="10" spans="1:128" x14ac:dyDescent="0.25">
      <c r="A10" s="19" t="s">
        <v>30</v>
      </c>
      <c r="C10" s="4" t="s">
        <v>20</v>
      </c>
      <c r="D10" s="35" t="s">
        <v>235</v>
      </c>
      <c r="E10" s="115"/>
      <c r="F10" s="105" t="s">
        <v>81</v>
      </c>
      <c r="G10" s="102" t="s">
        <v>81</v>
      </c>
      <c r="H10" s="102" t="s">
        <v>81</v>
      </c>
      <c r="I10" s="102" t="s">
        <v>195</v>
      </c>
      <c r="J10" s="102" t="s">
        <v>195</v>
      </c>
      <c r="K10" s="102" t="s">
        <v>194</v>
      </c>
      <c r="L10" s="102" t="s">
        <v>235</v>
      </c>
      <c r="M10" s="102" t="s">
        <v>194</v>
      </c>
      <c r="N10" s="102" t="s">
        <v>81</v>
      </c>
      <c r="O10" s="102" t="s">
        <v>194</v>
      </c>
      <c r="P10" s="102" t="s">
        <v>194</v>
      </c>
      <c r="Q10" s="102" t="s">
        <v>81</v>
      </c>
      <c r="R10" s="102" t="s">
        <v>195</v>
      </c>
      <c r="S10" s="102" t="s">
        <v>235</v>
      </c>
      <c r="T10" s="102" t="s">
        <v>81</v>
      </c>
      <c r="U10" s="102" t="s">
        <v>235</v>
      </c>
      <c r="V10" s="102" t="s">
        <v>81</v>
      </c>
      <c r="W10" s="102" t="s">
        <v>195</v>
      </c>
      <c r="X10" s="102" t="s">
        <v>195</v>
      </c>
      <c r="Y10" s="102" t="s">
        <v>195</v>
      </c>
      <c r="Z10" s="102" t="s">
        <v>81</v>
      </c>
      <c r="AA10" s="102" t="s">
        <v>235</v>
      </c>
      <c r="AB10" s="102" t="s">
        <v>81</v>
      </c>
      <c r="AC10" s="102" t="s">
        <v>194</v>
      </c>
      <c r="AD10" s="102" t="s">
        <v>235</v>
      </c>
      <c r="AE10" s="102" t="s">
        <v>81</v>
      </c>
      <c r="AF10" s="102" t="s">
        <v>81</v>
      </c>
      <c r="AG10" s="102" t="s">
        <v>81</v>
      </c>
      <c r="AH10" s="102" t="s">
        <v>194</v>
      </c>
      <c r="AI10" s="102" t="s">
        <v>81</v>
      </c>
      <c r="AJ10" s="102" t="s">
        <v>194</v>
      </c>
      <c r="AK10" s="102" t="s">
        <v>195</v>
      </c>
      <c r="AL10" s="102" t="s">
        <v>81</v>
      </c>
      <c r="AM10" s="102" t="s">
        <v>235</v>
      </c>
      <c r="AN10" s="102" t="s">
        <v>81</v>
      </c>
      <c r="AO10" s="102" t="s">
        <v>235</v>
      </c>
      <c r="AP10" s="102" t="s">
        <v>235</v>
      </c>
      <c r="AQ10" s="102" t="s">
        <v>81</v>
      </c>
      <c r="AR10" s="102" t="s">
        <v>81</v>
      </c>
      <c r="AS10" s="102" t="s">
        <v>81</v>
      </c>
      <c r="AT10" s="102" t="s">
        <v>81</v>
      </c>
      <c r="AU10" s="102" t="s">
        <v>194</v>
      </c>
      <c r="AV10" s="102" t="s">
        <v>195</v>
      </c>
      <c r="AW10" s="102" t="s">
        <v>194</v>
      </c>
      <c r="AX10" s="102" t="s">
        <v>195</v>
      </c>
      <c r="AY10" s="102" t="s">
        <v>194</v>
      </c>
      <c r="AZ10" s="102" t="s">
        <v>81</v>
      </c>
      <c r="BA10" s="102" t="s">
        <v>81</v>
      </c>
      <c r="BB10" s="102" t="s">
        <v>195</v>
      </c>
      <c r="BC10" s="102" t="s">
        <v>195</v>
      </c>
      <c r="BD10" s="102" t="s">
        <v>81</v>
      </c>
      <c r="BE10" s="102" t="s">
        <v>195</v>
      </c>
      <c r="BF10" s="102" t="s">
        <v>235</v>
      </c>
      <c r="BG10" s="102" t="s">
        <v>195</v>
      </c>
      <c r="BH10" s="102" t="s">
        <v>195</v>
      </c>
      <c r="BI10" s="102" t="s">
        <v>195</v>
      </c>
      <c r="BJ10" s="102" t="s">
        <v>195</v>
      </c>
      <c r="BK10" s="102" t="s">
        <v>195</v>
      </c>
      <c r="BL10" s="102" t="s">
        <v>81</v>
      </c>
      <c r="BM10" s="102" t="s">
        <v>81</v>
      </c>
      <c r="BN10" s="102" t="s">
        <v>81</v>
      </c>
      <c r="BO10" s="102" t="s">
        <v>81</v>
      </c>
      <c r="BP10" s="102" t="s">
        <v>81</v>
      </c>
      <c r="BQ10" s="102" t="s">
        <v>81</v>
      </c>
      <c r="BR10" s="102" t="s">
        <v>81</v>
      </c>
      <c r="BS10" s="102" t="s">
        <v>195</v>
      </c>
      <c r="BT10" s="102" t="s">
        <v>195</v>
      </c>
      <c r="BU10" s="102" t="s">
        <v>235</v>
      </c>
      <c r="BV10" s="102" t="s">
        <v>194</v>
      </c>
      <c r="BW10" s="102" t="s">
        <v>194</v>
      </c>
      <c r="BX10" s="102" t="s">
        <v>194</v>
      </c>
      <c r="BY10" s="102" t="s">
        <v>195</v>
      </c>
      <c r="BZ10" s="102" t="s">
        <v>194</v>
      </c>
      <c r="CA10" s="102" t="s">
        <v>195</v>
      </c>
      <c r="CB10" s="102" t="s">
        <v>81</v>
      </c>
      <c r="CC10" s="102" t="s">
        <v>195</v>
      </c>
      <c r="CD10" s="102" t="s">
        <v>81</v>
      </c>
      <c r="CE10" s="102" t="s">
        <v>81</v>
      </c>
      <c r="CF10" s="102" t="s">
        <v>195</v>
      </c>
      <c r="CG10" s="102" t="s">
        <v>194</v>
      </c>
      <c r="CH10" s="102" t="s">
        <v>194</v>
      </c>
      <c r="CI10" s="102" t="s">
        <v>195</v>
      </c>
      <c r="CJ10" s="102" t="s">
        <v>195</v>
      </c>
      <c r="CK10" s="102" t="s">
        <v>81</v>
      </c>
      <c r="CL10" s="102" t="s">
        <v>195</v>
      </c>
      <c r="CM10" s="102" t="s">
        <v>195</v>
      </c>
      <c r="CN10" s="102" t="s">
        <v>195</v>
      </c>
      <c r="CO10" s="102" t="s">
        <v>81</v>
      </c>
      <c r="CP10" s="102" t="s">
        <v>194</v>
      </c>
      <c r="CQ10" s="102" t="s">
        <v>81</v>
      </c>
      <c r="CR10" s="102" t="s">
        <v>81</v>
      </c>
      <c r="CS10" s="102" t="s">
        <v>81</v>
      </c>
      <c r="CT10" s="102" t="s">
        <v>81</v>
      </c>
      <c r="CU10" s="102" t="s">
        <v>195</v>
      </c>
      <c r="CV10" s="102" t="s">
        <v>195</v>
      </c>
      <c r="CW10" s="102" t="s">
        <v>195</v>
      </c>
      <c r="CX10" s="102" t="s">
        <v>81</v>
      </c>
      <c r="CY10" s="102" t="s">
        <v>81</v>
      </c>
      <c r="CZ10" s="102" t="s">
        <v>81</v>
      </c>
      <c r="DA10" s="102" t="s">
        <v>195</v>
      </c>
      <c r="DB10" s="102" t="s">
        <v>81</v>
      </c>
      <c r="DC10" s="102" t="s">
        <v>195</v>
      </c>
      <c r="DD10" s="102" t="s">
        <v>194</v>
      </c>
      <c r="DE10" s="102" t="s">
        <v>81</v>
      </c>
      <c r="DF10" s="102" t="s">
        <v>195</v>
      </c>
      <c r="DG10" s="102" t="s">
        <v>81</v>
      </c>
      <c r="DH10" s="102" t="s">
        <v>195</v>
      </c>
      <c r="DI10" s="102" t="s">
        <v>235</v>
      </c>
      <c r="DJ10" s="102" t="s">
        <v>81</v>
      </c>
      <c r="DK10" s="106" t="s">
        <v>81</v>
      </c>
    </row>
    <row r="11" spans="1:128" ht="18.75" thickBot="1" x14ac:dyDescent="0.3">
      <c r="A11" s="19" t="s">
        <v>53</v>
      </c>
      <c r="C11" s="4" t="s">
        <v>54</v>
      </c>
      <c r="D11" s="35"/>
      <c r="E11" s="74"/>
      <c r="F11" s="107" t="s">
        <v>195</v>
      </c>
      <c r="G11" s="108" t="s">
        <v>235</v>
      </c>
      <c r="H11" s="108"/>
      <c r="I11" s="108" t="s">
        <v>81</v>
      </c>
      <c r="J11" s="108" t="s">
        <v>81</v>
      </c>
      <c r="K11" s="108" t="s">
        <v>195</v>
      </c>
      <c r="L11" s="108" t="s">
        <v>195</v>
      </c>
      <c r="M11" s="108" t="s">
        <v>195</v>
      </c>
      <c r="N11" s="108" t="s">
        <v>195</v>
      </c>
      <c r="O11" s="108" t="s">
        <v>81</v>
      </c>
      <c r="P11" s="108" t="s">
        <v>195</v>
      </c>
      <c r="Q11" s="108" t="s">
        <v>195</v>
      </c>
      <c r="R11" s="108" t="s">
        <v>81</v>
      </c>
      <c r="S11" s="108"/>
      <c r="T11" s="108"/>
      <c r="U11" s="108"/>
      <c r="V11" s="108" t="s">
        <v>195</v>
      </c>
      <c r="W11" s="108" t="s">
        <v>81</v>
      </c>
      <c r="X11" s="108"/>
      <c r="Y11" s="108" t="s">
        <v>81</v>
      </c>
      <c r="Z11" s="108" t="s">
        <v>195</v>
      </c>
      <c r="AA11" s="108" t="s">
        <v>194</v>
      </c>
      <c r="AB11" s="108" t="s">
        <v>195</v>
      </c>
      <c r="AC11" s="108" t="s">
        <v>81</v>
      </c>
      <c r="AD11" s="108" t="s">
        <v>81</v>
      </c>
      <c r="AE11" s="108"/>
      <c r="AF11" s="108" t="s">
        <v>195</v>
      </c>
      <c r="AG11" s="108"/>
      <c r="AH11" s="108" t="s">
        <v>195</v>
      </c>
      <c r="AI11" s="108" t="s">
        <v>194</v>
      </c>
      <c r="AJ11" s="108"/>
      <c r="AK11" s="108" t="s">
        <v>81</v>
      </c>
      <c r="AL11" s="108" t="s">
        <v>194</v>
      </c>
      <c r="AM11" s="108"/>
      <c r="AN11" s="108" t="s">
        <v>195</v>
      </c>
      <c r="AO11" s="108" t="s">
        <v>195</v>
      </c>
      <c r="AP11" s="108"/>
      <c r="AQ11" s="108" t="s">
        <v>235</v>
      </c>
      <c r="AR11" s="108"/>
      <c r="AS11" s="108"/>
      <c r="AT11" s="108" t="s">
        <v>235</v>
      </c>
      <c r="AU11" s="108" t="s">
        <v>235</v>
      </c>
      <c r="AV11" s="108" t="s">
        <v>194</v>
      </c>
      <c r="AW11" s="108" t="s">
        <v>195</v>
      </c>
      <c r="AX11" s="108" t="s">
        <v>81</v>
      </c>
      <c r="AY11" s="108" t="s">
        <v>235</v>
      </c>
      <c r="AZ11" s="108"/>
      <c r="BA11" s="108" t="s">
        <v>235</v>
      </c>
      <c r="BB11" s="108" t="s">
        <v>81</v>
      </c>
      <c r="BC11" s="108" t="s">
        <v>81</v>
      </c>
      <c r="BD11" s="108" t="s">
        <v>195</v>
      </c>
      <c r="BE11" s="108" t="s">
        <v>235</v>
      </c>
      <c r="BF11" s="108" t="s">
        <v>81</v>
      </c>
      <c r="BG11" s="108"/>
      <c r="BH11" s="108" t="s">
        <v>81</v>
      </c>
      <c r="BI11" s="108" t="s">
        <v>235</v>
      </c>
      <c r="BJ11" s="108" t="s">
        <v>235</v>
      </c>
      <c r="BK11" s="108" t="s">
        <v>81</v>
      </c>
      <c r="BL11" s="108" t="s">
        <v>195</v>
      </c>
      <c r="BM11" s="108" t="s">
        <v>195</v>
      </c>
      <c r="BN11" s="108" t="s">
        <v>195</v>
      </c>
      <c r="BO11" s="108" t="s">
        <v>194</v>
      </c>
      <c r="BP11" s="108" t="s">
        <v>194</v>
      </c>
      <c r="BQ11" s="108" t="s">
        <v>235</v>
      </c>
      <c r="BR11" s="108" t="s">
        <v>194</v>
      </c>
      <c r="BS11" s="108" t="s">
        <v>81</v>
      </c>
      <c r="BT11" s="108" t="s">
        <v>81</v>
      </c>
      <c r="BU11" s="108" t="s">
        <v>195</v>
      </c>
      <c r="BV11" s="108" t="s">
        <v>81</v>
      </c>
      <c r="BW11" s="108" t="s">
        <v>195</v>
      </c>
      <c r="BX11" s="108" t="s">
        <v>195</v>
      </c>
      <c r="BY11" s="108" t="s">
        <v>81</v>
      </c>
      <c r="BZ11" s="108" t="s">
        <v>235</v>
      </c>
      <c r="CA11" s="108" t="s">
        <v>81</v>
      </c>
      <c r="CB11" s="108"/>
      <c r="CC11" s="108" t="s">
        <v>235</v>
      </c>
      <c r="CD11" s="108"/>
      <c r="CE11" s="108" t="s">
        <v>195</v>
      </c>
      <c r="CF11" s="108" t="s">
        <v>81</v>
      </c>
      <c r="CG11" s="108" t="s">
        <v>81</v>
      </c>
      <c r="CH11" s="108" t="s">
        <v>195</v>
      </c>
      <c r="CI11" s="108" t="s">
        <v>81</v>
      </c>
      <c r="CJ11" s="108" t="s">
        <v>81</v>
      </c>
      <c r="CK11" s="108" t="s">
        <v>195</v>
      </c>
      <c r="CL11" s="108" t="s">
        <v>235</v>
      </c>
      <c r="CM11" s="108" t="s">
        <v>81</v>
      </c>
      <c r="CN11" s="108" t="s">
        <v>81</v>
      </c>
      <c r="CO11" s="108" t="s">
        <v>195</v>
      </c>
      <c r="CP11" s="108"/>
      <c r="CQ11" s="108" t="s">
        <v>195</v>
      </c>
      <c r="CR11" s="108" t="s">
        <v>235</v>
      </c>
      <c r="CS11" s="108" t="s">
        <v>235</v>
      </c>
      <c r="CT11" s="108" t="s">
        <v>235</v>
      </c>
      <c r="CU11" s="108" t="s">
        <v>194</v>
      </c>
      <c r="CV11" s="108" t="s">
        <v>81</v>
      </c>
      <c r="CW11" s="108" t="s">
        <v>81</v>
      </c>
      <c r="CX11" s="108"/>
      <c r="CY11" s="108" t="s">
        <v>195</v>
      </c>
      <c r="CZ11" s="108" t="s">
        <v>235</v>
      </c>
      <c r="DA11" s="108" t="s">
        <v>81</v>
      </c>
      <c r="DB11" s="108" t="s">
        <v>195</v>
      </c>
      <c r="DC11" s="108" t="s">
        <v>81</v>
      </c>
      <c r="DD11" s="108"/>
      <c r="DE11" s="108" t="s">
        <v>235</v>
      </c>
      <c r="DF11" s="108" t="s">
        <v>194</v>
      </c>
      <c r="DG11" s="108" t="s">
        <v>195</v>
      </c>
      <c r="DH11" s="108" t="s">
        <v>81</v>
      </c>
      <c r="DI11" s="108" t="s">
        <v>195</v>
      </c>
      <c r="DJ11" s="108"/>
      <c r="DK11" s="109" t="s">
        <v>235</v>
      </c>
    </row>
    <row r="12" spans="1:128" ht="9" customHeight="1" thickBot="1" x14ac:dyDescent="0.3">
      <c r="A12" s="32"/>
      <c r="B12" s="33"/>
      <c r="C12" s="33"/>
      <c r="D12" s="36"/>
      <c r="E12" s="75"/>
      <c r="F12" s="118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69"/>
    </row>
    <row r="13" spans="1:128" x14ac:dyDescent="0.25">
      <c r="A13" s="30" t="s">
        <v>15</v>
      </c>
      <c r="B13" s="31"/>
      <c r="C13" s="31"/>
      <c r="D13" s="35"/>
      <c r="E13" s="74"/>
      <c r="F13" s="111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K13" s="168"/>
    </row>
    <row r="14" spans="1:128" x14ac:dyDescent="0.25">
      <c r="A14" s="19">
        <v>3</v>
      </c>
      <c r="B14" s="164" t="s">
        <v>112</v>
      </c>
      <c r="C14" s="4" t="s">
        <v>127</v>
      </c>
      <c r="D14" s="35" t="s">
        <v>70</v>
      </c>
      <c r="E14" s="74"/>
      <c r="F14" s="111" t="s">
        <v>65</v>
      </c>
      <c r="G14" s="5" t="s">
        <v>70</v>
      </c>
      <c r="H14" s="5" t="s">
        <v>69</v>
      </c>
      <c r="I14" s="5" t="s">
        <v>209</v>
      </c>
      <c r="J14" s="5" t="s">
        <v>67</v>
      </c>
      <c r="K14" s="5" t="s">
        <v>66</v>
      </c>
      <c r="L14" s="5" t="s">
        <v>66</v>
      </c>
      <c r="M14" s="5" t="s">
        <v>65</v>
      </c>
      <c r="N14" s="5" t="s">
        <v>67</v>
      </c>
      <c r="O14" s="5" t="s">
        <v>65</v>
      </c>
      <c r="P14" s="5" t="s">
        <v>66</v>
      </c>
      <c r="Q14" s="5" t="s">
        <v>65</v>
      </c>
      <c r="R14" s="5" t="s">
        <v>70</v>
      </c>
      <c r="S14" s="5" t="s">
        <v>65</v>
      </c>
      <c r="T14" s="5" t="s">
        <v>209</v>
      </c>
      <c r="U14" s="5" t="s">
        <v>69</v>
      </c>
      <c r="V14" s="5" t="s">
        <v>196</v>
      </c>
      <c r="W14" s="5" t="s">
        <v>70</v>
      </c>
      <c r="X14" s="5" t="s">
        <v>209</v>
      </c>
      <c r="Y14" s="5" t="s">
        <v>76</v>
      </c>
      <c r="Z14" s="5" t="s">
        <v>212</v>
      </c>
      <c r="AA14" s="5" t="s">
        <v>70</v>
      </c>
      <c r="AB14" s="5" t="s">
        <v>212</v>
      </c>
      <c r="AC14" s="5" t="s">
        <v>68</v>
      </c>
      <c r="AD14" s="5" t="s">
        <v>226</v>
      </c>
      <c r="AE14" s="5" t="s">
        <v>65</v>
      </c>
      <c r="AF14" s="5" t="s">
        <v>84</v>
      </c>
      <c r="AG14" s="5" t="s">
        <v>65</v>
      </c>
      <c r="AH14" s="5" t="s">
        <v>65</v>
      </c>
      <c r="AI14" s="5" t="s">
        <v>212</v>
      </c>
      <c r="AJ14" s="5" t="s">
        <v>70</v>
      </c>
      <c r="AK14" s="5" t="s">
        <v>66</v>
      </c>
      <c r="AL14" s="5" t="s">
        <v>238</v>
      </c>
      <c r="AM14" s="5" t="s">
        <v>76</v>
      </c>
      <c r="AN14" s="5" t="s">
        <v>70</v>
      </c>
      <c r="AO14" s="5" t="s">
        <v>66</v>
      </c>
      <c r="AP14" s="5" t="s">
        <v>84</v>
      </c>
      <c r="AQ14" s="5" t="s">
        <v>212</v>
      </c>
      <c r="AR14" s="5" t="s">
        <v>70</v>
      </c>
      <c r="AS14" s="5" t="s">
        <v>224</v>
      </c>
      <c r="AT14" s="5" t="s">
        <v>70</v>
      </c>
      <c r="AU14" s="5" t="s">
        <v>65</v>
      </c>
      <c r="AV14" s="5" t="s">
        <v>65</v>
      </c>
      <c r="AW14" s="5" t="s">
        <v>209</v>
      </c>
      <c r="AX14" s="5" t="s">
        <v>209</v>
      </c>
      <c r="AY14" s="97" t="s">
        <v>65</v>
      </c>
      <c r="AZ14" s="97" t="s">
        <v>76</v>
      </c>
      <c r="BA14" s="97" t="s">
        <v>76</v>
      </c>
      <c r="BB14" s="97" t="s">
        <v>209</v>
      </c>
      <c r="BC14" s="97" t="s">
        <v>70</v>
      </c>
      <c r="BD14" s="97" t="s">
        <v>70</v>
      </c>
      <c r="BE14" s="97" t="s">
        <v>65</v>
      </c>
      <c r="BF14" s="97" t="s">
        <v>76</v>
      </c>
      <c r="BG14" s="97" t="s">
        <v>70</v>
      </c>
      <c r="BH14" s="97" t="s">
        <v>83</v>
      </c>
      <c r="BI14" s="97" t="s">
        <v>65</v>
      </c>
      <c r="BJ14" s="97" t="s">
        <v>83</v>
      </c>
      <c r="BK14" s="97" t="s">
        <v>65</v>
      </c>
      <c r="BL14" s="97" t="s">
        <v>65</v>
      </c>
      <c r="BM14" s="97" t="s">
        <v>70</v>
      </c>
      <c r="BN14" s="97" t="s">
        <v>65</v>
      </c>
      <c r="BO14" s="97" t="s">
        <v>209</v>
      </c>
      <c r="BP14" s="97" t="s">
        <v>70</v>
      </c>
      <c r="BQ14" s="97" t="s">
        <v>70</v>
      </c>
      <c r="BR14" s="97" t="s">
        <v>68</v>
      </c>
      <c r="BS14" s="97" t="s">
        <v>70</v>
      </c>
      <c r="BT14" s="97" t="s">
        <v>68</v>
      </c>
      <c r="BU14" s="97" t="s">
        <v>65</v>
      </c>
      <c r="BV14" s="97" t="s">
        <v>70</v>
      </c>
      <c r="BW14" s="97" t="s">
        <v>66</v>
      </c>
      <c r="BX14" s="97" t="s">
        <v>76</v>
      </c>
      <c r="BY14" s="97" t="s">
        <v>70</v>
      </c>
      <c r="BZ14" s="97" t="s">
        <v>68</v>
      </c>
      <c r="CA14" s="97" t="s">
        <v>70</v>
      </c>
      <c r="CB14" s="97" t="s">
        <v>65</v>
      </c>
      <c r="CC14" s="97" t="s">
        <v>67</v>
      </c>
      <c r="CD14" s="97" t="s">
        <v>66</v>
      </c>
      <c r="CE14" s="97" t="s">
        <v>65</v>
      </c>
      <c r="CF14" s="97" t="s">
        <v>70</v>
      </c>
      <c r="CG14" s="97" t="s">
        <v>76</v>
      </c>
      <c r="CH14" s="97" t="s">
        <v>65</v>
      </c>
      <c r="CI14" s="97" t="s">
        <v>70</v>
      </c>
      <c r="CJ14" s="97" t="s">
        <v>68</v>
      </c>
      <c r="CK14" s="97" t="s">
        <v>66</v>
      </c>
      <c r="CL14" s="97" t="s">
        <v>83</v>
      </c>
      <c r="CM14" s="97" t="s">
        <v>209</v>
      </c>
      <c r="CN14" s="97" t="s">
        <v>209</v>
      </c>
      <c r="CO14" s="97" t="s">
        <v>65</v>
      </c>
      <c r="CP14" s="97" t="s">
        <v>68</v>
      </c>
      <c r="CQ14" s="97" t="s">
        <v>65</v>
      </c>
      <c r="CR14" s="97" t="s">
        <v>65</v>
      </c>
      <c r="CS14" s="97" t="s">
        <v>209</v>
      </c>
      <c r="CT14" s="97" t="s">
        <v>212</v>
      </c>
      <c r="CU14" s="97" t="s">
        <v>196</v>
      </c>
      <c r="CV14" s="97" t="s">
        <v>209</v>
      </c>
      <c r="CW14" s="97" t="s">
        <v>209</v>
      </c>
      <c r="CX14" s="97" t="s">
        <v>76</v>
      </c>
      <c r="CY14" s="97" t="s">
        <v>70</v>
      </c>
      <c r="CZ14" s="97" t="s">
        <v>212</v>
      </c>
      <c r="DA14" s="5" t="s">
        <v>67</v>
      </c>
      <c r="DB14" s="5" t="s">
        <v>209</v>
      </c>
      <c r="DC14" s="5" t="s">
        <v>209</v>
      </c>
      <c r="DD14" s="5" t="s">
        <v>66</v>
      </c>
      <c r="DE14" s="5" t="s">
        <v>70</v>
      </c>
      <c r="DF14" s="5" t="s">
        <v>234</v>
      </c>
      <c r="DG14" s="5" t="s">
        <v>68</v>
      </c>
      <c r="DH14" s="5" t="s">
        <v>65</v>
      </c>
      <c r="DI14" s="5" t="s">
        <v>65</v>
      </c>
      <c r="DJ14" s="5" t="s">
        <v>83</v>
      </c>
      <c r="DK14" s="168" t="s">
        <v>212</v>
      </c>
    </row>
    <row r="15" spans="1:128" x14ac:dyDescent="0.25">
      <c r="A15" s="19">
        <v>8</v>
      </c>
      <c r="B15" s="4" t="s">
        <v>113</v>
      </c>
      <c r="C15" s="4" t="s">
        <v>128</v>
      </c>
      <c r="D15" s="35" t="s">
        <v>70</v>
      </c>
      <c r="E15" s="74"/>
      <c r="F15" s="111" t="s">
        <v>209</v>
      </c>
      <c r="G15" s="5" t="s">
        <v>209</v>
      </c>
      <c r="H15" s="5" t="s">
        <v>84</v>
      </c>
      <c r="I15" s="5" t="s">
        <v>76</v>
      </c>
      <c r="J15" s="5" t="s">
        <v>224</v>
      </c>
      <c r="K15" s="5" t="s">
        <v>224</v>
      </c>
      <c r="L15" s="5" t="s">
        <v>255</v>
      </c>
      <c r="M15" s="5" t="s">
        <v>248</v>
      </c>
      <c r="N15" s="5" t="s">
        <v>76</v>
      </c>
      <c r="O15" s="5" t="s">
        <v>76</v>
      </c>
      <c r="P15" s="5" t="s">
        <v>76</v>
      </c>
      <c r="Q15" s="5" t="s">
        <v>76</v>
      </c>
      <c r="R15" s="5" t="s">
        <v>76</v>
      </c>
      <c r="S15" s="5" t="s">
        <v>76</v>
      </c>
      <c r="T15" s="5" t="s">
        <v>84</v>
      </c>
      <c r="U15" s="5" t="s">
        <v>76</v>
      </c>
      <c r="V15" s="5" t="s">
        <v>76</v>
      </c>
      <c r="W15" s="5" t="s">
        <v>76</v>
      </c>
      <c r="X15" s="5" t="s">
        <v>70</v>
      </c>
      <c r="Y15" s="5" t="s">
        <v>84</v>
      </c>
      <c r="Z15" s="5" t="s">
        <v>212</v>
      </c>
      <c r="AA15" s="5" t="s">
        <v>67</v>
      </c>
      <c r="AB15" s="5" t="s">
        <v>224</v>
      </c>
      <c r="AC15" s="5" t="s">
        <v>83</v>
      </c>
      <c r="AD15" s="5" t="s">
        <v>65</v>
      </c>
      <c r="AE15" s="5" t="s">
        <v>76</v>
      </c>
      <c r="AF15" s="5" t="s">
        <v>66</v>
      </c>
      <c r="AG15" s="5" t="s">
        <v>76</v>
      </c>
      <c r="AH15" s="5" t="s">
        <v>66</v>
      </c>
      <c r="AI15" s="5" t="s">
        <v>209</v>
      </c>
      <c r="AJ15" s="5" t="s">
        <v>66</v>
      </c>
      <c r="AK15" s="5" t="s">
        <v>84</v>
      </c>
      <c r="AL15" s="5" t="s">
        <v>84</v>
      </c>
      <c r="AM15" s="5" t="s">
        <v>84</v>
      </c>
      <c r="AN15" s="5" t="s">
        <v>76</v>
      </c>
      <c r="AO15" s="5" t="s">
        <v>76</v>
      </c>
      <c r="AP15" s="5" t="s">
        <v>66</v>
      </c>
      <c r="AQ15" s="5" t="s">
        <v>224</v>
      </c>
      <c r="AR15" s="5" t="s">
        <v>84</v>
      </c>
      <c r="AS15" s="5" t="s">
        <v>76</v>
      </c>
      <c r="AT15" s="5" t="s">
        <v>209</v>
      </c>
      <c r="AU15" s="5" t="s">
        <v>84</v>
      </c>
      <c r="AV15" s="5" t="s">
        <v>70</v>
      </c>
      <c r="AW15" s="5" t="s">
        <v>76</v>
      </c>
      <c r="AX15" s="5" t="s">
        <v>76</v>
      </c>
      <c r="AY15" s="97" t="s">
        <v>76</v>
      </c>
      <c r="AZ15" s="97" t="s">
        <v>83</v>
      </c>
      <c r="BA15" s="97" t="s">
        <v>69</v>
      </c>
      <c r="BB15" s="97" t="s">
        <v>209</v>
      </c>
      <c r="BC15" s="97" t="s">
        <v>76</v>
      </c>
      <c r="BD15" s="97" t="s">
        <v>76</v>
      </c>
      <c r="BE15" s="97" t="s">
        <v>67</v>
      </c>
      <c r="BF15" s="97" t="s">
        <v>84</v>
      </c>
      <c r="BG15" s="97" t="s">
        <v>66</v>
      </c>
      <c r="BH15" s="97" t="s">
        <v>236</v>
      </c>
      <c r="BI15" s="97" t="s">
        <v>224</v>
      </c>
      <c r="BJ15" s="97" t="s">
        <v>76</v>
      </c>
      <c r="BK15" s="97" t="s">
        <v>76</v>
      </c>
      <c r="BL15" s="97" t="s">
        <v>76</v>
      </c>
      <c r="BM15" s="97" t="s">
        <v>76</v>
      </c>
      <c r="BN15" s="97" t="s">
        <v>76</v>
      </c>
      <c r="BO15" s="97" t="s">
        <v>76</v>
      </c>
      <c r="BP15" s="97" t="s">
        <v>84</v>
      </c>
      <c r="BQ15" s="97" t="s">
        <v>66</v>
      </c>
      <c r="BR15" s="97" t="s">
        <v>66</v>
      </c>
      <c r="BS15" s="97" t="s">
        <v>76</v>
      </c>
      <c r="BT15" s="97" t="s">
        <v>84</v>
      </c>
      <c r="BU15" s="97" t="s">
        <v>212</v>
      </c>
      <c r="BV15" s="97" t="s">
        <v>76</v>
      </c>
      <c r="BW15" s="97" t="s">
        <v>67</v>
      </c>
      <c r="BX15" s="97" t="s">
        <v>236</v>
      </c>
      <c r="BY15" s="97" t="s">
        <v>84</v>
      </c>
      <c r="BZ15" s="97" t="s">
        <v>66</v>
      </c>
      <c r="CA15" s="97" t="s">
        <v>76</v>
      </c>
      <c r="CB15" s="97" t="s">
        <v>76</v>
      </c>
      <c r="CC15" s="97" t="s">
        <v>84</v>
      </c>
      <c r="CD15" s="97" t="s">
        <v>236</v>
      </c>
      <c r="CE15" s="97" t="s">
        <v>76</v>
      </c>
      <c r="CF15" s="97" t="s">
        <v>76</v>
      </c>
      <c r="CG15" s="97" t="s">
        <v>76</v>
      </c>
      <c r="CH15" s="97" t="s">
        <v>84</v>
      </c>
      <c r="CI15" s="97" t="s">
        <v>76</v>
      </c>
      <c r="CJ15" s="97" t="s">
        <v>76</v>
      </c>
      <c r="CK15" s="97" t="s">
        <v>66</v>
      </c>
      <c r="CL15" s="97" t="s">
        <v>65</v>
      </c>
      <c r="CM15" s="97" t="s">
        <v>76</v>
      </c>
      <c r="CN15" s="97" t="s">
        <v>212</v>
      </c>
      <c r="CO15" s="97" t="s">
        <v>76</v>
      </c>
      <c r="CP15" s="97" t="s">
        <v>76</v>
      </c>
      <c r="CQ15" s="97" t="s">
        <v>69</v>
      </c>
      <c r="CR15" s="97" t="s">
        <v>68</v>
      </c>
      <c r="CS15" s="97" t="s">
        <v>66</v>
      </c>
      <c r="CT15" s="97" t="s">
        <v>66</v>
      </c>
      <c r="CU15" s="97" t="s">
        <v>236</v>
      </c>
      <c r="CV15" s="97" t="s">
        <v>76</v>
      </c>
      <c r="CW15" s="97" t="s">
        <v>84</v>
      </c>
      <c r="CX15" s="97" t="s">
        <v>84</v>
      </c>
      <c r="CY15" s="97" t="s">
        <v>66</v>
      </c>
      <c r="CZ15" s="97" t="s">
        <v>196</v>
      </c>
      <c r="DA15" s="5" t="s">
        <v>224</v>
      </c>
      <c r="DB15" s="5" t="s">
        <v>84</v>
      </c>
      <c r="DC15" s="5" t="s">
        <v>76</v>
      </c>
      <c r="DD15" s="5" t="s">
        <v>69</v>
      </c>
      <c r="DE15" s="5" t="s">
        <v>76</v>
      </c>
      <c r="DF15" s="5" t="s">
        <v>84</v>
      </c>
      <c r="DG15" s="5" t="s">
        <v>76</v>
      </c>
      <c r="DH15" s="5" t="s">
        <v>76</v>
      </c>
      <c r="DI15" s="5" t="s">
        <v>67</v>
      </c>
      <c r="DJ15" s="5" t="s">
        <v>85</v>
      </c>
      <c r="DK15" s="168" t="s">
        <v>196</v>
      </c>
    </row>
    <row r="16" spans="1:128" x14ac:dyDescent="0.25">
      <c r="A16" s="19">
        <v>26</v>
      </c>
      <c r="B16" s="4" t="s">
        <v>48</v>
      </c>
      <c r="C16" s="4" t="s">
        <v>129</v>
      </c>
      <c r="D16" s="35" t="s">
        <v>226</v>
      </c>
      <c r="E16" s="74"/>
      <c r="F16" s="111" t="s">
        <v>66</v>
      </c>
      <c r="G16" s="5" t="s">
        <v>76</v>
      </c>
      <c r="H16" s="5" t="s">
        <v>226</v>
      </c>
      <c r="I16" s="5" t="s">
        <v>65</v>
      </c>
      <c r="J16" s="5" t="s">
        <v>69</v>
      </c>
      <c r="K16" s="5" t="s">
        <v>68</v>
      </c>
      <c r="L16" s="5" t="s">
        <v>83</v>
      </c>
      <c r="M16" s="5" t="s">
        <v>285</v>
      </c>
      <c r="N16" s="5" t="s">
        <v>69</v>
      </c>
      <c r="O16" s="5" t="s">
        <v>70</v>
      </c>
      <c r="P16" s="5" t="s">
        <v>70</v>
      </c>
      <c r="Q16" s="5" t="s">
        <v>68</v>
      </c>
      <c r="R16" s="5" t="s">
        <v>65</v>
      </c>
      <c r="S16" s="5" t="s">
        <v>70</v>
      </c>
      <c r="T16" s="5" t="s">
        <v>69</v>
      </c>
      <c r="U16" s="5" t="s">
        <v>234</v>
      </c>
      <c r="V16" s="5" t="s">
        <v>209</v>
      </c>
      <c r="W16" s="5" t="s">
        <v>65</v>
      </c>
      <c r="X16" s="5" t="s">
        <v>68</v>
      </c>
      <c r="Y16" s="5" t="s">
        <v>69</v>
      </c>
      <c r="Z16" s="5" t="s">
        <v>76</v>
      </c>
      <c r="AA16" s="5" t="s">
        <v>68</v>
      </c>
      <c r="AB16" s="5" t="s">
        <v>65</v>
      </c>
      <c r="AC16" s="5" t="s">
        <v>196</v>
      </c>
      <c r="AD16" s="5" t="s">
        <v>67</v>
      </c>
      <c r="AE16" s="5" t="s">
        <v>67</v>
      </c>
      <c r="AF16" s="5" t="s">
        <v>70</v>
      </c>
      <c r="AG16" s="5" t="s">
        <v>70</v>
      </c>
      <c r="AH16" s="5" t="s">
        <v>209</v>
      </c>
      <c r="AI16" s="5" t="s">
        <v>70</v>
      </c>
      <c r="AJ16" s="5" t="s">
        <v>65</v>
      </c>
      <c r="AK16" s="5" t="s">
        <v>65</v>
      </c>
      <c r="AL16" s="5" t="s">
        <v>65</v>
      </c>
      <c r="AM16" s="5" t="s">
        <v>69</v>
      </c>
      <c r="AN16" s="5" t="s">
        <v>85</v>
      </c>
      <c r="AO16" s="5" t="s">
        <v>70</v>
      </c>
      <c r="AP16" s="5" t="s">
        <v>65</v>
      </c>
      <c r="AQ16" s="5" t="s">
        <v>70</v>
      </c>
      <c r="AR16" s="5" t="s">
        <v>65</v>
      </c>
      <c r="AS16" s="5" t="s">
        <v>70</v>
      </c>
      <c r="AT16" s="5" t="s">
        <v>66</v>
      </c>
      <c r="AU16" s="5" t="s">
        <v>234</v>
      </c>
      <c r="AV16" s="5" t="s">
        <v>66</v>
      </c>
      <c r="AW16" s="5" t="s">
        <v>70</v>
      </c>
      <c r="AX16" s="5" t="s">
        <v>65</v>
      </c>
      <c r="AY16" s="97" t="s">
        <v>70</v>
      </c>
      <c r="AZ16" s="97" t="s">
        <v>67</v>
      </c>
      <c r="BA16" s="97" t="s">
        <v>65</v>
      </c>
      <c r="BB16" s="97" t="s">
        <v>212</v>
      </c>
      <c r="BC16" s="97" t="s">
        <v>65</v>
      </c>
      <c r="BD16" s="97" t="s">
        <v>209</v>
      </c>
      <c r="BE16" s="97" t="s">
        <v>85</v>
      </c>
      <c r="BF16" s="97" t="s">
        <v>68</v>
      </c>
      <c r="BG16" s="97" t="s">
        <v>65</v>
      </c>
      <c r="BH16" s="97" t="s">
        <v>85</v>
      </c>
      <c r="BI16" s="97" t="s">
        <v>83</v>
      </c>
      <c r="BJ16" s="97" t="s">
        <v>209</v>
      </c>
      <c r="BK16" s="97" t="s">
        <v>68</v>
      </c>
      <c r="BL16" s="97" t="s">
        <v>209</v>
      </c>
      <c r="BM16" s="97" t="s">
        <v>209</v>
      </c>
      <c r="BN16" s="97" t="s">
        <v>68</v>
      </c>
      <c r="BO16" s="97" t="s">
        <v>212</v>
      </c>
      <c r="BP16" s="97" t="s">
        <v>69</v>
      </c>
      <c r="BQ16" s="97" t="s">
        <v>68</v>
      </c>
      <c r="BR16" s="97" t="s">
        <v>85</v>
      </c>
      <c r="BS16" s="97" t="s">
        <v>68</v>
      </c>
      <c r="BT16" s="97" t="s">
        <v>209</v>
      </c>
      <c r="BU16" s="97" t="s">
        <v>209</v>
      </c>
      <c r="BV16" s="97" t="s">
        <v>70</v>
      </c>
      <c r="BW16" s="97" t="s">
        <v>65</v>
      </c>
      <c r="BX16" s="97" t="s">
        <v>65</v>
      </c>
      <c r="BY16" s="97" t="s">
        <v>70</v>
      </c>
      <c r="BZ16" s="97" t="s">
        <v>209</v>
      </c>
      <c r="CA16" s="97" t="s">
        <v>69</v>
      </c>
      <c r="CB16" s="97" t="s">
        <v>70</v>
      </c>
      <c r="CC16" s="97" t="s">
        <v>68</v>
      </c>
      <c r="CD16" s="97" t="s">
        <v>69</v>
      </c>
      <c r="CE16" s="97" t="s">
        <v>65</v>
      </c>
      <c r="CF16" s="97" t="s">
        <v>65</v>
      </c>
      <c r="CG16" s="97" t="s">
        <v>209</v>
      </c>
      <c r="CH16" s="97" t="s">
        <v>68</v>
      </c>
      <c r="CI16" s="97" t="s">
        <v>65</v>
      </c>
      <c r="CJ16" s="97" t="s">
        <v>68</v>
      </c>
      <c r="CK16" s="97" t="s">
        <v>65</v>
      </c>
      <c r="CL16" s="97" t="s">
        <v>68</v>
      </c>
      <c r="CM16" s="97" t="s">
        <v>209</v>
      </c>
      <c r="CN16" s="97" t="s">
        <v>196</v>
      </c>
      <c r="CO16" s="97" t="s">
        <v>209</v>
      </c>
      <c r="CP16" s="97" t="s">
        <v>209</v>
      </c>
      <c r="CQ16" s="97" t="s">
        <v>209</v>
      </c>
      <c r="CR16" s="97" t="s">
        <v>212</v>
      </c>
      <c r="CS16" s="97" t="s">
        <v>68</v>
      </c>
      <c r="CT16" s="97" t="s">
        <v>70</v>
      </c>
      <c r="CU16" s="97" t="s">
        <v>68</v>
      </c>
      <c r="CV16" s="97" t="s">
        <v>209</v>
      </c>
      <c r="CW16" s="97" t="s">
        <v>68</v>
      </c>
      <c r="CX16" s="97" t="s">
        <v>65</v>
      </c>
      <c r="CY16" s="97" t="s">
        <v>68</v>
      </c>
      <c r="CZ16" s="97" t="s">
        <v>66</v>
      </c>
      <c r="DA16" s="5" t="s">
        <v>65</v>
      </c>
      <c r="DB16" s="5" t="s">
        <v>209</v>
      </c>
      <c r="DC16" s="5" t="s">
        <v>68</v>
      </c>
      <c r="DD16" s="5" t="s">
        <v>212</v>
      </c>
      <c r="DE16" s="5" t="s">
        <v>66</v>
      </c>
      <c r="DF16" s="5" t="s">
        <v>83</v>
      </c>
      <c r="DG16" s="5" t="s">
        <v>66</v>
      </c>
      <c r="DH16" s="5" t="s">
        <v>70</v>
      </c>
      <c r="DI16" s="5" t="s">
        <v>65</v>
      </c>
      <c r="DJ16" s="5" t="s">
        <v>65</v>
      </c>
      <c r="DK16" s="168" t="s">
        <v>212</v>
      </c>
    </row>
    <row r="17" spans="1:115" x14ac:dyDescent="0.25">
      <c r="A17" s="19">
        <v>27</v>
      </c>
      <c r="B17" s="4" t="s">
        <v>49</v>
      </c>
      <c r="C17" s="4" t="s">
        <v>130</v>
      </c>
      <c r="D17" s="35" t="s">
        <v>240</v>
      </c>
      <c r="E17" s="74"/>
      <c r="F17" s="111" t="s">
        <v>85</v>
      </c>
      <c r="G17" s="5" t="s">
        <v>69</v>
      </c>
      <c r="H17" s="5" t="s">
        <v>68</v>
      </c>
      <c r="I17" s="5" t="s">
        <v>209</v>
      </c>
      <c r="J17" s="5" t="s">
        <v>209</v>
      </c>
      <c r="K17" s="5" t="s">
        <v>68</v>
      </c>
      <c r="L17" s="5" t="s">
        <v>68</v>
      </c>
      <c r="M17" s="5" t="s">
        <v>66</v>
      </c>
      <c r="N17" s="5" t="s">
        <v>212</v>
      </c>
      <c r="O17" s="5" t="s">
        <v>68</v>
      </c>
      <c r="P17" s="5" t="s">
        <v>66</v>
      </c>
      <c r="Q17" s="5" t="s">
        <v>65</v>
      </c>
      <c r="R17" s="5" t="s">
        <v>209</v>
      </c>
      <c r="S17" s="5" t="s">
        <v>68</v>
      </c>
      <c r="T17" s="5" t="s">
        <v>209</v>
      </c>
      <c r="U17" s="5" t="s">
        <v>65</v>
      </c>
      <c r="V17" s="5" t="s">
        <v>70</v>
      </c>
      <c r="W17" s="5" t="s">
        <v>209</v>
      </c>
      <c r="X17" s="5" t="s">
        <v>196</v>
      </c>
      <c r="Y17" s="5" t="s">
        <v>68</v>
      </c>
      <c r="Z17" s="5" t="s">
        <v>70</v>
      </c>
      <c r="AA17" s="5" t="s">
        <v>70</v>
      </c>
      <c r="AB17" s="5" t="s">
        <v>68</v>
      </c>
      <c r="AC17" s="5" t="s">
        <v>212</v>
      </c>
      <c r="AD17" s="5" t="s">
        <v>85</v>
      </c>
      <c r="AE17" s="5" t="s">
        <v>68</v>
      </c>
      <c r="AF17" s="5" t="s">
        <v>212</v>
      </c>
      <c r="AG17" s="5" t="s">
        <v>65</v>
      </c>
      <c r="AH17" s="5" t="s">
        <v>196</v>
      </c>
      <c r="AI17" s="5" t="s">
        <v>212</v>
      </c>
      <c r="AJ17" s="5" t="s">
        <v>83</v>
      </c>
      <c r="AK17" s="5" t="s">
        <v>68</v>
      </c>
      <c r="AL17" s="5" t="s">
        <v>209</v>
      </c>
      <c r="AM17" s="5" t="s">
        <v>65</v>
      </c>
      <c r="AN17" s="5" t="s">
        <v>68</v>
      </c>
      <c r="AO17" s="5" t="s">
        <v>209</v>
      </c>
      <c r="AP17" s="5" t="s">
        <v>65</v>
      </c>
      <c r="AQ17" s="5" t="s">
        <v>83</v>
      </c>
      <c r="AR17" s="5" t="s">
        <v>85</v>
      </c>
      <c r="AS17" s="5" t="s">
        <v>209</v>
      </c>
      <c r="AT17" s="5" t="s">
        <v>69</v>
      </c>
      <c r="AU17" s="5" t="s">
        <v>70</v>
      </c>
      <c r="AV17" s="5" t="s">
        <v>68</v>
      </c>
      <c r="AW17" s="5" t="s">
        <v>212</v>
      </c>
      <c r="AX17" s="5" t="s">
        <v>68</v>
      </c>
      <c r="AY17" s="97" t="s">
        <v>209</v>
      </c>
      <c r="AZ17" s="97" t="s">
        <v>70</v>
      </c>
      <c r="BA17" s="97" t="s">
        <v>66</v>
      </c>
      <c r="BB17" s="97" t="s">
        <v>209</v>
      </c>
      <c r="BC17" s="97" t="s">
        <v>68</v>
      </c>
      <c r="BD17" s="97" t="s">
        <v>83</v>
      </c>
      <c r="BE17" s="97" t="s">
        <v>68</v>
      </c>
      <c r="BF17" s="97" t="s">
        <v>68</v>
      </c>
      <c r="BG17" s="97" t="s">
        <v>85</v>
      </c>
      <c r="BH17" s="97" t="s">
        <v>68</v>
      </c>
      <c r="BI17" s="97" t="s">
        <v>85</v>
      </c>
      <c r="BJ17" s="97" t="s">
        <v>68</v>
      </c>
      <c r="BK17" s="97" t="s">
        <v>70</v>
      </c>
      <c r="BL17" s="97" t="s">
        <v>65</v>
      </c>
      <c r="BM17" s="97" t="s">
        <v>65</v>
      </c>
      <c r="BN17" s="97" t="s">
        <v>83</v>
      </c>
      <c r="BO17" s="97" t="s">
        <v>209</v>
      </c>
      <c r="BP17" s="97" t="s">
        <v>68</v>
      </c>
      <c r="BQ17" s="97" t="s">
        <v>66</v>
      </c>
      <c r="BR17" s="97" t="s">
        <v>209</v>
      </c>
      <c r="BS17" s="97" t="s">
        <v>65</v>
      </c>
      <c r="BT17" s="97" t="s">
        <v>85</v>
      </c>
      <c r="BU17" s="97" t="s">
        <v>65</v>
      </c>
      <c r="BV17" s="97" t="s">
        <v>68</v>
      </c>
      <c r="BW17" s="97" t="s">
        <v>70</v>
      </c>
      <c r="BX17" s="97" t="s">
        <v>209</v>
      </c>
      <c r="BY17" s="97" t="s">
        <v>68</v>
      </c>
      <c r="BZ17" s="97" t="s">
        <v>66</v>
      </c>
      <c r="CA17" s="97" t="s">
        <v>209</v>
      </c>
      <c r="CB17" s="97" t="s">
        <v>85</v>
      </c>
      <c r="CC17" s="97" t="s">
        <v>70</v>
      </c>
      <c r="CD17" s="97" t="s">
        <v>68</v>
      </c>
      <c r="CE17" s="97" t="s">
        <v>68</v>
      </c>
      <c r="CF17" s="97" t="s">
        <v>65</v>
      </c>
      <c r="CG17" s="97" t="s">
        <v>65</v>
      </c>
      <c r="CH17" s="97" t="s">
        <v>65</v>
      </c>
      <c r="CI17" s="97" t="s">
        <v>70</v>
      </c>
      <c r="CJ17" s="97" t="s">
        <v>70</v>
      </c>
      <c r="CK17" s="97" t="s">
        <v>66</v>
      </c>
      <c r="CL17" s="97" t="s">
        <v>83</v>
      </c>
      <c r="CM17" s="97" t="s">
        <v>209</v>
      </c>
      <c r="CN17" s="97" t="s">
        <v>209</v>
      </c>
      <c r="CO17" s="97" t="s">
        <v>68</v>
      </c>
      <c r="CP17" s="97" t="s">
        <v>83</v>
      </c>
      <c r="CQ17" s="97" t="s">
        <v>69</v>
      </c>
      <c r="CR17" s="97" t="s">
        <v>65</v>
      </c>
      <c r="CS17" s="97" t="s">
        <v>65</v>
      </c>
      <c r="CT17" s="97" t="s">
        <v>212</v>
      </c>
      <c r="CU17" s="97" t="s">
        <v>69</v>
      </c>
      <c r="CV17" s="97" t="s">
        <v>68</v>
      </c>
      <c r="CW17" s="97" t="s">
        <v>65</v>
      </c>
      <c r="CX17" s="97" t="s">
        <v>70</v>
      </c>
      <c r="CY17" s="97" t="s">
        <v>196</v>
      </c>
      <c r="CZ17" s="97" t="s">
        <v>65</v>
      </c>
      <c r="DA17" s="5" t="s">
        <v>68</v>
      </c>
      <c r="DB17" s="5" t="s">
        <v>68</v>
      </c>
      <c r="DC17" s="5" t="s">
        <v>68</v>
      </c>
      <c r="DD17" s="5" t="s">
        <v>65</v>
      </c>
      <c r="DE17" s="5" t="s">
        <v>70</v>
      </c>
      <c r="DF17" s="5" t="s">
        <v>65</v>
      </c>
      <c r="DG17" s="5" t="s">
        <v>83</v>
      </c>
      <c r="DH17" s="5" t="s">
        <v>85</v>
      </c>
      <c r="DI17" s="5" t="s">
        <v>68</v>
      </c>
      <c r="DJ17" s="5" t="s">
        <v>65</v>
      </c>
      <c r="DK17" s="168" t="s">
        <v>209</v>
      </c>
    </row>
    <row r="18" spans="1:115" x14ac:dyDescent="0.25">
      <c r="A18" s="19">
        <v>51</v>
      </c>
      <c r="B18" s="4" t="s">
        <v>62</v>
      </c>
      <c r="C18" s="4" t="s">
        <v>131</v>
      </c>
      <c r="D18" s="35" t="s">
        <v>65</v>
      </c>
      <c r="E18" s="74"/>
      <c r="F18" s="111" t="s">
        <v>70</v>
      </c>
      <c r="G18" s="5" t="s">
        <v>238</v>
      </c>
      <c r="H18" s="5" t="s">
        <v>234</v>
      </c>
      <c r="I18" s="5" t="s">
        <v>70</v>
      </c>
      <c r="J18" s="5" t="s">
        <v>68</v>
      </c>
      <c r="K18" s="5" t="s">
        <v>83</v>
      </c>
      <c r="L18" s="5" t="s">
        <v>218</v>
      </c>
      <c r="M18" s="5" t="s">
        <v>65</v>
      </c>
      <c r="N18" s="5" t="s">
        <v>85</v>
      </c>
      <c r="O18" s="5" t="s">
        <v>212</v>
      </c>
      <c r="P18" s="5" t="s">
        <v>68</v>
      </c>
      <c r="Q18" s="5" t="s">
        <v>209</v>
      </c>
      <c r="R18" s="5" t="s">
        <v>70</v>
      </c>
      <c r="S18" s="5" t="s">
        <v>69</v>
      </c>
      <c r="T18" s="5" t="s">
        <v>196</v>
      </c>
      <c r="U18" s="5" t="s">
        <v>65</v>
      </c>
      <c r="V18" s="5" t="s">
        <v>68</v>
      </c>
      <c r="W18" s="5" t="s">
        <v>209</v>
      </c>
      <c r="X18" s="5" t="s">
        <v>83</v>
      </c>
      <c r="Y18" s="5" t="s">
        <v>65</v>
      </c>
      <c r="Z18" s="5" t="s">
        <v>68</v>
      </c>
      <c r="AA18" s="5" t="s">
        <v>65</v>
      </c>
      <c r="AB18" s="5" t="s">
        <v>65</v>
      </c>
      <c r="AC18" s="5" t="s">
        <v>67</v>
      </c>
      <c r="AD18" s="5" t="s">
        <v>67</v>
      </c>
      <c r="AE18" s="5" t="s">
        <v>70</v>
      </c>
      <c r="AF18" s="5" t="s">
        <v>68</v>
      </c>
      <c r="AG18" s="5" t="s">
        <v>70</v>
      </c>
      <c r="AH18" s="5" t="s">
        <v>65</v>
      </c>
      <c r="AI18" s="5" t="s">
        <v>68</v>
      </c>
      <c r="AJ18" s="5" t="s">
        <v>69</v>
      </c>
      <c r="AK18" s="5" t="s">
        <v>70</v>
      </c>
      <c r="AL18" s="5" t="s">
        <v>68</v>
      </c>
      <c r="AM18" s="5" t="s">
        <v>85</v>
      </c>
      <c r="AN18" s="5" t="s">
        <v>70</v>
      </c>
      <c r="AO18" s="5" t="s">
        <v>70</v>
      </c>
      <c r="AP18" s="5" t="s">
        <v>68</v>
      </c>
      <c r="AQ18" s="5" t="s">
        <v>65</v>
      </c>
      <c r="AR18" s="5" t="s">
        <v>196</v>
      </c>
      <c r="AS18" s="5" t="s">
        <v>220</v>
      </c>
      <c r="AT18" s="5" t="s">
        <v>212</v>
      </c>
      <c r="AU18" s="5" t="s">
        <v>69</v>
      </c>
      <c r="AV18" s="5" t="s">
        <v>70</v>
      </c>
      <c r="AW18" s="5" t="s">
        <v>234</v>
      </c>
      <c r="AX18" s="5" t="s">
        <v>70</v>
      </c>
      <c r="AY18" s="97" t="s">
        <v>69</v>
      </c>
      <c r="AZ18" s="97" t="s">
        <v>66</v>
      </c>
      <c r="BA18" s="97" t="s">
        <v>69</v>
      </c>
      <c r="BB18" s="97" t="s">
        <v>212</v>
      </c>
      <c r="BC18" s="97" t="s">
        <v>70</v>
      </c>
      <c r="BD18" s="97" t="s">
        <v>65</v>
      </c>
      <c r="BE18" s="97" t="s">
        <v>68</v>
      </c>
      <c r="BF18" s="97" t="s">
        <v>68</v>
      </c>
      <c r="BG18" s="97" t="s">
        <v>196</v>
      </c>
      <c r="BH18" s="97" t="s">
        <v>65</v>
      </c>
      <c r="BI18" s="97" t="s">
        <v>65</v>
      </c>
      <c r="BJ18" s="97" t="s">
        <v>70</v>
      </c>
      <c r="BK18" s="97" t="s">
        <v>65</v>
      </c>
      <c r="BL18" s="97" t="s">
        <v>65</v>
      </c>
      <c r="BM18" s="97" t="s">
        <v>209</v>
      </c>
      <c r="BN18" s="97" t="s">
        <v>70</v>
      </c>
      <c r="BO18" s="97" t="s">
        <v>209</v>
      </c>
      <c r="BP18" s="97" t="s">
        <v>209</v>
      </c>
      <c r="BQ18" s="97" t="s">
        <v>85</v>
      </c>
      <c r="BR18" s="97" t="s">
        <v>69</v>
      </c>
      <c r="BS18" s="97" t="s">
        <v>70</v>
      </c>
      <c r="BT18" s="97" t="s">
        <v>70</v>
      </c>
      <c r="BU18" s="97" t="s">
        <v>209</v>
      </c>
      <c r="BV18" s="97" t="s">
        <v>209</v>
      </c>
      <c r="BW18" s="97" t="s">
        <v>68</v>
      </c>
      <c r="BX18" s="97" t="s">
        <v>68</v>
      </c>
      <c r="BY18" s="97" t="s">
        <v>196</v>
      </c>
      <c r="BZ18" s="97" t="s">
        <v>70</v>
      </c>
      <c r="CA18" s="97" t="s">
        <v>68</v>
      </c>
      <c r="CB18" s="97" t="s">
        <v>70</v>
      </c>
      <c r="CC18" s="97" t="s">
        <v>65</v>
      </c>
      <c r="CD18" s="97" t="s">
        <v>70</v>
      </c>
      <c r="CE18" s="97" t="s">
        <v>69</v>
      </c>
      <c r="CF18" s="97" t="s">
        <v>68</v>
      </c>
      <c r="CG18" s="97" t="s">
        <v>68</v>
      </c>
      <c r="CH18" s="97" t="s">
        <v>209</v>
      </c>
      <c r="CI18" s="97" t="s">
        <v>68</v>
      </c>
      <c r="CJ18" s="97" t="s">
        <v>70</v>
      </c>
      <c r="CK18" s="97" t="s">
        <v>68</v>
      </c>
      <c r="CL18" s="97" t="s">
        <v>85</v>
      </c>
      <c r="CM18" s="97" t="s">
        <v>70</v>
      </c>
      <c r="CN18" s="97" t="s">
        <v>70</v>
      </c>
      <c r="CO18" s="97" t="s">
        <v>65</v>
      </c>
      <c r="CP18" s="97" t="s">
        <v>67</v>
      </c>
      <c r="CQ18" s="97" t="s">
        <v>66</v>
      </c>
      <c r="CR18" s="97" t="s">
        <v>76</v>
      </c>
      <c r="CS18" s="97" t="s">
        <v>209</v>
      </c>
      <c r="CT18" s="97" t="s">
        <v>65</v>
      </c>
      <c r="CU18" s="97" t="s">
        <v>65</v>
      </c>
      <c r="CV18" s="97" t="s">
        <v>70</v>
      </c>
      <c r="CW18" s="97" t="s">
        <v>209</v>
      </c>
      <c r="CX18" s="97" t="s">
        <v>83</v>
      </c>
      <c r="CY18" s="97" t="s">
        <v>68</v>
      </c>
      <c r="CZ18" s="97" t="s">
        <v>70</v>
      </c>
      <c r="DA18" s="5" t="s">
        <v>209</v>
      </c>
      <c r="DB18" s="5" t="s">
        <v>70</v>
      </c>
      <c r="DC18" s="5" t="s">
        <v>209</v>
      </c>
      <c r="DD18" s="5" t="s">
        <v>85</v>
      </c>
      <c r="DE18" s="5" t="s">
        <v>69</v>
      </c>
      <c r="DF18" s="5" t="s">
        <v>69</v>
      </c>
      <c r="DG18" s="5" t="s">
        <v>66</v>
      </c>
      <c r="DH18" s="5" t="s">
        <v>70</v>
      </c>
      <c r="DI18" s="5" t="s">
        <v>65</v>
      </c>
      <c r="DJ18" s="5" t="s">
        <v>69</v>
      </c>
      <c r="DK18" s="168" t="s">
        <v>196</v>
      </c>
    </row>
    <row r="19" spans="1:115" x14ac:dyDescent="0.25">
      <c r="A19" s="19">
        <v>52</v>
      </c>
      <c r="B19" s="4" t="s">
        <v>62</v>
      </c>
      <c r="C19" s="4" t="s">
        <v>132</v>
      </c>
      <c r="D19" s="35" t="s">
        <v>83</v>
      </c>
      <c r="E19" s="74"/>
      <c r="F19" s="111" t="s">
        <v>241</v>
      </c>
      <c r="G19" s="5" t="s">
        <v>70</v>
      </c>
      <c r="H19" s="5" t="s">
        <v>65</v>
      </c>
      <c r="I19" s="5" t="s">
        <v>70</v>
      </c>
      <c r="J19" s="5" t="s">
        <v>85</v>
      </c>
      <c r="K19" s="5" t="s">
        <v>68</v>
      </c>
      <c r="L19" s="5" t="s">
        <v>68</v>
      </c>
      <c r="M19" s="5" t="s">
        <v>70</v>
      </c>
      <c r="N19" s="5" t="s">
        <v>65</v>
      </c>
      <c r="O19" s="5" t="s">
        <v>209</v>
      </c>
      <c r="P19" s="5" t="s">
        <v>83</v>
      </c>
      <c r="Q19" s="5" t="s">
        <v>209</v>
      </c>
      <c r="R19" s="5" t="s">
        <v>70</v>
      </c>
      <c r="S19" s="5" t="s">
        <v>65</v>
      </c>
      <c r="T19" s="5" t="s">
        <v>85</v>
      </c>
      <c r="U19" s="5" t="s">
        <v>68</v>
      </c>
      <c r="V19" s="5" t="s">
        <v>70</v>
      </c>
      <c r="W19" s="5" t="s">
        <v>196</v>
      </c>
      <c r="X19" s="5" t="s">
        <v>212</v>
      </c>
      <c r="Y19" s="5" t="s">
        <v>85</v>
      </c>
      <c r="Z19" s="5" t="s">
        <v>68</v>
      </c>
      <c r="AA19" s="5" t="s">
        <v>234</v>
      </c>
      <c r="AB19" s="5" t="s">
        <v>209</v>
      </c>
      <c r="AC19" s="5" t="s">
        <v>224</v>
      </c>
      <c r="AD19" s="5" t="s">
        <v>69</v>
      </c>
      <c r="AE19" s="5" t="s">
        <v>68</v>
      </c>
      <c r="AF19" s="5" t="s">
        <v>85</v>
      </c>
      <c r="AG19" s="5" t="s">
        <v>65</v>
      </c>
      <c r="AH19" s="5" t="s">
        <v>66</v>
      </c>
      <c r="AI19" s="5" t="s">
        <v>70</v>
      </c>
      <c r="AJ19" s="5" t="s">
        <v>70</v>
      </c>
      <c r="AK19" s="5" t="s">
        <v>68</v>
      </c>
      <c r="AL19" s="5" t="s">
        <v>271</v>
      </c>
      <c r="AM19" s="5" t="s">
        <v>85</v>
      </c>
      <c r="AN19" s="5" t="s">
        <v>68</v>
      </c>
      <c r="AO19" s="5" t="s">
        <v>209</v>
      </c>
      <c r="AP19" s="5" t="s">
        <v>209</v>
      </c>
      <c r="AQ19" s="5" t="s">
        <v>85</v>
      </c>
      <c r="AR19" s="5" t="s">
        <v>196</v>
      </c>
      <c r="AS19" s="5" t="s">
        <v>65</v>
      </c>
      <c r="AT19" s="5" t="s">
        <v>70</v>
      </c>
      <c r="AU19" s="5" t="s">
        <v>196</v>
      </c>
      <c r="AV19" s="5" t="s">
        <v>209</v>
      </c>
      <c r="AW19" s="5" t="s">
        <v>70</v>
      </c>
      <c r="AX19" s="5" t="s">
        <v>68</v>
      </c>
      <c r="AY19" s="97" t="s">
        <v>209</v>
      </c>
      <c r="AZ19" s="97" t="s">
        <v>76</v>
      </c>
      <c r="BA19" s="97" t="s">
        <v>76</v>
      </c>
      <c r="BB19" s="97" t="s">
        <v>209</v>
      </c>
      <c r="BC19" s="97" t="s">
        <v>68</v>
      </c>
      <c r="BD19" s="97" t="s">
        <v>85</v>
      </c>
      <c r="BE19" s="97" t="s">
        <v>70</v>
      </c>
      <c r="BF19" s="97" t="s">
        <v>85</v>
      </c>
      <c r="BG19" s="97" t="s">
        <v>209</v>
      </c>
      <c r="BH19" s="97" t="s">
        <v>70</v>
      </c>
      <c r="BI19" s="97" t="s">
        <v>83</v>
      </c>
      <c r="BJ19" s="97" t="s">
        <v>65</v>
      </c>
      <c r="BK19" s="97" t="s">
        <v>212</v>
      </c>
      <c r="BL19" s="97" t="s">
        <v>209</v>
      </c>
      <c r="BM19" s="97" t="s">
        <v>209</v>
      </c>
      <c r="BN19" s="97" t="s">
        <v>68</v>
      </c>
      <c r="BO19" s="97" t="s">
        <v>68</v>
      </c>
      <c r="BP19" s="97" t="s">
        <v>85</v>
      </c>
      <c r="BQ19" s="97" t="s">
        <v>70</v>
      </c>
      <c r="BR19" s="97" t="s">
        <v>212</v>
      </c>
      <c r="BS19" s="97" t="s">
        <v>65</v>
      </c>
      <c r="BT19" s="97" t="s">
        <v>68</v>
      </c>
      <c r="BU19" s="97" t="s">
        <v>65</v>
      </c>
      <c r="BV19" s="97" t="s">
        <v>70</v>
      </c>
      <c r="BW19" s="97" t="s">
        <v>65</v>
      </c>
      <c r="BX19" s="97" t="s">
        <v>65</v>
      </c>
      <c r="BY19" s="97" t="s">
        <v>65</v>
      </c>
      <c r="BZ19" s="97" t="s">
        <v>212</v>
      </c>
      <c r="CA19" s="97" t="s">
        <v>209</v>
      </c>
      <c r="CB19" s="97" t="s">
        <v>65</v>
      </c>
      <c r="CC19" s="97" t="s">
        <v>68</v>
      </c>
      <c r="CD19" s="97" t="s">
        <v>68</v>
      </c>
      <c r="CE19" s="97" t="s">
        <v>68</v>
      </c>
      <c r="CF19" s="97" t="s">
        <v>68</v>
      </c>
      <c r="CG19" s="97" t="s">
        <v>209</v>
      </c>
      <c r="CH19" s="97" t="s">
        <v>69</v>
      </c>
      <c r="CI19" s="97" t="s">
        <v>65</v>
      </c>
      <c r="CJ19" s="97" t="s">
        <v>209</v>
      </c>
      <c r="CK19" s="97" t="s">
        <v>83</v>
      </c>
      <c r="CL19" s="97" t="s">
        <v>69</v>
      </c>
      <c r="CM19" s="97" t="s">
        <v>209</v>
      </c>
      <c r="CN19" s="97" t="s">
        <v>196</v>
      </c>
      <c r="CO19" s="97" t="s">
        <v>70</v>
      </c>
      <c r="CP19" s="97" t="s">
        <v>69</v>
      </c>
      <c r="CQ19" s="97" t="s">
        <v>66</v>
      </c>
      <c r="CR19" s="97" t="s">
        <v>69</v>
      </c>
      <c r="CS19" s="97" t="s">
        <v>68</v>
      </c>
      <c r="CT19" s="97" t="s">
        <v>196</v>
      </c>
      <c r="CU19" s="97" t="s">
        <v>209</v>
      </c>
      <c r="CV19" s="97" t="s">
        <v>209</v>
      </c>
      <c r="CW19" s="97" t="s">
        <v>68</v>
      </c>
      <c r="CX19" s="97" t="s">
        <v>85</v>
      </c>
      <c r="CY19" s="97" t="s">
        <v>209</v>
      </c>
      <c r="CZ19" s="97" t="s">
        <v>83</v>
      </c>
      <c r="DA19" s="5" t="s">
        <v>68</v>
      </c>
      <c r="DB19" s="5" t="s">
        <v>68</v>
      </c>
      <c r="DC19" s="5" t="s">
        <v>68</v>
      </c>
      <c r="DD19" s="5" t="s">
        <v>68</v>
      </c>
      <c r="DE19" s="5" t="s">
        <v>209</v>
      </c>
      <c r="DF19" s="5" t="s">
        <v>70</v>
      </c>
      <c r="DG19" s="5" t="s">
        <v>209</v>
      </c>
      <c r="DH19" s="5" t="s">
        <v>68</v>
      </c>
      <c r="DI19" s="5" t="s">
        <v>209</v>
      </c>
      <c r="DJ19" s="5" t="s">
        <v>234</v>
      </c>
      <c r="DK19" s="168" t="s">
        <v>212</v>
      </c>
    </row>
    <row r="20" spans="1:115" ht="9" customHeight="1" x14ac:dyDescent="0.25">
      <c r="A20" s="19"/>
      <c r="D20" s="35"/>
      <c r="E20" s="74"/>
      <c r="F20" s="111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K20" s="168"/>
    </row>
    <row r="21" spans="1:115" x14ac:dyDescent="0.25">
      <c r="A21" s="19" t="s">
        <v>31</v>
      </c>
      <c r="C21" s="4" t="s">
        <v>21</v>
      </c>
      <c r="D21" s="35" t="s">
        <v>71</v>
      </c>
      <c r="E21" s="74"/>
      <c r="F21" s="111" t="s">
        <v>197</v>
      </c>
      <c r="G21" s="5" t="s">
        <v>198</v>
      </c>
      <c r="H21" s="5" t="s">
        <v>71</v>
      </c>
      <c r="I21" s="5" t="s">
        <v>71</v>
      </c>
      <c r="J21" s="5" t="s">
        <v>71</v>
      </c>
      <c r="K21" s="5" t="s">
        <v>71</v>
      </c>
      <c r="L21" s="5" t="s">
        <v>71</v>
      </c>
      <c r="M21" s="5" t="s">
        <v>71</v>
      </c>
      <c r="N21" s="5" t="s">
        <v>71</v>
      </c>
      <c r="O21" s="5" t="s">
        <v>197</v>
      </c>
      <c r="P21" s="5" t="s">
        <v>198</v>
      </c>
      <c r="Q21" s="5" t="s">
        <v>71</v>
      </c>
      <c r="R21" s="5" t="s">
        <v>71</v>
      </c>
      <c r="S21" s="5" t="s">
        <v>71</v>
      </c>
      <c r="T21" s="5" t="s">
        <v>71</v>
      </c>
      <c r="U21" s="5" t="s">
        <v>71</v>
      </c>
      <c r="V21" s="5" t="s">
        <v>71</v>
      </c>
      <c r="W21" s="5" t="s">
        <v>71</v>
      </c>
      <c r="X21" s="5" t="s">
        <v>71</v>
      </c>
      <c r="Y21" s="5" t="s">
        <v>198</v>
      </c>
      <c r="Z21" s="5" t="s">
        <v>71</v>
      </c>
      <c r="AA21" s="5" t="s">
        <v>71</v>
      </c>
      <c r="AB21" s="5" t="s">
        <v>71</v>
      </c>
      <c r="AC21" s="5" t="s">
        <v>258</v>
      </c>
      <c r="AD21" s="5" t="s">
        <v>197</v>
      </c>
      <c r="AE21" s="5" t="s">
        <v>71</v>
      </c>
      <c r="AF21" s="5" t="s">
        <v>198</v>
      </c>
      <c r="AG21" s="5" t="s">
        <v>71</v>
      </c>
      <c r="AH21" s="5" t="s">
        <v>71</v>
      </c>
      <c r="AI21" s="5" t="s">
        <v>258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5" t="s">
        <v>71</v>
      </c>
      <c r="AS21" s="5" t="s">
        <v>71</v>
      </c>
      <c r="AT21" s="5" t="s">
        <v>198</v>
      </c>
      <c r="AU21" s="5" t="s">
        <v>71</v>
      </c>
      <c r="AV21" s="5" t="s">
        <v>71</v>
      </c>
      <c r="AW21" s="5" t="s">
        <v>71</v>
      </c>
      <c r="AX21" s="5" t="s">
        <v>71</v>
      </c>
      <c r="AY21" s="97" t="s">
        <v>197</v>
      </c>
      <c r="AZ21" s="97" t="s">
        <v>71</v>
      </c>
      <c r="BA21" s="97" t="s">
        <v>71</v>
      </c>
      <c r="BB21" s="97" t="s">
        <v>197</v>
      </c>
      <c r="BC21" s="97" t="s">
        <v>71</v>
      </c>
      <c r="BD21" s="97" t="s">
        <v>71</v>
      </c>
      <c r="BE21" s="97" t="s">
        <v>71</v>
      </c>
      <c r="BF21" s="97" t="s">
        <v>71</v>
      </c>
      <c r="BG21" s="97" t="s">
        <v>71</v>
      </c>
      <c r="BH21" s="97" t="s">
        <v>71</v>
      </c>
      <c r="BI21" s="97" t="s">
        <v>71</v>
      </c>
      <c r="BJ21" s="97" t="s">
        <v>197</v>
      </c>
      <c r="BK21" s="97" t="s">
        <v>71</v>
      </c>
      <c r="BL21" s="97" t="s">
        <v>71</v>
      </c>
      <c r="BM21" s="97" t="s">
        <v>71</v>
      </c>
      <c r="BN21" s="97" t="s">
        <v>71</v>
      </c>
      <c r="BO21" s="97" t="s">
        <v>197</v>
      </c>
      <c r="BP21" s="97" t="s">
        <v>71</v>
      </c>
      <c r="BQ21" s="97" t="s">
        <v>71</v>
      </c>
      <c r="BR21" s="97" t="s">
        <v>71</v>
      </c>
      <c r="BS21" s="97" t="s">
        <v>71</v>
      </c>
      <c r="BT21" s="97" t="s">
        <v>197</v>
      </c>
      <c r="BU21" s="97" t="s">
        <v>71</v>
      </c>
      <c r="BV21" s="97" t="s">
        <v>71</v>
      </c>
      <c r="BW21" s="97" t="s">
        <v>71</v>
      </c>
      <c r="BX21" s="97" t="s">
        <v>71</v>
      </c>
      <c r="BY21" s="97" t="s">
        <v>71</v>
      </c>
      <c r="BZ21" s="97" t="s">
        <v>71</v>
      </c>
      <c r="CA21" s="97" t="s">
        <v>71</v>
      </c>
      <c r="CB21" s="97" t="s">
        <v>197</v>
      </c>
      <c r="CC21" s="97" t="s">
        <v>71</v>
      </c>
      <c r="CD21" s="97" t="s">
        <v>71</v>
      </c>
      <c r="CE21" s="97" t="s">
        <v>71</v>
      </c>
      <c r="CF21" s="97" t="s">
        <v>71</v>
      </c>
      <c r="CG21" s="97" t="s">
        <v>71</v>
      </c>
      <c r="CH21" s="97" t="s">
        <v>71</v>
      </c>
      <c r="CI21" s="97" t="s">
        <v>71</v>
      </c>
      <c r="CJ21" s="97" t="s">
        <v>71</v>
      </c>
      <c r="CK21" s="97" t="s">
        <v>71</v>
      </c>
      <c r="CL21" s="97" t="s">
        <v>197</v>
      </c>
      <c r="CM21" s="97" t="s">
        <v>197</v>
      </c>
      <c r="CN21" s="97" t="s">
        <v>197</v>
      </c>
      <c r="CO21" s="97" t="s">
        <v>71</v>
      </c>
      <c r="CP21" s="97" t="s">
        <v>197</v>
      </c>
      <c r="CQ21" s="97" t="s">
        <v>71</v>
      </c>
      <c r="CR21" s="97" t="s">
        <v>197</v>
      </c>
      <c r="CS21" s="97" t="s">
        <v>71</v>
      </c>
      <c r="CT21" s="97" t="s">
        <v>71</v>
      </c>
      <c r="CU21" s="97" t="s">
        <v>71</v>
      </c>
      <c r="CV21" s="97" t="s">
        <v>71</v>
      </c>
      <c r="CW21" s="97" t="s">
        <v>71</v>
      </c>
      <c r="CX21" s="97" t="s">
        <v>71</v>
      </c>
      <c r="CY21" s="97" t="s">
        <v>71</v>
      </c>
      <c r="CZ21" s="97" t="s">
        <v>198</v>
      </c>
      <c r="DA21" s="5" t="s">
        <v>71</v>
      </c>
      <c r="DB21" s="5" t="s">
        <v>71</v>
      </c>
      <c r="DC21" s="5" t="s">
        <v>71</v>
      </c>
      <c r="DD21" s="5" t="s">
        <v>71</v>
      </c>
      <c r="DE21" s="5" t="s">
        <v>197</v>
      </c>
      <c r="DF21" s="5" t="s">
        <v>71</v>
      </c>
      <c r="DG21" s="5" t="s">
        <v>197</v>
      </c>
      <c r="DH21" s="5" t="s">
        <v>197</v>
      </c>
      <c r="DI21" s="5" t="s">
        <v>71</v>
      </c>
      <c r="DJ21" s="5" t="s">
        <v>197</v>
      </c>
      <c r="DK21" s="168" t="s">
        <v>198</v>
      </c>
    </row>
    <row r="22" spans="1:115" x14ac:dyDescent="0.25">
      <c r="A22" s="19" t="s">
        <v>32</v>
      </c>
      <c r="C22" s="4" t="s">
        <v>20</v>
      </c>
      <c r="D22" s="35" t="s">
        <v>197</v>
      </c>
      <c r="E22" s="74"/>
      <c r="F22" s="111" t="s">
        <v>71</v>
      </c>
      <c r="G22" s="5" t="s">
        <v>258</v>
      </c>
      <c r="H22" s="5" t="s">
        <v>197</v>
      </c>
      <c r="I22" s="5" t="s">
        <v>197</v>
      </c>
      <c r="J22" s="5" t="s">
        <v>198</v>
      </c>
      <c r="K22" s="5" t="s">
        <v>197</v>
      </c>
      <c r="L22" s="5" t="s">
        <v>198</v>
      </c>
      <c r="M22" s="5" t="s">
        <v>198</v>
      </c>
      <c r="N22" s="5" t="s">
        <v>198</v>
      </c>
      <c r="O22" s="5" t="s">
        <v>71</v>
      </c>
      <c r="P22" s="5" t="s">
        <v>71</v>
      </c>
      <c r="Q22" s="5" t="s">
        <v>197</v>
      </c>
      <c r="R22" s="5" t="s">
        <v>197</v>
      </c>
      <c r="S22" s="5" t="s">
        <v>197</v>
      </c>
      <c r="T22" s="5" t="s">
        <v>197</v>
      </c>
      <c r="U22" s="5" t="s">
        <v>197</v>
      </c>
      <c r="V22" s="5" t="s">
        <v>198</v>
      </c>
      <c r="W22" s="5" t="s">
        <v>197</v>
      </c>
      <c r="X22" s="5" t="s">
        <v>258</v>
      </c>
      <c r="Y22" s="5" t="s">
        <v>71</v>
      </c>
      <c r="Z22" s="5" t="s">
        <v>198</v>
      </c>
      <c r="AA22" s="5" t="s">
        <v>198</v>
      </c>
      <c r="AB22" s="5" t="s">
        <v>198</v>
      </c>
      <c r="AC22" s="5" t="s">
        <v>197</v>
      </c>
      <c r="AD22" s="5" t="s">
        <v>198</v>
      </c>
      <c r="AE22" s="5" t="s">
        <v>197</v>
      </c>
      <c r="AF22" s="5" t="s">
        <v>71</v>
      </c>
      <c r="AG22" s="5" t="s">
        <v>197</v>
      </c>
      <c r="AH22" s="5" t="s">
        <v>258</v>
      </c>
      <c r="AI22" s="5" t="s">
        <v>71</v>
      </c>
      <c r="AJ22" s="5" t="s">
        <v>197</v>
      </c>
      <c r="AK22" s="5" t="s">
        <v>198</v>
      </c>
      <c r="AL22" s="5" t="s">
        <v>198</v>
      </c>
      <c r="AM22" s="5" t="s">
        <v>198</v>
      </c>
      <c r="AN22" s="5" t="s">
        <v>197</v>
      </c>
      <c r="AO22" s="5" t="s">
        <v>197</v>
      </c>
      <c r="AP22" s="5" t="s">
        <v>198</v>
      </c>
      <c r="AQ22" s="5" t="s">
        <v>198</v>
      </c>
      <c r="AR22" s="5" t="s">
        <v>197</v>
      </c>
      <c r="AS22" s="5" t="s">
        <v>198</v>
      </c>
      <c r="AT22" s="5" t="s">
        <v>197</v>
      </c>
      <c r="AU22" s="5" t="s">
        <v>197</v>
      </c>
      <c r="AV22" s="5" t="s">
        <v>197</v>
      </c>
      <c r="AW22" s="5" t="s">
        <v>258</v>
      </c>
      <c r="AX22" s="5" t="s">
        <v>197</v>
      </c>
      <c r="AY22" s="97" t="s">
        <v>71</v>
      </c>
      <c r="AZ22" s="97" t="s">
        <v>258</v>
      </c>
      <c r="BA22" s="97" t="s">
        <v>258</v>
      </c>
      <c r="BB22" s="97" t="s">
        <v>258</v>
      </c>
      <c r="BC22" s="97" t="s">
        <v>197</v>
      </c>
      <c r="BD22" s="97" t="s">
        <v>197</v>
      </c>
      <c r="BE22" s="97" t="s">
        <v>197</v>
      </c>
      <c r="BF22" s="97" t="s">
        <v>198</v>
      </c>
      <c r="BG22" s="97" t="s">
        <v>197</v>
      </c>
      <c r="BH22" s="97" t="s">
        <v>197</v>
      </c>
      <c r="BI22" s="97" t="s">
        <v>197</v>
      </c>
      <c r="BJ22" s="97" t="s">
        <v>71</v>
      </c>
      <c r="BK22" s="97" t="s">
        <v>197</v>
      </c>
      <c r="BL22" s="97" t="s">
        <v>197</v>
      </c>
      <c r="BM22" s="97" t="s">
        <v>197</v>
      </c>
      <c r="BN22" s="97" t="s">
        <v>197</v>
      </c>
      <c r="BO22" s="97" t="s">
        <v>198</v>
      </c>
      <c r="BP22" s="97" t="s">
        <v>198</v>
      </c>
      <c r="BQ22" s="97" t="s">
        <v>258</v>
      </c>
      <c r="BR22" s="97" t="s">
        <v>197</v>
      </c>
      <c r="BS22" s="97" t="s">
        <v>197</v>
      </c>
      <c r="BT22" s="97" t="s">
        <v>71</v>
      </c>
      <c r="BU22" s="97" t="s">
        <v>197</v>
      </c>
      <c r="BV22" s="97" t="s">
        <v>197</v>
      </c>
      <c r="BW22" s="97" t="s">
        <v>198</v>
      </c>
      <c r="BX22" s="97" t="s">
        <v>198</v>
      </c>
      <c r="BY22" s="97" t="s">
        <v>197</v>
      </c>
      <c r="BZ22" s="97" t="s">
        <v>197</v>
      </c>
      <c r="CA22" s="97" t="s">
        <v>197</v>
      </c>
      <c r="CB22" s="97" t="s">
        <v>71</v>
      </c>
      <c r="CC22" s="97" t="s">
        <v>198</v>
      </c>
      <c r="CD22" s="97" t="s">
        <v>197</v>
      </c>
      <c r="CE22" s="97" t="s">
        <v>197</v>
      </c>
      <c r="CF22" s="97" t="s">
        <v>197</v>
      </c>
      <c r="CG22" s="97" t="s">
        <v>198</v>
      </c>
      <c r="CH22" s="97" t="s">
        <v>197</v>
      </c>
      <c r="CI22" s="97" t="s">
        <v>198</v>
      </c>
      <c r="CJ22" s="97" t="s">
        <v>197</v>
      </c>
      <c r="CK22" s="97" t="s">
        <v>198</v>
      </c>
      <c r="CL22" s="97" t="s">
        <v>71</v>
      </c>
      <c r="CM22" s="97" t="s">
        <v>71</v>
      </c>
      <c r="CN22" s="97" t="s">
        <v>71</v>
      </c>
      <c r="CO22" s="97" t="s">
        <v>197</v>
      </c>
      <c r="CP22" s="97" t="s">
        <v>71</v>
      </c>
      <c r="CQ22" s="97" t="s">
        <v>197</v>
      </c>
      <c r="CR22" s="97" t="s">
        <v>258</v>
      </c>
      <c r="CS22" s="97" t="s">
        <v>197</v>
      </c>
      <c r="CT22" s="97" t="s">
        <v>198</v>
      </c>
      <c r="CU22" s="97" t="s">
        <v>197</v>
      </c>
      <c r="CV22" s="97" t="s">
        <v>197</v>
      </c>
      <c r="CW22" s="97" t="s">
        <v>197</v>
      </c>
      <c r="CX22" s="97" t="s">
        <v>198</v>
      </c>
      <c r="CY22" s="97" t="s">
        <v>198</v>
      </c>
      <c r="CZ22" s="97" t="s">
        <v>71</v>
      </c>
      <c r="DA22" s="5" t="s">
        <v>197</v>
      </c>
      <c r="DB22" s="5" t="s">
        <v>197</v>
      </c>
      <c r="DC22" s="5" t="s">
        <v>197</v>
      </c>
      <c r="DD22" s="5" t="s">
        <v>198</v>
      </c>
      <c r="DE22" s="5" t="s">
        <v>71</v>
      </c>
      <c r="DF22" s="5" t="s">
        <v>197</v>
      </c>
      <c r="DG22" s="5" t="s">
        <v>71</v>
      </c>
      <c r="DH22" s="5" t="s">
        <v>71</v>
      </c>
      <c r="DI22" s="5" t="s">
        <v>197</v>
      </c>
      <c r="DJ22" s="5" t="s">
        <v>258</v>
      </c>
      <c r="DK22" s="168" t="s">
        <v>197</v>
      </c>
    </row>
    <row r="23" spans="1:115" ht="18.75" thickBot="1" x14ac:dyDescent="0.3">
      <c r="A23" s="19" t="s">
        <v>55</v>
      </c>
      <c r="C23" s="4" t="s">
        <v>54</v>
      </c>
      <c r="D23" s="35" t="s">
        <v>198</v>
      </c>
      <c r="E23" s="74"/>
      <c r="F23" s="118"/>
      <c r="G23" s="116" t="s">
        <v>71</v>
      </c>
      <c r="H23" s="116" t="s">
        <v>198</v>
      </c>
      <c r="I23" s="116" t="s">
        <v>258</v>
      </c>
      <c r="J23" s="116" t="s">
        <v>197</v>
      </c>
      <c r="K23" s="116" t="s">
        <v>198</v>
      </c>
      <c r="L23" s="116"/>
      <c r="M23" s="116"/>
      <c r="N23" s="116" t="s">
        <v>258</v>
      </c>
      <c r="O23" s="116" t="s">
        <v>198</v>
      </c>
      <c r="P23" s="116" t="s">
        <v>258</v>
      </c>
      <c r="Q23" s="116"/>
      <c r="R23" s="116"/>
      <c r="S23" s="116"/>
      <c r="T23" s="116" t="s">
        <v>198</v>
      </c>
      <c r="U23" s="116" t="s">
        <v>198</v>
      </c>
      <c r="V23" s="116"/>
      <c r="W23" s="116" t="s">
        <v>198</v>
      </c>
      <c r="X23" s="116" t="s">
        <v>198</v>
      </c>
      <c r="Y23" s="116"/>
      <c r="Z23" s="116" t="s">
        <v>197</v>
      </c>
      <c r="AA23" s="116" t="s">
        <v>197</v>
      </c>
      <c r="AB23" s="116" t="s">
        <v>197</v>
      </c>
      <c r="AC23" s="116"/>
      <c r="AD23" s="116" t="s">
        <v>258</v>
      </c>
      <c r="AE23" s="116"/>
      <c r="AF23" s="116"/>
      <c r="AG23" s="116" t="s">
        <v>198</v>
      </c>
      <c r="AH23" s="116" t="s">
        <v>197</v>
      </c>
      <c r="AI23" s="116" t="s">
        <v>198</v>
      </c>
      <c r="AJ23" s="116"/>
      <c r="AK23" s="116" t="s">
        <v>197</v>
      </c>
      <c r="AL23" s="116" t="s">
        <v>197</v>
      </c>
      <c r="AM23" s="116" t="s">
        <v>197</v>
      </c>
      <c r="AN23" s="116" t="s">
        <v>198</v>
      </c>
      <c r="AO23" s="116"/>
      <c r="AP23" s="116"/>
      <c r="AQ23" s="116" t="s">
        <v>197</v>
      </c>
      <c r="AR23" s="116" t="s">
        <v>198</v>
      </c>
      <c r="AS23" s="116" t="s">
        <v>197</v>
      </c>
      <c r="AT23" s="116" t="s">
        <v>258</v>
      </c>
      <c r="AU23" s="116" t="s">
        <v>258</v>
      </c>
      <c r="AV23" s="116" t="s">
        <v>198</v>
      </c>
      <c r="AW23" s="116" t="s">
        <v>198</v>
      </c>
      <c r="AX23" s="116" t="s">
        <v>198</v>
      </c>
      <c r="AY23" s="119" t="s">
        <v>198</v>
      </c>
      <c r="AZ23" s="119" t="s">
        <v>197</v>
      </c>
      <c r="BA23" s="119" t="s">
        <v>197</v>
      </c>
      <c r="BB23" s="119" t="s">
        <v>198</v>
      </c>
      <c r="BC23" s="119" t="s">
        <v>198</v>
      </c>
      <c r="BD23" s="119" t="s">
        <v>198</v>
      </c>
      <c r="BE23" s="119"/>
      <c r="BF23" s="119"/>
      <c r="BG23" s="119" t="s">
        <v>198</v>
      </c>
      <c r="BH23" s="119" t="s">
        <v>198</v>
      </c>
      <c r="BI23" s="119" t="s">
        <v>198</v>
      </c>
      <c r="BJ23" s="119" t="s">
        <v>198</v>
      </c>
      <c r="BK23" s="119" t="s">
        <v>258</v>
      </c>
      <c r="BL23" s="119" t="s">
        <v>198</v>
      </c>
      <c r="BM23" s="119" t="s">
        <v>198</v>
      </c>
      <c r="BN23" s="119"/>
      <c r="BO23" s="119" t="s">
        <v>71</v>
      </c>
      <c r="BP23" s="119" t="s">
        <v>197</v>
      </c>
      <c r="BQ23" s="119" t="s">
        <v>197</v>
      </c>
      <c r="BR23" s="119" t="s">
        <v>258</v>
      </c>
      <c r="BS23" s="119" t="s">
        <v>198</v>
      </c>
      <c r="BT23" s="119" t="s">
        <v>198</v>
      </c>
      <c r="BU23" s="119"/>
      <c r="BV23" s="119" t="s">
        <v>198</v>
      </c>
      <c r="BW23" s="119" t="s">
        <v>197</v>
      </c>
      <c r="BX23" s="119"/>
      <c r="BY23" s="119" t="s">
        <v>198</v>
      </c>
      <c r="BZ23" s="119" t="s">
        <v>258</v>
      </c>
      <c r="CA23" s="119" t="s">
        <v>198</v>
      </c>
      <c r="CB23" s="119" t="s">
        <v>198</v>
      </c>
      <c r="CC23" s="119"/>
      <c r="CD23" s="119" t="s">
        <v>198</v>
      </c>
      <c r="CE23" s="119" t="s">
        <v>198</v>
      </c>
      <c r="CF23" s="119" t="s">
        <v>198</v>
      </c>
      <c r="CG23" s="119"/>
      <c r="CH23" s="119"/>
      <c r="CI23" s="119" t="s">
        <v>197</v>
      </c>
      <c r="CJ23" s="119"/>
      <c r="CK23" s="119"/>
      <c r="CL23" s="119" t="s">
        <v>198</v>
      </c>
      <c r="CM23" s="119" t="s">
        <v>198</v>
      </c>
      <c r="CN23" s="119" t="s">
        <v>198</v>
      </c>
      <c r="CO23" s="119" t="s">
        <v>198</v>
      </c>
      <c r="CP23" s="119" t="s">
        <v>258</v>
      </c>
      <c r="CQ23" s="119" t="s">
        <v>258</v>
      </c>
      <c r="CR23" s="119" t="s">
        <v>198</v>
      </c>
      <c r="CS23" s="119"/>
      <c r="CT23" s="119" t="s">
        <v>258</v>
      </c>
      <c r="CU23" s="119" t="s">
        <v>198</v>
      </c>
      <c r="CV23" s="119" t="s">
        <v>198</v>
      </c>
      <c r="CW23" s="119" t="s">
        <v>198</v>
      </c>
      <c r="CX23" s="119"/>
      <c r="CY23" s="119"/>
      <c r="CZ23" s="119" t="s">
        <v>197</v>
      </c>
      <c r="DA23" s="116" t="s">
        <v>198</v>
      </c>
      <c r="DB23" s="116"/>
      <c r="DC23" s="116" t="s">
        <v>198</v>
      </c>
      <c r="DD23" s="116"/>
      <c r="DE23" s="116" t="s">
        <v>198</v>
      </c>
      <c r="DF23" s="116" t="s">
        <v>198</v>
      </c>
      <c r="DG23" s="116" t="s">
        <v>198</v>
      </c>
      <c r="DH23" s="116" t="s">
        <v>198</v>
      </c>
      <c r="DI23" s="116"/>
      <c r="DJ23" s="116" t="s">
        <v>198</v>
      </c>
      <c r="DK23" s="169"/>
    </row>
    <row r="24" spans="1:115" ht="9" customHeight="1" thickBot="1" x14ac:dyDescent="0.3">
      <c r="A24" s="32"/>
      <c r="B24" s="33"/>
      <c r="C24" s="33"/>
      <c r="D24" s="36"/>
      <c r="E24" s="75"/>
      <c r="F24" s="118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69"/>
    </row>
    <row r="25" spans="1:115" x14ac:dyDescent="0.25">
      <c r="A25" s="30" t="s">
        <v>16</v>
      </c>
      <c r="B25" s="31"/>
      <c r="C25" s="31"/>
      <c r="D25" s="35"/>
      <c r="E25" s="74"/>
      <c r="F25" s="111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K25" s="168"/>
    </row>
    <row r="26" spans="1:115" x14ac:dyDescent="0.25">
      <c r="A26" s="19">
        <v>5</v>
      </c>
      <c r="B26" s="4" t="s">
        <v>43</v>
      </c>
      <c r="C26" s="4" t="s">
        <v>133</v>
      </c>
      <c r="D26" s="35" t="s">
        <v>212</v>
      </c>
      <c r="E26" s="74"/>
      <c r="F26" s="111" t="s">
        <v>236</v>
      </c>
      <c r="G26" s="5" t="s">
        <v>212</v>
      </c>
      <c r="H26" s="5" t="s">
        <v>236</v>
      </c>
      <c r="I26" s="5" t="s">
        <v>76</v>
      </c>
      <c r="J26" s="5" t="s">
        <v>76</v>
      </c>
      <c r="K26" s="5" t="s">
        <v>224</v>
      </c>
      <c r="L26" s="5" t="s">
        <v>84</v>
      </c>
      <c r="M26" s="5" t="s">
        <v>239</v>
      </c>
      <c r="N26" s="5" t="s">
        <v>66</v>
      </c>
      <c r="O26" s="5" t="s">
        <v>212</v>
      </c>
      <c r="P26" s="5" t="s">
        <v>224</v>
      </c>
      <c r="Q26" s="5" t="s">
        <v>212</v>
      </c>
      <c r="R26" s="5" t="s">
        <v>76</v>
      </c>
      <c r="S26" s="5" t="s">
        <v>84</v>
      </c>
      <c r="T26" s="5" t="s">
        <v>84</v>
      </c>
      <c r="U26" s="5" t="s">
        <v>67</v>
      </c>
      <c r="V26" s="5" t="s">
        <v>76</v>
      </c>
      <c r="W26" s="5" t="s">
        <v>76</v>
      </c>
      <c r="X26" s="5" t="s">
        <v>84</v>
      </c>
      <c r="Y26" s="5" t="s">
        <v>76</v>
      </c>
      <c r="Z26" s="5" t="s">
        <v>84</v>
      </c>
      <c r="AA26" s="5" t="s">
        <v>84</v>
      </c>
      <c r="AB26" s="5" t="s">
        <v>76</v>
      </c>
      <c r="AC26" s="5" t="s">
        <v>84</v>
      </c>
      <c r="AD26" s="5" t="s">
        <v>83</v>
      </c>
      <c r="AE26" s="5" t="s">
        <v>76</v>
      </c>
      <c r="AF26" s="5" t="s">
        <v>84</v>
      </c>
      <c r="AG26" s="5" t="s">
        <v>66</v>
      </c>
      <c r="AH26" s="5" t="s">
        <v>212</v>
      </c>
      <c r="AI26" s="5" t="s">
        <v>76</v>
      </c>
      <c r="AJ26" s="5" t="s">
        <v>238</v>
      </c>
      <c r="AK26" s="5" t="s">
        <v>76</v>
      </c>
      <c r="AL26" s="5" t="s">
        <v>67</v>
      </c>
      <c r="AM26" s="5" t="s">
        <v>224</v>
      </c>
      <c r="AN26" s="5" t="s">
        <v>76</v>
      </c>
      <c r="AO26" s="5" t="s">
        <v>76</v>
      </c>
      <c r="AP26" s="5" t="s">
        <v>76</v>
      </c>
      <c r="AQ26" s="5" t="s">
        <v>76</v>
      </c>
      <c r="AR26" s="5" t="s">
        <v>224</v>
      </c>
      <c r="AS26" s="5" t="s">
        <v>69</v>
      </c>
      <c r="AT26" s="5" t="s">
        <v>196</v>
      </c>
      <c r="AU26" s="5" t="s">
        <v>70</v>
      </c>
      <c r="AV26" s="5" t="s">
        <v>212</v>
      </c>
      <c r="AW26" s="5" t="s">
        <v>84</v>
      </c>
      <c r="AX26" s="5" t="s">
        <v>76</v>
      </c>
      <c r="AY26" s="97" t="s">
        <v>76</v>
      </c>
      <c r="AZ26" s="97" t="s">
        <v>68</v>
      </c>
      <c r="BA26" s="97" t="s">
        <v>84</v>
      </c>
      <c r="BB26" s="97" t="s">
        <v>68</v>
      </c>
      <c r="BC26" s="97" t="s">
        <v>66</v>
      </c>
      <c r="BD26" s="97" t="s">
        <v>67</v>
      </c>
      <c r="BE26" s="97" t="s">
        <v>212</v>
      </c>
      <c r="BF26" s="97" t="s">
        <v>76</v>
      </c>
      <c r="BG26" s="97" t="s">
        <v>76</v>
      </c>
      <c r="BH26" s="97" t="s">
        <v>76</v>
      </c>
      <c r="BI26" s="97" t="s">
        <v>237</v>
      </c>
      <c r="BJ26" s="97" t="s">
        <v>66</v>
      </c>
      <c r="BK26" s="97" t="s">
        <v>76</v>
      </c>
      <c r="BL26" s="97" t="s">
        <v>76</v>
      </c>
      <c r="BM26" s="97" t="s">
        <v>76</v>
      </c>
      <c r="BN26" s="97" t="s">
        <v>76</v>
      </c>
      <c r="BO26" s="97" t="s">
        <v>76</v>
      </c>
      <c r="BP26" s="97" t="s">
        <v>76</v>
      </c>
      <c r="BQ26" s="97" t="s">
        <v>237</v>
      </c>
      <c r="BR26" s="97" t="s">
        <v>76</v>
      </c>
      <c r="BS26" s="97" t="s">
        <v>236</v>
      </c>
      <c r="BT26" s="97" t="s">
        <v>84</v>
      </c>
      <c r="BU26" s="97" t="s">
        <v>67</v>
      </c>
      <c r="BV26" s="97" t="s">
        <v>67</v>
      </c>
      <c r="BW26" s="97" t="s">
        <v>212</v>
      </c>
      <c r="BX26" s="97" t="s">
        <v>67</v>
      </c>
      <c r="BY26" s="97" t="s">
        <v>224</v>
      </c>
      <c r="BZ26" s="97" t="s">
        <v>212</v>
      </c>
      <c r="CA26" s="97" t="s">
        <v>76</v>
      </c>
      <c r="CB26" s="97" t="s">
        <v>84</v>
      </c>
      <c r="CC26" s="97" t="s">
        <v>224</v>
      </c>
      <c r="CD26" s="97" t="s">
        <v>76</v>
      </c>
      <c r="CE26" s="97" t="s">
        <v>84</v>
      </c>
      <c r="CF26" s="97" t="s">
        <v>84</v>
      </c>
      <c r="CG26" s="97" t="s">
        <v>76</v>
      </c>
      <c r="CH26" s="97" t="s">
        <v>69</v>
      </c>
      <c r="CI26" s="97" t="s">
        <v>212</v>
      </c>
      <c r="CJ26" s="97" t="s">
        <v>212</v>
      </c>
      <c r="CK26" s="97" t="s">
        <v>209</v>
      </c>
      <c r="CL26" s="97" t="s">
        <v>67</v>
      </c>
      <c r="CM26" s="97" t="s">
        <v>76</v>
      </c>
      <c r="CN26" s="97" t="s">
        <v>76</v>
      </c>
      <c r="CO26" s="97" t="s">
        <v>76</v>
      </c>
      <c r="CP26" s="97" t="s">
        <v>224</v>
      </c>
      <c r="CQ26" s="97" t="s">
        <v>66</v>
      </c>
      <c r="CR26" s="97" t="s">
        <v>76</v>
      </c>
      <c r="CS26" s="97" t="s">
        <v>76</v>
      </c>
      <c r="CT26" s="97" t="s">
        <v>84</v>
      </c>
      <c r="CU26" s="97" t="s">
        <v>76</v>
      </c>
      <c r="CV26" s="97" t="s">
        <v>76</v>
      </c>
      <c r="CW26" s="97" t="s">
        <v>84</v>
      </c>
      <c r="CX26" s="97" t="s">
        <v>212</v>
      </c>
      <c r="CY26" s="97" t="s">
        <v>196</v>
      </c>
      <c r="CZ26" s="97" t="s">
        <v>66</v>
      </c>
      <c r="DA26" s="5" t="s">
        <v>76</v>
      </c>
      <c r="DB26" s="5" t="s">
        <v>76</v>
      </c>
      <c r="DC26" s="5" t="s">
        <v>76</v>
      </c>
      <c r="DD26" s="5" t="s">
        <v>68</v>
      </c>
      <c r="DE26" s="5" t="s">
        <v>76</v>
      </c>
      <c r="DF26" s="5" t="s">
        <v>224</v>
      </c>
      <c r="DG26" s="5" t="s">
        <v>76</v>
      </c>
      <c r="DH26" s="5" t="s">
        <v>76</v>
      </c>
      <c r="DI26" s="5" t="s">
        <v>66</v>
      </c>
      <c r="DJ26" s="5" t="s">
        <v>67</v>
      </c>
      <c r="DK26" s="168" t="s">
        <v>212</v>
      </c>
    </row>
    <row r="27" spans="1:115" x14ac:dyDescent="0.25">
      <c r="A27" s="19">
        <v>7</v>
      </c>
      <c r="B27" s="4" t="s">
        <v>43</v>
      </c>
      <c r="C27" s="4" t="s">
        <v>134</v>
      </c>
      <c r="D27" s="35" t="s">
        <v>70</v>
      </c>
      <c r="E27" s="74"/>
      <c r="F27" s="111" t="s">
        <v>83</v>
      </c>
      <c r="G27" s="5" t="s">
        <v>234</v>
      </c>
      <c r="H27" s="5" t="s">
        <v>238</v>
      </c>
      <c r="I27" s="5" t="s">
        <v>66</v>
      </c>
      <c r="J27" s="5" t="s">
        <v>234</v>
      </c>
      <c r="K27" s="5" t="s">
        <v>83</v>
      </c>
      <c r="L27" s="5" t="s">
        <v>248</v>
      </c>
      <c r="M27" s="5" t="s">
        <v>271</v>
      </c>
      <c r="N27" s="5" t="s">
        <v>65</v>
      </c>
      <c r="O27" s="5" t="s">
        <v>69</v>
      </c>
      <c r="P27" s="5" t="s">
        <v>226</v>
      </c>
      <c r="Q27" s="5" t="s">
        <v>68</v>
      </c>
      <c r="R27" s="5" t="s">
        <v>65</v>
      </c>
      <c r="S27" s="5" t="s">
        <v>65</v>
      </c>
      <c r="T27" s="5" t="s">
        <v>70</v>
      </c>
      <c r="U27" s="5" t="s">
        <v>69</v>
      </c>
      <c r="V27" s="5" t="s">
        <v>68</v>
      </c>
      <c r="W27" s="5" t="s">
        <v>85</v>
      </c>
      <c r="X27" s="5" t="s">
        <v>68</v>
      </c>
      <c r="Y27" s="5" t="s">
        <v>218</v>
      </c>
      <c r="Z27" s="5" t="s">
        <v>85</v>
      </c>
      <c r="AA27" s="5" t="s">
        <v>70</v>
      </c>
      <c r="AB27" s="5" t="s">
        <v>83</v>
      </c>
      <c r="AC27" s="5" t="s">
        <v>68</v>
      </c>
      <c r="AD27" s="5" t="s">
        <v>220</v>
      </c>
      <c r="AE27" s="5" t="s">
        <v>65</v>
      </c>
      <c r="AF27" s="5" t="s">
        <v>226</v>
      </c>
      <c r="AG27" s="5" t="s">
        <v>65</v>
      </c>
      <c r="AH27" s="5" t="s">
        <v>65</v>
      </c>
      <c r="AI27" s="5" t="s">
        <v>85</v>
      </c>
      <c r="AJ27" s="5" t="s">
        <v>83</v>
      </c>
      <c r="AK27" s="5" t="s">
        <v>65</v>
      </c>
      <c r="AL27" s="5" t="s">
        <v>69</v>
      </c>
      <c r="AM27" s="5" t="s">
        <v>68</v>
      </c>
      <c r="AN27" s="5" t="s">
        <v>68</v>
      </c>
      <c r="AO27" s="5" t="s">
        <v>83</v>
      </c>
      <c r="AP27" s="5" t="s">
        <v>65</v>
      </c>
      <c r="AQ27" s="5" t="s">
        <v>85</v>
      </c>
      <c r="AR27" s="5" t="s">
        <v>83</v>
      </c>
      <c r="AS27" s="5" t="s">
        <v>83</v>
      </c>
      <c r="AT27" s="5" t="s">
        <v>85</v>
      </c>
      <c r="AU27" s="5" t="s">
        <v>83</v>
      </c>
      <c r="AV27" s="5" t="s">
        <v>68</v>
      </c>
      <c r="AW27" s="5" t="s">
        <v>65</v>
      </c>
      <c r="AX27" s="5" t="s">
        <v>65</v>
      </c>
      <c r="AY27" s="97" t="s">
        <v>85</v>
      </c>
      <c r="AZ27" s="97" t="s">
        <v>83</v>
      </c>
      <c r="BA27" s="97" t="s">
        <v>234</v>
      </c>
      <c r="BB27" s="97" t="s">
        <v>84</v>
      </c>
      <c r="BC27" s="97" t="s">
        <v>65</v>
      </c>
      <c r="BD27" s="97" t="s">
        <v>226</v>
      </c>
      <c r="BE27" s="97" t="s">
        <v>70</v>
      </c>
      <c r="BF27" s="97" t="s">
        <v>70</v>
      </c>
      <c r="BG27" s="97" t="s">
        <v>85</v>
      </c>
      <c r="BH27" s="97" t="s">
        <v>68</v>
      </c>
      <c r="BI27" s="97" t="s">
        <v>83</v>
      </c>
      <c r="BJ27" s="97" t="s">
        <v>85</v>
      </c>
      <c r="BK27" s="97" t="s">
        <v>85</v>
      </c>
      <c r="BL27" s="97" t="s">
        <v>83</v>
      </c>
      <c r="BM27" s="97" t="s">
        <v>70</v>
      </c>
      <c r="BN27" s="97" t="s">
        <v>83</v>
      </c>
      <c r="BO27" s="97" t="s">
        <v>65</v>
      </c>
      <c r="BP27" s="97" t="s">
        <v>65</v>
      </c>
      <c r="BQ27" s="97" t="s">
        <v>83</v>
      </c>
      <c r="BR27" s="97" t="s">
        <v>68</v>
      </c>
      <c r="BS27" s="97" t="s">
        <v>65</v>
      </c>
      <c r="BT27" s="97" t="s">
        <v>65</v>
      </c>
      <c r="BU27" s="97" t="s">
        <v>65</v>
      </c>
      <c r="BV27" s="97" t="s">
        <v>65</v>
      </c>
      <c r="BW27" s="97" t="s">
        <v>83</v>
      </c>
      <c r="BX27" s="97" t="s">
        <v>83</v>
      </c>
      <c r="BY27" s="97" t="s">
        <v>238</v>
      </c>
      <c r="BZ27" s="97" t="s">
        <v>83</v>
      </c>
      <c r="CA27" s="97" t="s">
        <v>226</v>
      </c>
      <c r="CB27" s="97" t="s">
        <v>83</v>
      </c>
      <c r="CC27" s="97" t="s">
        <v>68</v>
      </c>
      <c r="CD27" s="97" t="s">
        <v>238</v>
      </c>
      <c r="CE27" s="97" t="s">
        <v>68</v>
      </c>
      <c r="CF27" s="97" t="s">
        <v>83</v>
      </c>
      <c r="CG27" s="97" t="s">
        <v>234</v>
      </c>
      <c r="CH27" s="97" t="s">
        <v>83</v>
      </c>
      <c r="CI27" s="97" t="s">
        <v>70</v>
      </c>
      <c r="CJ27" s="97" t="s">
        <v>65</v>
      </c>
      <c r="CK27" s="97" t="s">
        <v>68</v>
      </c>
      <c r="CL27" s="97" t="s">
        <v>65</v>
      </c>
      <c r="CM27" s="97" t="s">
        <v>209</v>
      </c>
      <c r="CN27" s="97" t="s">
        <v>209</v>
      </c>
      <c r="CO27" s="97" t="s">
        <v>65</v>
      </c>
      <c r="CP27" s="97" t="s">
        <v>234</v>
      </c>
      <c r="CQ27" s="97" t="s">
        <v>234</v>
      </c>
      <c r="CR27" s="97" t="s">
        <v>218</v>
      </c>
      <c r="CS27" s="97" t="s">
        <v>83</v>
      </c>
      <c r="CT27" s="97" t="s">
        <v>226</v>
      </c>
      <c r="CU27" s="97" t="s">
        <v>83</v>
      </c>
      <c r="CV27" s="97" t="s">
        <v>68</v>
      </c>
      <c r="CW27" s="97" t="s">
        <v>85</v>
      </c>
      <c r="CX27" s="97" t="s">
        <v>68</v>
      </c>
      <c r="CY27" s="97" t="s">
        <v>68</v>
      </c>
      <c r="CZ27" s="97" t="s">
        <v>85</v>
      </c>
      <c r="DA27" s="5" t="s">
        <v>83</v>
      </c>
      <c r="DB27" s="5" t="s">
        <v>209</v>
      </c>
      <c r="DC27" s="5" t="s">
        <v>212</v>
      </c>
      <c r="DD27" s="5" t="s">
        <v>234</v>
      </c>
      <c r="DE27" s="5" t="s">
        <v>68</v>
      </c>
      <c r="DF27" s="5" t="s">
        <v>226</v>
      </c>
      <c r="DG27" s="5" t="s">
        <v>85</v>
      </c>
      <c r="DH27" s="5" t="s">
        <v>65</v>
      </c>
      <c r="DI27" s="5" t="s">
        <v>234</v>
      </c>
      <c r="DJ27" s="5" t="s">
        <v>271</v>
      </c>
      <c r="DK27" s="168" t="s">
        <v>209</v>
      </c>
    </row>
    <row r="28" spans="1:115" x14ac:dyDescent="0.25">
      <c r="A28" s="19">
        <v>29</v>
      </c>
      <c r="B28" s="4" t="s">
        <v>50</v>
      </c>
      <c r="C28" s="4" t="s">
        <v>135</v>
      </c>
      <c r="D28" s="35" t="s">
        <v>85</v>
      </c>
      <c r="E28" s="74"/>
      <c r="F28" s="111" t="s">
        <v>218</v>
      </c>
      <c r="G28" s="5" t="s">
        <v>218</v>
      </c>
      <c r="H28" s="5" t="s">
        <v>239</v>
      </c>
      <c r="I28" s="5" t="s">
        <v>218</v>
      </c>
      <c r="J28" s="5" t="s">
        <v>220</v>
      </c>
      <c r="K28" s="5" t="s">
        <v>240</v>
      </c>
      <c r="L28" s="5" t="s">
        <v>85</v>
      </c>
      <c r="M28" s="5" t="s">
        <v>69</v>
      </c>
      <c r="N28" s="5" t="s">
        <v>68</v>
      </c>
      <c r="O28" s="5" t="s">
        <v>85</v>
      </c>
      <c r="P28" s="5" t="s">
        <v>220</v>
      </c>
      <c r="Q28" s="5" t="s">
        <v>85</v>
      </c>
      <c r="R28" s="5" t="s">
        <v>68</v>
      </c>
      <c r="S28" s="5" t="s">
        <v>218</v>
      </c>
      <c r="T28" s="5" t="s">
        <v>85</v>
      </c>
      <c r="U28" s="5" t="s">
        <v>85</v>
      </c>
      <c r="V28" s="5" t="s">
        <v>85</v>
      </c>
      <c r="W28" s="5" t="s">
        <v>85</v>
      </c>
      <c r="X28" s="5" t="s">
        <v>220</v>
      </c>
      <c r="Y28" s="5" t="s">
        <v>220</v>
      </c>
      <c r="Z28" s="5" t="s">
        <v>282</v>
      </c>
      <c r="AA28" s="5" t="s">
        <v>240</v>
      </c>
      <c r="AB28" s="5" t="s">
        <v>218</v>
      </c>
      <c r="AC28" s="5" t="s">
        <v>243</v>
      </c>
      <c r="AD28" s="5" t="s">
        <v>243</v>
      </c>
      <c r="AE28" s="5" t="s">
        <v>85</v>
      </c>
      <c r="AF28" s="5" t="s">
        <v>218</v>
      </c>
      <c r="AG28" s="5" t="s">
        <v>85</v>
      </c>
      <c r="AH28" s="5" t="s">
        <v>65</v>
      </c>
      <c r="AI28" s="5" t="s">
        <v>220</v>
      </c>
      <c r="AJ28" s="5" t="s">
        <v>65</v>
      </c>
      <c r="AK28" s="5" t="s">
        <v>85</v>
      </c>
      <c r="AL28" s="5" t="s">
        <v>243</v>
      </c>
      <c r="AM28" s="5" t="s">
        <v>218</v>
      </c>
      <c r="AN28" s="5" t="s">
        <v>85</v>
      </c>
      <c r="AO28" s="5" t="s">
        <v>85</v>
      </c>
      <c r="AP28" s="5" t="s">
        <v>69</v>
      </c>
      <c r="AQ28" s="5" t="s">
        <v>220</v>
      </c>
      <c r="AR28" s="5" t="s">
        <v>226</v>
      </c>
      <c r="AS28" s="5" t="s">
        <v>218</v>
      </c>
      <c r="AT28" s="5" t="s">
        <v>85</v>
      </c>
      <c r="AU28" s="5" t="s">
        <v>218</v>
      </c>
      <c r="AV28" s="5" t="s">
        <v>85</v>
      </c>
      <c r="AW28" s="5" t="s">
        <v>226</v>
      </c>
      <c r="AX28" s="5" t="s">
        <v>85</v>
      </c>
      <c r="AY28" s="97" t="s">
        <v>85</v>
      </c>
      <c r="AZ28" s="97" t="s">
        <v>234</v>
      </c>
      <c r="BA28" s="97" t="s">
        <v>85</v>
      </c>
      <c r="BB28" s="97" t="s">
        <v>70</v>
      </c>
      <c r="BC28" s="97" t="s">
        <v>85</v>
      </c>
      <c r="BD28" s="97" t="s">
        <v>68</v>
      </c>
      <c r="BE28" s="97" t="s">
        <v>85</v>
      </c>
      <c r="BF28" s="97" t="s">
        <v>85</v>
      </c>
      <c r="BG28" s="97" t="s">
        <v>319</v>
      </c>
      <c r="BH28" s="97" t="s">
        <v>218</v>
      </c>
      <c r="BI28" s="97" t="s">
        <v>240</v>
      </c>
      <c r="BJ28" s="97" t="s">
        <v>226</v>
      </c>
      <c r="BK28" s="97" t="s">
        <v>218</v>
      </c>
      <c r="BL28" s="97" t="s">
        <v>85</v>
      </c>
      <c r="BM28" s="97" t="s">
        <v>218</v>
      </c>
      <c r="BN28" s="97" t="s">
        <v>218</v>
      </c>
      <c r="BO28" s="97" t="s">
        <v>85</v>
      </c>
      <c r="BP28" s="97" t="s">
        <v>220</v>
      </c>
      <c r="BQ28" s="97" t="s">
        <v>218</v>
      </c>
      <c r="BR28" s="97" t="s">
        <v>218</v>
      </c>
      <c r="BS28" s="97" t="s">
        <v>218</v>
      </c>
      <c r="BT28" s="97" t="s">
        <v>218</v>
      </c>
      <c r="BU28" s="97" t="s">
        <v>218</v>
      </c>
      <c r="BV28" s="97" t="s">
        <v>220</v>
      </c>
      <c r="BW28" s="97" t="s">
        <v>240</v>
      </c>
      <c r="BX28" s="97" t="s">
        <v>226</v>
      </c>
      <c r="BY28" s="97" t="s">
        <v>85</v>
      </c>
      <c r="BZ28" s="97" t="s">
        <v>68</v>
      </c>
      <c r="CA28" s="97" t="s">
        <v>220</v>
      </c>
      <c r="CB28" s="97" t="s">
        <v>243</v>
      </c>
      <c r="CC28" s="97" t="s">
        <v>218</v>
      </c>
      <c r="CD28" s="97" t="s">
        <v>220</v>
      </c>
      <c r="CE28" s="97" t="s">
        <v>218</v>
      </c>
      <c r="CF28" s="97" t="s">
        <v>218</v>
      </c>
      <c r="CG28" s="97" t="s">
        <v>226</v>
      </c>
      <c r="CH28" s="97" t="s">
        <v>226</v>
      </c>
      <c r="CI28" s="97" t="s">
        <v>85</v>
      </c>
      <c r="CJ28" s="97" t="s">
        <v>218</v>
      </c>
      <c r="CK28" s="97" t="s">
        <v>85</v>
      </c>
      <c r="CL28" s="97" t="s">
        <v>68</v>
      </c>
      <c r="CM28" s="97" t="s">
        <v>85</v>
      </c>
      <c r="CN28" s="97" t="s">
        <v>209</v>
      </c>
      <c r="CO28" s="97" t="s">
        <v>218</v>
      </c>
      <c r="CP28" s="97" t="s">
        <v>319</v>
      </c>
      <c r="CQ28" s="97" t="s">
        <v>65</v>
      </c>
      <c r="CR28" s="97" t="s">
        <v>85</v>
      </c>
      <c r="CS28" s="97" t="s">
        <v>85</v>
      </c>
      <c r="CT28" s="97" t="s">
        <v>220</v>
      </c>
      <c r="CU28" s="97" t="s">
        <v>218</v>
      </c>
      <c r="CV28" s="97" t="s">
        <v>68</v>
      </c>
      <c r="CW28" s="97" t="s">
        <v>218</v>
      </c>
      <c r="CX28" s="97" t="s">
        <v>85</v>
      </c>
      <c r="CY28" s="97" t="s">
        <v>218</v>
      </c>
      <c r="CZ28" s="97" t="s">
        <v>65</v>
      </c>
      <c r="DA28" s="5" t="s">
        <v>85</v>
      </c>
      <c r="DB28" s="5" t="s">
        <v>85</v>
      </c>
      <c r="DC28" s="5" t="s">
        <v>85</v>
      </c>
      <c r="DD28" s="5" t="s">
        <v>66</v>
      </c>
      <c r="DE28" s="5" t="s">
        <v>65</v>
      </c>
      <c r="DF28" s="5" t="s">
        <v>220</v>
      </c>
      <c r="DG28" s="5" t="s">
        <v>218</v>
      </c>
      <c r="DH28" s="5" t="s">
        <v>218</v>
      </c>
      <c r="DI28" s="5" t="s">
        <v>218</v>
      </c>
      <c r="DJ28" s="5" t="s">
        <v>85</v>
      </c>
      <c r="DK28" s="168" t="s">
        <v>70</v>
      </c>
    </row>
    <row r="29" spans="1:115" x14ac:dyDescent="0.25">
      <c r="A29" s="19">
        <v>30</v>
      </c>
      <c r="B29" s="4" t="s">
        <v>50</v>
      </c>
      <c r="C29" s="4" t="s">
        <v>136</v>
      </c>
      <c r="D29" s="35" t="s">
        <v>212</v>
      </c>
      <c r="E29" s="74"/>
      <c r="F29" s="111" t="s">
        <v>271</v>
      </c>
      <c r="G29" s="5" t="s">
        <v>70</v>
      </c>
      <c r="H29" s="5" t="s">
        <v>67</v>
      </c>
      <c r="I29" s="5" t="s">
        <v>70</v>
      </c>
      <c r="J29" s="5" t="s">
        <v>70</v>
      </c>
      <c r="K29" s="5" t="s">
        <v>67</v>
      </c>
      <c r="L29" s="5" t="s">
        <v>67</v>
      </c>
      <c r="M29" s="5" t="s">
        <v>196</v>
      </c>
      <c r="N29" s="5" t="s">
        <v>70</v>
      </c>
      <c r="O29" s="5" t="s">
        <v>67</v>
      </c>
      <c r="P29" s="5" t="s">
        <v>68</v>
      </c>
      <c r="Q29" s="5" t="s">
        <v>66</v>
      </c>
      <c r="R29" s="5" t="s">
        <v>66</v>
      </c>
      <c r="S29" s="5" t="s">
        <v>66</v>
      </c>
      <c r="T29" s="5" t="s">
        <v>212</v>
      </c>
      <c r="U29" s="5" t="s">
        <v>67</v>
      </c>
      <c r="V29" s="5" t="s">
        <v>209</v>
      </c>
      <c r="W29" s="5" t="s">
        <v>212</v>
      </c>
      <c r="X29" s="5" t="s">
        <v>70</v>
      </c>
      <c r="Y29" s="5" t="s">
        <v>65</v>
      </c>
      <c r="Z29" s="5" t="s">
        <v>83</v>
      </c>
      <c r="AA29" s="5" t="s">
        <v>226</v>
      </c>
      <c r="AB29" s="5" t="s">
        <v>70</v>
      </c>
      <c r="AC29" s="5" t="s">
        <v>70</v>
      </c>
      <c r="AD29" s="5" t="s">
        <v>69</v>
      </c>
      <c r="AE29" s="5" t="s">
        <v>70</v>
      </c>
      <c r="AF29" s="5" t="s">
        <v>68</v>
      </c>
      <c r="AG29" s="5" t="s">
        <v>70</v>
      </c>
      <c r="AH29" s="5" t="s">
        <v>209</v>
      </c>
      <c r="AI29" s="5" t="s">
        <v>209</v>
      </c>
      <c r="AJ29" s="5" t="s">
        <v>70</v>
      </c>
      <c r="AK29" s="5" t="s">
        <v>66</v>
      </c>
      <c r="AL29" s="5" t="s">
        <v>66</v>
      </c>
      <c r="AM29" s="5" t="s">
        <v>65</v>
      </c>
      <c r="AN29" s="5" t="s">
        <v>66</v>
      </c>
      <c r="AO29" s="5" t="s">
        <v>66</v>
      </c>
      <c r="AP29" s="5" t="s">
        <v>209</v>
      </c>
      <c r="AQ29" s="5" t="s">
        <v>70</v>
      </c>
      <c r="AR29" s="5" t="s">
        <v>76</v>
      </c>
      <c r="AS29" s="5" t="s">
        <v>196</v>
      </c>
      <c r="AT29" s="5" t="s">
        <v>70</v>
      </c>
      <c r="AU29" s="5" t="s">
        <v>68</v>
      </c>
      <c r="AV29" s="5" t="s">
        <v>68</v>
      </c>
      <c r="AW29" s="5" t="s">
        <v>67</v>
      </c>
      <c r="AX29" s="5" t="s">
        <v>70</v>
      </c>
      <c r="AY29" s="97" t="s">
        <v>209</v>
      </c>
      <c r="AZ29" s="97" t="s">
        <v>66</v>
      </c>
      <c r="BA29" s="97" t="s">
        <v>66</v>
      </c>
      <c r="BB29" s="97" t="s">
        <v>209</v>
      </c>
      <c r="BC29" s="97" t="s">
        <v>70</v>
      </c>
      <c r="BD29" s="97" t="s">
        <v>68</v>
      </c>
      <c r="BE29" s="97" t="s">
        <v>66</v>
      </c>
      <c r="BF29" s="97" t="s">
        <v>70</v>
      </c>
      <c r="BG29" s="97" t="s">
        <v>67</v>
      </c>
      <c r="BH29" s="97" t="s">
        <v>84</v>
      </c>
      <c r="BI29" s="97" t="s">
        <v>238</v>
      </c>
      <c r="BJ29" s="97" t="s">
        <v>196</v>
      </c>
      <c r="BK29" s="97" t="s">
        <v>66</v>
      </c>
      <c r="BL29" s="97" t="s">
        <v>66</v>
      </c>
      <c r="BM29" s="97" t="s">
        <v>66</v>
      </c>
      <c r="BN29" s="97" t="s">
        <v>66</v>
      </c>
      <c r="BO29" s="97" t="s">
        <v>67</v>
      </c>
      <c r="BP29" s="97" t="s">
        <v>70</v>
      </c>
      <c r="BQ29" s="97" t="s">
        <v>69</v>
      </c>
      <c r="BR29" s="97" t="s">
        <v>70</v>
      </c>
      <c r="BS29" s="97" t="s">
        <v>70</v>
      </c>
      <c r="BT29" s="97" t="s">
        <v>70</v>
      </c>
      <c r="BU29" s="97" t="s">
        <v>209</v>
      </c>
      <c r="BV29" s="97" t="s">
        <v>67</v>
      </c>
      <c r="BW29" s="97" t="s">
        <v>69</v>
      </c>
      <c r="BX29" s="97" t="s">
        <v>69</v>
      </c>
      <c r="BY29" s="97" t="s">
        <v>70</v>
      </c>
      <c r="BZ29" s="97" t="s">
        <v>70</v>
      </c>
      <c r="CA29" s="97" t="s">
        <v>212</v>
      </c>
      <c r="CB29" s="97" t="s">
        <v>70</v>
      </c>
      <c r="CC29" s="97" t="s">
        <v>69</v>
      </c>
      <c r="CD29" s="97" t="s">
        <v>67</v>
      </c>
      <c r="CE29" s="97" t="s">
        <v>69</v>
      </c>
      <c r="CF29" s="97" t="s">
        <v>76</v>
      </c>
      <c r="CG29" s="97" t="s">
        <v>66</v>
      </c>
      <c r="CH29" s="97" t="s">
        <v>70</v>
      </c>
      <c r="CI29" s="97" t="s">
        <v>66</v>
      </c>
      <c r="CJ29" s="97" t="s">
        <v>66</v>
      </c>
      <c r="CK29" s="97" t="s">
        <v>66</v>
      </c>
      <c r="CL29" s="97" t="s">
        <v>70</v>
      </c>
      <c r="CM29" s="97" t="s">
        <v>66</v>
      </c>
      <c r="CN29" s="97" t="s">
        <v>212</v>
      </c>
      <c r="CO29" s="97" t="s">
        <v>70</v>
      </c>
      <c r="CP29" s="97" t="s">
        <v>66</v>
      </c>
      <c r="CQ29" s="97" t="s">
        <v>69</v>
      </c>
      <c r="CR29" s="97" t="s">
        <v>65</v>
      </c>
      <c r="CS29" s="97" t="s">
        <v>70</v>
      </c>
      <c r="CT29" s="97" t="s">
        <v>65</v>
      </c>
      <c r="CU29" s="97" t="s">
        <v>66</v>
      </c>
      <c r="CV29" s="97" t="s">
        <v>70</v>
      </c>
      <c r="CW29" s="97" t="s">
        <v>66</v>
      </c>
      <c r="CX29" s="97" t="s">
        <v>70</v>
      </c>
      <c r="CY29" s="97" t="s">
        <v>76</v>
      </c>
      <c r="CZ29" s="97" t="s">
        <v>70</v>
      </c>
      <c r="DA29" s="5" t="s">
        <v>212</v>
      </c>
      <c r="DB29" s="5" t="s">
        <v>70</v>
      </c>
      <c r="DC29" s="5" t="s">
        <v>196</v>
      </c>
      <c r="DD29" s="5" t="s">
        <v>76</v>
      </c>
      <c r="DE29" s="5" t="s">
        <v>70</v>
      </c>
      <c r="DF29" s="5" t="s">
        <v>83</v>
      </c>
      <c r="DG29" s="5" t="s">
        <v>65</v>
      </c>
      <c r="DH29" s="5" t="s">
        <v>76</v>
      </c>
      <c r="DI29" s="5" t="s">
        <v>76</v>
      </c>
      <c r="DJ29" s="5" t="s">
        <v>69</v>
      </c>
      <c r="DK29" s="168" t="s">
        <v>209</v>
      </c>
    </row>
    <row r="30" spans="1:115" x14ac:dyDescent="0.25">
      <c r="A30" s="19">
        <v>49</v>
      </c>
      <c r="B30" s="4" t="s">
        <v>63</v>
      </c>
      <c r="C30" s="4" t="s">
        <v>137</v>
      </c>
      <c r="D30" s="35" t="s">
        <v>84</v>
      </c>
      <c r="E30" s="74"/>
      <c r="F30" s="111" t="s">
        <v>66</v>
      </c>
      <c r="G30" s="5" t="s">
        <v>66</v>
      </c>
      <c r="H30" s="5" t="s">
        <v>67</v>
      </c>
      <c r="I30" s="5" t="s">
        <v>66</v>
      </c>
      <c r="J30" s="5" t="s">
        <v>67</v>
      </c>
      <c r="K30" s="5" t="s">
        <v>84</v>
      </c>
      <c r="L30" s="5" t="s">
        <v>66</v>
      </c>
      <c r="M30" s="5" t="s">
        <v>234</v>
      </c>
      <c r="N30" s="5" t="s">
        <v>67</v>
      </c>
      <c r="O30" s="5" t="s">
        <v>67</v>
      </c>
      <c r="P30" s="5" t="s">
        <v>70</v>
      </c>
      <c r="Q30" s="5" t="s">
        <v>76</v>
      </c>
      <c r="R30" s="5" t="s">
        <v>70</v>
      </c>
      <c r="S30" s="5" t="s">
        <v>76</v>
      </c>
      <c r="T30" s="5" t="s">
        <v>209</v>
      </c>
      <c r="U30" s="5" t="s">
        <v>67</v>
      </c>
      <c r="V30" s="5" t="s">
        <v>66</v>
      </c>
      <c r="W30" s="5" t="s">
        <v>66</v>
      </c>
      <c r="X30" s="5" t="s">
        <v>67</v>
      </c>
      <c r="Y30" s="5" t="s">
        <v>67</v>
      </c>
      <c r="Z30" s="5" t="s">
        <v>67</v>
      </c>
      <c r="AA30" s="5" t="s">
        <v>66</v>
      </c>
      <c r="AB30" s="5" t="s">
        <v>66</v>
      </c>
      <c r="AC30" s="5" t="s">
        <v>66</v>
      </c>
      <c r="AD30" s="5" t="s">
        <v>224</v>
      </c>
      <c r="AE30" s="5" t="s">
        <v>212</v>
      </c>
      <c r="AF30" s="5" t="s">
        <v>238</v>
      </c>
      <c r="AG30" s="5" t="s">
        <v>66</v>
      </c>
      <c r="AH30" s="5" t="s">
        <v>70</v>
      </c>
      <c r="AI30" s="5" t="s">
        <v>66</v>
      </c>
      <c r="AJ30" s="5" t="s">
        <v>69</v>
      </c>
      <c r="AK30" s="5" t="s">
        <v>66</v>
      </c>
      <c r="AL30" s="5" t="s">
        <v>66</v>
      </c>
      <c r="AM30" s="5" t="s">
        <v>245</v>
      </c>
      <c r="AN30" s="5" t="s">
        <v>76</v>
      </c>
      <c r="AO30" s="5" t="s">
        <v>76</v>
      </c>
      <c r="AP30" s="5" t="s">
        <v>212</v>
      </c>
      <c r="AQ30" s="5" t="s">
        <v>67</v>
      </c>
      <c r="AR30" s="5" t="s">
        <v>76</v>
      </c>
      <c r="AS30" s="5" t="s">
        <v>67</v>
      </c>
      <c r="AT30" s="5" t="s">
        <v>66</v>
      </c>
      <c r="AU30" s="5" t="s">
        <v>236</v>
      </c>
      <c r="AV30" s="5" t="s">
        <v>66</v>
      </c>
      <c r="AW30" s="5" t="s">
        <v>212</v>
      </c>
      <c r="AX30" s="5" t="s">
        <v>76</v>
      </c>
      <c r="AY30" s="97" t="s">
        <v>76</v>
      </c>
      <c r="AZ30" s="97" t="s">
        <v>84</v>
      </c>
      <c r="BA30" s="97" t="s">
        <v>84</v>
      </c>
      <c r="BB30" s="97" t="s">
        <v>68</v>
      </c>
      <c r="BC30" s="97" t="s">
        <v>76</v>
      </c>
      <c r="BD30" s="97" t="s">
        <v>67</v>
      </c>
      <c r="BE30" s="97" t="s">
        <v>67</v>
      </c>
      <c r="BF30" s="97" t="s">
        <v>66</v>
      </c>
      <c r="BG30" s="97" t="s">
        <v>67</v>
      </c>
      <c r="BH30" s="97" t="s">
        <v>76</v>
      </c>
      <c r="BI30" s="97" t="s">
        <v>66</v>
      </c>
      <c r="BJ30" s="97" t="s">
        <v>212</v>
      </c>
      <c r="BK30" s="97" t="s">
        <v>67</v>
      </c>
      <c r="BL30" s="97" t="s">
        <v>66</v>
      </c>
      <c r="BM30" s="97" t="s">
        <v>76</v>
      </c>
      <c r="BN30" s="97" t="s">
        <v>76</v>
      </c>
      <c r="BO30" s="97" t="s">
        <v>76</v>
      </c>
      <c r="BP30" s="97" t="s">
        <v>67</v>
      </c>
      <c r="BQ30" s="97" t="s">
        <v>67</v>
      </c>
      <c r="BR30" s="97" t="s">
        <v>66</v>
      </c>
      <c r="BS30" s="97" t="s">
        <v>66</v>
      </c>
      <c r="BT30" s="97" t="s">
        <v>76</v>
      </c>
      <c r="BU30" s="97" t="s">
        <v>76</v>
      </c>
      <c r="BV30" s="97" t="s">
        <v>76</v>
      </c>
      <c r="BW30" s="97" t="s">
        <v>76</v>
      </c>
      <c r="BX30" s="97" t="s">
        <v>66</v>
      </c>
      <c r="BY30" s="97" t="s">
        <v>196</v>
      </c>
      <c r="BZ30" s="97" t="s">
        <v>67</v>
      </c>
      <c r="CA30" s="97" t="s">
        <v>67</v>
      </c>
      <c r="CB30" s="97" t="s">
        <v>66</v>
      </c>
      <c r="CC30" s="97" t="s">
        <v>70</v>
      </c>
      <c r="CD30" s="97" t="s">
        <v>236</v>
      </c>
      <c r="CE30" s="97" t="s">
        <v>66</v>
      </c>
      <c r="CF30" s="97" t="s">
        <v>67</v>
      </c>
      <c r="CG30" s="97" t="s">
        <v>238</v>
      </c>
      <c r="CH30" s="97" t="s">
        <v>212</v>
      </c>
      <c r="CI30" s="97" t="s">
        <v>76</v>
      </c>
      <c r="CJ30" s="97" t="s">
        <v>76</v>
      </c>
      <c r="CK30" s="97" t="s">
        <v>66</v>
      </c>
      <c r="CL30" s="97" t="s">
        <v>67</v>
      </c>
      <c r="CM30" s="97" t="s">
        <v>76</v>
      </c>
      <c r="CN30" s="97" t="s">
        <v>212</v>
      </c>
      <c r="CO30" s="97" t="s">
        <v>212</v>
      </c>
      <c r="CP30" s="97" t="s">
        <v>209</v>
      </c>
      <c r="CQ30" s="97" t="s">
        <v>66</v>
      </c>
      <c r="CR30" s="97" t="s">
        <v>238</v>
      </c>
      <c r="CS30" s="97" t="s">
        <v>76</v>
      </c>
      <c r="CT30" s="97" t="s">
        <v>245</v>
      </c>
      <c r="CU30" s="97" t="s">
        <v>70</v>
      </c>
      <c r="CV30" s="97" t="s">
        <v>212</v>
      </c>
      <c r="CW30" s="97" t="s">
        <v>84</v>
      </c>
      <c r="CX30" s="97" t="s">
        <v>67</v>
      </c>
      <c r="CY30" s="97" t="s">
        <v>84</v>
      </c>
      <c r="CZ30" s="97" t="s">
        <v>67</v>
      </c>
      <c r="DA30" s="5" t="s">
        <v>66</v>
      </c>
      <c r="DB30" s="5" t="s">
        <v>70</v>
      </c>
      <c r="DC30" s="5" t="s">
        <v>67</v>
      </c>
      <c r="DD30" s="5" t="s">
        <v>236</v>
      </c>
      <c r="DE30" s="5" t="s">
        <v>69</v>
      </c>
      <c r="DF30" s="5" t="s">
        <v>69</v>
      </c>
      <c r="DG30" s="5" t="s">
        <v>76</v>
      </c>
      <c r="DH30" s="5" t="s">
        <v>66</v>
      </c>
      <c r="DI30" s="5" t="s">
        <v>66</v>
      </c>
      <c r="DJ30" s="5" t="s">
        <v>76</v>
      </c>
      <c r="DK30" s="168" t="s">
        <v>212</v>
      </c>
    </row>
    <row r="31" spans="1:115" x14ac:dyDescent="0.25">
      <c r="A31" s="19">
        <v>50</v>
      </c>
      <c r="B31" s="4" t="s">
        <v>63</v>
      </c>
      <c r="C31" s="4" t="s">
        <v>138</v>
      </c>
      <c r="D31" s="35" t="s">
        <v>271</v>
      </c>
      <c r="E31" s="74"/>
      <c r="F31" s="111" t="s">
        <v>271</v>
      </c>
      <c r="G31" s="5" t="s">
        <v>69</v>
      </c>
      <c r="H31" s="5" t="s">
        <v>241</v>
      </c>
      <c r="I31" s="5" t="s">
        <v>68</v>
      </c>
      <c r="J31" s="5" t="s">
        <v>85</v>
      </c>
      <c r="K31" s="5" t="s">
        <v>218</v>
      </c>
      <c r="L31" s="5" t="s">
        <v>218</v>
      </c>
      <c r="M31" s="5" t="s">
        <v>238</v>
      </c>
      <c r="N31" s="5" t="s">
        <v>209</v>
      </c>
      <c r="O31" s="5" t="s">
        <v>85</v>
      </c>
      <c r="P31" s="5" t="s">
        <v>68</v>
      </c>
      <c r="Q31" s="5" t="s">
        <v>68</v>
      </c>
      <c r="R31" s="5" t="s">
        <v>209</v>
      </c>
      <c r="S31" s="5" t="s">
        <v>85</v>
      </c>
      <c r="T31" s="5" t="s">
        <v>68</v>
      </c>
      <c r="U31" s="5" t="s">
        <v>68</v>
      </c>
      <c r="V31" s="5" t="s">
        <v>209</v>
      </c>
      <c r="W31" s="5" t="s">
        <v>209</v>
      </c>
      <c r="X31" s="5" t="s">
        <v>68</v>
      </c>
      <c r="Y31" s="5" t="s">
        <v>68</v>
      </c>
      <c r="Z31" s="5" t="s">
        <v>65</v>
      </c>
      <c r="AA31" s="5" t="s">
        <v>196</v>
      </c>
      <c r="AB31" s="5" t="s">
        <v>85</v>
      </c>
      <c r="AC31" s="5" t="s">
        <v>70</v>
      </c>
      <c r="AD31" s="5" t="s">
        <v>248</v>
      </c>
      <c r="AE31" s="5" t="s">
        <v>68</v>
      </c>
      <c r="AF31" s="5" t="s">
        <v>68</v>
      </c>
      <c r="AG31" s="5" t="s">
        <v>68</v>
      </c>
      <c r="AH31" s="5" t="s">
        <v>209</v>
      </c>
      <c r="AI31" s="5" t="s">
        <v>196</v>
      </c>
      <c r="AJ31" s="5" t="s">
        <v>65</v>
      </c>
      <c r="AK31" s="5" t="s">
        <v>83</v>
      </c>
      <c r="AL31" s="5" t="s">
        <v>218</v>
      </c>
      <c r="AM31" s="5" t="s">
        <v>85</v>
      </c>
      <c r="AN31" s="5" t="s">
        <v>68</v>
      </c>
      <c r="AO31" s="5" t="s">
        <v>68</v>
      </c>
      <c r="AP31" s="5" t="s">
        <v>65</v>
      </c>
      <c r="AQ31" s="5" t="s">
        <v>65</v>
      </c>
      <c r="AR31" s="5" t="s">
        <v>65</v>
      </c>
      <c r="AS31" s="5" t="s">
        <v>212</v>
      </c>
      <c r="AT31" s="5" t="s">
        <v>212</v>
      </c>
      <c r="AU31" s="5" t="s">
        <v>70</v>
      </c>
      <c r="AV31" s="5" t="s">
        <v>65</v>
      </c>
      <c r="AW31" s="5" t="s">
        <v>68</v>
      </c>
      <c r="AX31" s="5" t="s">
        <v>68</v>
      </c>
      <c r="AY31" s="97" t="s">
        <v>70</v>
      </c>
      <c r="AZ31" s="97" t="s">
        <v>66</v>
      </c>
      <c r="BA31" s="97" t="s">
        <v>68</v>
      </c>
      <c r="BB31" s="97" t="s">
        <v>212</v>
      </c>
      <c r="BC31" s="97" t="s">
        <v>68</v>
      </c>
      <c r="BD31" s="97" t="s">
        <v>196</v>
      </c>
      <c r="BE31" s="97" t="s">
        <v>85</v>
      </c>
      <c r="BF31" s="97" t="s">
        <v>68</v>
      </c>
      <c r="BG31" s="97" t="s">
        <v>68</v>
      </c>
      <c r="BH31" s="97" t="s">
        <v>85</v>
      </c>
      <c r="BI31" s="97" t="s">
        <v>242</v>
      </c>
      <c r="BJ31" s="97" t="s">
        <v>196</v>
      </c>
      <c r="BK31" s="97" t="s">
        <v>85</v>
      </c>
      <c r="BL31" s="97" t="s">
        <v>68</v>
      </c>
      <c r="BM31" s="97" t="s">
        <v>68</v>
      </c>
      <c r="BN31" s="97" t="s">
        <v>85</v>
      </c>
      <c r="BO31" s="97" t="s">
        <v>68</v>
      </c>
      <c r="BP31" s="97" t="s">
        <v>85</v>
      </c>
      <c r="BQ31" s="97" t="s">
        <v>85</v>
      </c>
      <c r="BR31" s="97" t="s">
        <v>68</v>
      </c>
      <c r="BS31" s="97" t="s">
        <v>68</v>
      </c>
      <c r="BT31" s="97" t="s">
        <v>85</v>
      </c>
      <c r="BU31" s="97" t="s">
        <v>68</v>
      </c>
      <c r="BV31" s="97" t="s">
        <v>218</v>
      </c>
      <c r="BW31" s="97" t="s">
        <v>85</v>
      </c>
      <c r="BX31" s="97" t="s">
        <v>68</v>
      </c>
      <c r="BY31" s="97" t="s">
        <v>68</v>
      </c>
      <c r="BZ31" s="97" t="s">
        <v>209</v>
      </c>
      <c r="CA31" s="97" t="s">
        <v>85</v>
      </c>
      <c r="CB31" s="97" t="s">
        <v>65</v>
      </c>
      <c r="CC31" s="97" t="s">
        <v>85</v>
      </c>
      <c r="CD31" s="97" t="s">
        <v>218</v>
      </c>
      <c r="CE31" s="97" t="s">
        <v>68</v>
      </c>
      <c r="CF31" s="97" t="s">
        <v>85</v>
      </c>
      <c r="CG31" s="97" t="s">
        <v>68</v>
      </c>
      <c r="CH31" s="97" t="s">
        <v>68</v>
      </c>
      <c r="CI31" s="97" t="s">
        <v>68</v>
      </c>
      <c r="CJ31" s="97" t="s">
        <v>85</v>
      </c>
      <c r="CK31" s="97" t="s">
        <v>68</v>
      </c>
      <c r="CL31" s="97" t="s">
        <v>70</v>
      </c>
      <c r="CM31" s="97" t="s">
        <v>85</v>
      </c>
      <c r="CN31" s="97" t="s">
        <v>209</v>
      </c>
      <c r="CO31" s="97" t="s">
        <v>85</v>
      </c>
      <c r="CP31" s="97" t="s">
        <v>85</v>
      </c>
      <c r="CQ31" s="97" t="s">
        <v>70</v>
      </c>
      <c r="CR31" s="97" t="s">
        <v>70</v>
      </c>
      <c r="CS31" s="97" t="s">
        <v>68</v>
      </c>
      <c r="CT31" s="97" t="s">
        <v>68</v>
      </c>
      <c r="CU31" s="97" t="s">
        <v>85</v>
      </c>
      <c r="CV31" s="97" t="s">
        <v>68</v>
      </c>
      <c r="CW31" s="97" t="s">
        <v>85</v>
      </c>
      <c r="CX31" s="97" t="s">
        <v>196</v>
      </c>
      <c r="CY31" s="97" t="s">
        <v>218</v>
      </c>
      <c r="CZ31" s="97" t="s">
        <v>76</v>
      </c>
      <c r="DA31" s="5" t="s">
        <v>209</v>
      </c>
      <c r="DB31" s="5" t="s">
        <v>68</v>
      </c>
      <c r="DC31" s="5" t="s">
        <v>83</v>
      </c>
      <c r="DD31" s="5" t="s">
        <v>212</v>
      </c>
      <c r="DE31" s="5" t="s">
        <v>196</v>
      </c>
      <c r="DF31" s="5" t="s">
        <v>248</v>
      </c>
      <c r="DG31" s="5" t="s">
        <v>209</v>
      </c>
      <c r="DH31" s="5" t="s">
        <v>85</v>
      </c>
      <c r="DI31" s="5" t="s">
        <v>68</v>
      </c>
      <c r="DJ31" s="5" t="s">
        <v>234</v>
      </c>
      <c r="DK31" s="168" t="s">
        <v>70</v>
      </c>
    </row>
    <row r="32" spans="1:115" ht="9" customHeight="1" x14ac:dyDescent="0.25">
      <c r="A32" s="19"/>
      <c r="D32" s="35"/>
      <c r="E32" s="74"/>
      <c r="F32" s="111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K32" s="168"/>
    </row>
    <row r="33" spans="1:115" x14ac:dyDescent="0.25">
      <c r="A33" s="19" t="s">
        <v>33</v>
      </c>
      <c r="C33" s="4" t="s">
        <v>21</v>
      </c>
      <c r="D33" s="35" t="s">
        <v>199</v>
      </c>
      <c r="E33" s="74"/>
      <c r="F33" s="111" t="s">
        <v>199</v>
      </c>
      <c r="G33" s="5" t="s">
        <v>199</v>
      </c>
      <c r="H33" s="5" t="s">
        <v>219</v>
      </c>
      <c r="I33" s="5" t="s">
        <v>219</v>
      </c>
      <c r="J33" s="5" t="s">
        <v>199</v>
      </c>
      <c r="K33" s="5" t="s">
        <v>199</v>
      </c>
      <c r="L33" s="5" t="s">
        <v>219</v>
      </c>
      <c r="M33" s="5" t="s">
        <v>300</v>
      </c>
      <c r="N33" s="5" t="s">
        <v>199</v>
      </c>
      <c r="O33" s="5" t="s">
        <v>199</v>
      </c>
      <c r="P33" s="5" t="s">
        <v>199</v>
      </c>
      <c r="Q33" s="5" t="s">
        <v>199</v>
      </c>
      <c r="R33" s="5" t="s">
        <v>199</v>
      </c>
      <c r="S33" s="5" t="s">
        <v>199</v>
      </c>
      <c r="T33" s="5" t="s">
        <v>219</v>
      </c>
      <c r="U33" s="5" t="s">
        <v>199</v>
      </c>
      <c r="V33" s="5" t="s">
        <v>199</v>
      </c>
      <c r="W33" s="5" t="s">
        <v>199</v>
      </c>
      <c r="X33" s="5" t="s">
        <v>199</v>
      </c>
      <c r="Y33" s="5" t="s">
        <v>199</v>
      </c>
      <c r="Z33" s="5" t="s">
        <v>199</v>
      </c>
      <c r="AA33" s="5" t="s">
        <v>199</v>
      </c>
      <c r="AB33" s="5" t="s">
        <v>199</v>
      </c>
      <c r="AC33" s="5" t="s">
        <v>199</v>
      </c>
      <c r="AD33" s="5" t="s">
        <v>199</v>
      </c>
      <c r="AE33" s="5" t="s">
        <v>199</v>
      </c>
      <c r="AF33" s="5" t="s">
        <v>199</v>
      </c>
      <c r="AG33" s="5" t="s">
        <v>199</v>
      </c>
      <c r="AH33" s="5" t="s">
        <v>199</v>
      </c>
      <c r="AI33" s="5" t="s">
        <v>199</v>
      </c>
      <c r="AJ33" s="5" t="s">
        <v>199</v>
      </c>
      <c r="AK33" s="5" t="s">
        <v>199</v>
      </c>
      <c r="AL33" s="5" t="s">
        <v>199</v>
      </c>
      <c r="AM33" s="5" t="s">
        <v>199</v>
      </c>
      <c r="AN33" s="5" t="s">
        <v>199</v>
      </c>
      <c r="AO33" s="5" t="s">
        <v>199</v>
      </c>
      <c r="AP33" s="5" t="s">
        <v>199</v>
      </c>
      <c r="AQ33" s="5" t="s">
        <v>199</v>
      </c>
      <c r="AR33" s="5" t="s">
        <v>199</v>
      </c>
      <c r="AS33" s="5" t="s">
        <v>199</v>
      </c>
      <c r="AT33" s="5" t="s">
        <v>199</v>
      </c>
      <c r="AU33" s="5" t="s">
        <v>199</v>
      </c>
      <c r="AV33" s="5" t="s">
        <v>199</v>
      </c>
      <c r="AW33" s="5" t="s">
        <v>199</v>
      </c>
      <c r="AX33" s="5" t="s">
        <v>199</v>
      </c>
      <c r="AY33" s="97" t="s">
        <v>199</v>
      </c>
      <c r="AZ33" s="97" t="s">
        <v>199</v>
      </c>
      <c r="BA33" s="97" t="s">
        <v>199</v>
      </c>
      <c r="BB33" s="97" t="s">
        <v>300</v>
      </c>
      <c r="BC33" s="97" t="s">
        <v>199</v>
      </c>
      <c r="BD33" s="97" t="s">
        <v>199</v>
      </c>
      <c r="BE33" s="97" t="s">
        <v>199</v>
      </c>
      <c r="BF33" s="97" t="s">
        <v>199</v>
      </c>
      <c r="BG33" s="97" t="s">
        <v>199</v>
      </c>
      <c r="BH33" s="97" t="s">
        <v>199</v>
      </c>
      <c r="BI33" s="97" t="s">
        <v>199</v>
      </c>
      <c r="BJ33" s="97" t="s">
        <v>199</v>
      </c>
      <c r="BK33" s="97" t="s">
        <v>199</v>
      </c>
      <c r="BL33" s="97" t="s">
        <v>199</v>
      </c>
      <c r="BM33" s="97" t="s">
        <v>199</v>
      </c>
      <c r="BN33" s="97" t="s">
        <v>199</v>
      </c>
      <c r="BO33" s="97" t="s">
        <v>199</v>
      </c>
      <c r="BP33" s="97" t="s">
        <v>199</v>
      </c>
      <c r="BQ33" s="97" t="s">
        <v>199</v>
      </c>
      <c r="BR33" s="97" t="s">
        <v>199</v>
      </c>
      <c r="BS33" s="97" t="s">
        <v>199</v>
      </c>
      <c r="BT33" s="97" t="s">
        <v>199</v>
      </c>
      <c r="BU33" s="97" t="s">
        <v>199</v>
      </c>
      <c r="BV33" s="97" t="s">
        <v>199</v>
      </c>
      <c r="BW33" s="97" t="s">
        <v>199</v>
      </c>
      <c r="BX33" s="97" t="s">
        <v>199</v>
      </c>
      <c r="BY33" s="97" t="s">
        <v>219</v>
      </c>
      <c r="BZ33" s="97" t="s">
        <v>199</v>
      </c>
      <c r="CA33" s="97" t="s">
        <v>199</v>
      </c>
      <c r="CB33" s="97" t="s">
        <v>199</v>
      </c>
      <c r="CC33" s="97" t="s">
        <v>199</v>
      </c>
      <c r="CD33" s="97" t="s">
        <v>199</v>
      </c>
      <c r="CE33" s="97" t="s">
        <v>199</v>
      </c>
      <c r="CF33" s="97" t="s">
        <v>199</v>
      </c>
      <c r="CG33" s="97" t="s">
        <v>199</v>
      </c>
      <c r="CH33" s="97" t="s">
        <v>199</v>
      </c>
      <c r="CI33" s="97" t="s">
        <v>199</v>
      </c>
      <c r="CJ33" s="97" t="s">
        <v>199</v>
      </c>
      <c r="CK33" s="97" t="s">
        <v>199</v>
      </c>
      <c r="CL33" s="97" t="s">
        <v>199</v>
      </c>
      <c r="CM33" s="97" t="s">
        <v>199</v>
      </c>
      <c r="CN33" s="97" t="s">
        <v>199</v>
      </c>
      <c r="CO33" s="97" t="s">
        <v>199</v>
      </c>
      <c r="CP33" s="97" t="s">
        <v>199</v>
      </c>
      <c r="CQ33" s="97" t="s">
        <v>199</v>
      </c>
      <c r="CR33" s="97" t="s">
        <v>199</v>
      </c>
      <c r="CS33" s="97" t="s">
        <v>199</v>
      </c>
      <c r="CT33" s="97" t="s">
        <v>199</v>
      </c>
      <c r="CU33" s="97" t="s">
        <v>199</v>
      </c>
      <c r="CV33" s="97" t="s">
        <v>199</v>
      </c>
      <c r="CW33" s="97" t="s">
        <v>199</v>
      </c>
      <c r="CX33" s="97" t="s">
        <v>199</v>
      </c>
      <c r="CY33" s="97" t="s">
        <v>199</v>
      </c>
      <c r="CZ33" s="97" t="s">
        <v>199</v>
      </c>
      <c r="DA33" s="5" t="s">
        <v>199</v>
      </c>
      <c r="DB33" s="5" t="s">
        <v>199</v>
      </c>
      <c r="DC33" s="5" t="s">
        <v>199</v>
      </c>
      <c r="DD33" s="5" t="s">
        <v>199</v>
      </c>
      <c r="DE33" s="5" t="s">
        <v>199</v>
      </c>
      <c r="DF33" s="5" t="s">
        <v>199</v>
      </c>
      <c r="DG33" s="5" t="s">
        <v>199</v>
      </c>
      <c r="DH33" s="5" t="s">
        <v>199</v>
      </c>
      <c r="DI33" s="5" t="s">
        <v>199</v>
      </c>
      <c r="DJ33" s="5" t="s">
        <v>199</v>
      </c>
      <c r="DK33" s="168" t="s">
        <v>199</v>
      </c>
    </row>
    <row r="34" spans="1:115" x14ac:dyDescent="0.25">
      <c r="A34" s="19" t="s">
        <v>34</v>
      </c>
      <c r="C34" s="4" t="s">
        <v>20</v>
      </c>
      <c r="D34" s="35" t="s">
        <v>219</v>
      </c>
      <c r="E34" s="74"/>
      <c r="F34" s="111" t="s">
        <v>200</v>
      </c>
      <c r="G34" s="5" t="s">
        <v>200</v>
      </c>
      <c r="H34" s="5" t="s">
        <v>199</v>
      </c>
      <c r="I34" s="5" t="s">
        <v>199</v>
      </c>
      <c r="J34" s="5" t="s">
        <v>219</v>
      </c>
      <c r="K34" s="5" t="s">
        <v>219</v>
      </c>
      <c r="L34" s="5" t="s">
        <v>199</v>
      </c>
      <c r="M34" s="5" t="s">
        <v>199</v>
      </c>
      <c r="N34" s="5" t="s">
        <v>200</v>
      </c>
      <c r="O34" s="5" t="s">
        <v>219</v>
      </c>
      <c r="P34" s="5" t="s">
        <v>200</v>
      </c>
      <c r="Q34" s="5" t="s">
        <v>219</v>
      </c>
      <c r="R34" s="5" t="s">
        <v>219</v>
      </c>
      <c r="S34" s="5" t="s">
        <v>219</v>
      </c>
      <c r="T34" s="5" t="s">
        <v>200</v>
      </c>
      <c r="U34" s="5" t="s">
        <v>219</v>
      </c>
      <c r="V34" s="5" t="s">
        <v>200</v>
      </c>
      <c r="W34" s="5" t="s">
        <v>200</v>
      </c>
      <c r="X34" s="5" t="s">
        <v>200</v>
      </c>
      <c r="Y34" s="5" t="s">
        <v>200</v>
      </c>
      <c r="Z34" s="5" t="s">
        <v>200</v>
      </c>
      <c r="AA34" s="5" t="s">
        <v>200</v>
      </c>
      <c r="AB34" s="5" t="s">
        <v>219</v>
      </c>
      <c r="AC34" s="5" t="s">
        <v>200</v>
      </c>
      <c r="AD34" s="5" t="s">
        <v>300</v>
      </c>
      <c r="AE34" s="5" t="s">
        <v>200</v>
      </c>
      <c r="AF34" s="5" t="s">
        <v>200</v>
      </c>
      <c r="AG34" s="5" t="s">
        <v>219</v>
      </c>
      <c r="AH34" s="5" t="s">
        <v>200</v>
      </c>
      <c r="AI34" s="5" t="s">
        <v>200</v>
      </c>
      <c r="AJ34" s="5" t="s">
        <v>200</v>
      </c>
      <c r="AK34" s="5" t="s">
        <v>219</v>
      </c>
      <c r="AL34" s="5" t="s">
        <v>219</v>
      </c>
      <c r="AM34" s="5" t="s">
        <v>200</v>
      </c>
      <c r="AN34" s="5" t="s">
        <v>219</v>
      </c>
      <c r="AO34" s="5" t="s">
        <v>200</v>
      </c>
      <c r="AP34" s="5" t="s">
        <v>200</v>
      </c>
      <c r="AQ34" s="5" t="s">
        <v>219</v>
      </c>
      <c r="AR34" s="5" t="s">
        <v>219</v>
      </c>
      <c r="AS34" s="5" t="s">
        <v>300</v>
      </c>
      <c r="AT34" s="5" t="s">
        <v>300</v>
      </c>
      <c r="AU34" s="5" t="s">
        <v>200</v>
      </c>
      <c r="AV34" s="5" t="s">
        <v>200</v>
      </c>
      <c r="AW34" s="5" t="s">
        <v>219</v>
      </c>
      <c r="AX34" s="5" t="s">
        <v>219</v>
      </c>
      <c r="AY34" s="97" t="s">
        <v>200</v>
      </c>
      <c r="AZ34" s="97" t="s">
        <v>219</v>
      </c>
      <c r="BA34" s="97" t="s">
        <v>219</v>
      </c>
      <c r="BB34" s="97" t="s">
        <v>200</v>
      </c>
      <c r="BC34" s="97" t="s">
        <v>219</v>
      </c>
      <c r="BD34" s="97" t="s">
        <v>200</v>
      </c>
      <c r="BE34" s="97" t="s">
        <v>219</v>
      </c>
      <c r="BF34" s="97" t="s">
        <v>200</v>
      </c>
      <c r="BG34" s="97" t="s">
        <v>219</v>
      </c>
      <c r="BH34" s="97" t="s">
        <v>219</v>
      </c>
      <c r="BI34" s="97" t="s">
        <v>219</v>
      </c>
      <c r="BJ34" s="97" t="s">
        <v>200</v>
      </c>
      <c r="BK34" s="97" t="s">
        <v>219</v>
      </c>
      <c r="BL34" s="97" t="s">
        <v>219</v>
      </c>
      <c r="BM34" s="97" t="s">
        <v>219</v>
      </c>
      <c r="BN34" s="97" t="s">
        <v>219</v>
      </c>
      <c r="BO34" s="97" t="s">
        <v>219</v>
      </c>
      <c r="BP34" s="97" t="s">
        <v>219</v>
      </c>
      <c r="BQ34" s="97" t="s">
        <v>200</v>
      </c>
      <c r="BR34" s="97" t="s">
        <v>200</v>
      </c>
      <c r="BS34" s="97" t="s">
        <v>219</v>
      </c>
      <c r="BT34" s="97" t="s">
        <v>200</v>
      </c>
      <c r="BU34" s="97" t="s">
        <v>200</v>
      </c>
      <c r="BV34" s="97" t="s">
        <v>219</v>
      </c>
      <c r="BW34" s="97" t="s">
        <v>219</v>
      </c>
      <c r="BX34" s="97" t="s">
        <v>219</v>
      </c>
      <c r="BY34" s="97" t="s">
        <v>199</v>
      </c>
      <c r="BZ34" s="97" t="s">
        <v>219</v>
      </c>
      <c r="CA34" s="97" t="s">
        <v>219</v>
      </c>
      <c r="CB34" s="97" t="s">
        <v>200</v>
      </c>
      <c r="CC34" s="97" t="s">
        <v>219</v>
      </c>
      <c r="CD34" s="97" t="s">
        <v>219</v>
      </c>
      <c r="CE34" s="97" t="s">
        <v>200</v>
      </c>
      <c r="CF34" s="97" t="s">
        <v>219</v>
      </c>
      <c r="CG34" s="97" t="s">
        <v>219</v>
      </c>
      <c r="CH34" s="97" t="s">
        <v>219</v>
      </c>
      <c r="CI34" s="97" t="s">
        <v>219</v>
      </c>
      <c r="CJ34" s="97" t="s">
        <v>219</v>
      </c>
      <c r="CK34" s="97" t="s">
        <v>219</v>
      </c>
      <c r="CL34" s="97" t="s">
        <v>200</v>
      </c>
      <c r="CM34" s="97" t="s">
        <v>219</v>
      </c>
      <c r="CN34" s="97" t="s">
        <v>219</v>
      </c>
      <c r="CO34" s="97" t="s">
        <v>219</v>
      </c>
      <c r="CP34" s="97" t="s">
        <v>219</v>
      </c>
      <c r="CQ34" s="97" t="s">
        <v>200</v>
      </c>
      <c r="CR34" s="97" t="s">
        <v>200</v>
      </c>
      <c r="CS34" s="97" t="s">
        <v>219</v>
      </c>
      <c r="CT34" s="97" t="s">
        <v>200</v>
      </c>
      <c r="CU34" s="97" t="s">
        <v>219</v>
      </c>
      <c r="CV34" s="97" t="s">
        <v>200</v>
      </c>
      <c r="CW34" s="97" t="s">
        <v>219</v>
      </c>
      <c r="CX34" s="97" t="s">
        <v>200</v>
      </c>
      <c r="CY34" s="97" t="s">
        <v>219</v>
      </c>
      <c r="CZ34" s="97" t="s">
        <v>200</v>
      </c>
      <c r="DA34" s="5" t="s">
        <v>219</v>
      </c>
      <c r="DB34" s="5" t="s">
        <v>200</v>
      </c>
      <c r="DC34" s="5" t="s">
        <v>219</v>
      </c>
      <c r="DD34" s="5" t="s">
        <v>219</v>
      </c>
      <c r="DE34" s="5" t="s">
        <v>200</v>
      </c>
      <c r="DF34" s="5" t="s">
        <v>200</v>
      </c>
      <c r="DG34" s="5" t="s">
        <v>219</v>
      </c>
      <c r="DH34" s="5" t="s">
        <v>219</v>
      </c>
      <c r="DI34" s="5" t="s">
        <v>219</v>
      </c>
      <c r="DJ34" s="5" t="s">
        <v>200</v>
      </c>
      <c r="DK34" s="168" t="s">
        <v>200</v>
      </c>
    </row>
    <row r="35" spans="1:115" ht="18.75" thickBot="1" x14ac:dyDescent="0.3">
      <c r="A35" s="19" t="s">
        <v>56</v>
      </c>
      <c r="C35" s="4" t="s">
        <v>54</v>
      </c>
      <c r="D35" s="35"/>
      <c r="E35" s="74"/>
      <c r="F35" s="118"/>
      <c r="G35" s="116"/>
      <c r="H35" s="116" t="s">
        <v>200</v>
      </c>
      <c r="I35" s="116" t="s">
        <v>200</v>
      </c>
      <c r="J35" s="116" t="s">
        <v>200</v>
      </c>
      <c r="K35" s="116"/>
      <c r="L35" s="116"/>
      <c r="M35" s="116" t="s">
        <v>219</v>
      </c>
      <c r="N35" s="116" t="s">
        <v>219</v>
      </c>
      <c r="O35" s="116" t="s">
        <v>200</v>
      </c>
      <c r="P35" s="116" t="s">
        <v>219</v>
      </c>
      <c r="Q35" s="116" t="s">
        <v>200</v>
      </c>
      <c r="R35" s="116" t="s">
        <v>200</v>
      </c>
      <c r="S35" s="116" t="s">
        <v>200</v>
      </c>
      <c r="T35" s="116" t="s">
        <v>199</v>
      </c>
      <c r="U35" s="116" t="s">
        <v>200</v>
      </c>
      <c r="V35" s="116" t="s">
        <v>219</v>
      </c>
      <c r="W35" s="116" t="s">
        <v>219</v>
      </c>
      <c r="X35" s="116" t="s">
        <v>219</v>
      </c>
      <c r="Y35" s="116" t="s">
        <v>219</v>
      </c>
      <c r="Z35" s="116"/>
      <c r="AA35" s="116"/>
      <c r="AB35" s="116" t="s">
        <v>200</v>
      </c>
      <c r="AC35" s="116"/>
      <c r="AD35" s="116"/>
      <c r="AE35" s="116" t="s">
        <v>219</v>
      </c>
      <c r="AF35" s="116"/>
      <c r="AG35" s="116" t="s">
        <v>200</v>
      </c>
      <c r="AH35" s="116"/>
      <c r="AI35" s="116"/>
      <c r="AJ35" s="116" t="s">
        <v>219</v>
      </c>
      <c r="AK35" s="116" t="s">
        <v>200</v>
      </c>
      <c r="AL35" s="116" t="s">
        <v>200</v>
      </c>
      <c r="AM35" s="116" t="s">
        <v>219</v>
      </c>
      <c r="AN35" s="116" t="s">
        <v>200</v>
      </c>
      <c r="AO35" s="116" t="s">
        <v>219</v>
      </c>
      <c r="AP35" s="116" t="s">
        <v>219</v>
      </c>
      <c r="AQ35" s="116" t="s">
        <v>200</v>
      </c>
      <c r="AR35" s="116" t="s">
        <v>200</v>
      </c>
      <c r="AS35" s="116"/>
      <c r="AT35" s="116" t="s">
        <v>200</v>
      </c>
      <c r="AU35" s="116" t="s">
        <v>300</v>
      </c>
      <c r="AV35" s="116" t="s">
        <v>219</v>
      </c>
      <c r="AW35" s="116" t="s">
        <v>200</v>
      </c>
      <c r="AX35" s="116" t="s">
        <v>200</v>
      </c>
      <c r="AY35" s="119"/>
      <c r="AZ35" s="119"/>
      <c r="BA35" s="119" t="s">
        <v>200</v>
      </c>
      <c r="BB35" s="119" t="s">
        <v>219</v>
      </c>
      <c r="BC35" s="119" t="s">
        <v>200</v>
      </c>
      <c r="BD35" s="119" t="s">
        <v>219</v>
      </c>
      <c r="BE35" s="119" t="s">
        <v>200</v>
      </c>
      <c r="BF35" s="119"/>
      <c r="BG35" s="119"/>
      <c r="BH35" s="119" t="s">
        <v>200</v>
      </c>
      <c r="BI35" s="119" t="s">
        <v>200</v>
      </c>
      <c r="BJ35" s="119"/>
      <c r="BK35" s="119" t="s">
        <v>200</v>
      </c>
      <c r="BL35" s="119" t="s">
        <v>200</v>
      </c>
      <c r="BM35" s="119" t="s">
        <v>200</v>
      </c>
      <c r="BN35" s="119" t="s">
        <v>200</v>
      </c>
      <c r="BO35" s="119" t="s">
        <v>200</v>
      </c>
      <c r="BP35" s="119" t="s">
        <v>200</v>
      </c>
      <c r="BQ35" s="119" t="s">
        <v>219</v>
      </c>
      <c r="BR35" s="119" t="s">
        <v>219</v>
      </c>
      <c r="BS35" s="119" t="s">
        <v>200</v>
      </c>
      <c r="BT35" s="119"/>
      <c r="BU35" s="119" t="s">
        <v>219</v>
      </c>
      <c r="BV35" s="119" t="s">
        <v>200</v>
      </c>
      <c r="BW35" s="119" t="s">
        <v>200</v>
      </c>
      <c r="BX35" s="119" t="s">
        <v>200</v>
      </c>
      <c r="BY35" s="119" t="s">
        <v>200</v>
      </c>
      <c r="BZ35" s="119" t="s">
        <v>200</v>
      </c>
      <c r="CA35" s="119"/>
      <c r="CB35" s="119" t="s">
        <v>219</v>
      </c>
      <c r="CC35" s="119" t="s">
        <v>200</v>
      </c>
      <c r="CD35" s="119" t="s">
        <v>200</v>
      </c>
      <c r="CE35" s="119" t="s">
        <v>219</v>
      </c>
      <c r="CF35" s="119" t="s">
        <v>200</v>
      </c>
      <c r="CG35" s="119"/>
      <c r="CH35" s="119"/>
      <c r="CI35" s="119" t="s">
        <v>200</v>
      </c>
      <c r="CJ35" s="119"/>
      <c r="CK35" s="119"/>
      <c r="CL35" s="119" t="s">
        <v>219</v>
      </c>
      <c r="CM35" s="119" t="s">
        <v>200</v>
      </c>
      <c r="CN35" s="119" t="s">
        <v>200</v>
      </c>
      <c r="CO35" s="119" t="s">
        <v>200</v>
      </c>
      <c r="CP35" s="119" t="s">
        <v>200</v>
      </c>
      <c r="CQ35" s="119"/>
      <c r="CR35" s="119"/>
      <c r="CS35" s="119" t="s">
        <v>200</v>
      </c>
      <c r="CT35" s="119" t="s">
        <v>219</v>
      </c>
      <c r="CU35" s="119" t="s">
        <v>200</v>
      </c>
      <c r="CV35" s="119" t="s">
        <v>219</v>
      </c>
      <c r="CW35" s="119" t="s">
        <v>200</v>
      </c>
      <c r="CX35" s="119" t="s">
        <v>219</v>
      </c>
      <c r="CY35" s="119"/>
      <c r="CZ35" s="119"/>
      <c r="DA35" s="116" t="s">
        <v>200</v>
      </c>
      <c r="DB35" s="116" t="s">
        <v>219</v>
      </c>
      <c r="DC35" s="116" t="s">
        <v>200</v>
      </c>
      <c r="DD35" s="116" t="s">
        <v>300</v>
      </c>
      <c r="DE35" s="116" t="s">
        <v>219</v>
      </c>
      <c r="DF35" s="116" t="s">
        <v>219</v>
      </c>
      <c r="DG35" s="116" t="s">
        <v>200</v>
      </c>
      <c r="DH35" s="116" t="s">
        <v>200</v>
      </c>
      <c r="DI35" s="116" t="s">
        <v>200</v>
      </c>
      <c r="DJ35" s="116" t="s">
        <v>219</v>
      </c>
      <c r="DK35" s="169"/>
    </row>
    <row r="36" spans="1:115" ht="9" customHeight="1" thickBot="1" x14ac:dyDescent="0.3">
      <c r="A36" s="32"/>
      <c r="B36" s="33"/>
      <c r="C36" s="33"/>
      <c r="D36" s="36"/>
      <c r="E36" s="75"/>
      <c r="F36" s="118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69"/>
    </row>
    <row r="37" spans="1:115" x14ac:dyDescent="0.25">
      <c r="A37" s="30" t="s">
        <v>17</v>
      </c>
      <c r="B37" s="31"/>
      <c r="C37" s="31"/>
      <c r="D37" s="35"/>
      <c r="E37" s="74"/>
      <c r="F37" s="111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77"/>
      <c r="CB37" s="77"/>
      <c r="CC37" s="77"/>
      <c r="CD37" s="77"/>
      <c r="CE37" s="77"/>
      <c r="CF37" s="77"/>
      <c r="CG37" s="77"/>
      <c r="CH37" s="77"/>
      <c r="CI37" s="77"/>
      <c r="CJ37" s="77"/>
      <c r="CK37" s="77"/>
      <c r="CL37" s="77"/>
      <c r="CM37" s="77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  <c r="CY37" s="77"/>
      <c r="CZ37" s="77"/>
      <c r="DK37" s="168"/>
    </row>
    <row r="38" spans="1:115" x14ac:dyDescent="0.25">
      <c r="A38" s="19">
        <v>4</v>
      </c>
      <c r="B38" s="4" t="s">
        <v>113</v>
      </c>
      <c r="C38" s="4" t="s">
        <v>139</v>
      </c>
      <c r="D38" s="35" t="s">
        <v>226</v>
      </c>
      <c r="E38" s="74"/>
      <c r="F38" s="111" t="s">
        <v>83</v>
      </c>
      <c r="G38" s="5" t="s">
        <v>212</v>
      </c>
      <c r="H38" s="5" t="s">
        <v>68</v>
      </c>
      <c r="I38" s="5" t="s">
        <v>65</v>
      </c>
      <c r="J38" s="5" t="s">
        <v>85</v>
      </c>
      <c r="K38" s="5" t="s">
        <v>76</v>
      </c>
      <c r="L38" s="5" t="s">
        <v>209</v>
      </c>
      <c r="M38" s="5" t="s">
        <v>66</v>
      </c>
      <c r="N38" s="5" t="s">
        <v>209</v>
      </c>
      <c r="O38" s="5" t="s">
        <v>209</v>
      </c>
      <c r="P38" s="5" t="s">
        <v>70</v>
      </c>
      <c r="Q38" s="5" t="s">
        <v>70</v>
      </c>
      <c r="R38" s="5" t="s">
        <v>209</v>
      </c>
      <c r="S38" s="5" t="s">
        <v>209</v>
      </c>
      <c r="T38" s="5" t="s">
        <v>209</v>
      </c>
      <c r="U38" s="5" t="s">
        <v>70</v>
      </c>
      <c r="V38" s="5" t="s">
        <v>209</v>
      </c>
      <c r="W38" s="5" t="s">
        <v>70</v>
      </c>
      <c r="X38" s="5" t="s">
        <v>68</v>
      </c>
      <c r="Y38" s="5" t="s">
        <v>70</v>
      </c>
      <c r="Z38" s="5" t="s">
        <v>68</v>
      </c>
      <c r="AA38" s="5" t="s">
        <v>65</v>
      </c>
      <c r="AB38" s="5" t="s">
        <v>70</v>
      </c>
      <c r="AC38" s="5" t="s">
        <v>65</v>
      </c>
      <c r="AD38" s="5" t="s">
        <v>226</v>
      </c>
      <c r="AE38" s="5" t="s">
        <v>209</v>
      </c>
      <c r="AF38" s="5" t="s">
        <v>65</v>
      </c>
      <c r="AG38" s="5" t="s">
        <v>68</v>
      </c>
      <c r="AH38" s="5" t="s">
        <v>212</v>
      </c>
      <c r="AI38" s="5" t="s">
        <v>65</v>
      </c>
      <c r="AJ38" s="5" t="s">
        <v>70</v>
      </c>
      <c r="AK38" s="5" t="s">
        <v>69</v>
      </c>
      <c r="AL38" s="5" t="s">
        <v>69</v>
      </c>
      <c r="AM38" s="5" t="s">
        <v>65</v>
      </c>
      <c r="AN38" s="5" t="s">
        <v>209</v>
      </c>
      <c r="AO38" s="5" t="s">
        <v>212</v>
      </c>
      <c r="AP38" s="5" t="s">
        <v>212</v>
      </c>
      <c r="AQ38" s="5" t="s">
        <v>212</v>
      </c>
      <c r="AR38" s="5" t="s">
        <v>66</v>
      </c>
      <c r="AS38" s="5" t="s">
        <v>234</v>
      </c>
      <c r="AT38" s="5" t="s">
        <v>212</v>
      </c>
      <c r="AU38" s="5" t="s">
        <v>70</v>
      </c>
      <c r="AV38" s="5" t="s">
        <v>68</v>
      </c>
      <c r="AW38" s="5" t="s">
        <v>68</v>
      </c>
      <c r="AX38" s="5" t="s">
        <v>70</v>
      </c>
      <c r="AY38" s="97" t="s">
        <v>209</v>
      </c>
      <c r="AZ38" s="97" t="s">
        <v>66</v>
      </c>
      <c r="BA38" s="97" t="s">
        <v>67</v>
      </c>
      <c r="BB38" s="97" t="s">
        <v>237</v>
      </c>
      <c r="BC38" s="97" t="s">
        <v>209</v>
      </c>
      <c r="BD38" s="97" t="s">
        <v>65</v>
      </c>
      <c r="BE38" s="97" t="s">
        <v>66</v>
      </c>
      <c r="BF38" s="97" t="s">
        <v>68</v>
      </c>
      <c r="BG38" s="97" t="s">
        <v>65</v>
      </c>
      <c r="BH38" s="97" t="s">
        <v>83</v>
      </c>
      <c r="BI38" s="97" t="s">
        <v>66</v>
      </c>
      <c r="BJ38" s="97" t="s">
        <v>234</v>
      </c>
      <c r="BK38" s="97" t="s">
        <v>65</v>
      </c>
      <c r="BL38" s="97" t="s">
        <v>65</v>
      </c>
      <c r="BM38" s="97" t="s">
        <v>65</v>
      </c>
      <c r="BN38" s="97" t="s">
        <v>209</v>
      </c>
      <c r="BO38" s="97" t="s">
        <v>69</v>
      </c>
      <c r="BP38" s="97" t="s">
        <v>209</v>
      </c>
      <c r="BQ38" s="97" t="s">
        <v>65</v>
      </c>
      <c r="BR38" s="97" t="s">
        <v>70</v>
      </c>
      <c r="BS38" s="97" t="s">
        <v>65</v>
      </c>
      <c r="BT38" s="97" t="s">
        <v>68</v>
      </c>
      <c r="BU38" s="97" t="s">
        <v>66</v>
      </c>
      <c r="BV38" s="97" t="s">
        <v>65</v>
      </c>
      <c r="BW38" s="97" t="s">
        <v>68</v>
      </c>
      <c r="BX38" s="97" t="s">
        <v>70</v>
      </c>
      <c r="BY38" s="97" t="s">
        <v>70</v>
      </c>
      <c r="BZ38" s="97" t="s">
        <v>70</v>
      </c>
      <c r="CA38" s="97" t="s">
        <v>65</v>
      </c>
      <c r="CB38" s="97" t="s">
        <v>68</v>
      </c>
      <c r="CC38" s="97" t="s">
        <v>69</v>
      </c>
      <c r="CD38" s="97" t="s">
        <v>68</v>
      </c>
      <c r="CE38" s="97" t="s">
        <v>68</v>
      </c>
      <c r="CF38" s="97" t="s">
        <v>68</v>
      </c>
      <c r="CG38" s="97" t="s">
        <v>65</v>
      </c>
      <c r="CH38" s="97" t="s">
        <v>234</v>
      </c>
      <c r="CI38" s="97" t="s">
        <v>70</v>
      </c>
      <c r="CJ38" s="97" t="s">
        <v>70</v>
      </c>
      <c r="CK38" s="97" t="s">
        <v>70</v>
      </c>
      <c r="CL38" s="97" t="s">
        <v>209</v>
      </c>
      <c r="CM38" s="97" t="s">
        <v>209</v>
      </c>
      <c r="CN38" s="97" t="s">
        <v>209</v>
      </c>
      <c r="CO38" s="97" t="s">
        <v>65</v>
      </c>
      <c r="CP38" s="97" t="s">
        <v>85</v>
      </c>
      <c r="CQ38" s="97" t="s">
        <v>68</v>
      </c>
      <c r="CR38" s="97" t="s">
        <v>69</v>
      </c>
      <c r="CS38" s="97" t="s">
        <v>70</v>
      </c>
      <c r="CT38" s="97" t="s">
        <v>70</v>
      </c>
      <c r="CU38" s="97" t="s">
        <v>69</v>
      </c>
      <c r="CV38" s="97" t="s">
        <v>209</v>
      </c>
      <c r="CW38" s="97" t="s">
        <v>68</v>
      </c>
      <c r="CX38" s="97" t="s">
        <v>209</v>
      </c>
      <c r="CY38" s="97" t="s">
        <v>209</v>
      </c>
      <c r="CZ38" s="97" t="s">
        <v>70</v>
      </c>
      <c r="DA38" s="5" t="s">
        <v>70</v>
      </c>
      <c r="DB38" s="5" t="s">
        <v>70</v>
      </c>
      <c r="DC38" s="5" t="s">
        <v>212</v>
      </c>
      <c r="DD38" s="5" t="s">
        <v>212</v>
      </c>
      <c r="DE38" s="5" t="s">
        <v>65</v>
      </c>
      <c r="DF38" s="5" t="s">
        <v>69</v>
      </c>
      <c r="DG38" s="5" t="s">
        <v>68</v>
      </c>
      <c r="DH38" s="5" t="s">
        <v>68</v>
      </c>
      <c r="DI38" s="5" t="s">
        <v>70</v>
      </c>
      <c r="DJ38" s="5" t="s">
        <v>65</v>
      </c>
      <c r="DK38" s="168" t="s">
        <v>209</v>
      </c>
    </row>
    <row r="39" spans="1:115" x14ac:dyDescent="0.25">
      <c r="A39" s="19">
        <v>6</v>
      </c>
      <c r="B39" s="4" t="s">
        <v>43</v>
      </c>
      <c r="C39" s="4" t="s">
        <v>140</v>
      </c>
      <c r="D39" s="35" t="s">
        <v>68</v>
      </c>
      <c r="E39" s="74"/>
      <c r="F39" s="111" t="s">
        <v>69</v>
      </c>
      <c r="G39" s="5" t="s">
        <v>66</v>
      </c>
      <c r="H39" s="5" t="s">
        <v>70</v>
      </c>
      <c r="I39" s="5" t="s">
        <v>67</v>
      </c>
      <c r="J39" s="5" t="s">
        <v>76</v>
      </c>
      <c r="K39" s="5" t="s">
        <v>84</v>
      </c>
      <c r="L39" s="5" t="s">
        <v>196</v>
      </c>
      <c r="M39" s="5" t="s">
        <v>69</v>
      </c>
      <c r="N39" s="5" t="s">
        <v>84</v>
      </c>
      <c r="O39" s="5" t="s">
        <v>76</v>
      </c>
      <c r="P39" s="5" t="s">
        <v>66</v>
      </c>
      <c r="Q39" s="5" t="s">
        <v>76</v>
      </c>
      <c r="R39" s="5" t="s">
        <v>70</v>
      </c>
      <c r="S39" s="5" t="s">
        <v>66</v>
      </c>
      <c r="T39" s="5" t="s">
        <v>212</v>
      </c>
      <c r="U39" s="5" t="s">
        <v>66</v>
      </c>
      <c r="V39" s="5" t="s">
        <v>196</v>
      </c>
      <c r="W39" s="5" t="s">
        <v>76</v>
      </c>
      <c r="X39" s="5" t="s">
        <v>66</v>
      </c>
      <c r="Y39" s="5" t="s">
        <v>66</v>
      </c>
      <c r="Z39" s="5" t="s">
        <v>65</v>
      </c>
      <c r="AA39" s="5" t="s">
        <v>70</v>
      </c>
      <c r="AB39" s="5" t="s">
        <v>67</v>
      </c>
      <c r="AC39" s="5" t="s">
        <v>209</v>
      </c>
      <c r="AD39" s="5" t="s">
        <v>69</v>
      </c>
      <c r="AE39" s="5" t="s">
        <v>70</v>
      </c>
      <c r="AF39" s="5" t="s">
        <v>212</v>
      </c>
      <c r="AG39" s="5" t="s">
        <v>70</v>
      </c>
      <c r="AH39" s="5" t="s">
        <v>209</v>
      </c>
      <c r="AI39" s="5" t="s">
        <v>196</v>
      </c>
      <c r="AJ39" s="5" t="s">
        <v>69</v>
      </c>
      <c r="AK39" s="5" t="s">
        <v>70</v>
      </c>
      <c r="AL39" s="5" t="s">
        <v>76</v>
      </c>
      <c r="AM39" s="5" t="s">
        <v>84</v>
      </c>
      <c r="AN39" s="5" t="s">
        <v>66</v>
      </c>
      <c r="AO39" s="5" t="s">
        <v>212</v>
      </c>
      <c r="AP39" s="5" t="s">
        <v>66</v>
      </c>
      <c r="AQ39" s="5" t="s">
        <v>76</v>
      </c>
      <c r="AR39" s="5" t="s">
        <v>83</v>
      </c>
      <c r="AS39" s="5" t="s">
        <v>236</v>
      </c>
      <c r="AT39" s="5" t="s">
        <v>212</v>
      </c>
      <c r="AU39" s="5" t="s">
        <v>238</v>
      </c>
      <c r="AV39" s="5" t="s">
        <v>66</v>
      </c>
      <c r="AW39" s="5" t="s">
        <v>212</v>
      </c>
      <c r="AX39" s="5" t="s">
        <v>70</v>
      </c>
      <c r="AY39" s="97" t="s">
        <v>212</v>
      </c>
      <c r="AZ39" s="97" t="s">
        <v>85</v>
      </c>
      <c r="BA39" s="97" t="s">
        <v>67</v>
      </c>
      <c r="BB39" s="97" t="s">
        <v>209</v>
      </c>
      <c r="BC39" s="97" t="s">
        <v>66</v>
      </c>
      <c r="BD39" s="97" t="s">
        <v>76</v>
      </c>
      <c r="BE39" s="97" t="s">
        <v>66</v>
      </c>
      <c r="BF39" s="97" t="s">
        <v>66</v>
      </c>
      <c r="BG39" s="97" t="s">
        <v>67</v>
      </c>
      <c r="BH39" s="97" t="s">
        <v>209</v>
      </c>
      <c r="BI39" s="97" t="s">
        <v>67</v>
      </c>
      <c r="BJ39" s="97" t="s">
        <v>70</v>
      </c>
      <c r="BK39" s="97" t="s">
        <v>70</v>
      </c>
      <c r="BL39" s="97" t="s">
        <v>212</v>
      </c>
      <c r="BM39" s="97" t="s">
        <v>212</v>
      </c>
      <c r="BN39" s="97" t="s">
        <v>66</v>
      </c>
      <c r="BO39" s="97" t="s">
        <v>66</v>
      </c>
      <c r="BP39" s="97" t="s">
        <v>67</v>
      </c>
      <c r="BQ39" s="97" t="s">
        <v>67</v>
      </c>
      <c r="BR39" s="97" t="s">
        <v>209</v>
      </c>
      <c r="BS39" s="97" t="s">
        <v>66</v>
      </c>
      <c r="BT39" s="97" t="s">
        <v>66</v>
      </c>
      <c r="BU39" s="97" t="s">
        <v>84</v>
      </c>
      <c r="BV39" s="97" t="s">
        <v>66</v>
      </c>
      <c r="BW39" s="97" t="s">
        <v>66</v>
      </c>
      <c r="BX39" s="97" t="s">
        <v>67</v>
      </c>
      <c r="BY39" s="97" t="s">
        <v>66</v>
      </c>
      <c r="BZ39" s="97" t="s">
        <v>76</v>
      </c>
      <c r="CA39" s="97" t="s">
        <v>67</v>
      </c>
      <c r="CB39" s="97" t="s">
        <v>70</v>
      </c>
      <c r="CC39" s="97" t="s">
        <v>76</v>
      </c>
      <c r="CD39" s="97" t="s">
        <v>70</v>
      </c>
      <c r="CE39" s="97" t="s">
        <v>76</v>
      </c>
      <c r="CF39" s="97" t="s">
        <v>70</v>
      </c>
      <c r="CG39" s="97" t="s">
        <v>84</v>
      </c>
      <c r="CH39" s="97" t="s">
        <v>66</v>
      </c>
      <c r="CI39" s="97" t="s">
        <v>66</v>
      </c>
      <c r="CJ39" s="97" t="s">
        <v>76</v>
      </c>
      <c r="CK39" s="97" t="s">
        <v>66</v>
      </c>
      <c r="CL39" s="97" t="s">
        <v>70</v>
      </c>
      <c r="CM39" s="97" t="s">
        <v>212</v>
      </c>
      <c r="CN39" s="97" t="s">
        <v>212</v>
      </c>
      <c r="CO39" s="97" t="s">
        <v>76</v>
      </c>
      <c r="CP39" s="97" t="s">
        <v>76</v>
      </c>
      <c r="CQ39" s="97" t="s">
        <v>70</v>
      </c>
      <c r="CR39" s="97" t="s">
        <v>65</v>
      </c>
      <c r="CS39" s="97" t="s">
        <v>212</v>
      </c>
      <c r="CT39" s="97" t="s">
        <v>76</v>
      </c>
      <c r="CU39" s="97" t="s">
        <v>212</v>
      </c>
      <c r="CV39" s="97" t="s">
        <v>212</v>
      </c>
      <c r="CW39" s="97" t="s">
        <v>84</v>
      </c>
      <c r="CX39" s="97" t="s">
        <v>76</v>
      </c>
      <c r="CY39" s="97" t="s">
        <v>70</v>
      </c>
      <c r="CZ39" s="97" t="s">
        <v>68</v>
      </c>
      <c r="DA39" s="5" t="s">
        <v>76</v>
      </c>
      <c r="DB39" s="5" t="s">
        <v>76</v>
      </c>
      <c r="DC39" s="5" t="s">
        <v>209</v>
      </c>
      <c r="DD39" s="5" t="s">
        <v>76</v>
      </c>
      <c r="DE39" s="5" t="s">
        <v>70</v>
      </c>
      <c r="DF39" s="5" t="s">
        <v>67</v>
      </c>
      <c r="DG39" s="5" t="s">
        <v>66</v>
      </c>
      <c r="DH39" s="5" t="s">
        <v>66</v>
      </c>
      <c r="DI39" s="5" t="s">
        <v>69</v>
      </c>
      <c r="DJ39" s="5" t="s">
        <v>248</v>
      </c>
      <c r="DK39" s="168" t="s">
        <v>212</v>
      </c>
    </row>
    <row r="40" spans="1:115" x14ac:dyDescent="0.25">
      <c r="A40" s="19">
        <v>31</v>
      </c>
      <c r="B40" s="164" t="s">
        <v>50</v>
      </c>
      <c r="C40" s="4" t="s">
        <v>141</v>
      </c>
      <c r="D40" s="35" t="s">
        <v>212</v>
      </c>
      <c r="E40" s="74"/>
      <c r="F40" s="111" t="s">
        <v>234</v>
      </c>
      <c r="G40" s="5" t="s">
        <v>69</v>
      </c>
      <c r="H40" s="5" t="s">
        <v>85</v>
      </c>
      <c r="I40" s="5" t="s">
        <v>68</v>
      </c>
      <c r="J40" s="5" t="s">
        <v>226</v>
      </c>
      <c r="K40" s="5" t="s">
        <v>70</v>
      </c>
      <c r="L40" s="5" t="s">
        <v>68</v>
      </c>
      <c r="M40" s="5" t="s">
        <v>218</v>
      </c>
      <c r="N40" s="5" t="s">
        <v>65</v>
      </c>
      <c r="O40" s="5" t="s">
        <v>65</v>
      </c>
      <c r="P40" s="5" t="s">
        <v>65</v>
      </c>
      <c r="Q40" s="5" t="s">
        <v>68</v>
      </c>
      <c r="R40" s="5" t="s">
        <v>65</v>
      </c>
      <c r="S40" s="5" t="s">
        <v>83</v>
      </c>
      <c r="T40" s="5" t="s">
        <v>69</v>
      </c>
      <c r="U40" s="5" t="s">
        <v>234</v>
      </c>
      <c r="V40" s="5" t="s">
        <v>209</v>
      </c>
      <c r="W40" s="5" t="s">
        <v>65</v>
      </c>
      <c r="X40" s="5" t="s">
        <v>209</v>
      </c>
      <c r="Y40" s="5" t="s">
        <v>65</v>
      </c>
      <c r="Z40" s="5" t="s">
        <v>69</v>
      </c>
      <c r="AA40" s="5" t="s">
        <v>209</v>
      </c>
      <c r="AB40" s="5" t="s">
        <v>65</v>
      </c>
      <c r="AC40" s="5" t="s">
        <v>196</v>
      </c>
      <c r="AD40" s="5" t="s">
        <v>84</v>
      </c>
      <c r="AE40" s="5" t="s">
        <v>65</v>
      </c>
      <c r="AF40" s="5" t="s">
        <v>68</v>
      </c>
      <c r="AG40" s="5" t="s">
        <v>209</v>
      </c>
      <c r="AH40" s="5" t="s">
        <v>196</v>
      </c>
      <c r="AI40" s="5" t="s">
        <v>212</v>
      </c>
      <c r="AJ40" s="5" t="s">
        <v>234</v>
      </c>
      <c r="AK40" s="5" t="s">
        <v>70</v>
      </c>
      <c r="AL40" s="5" t="s">
        <v>83</v>
      </c>
      <c r="AM40" s="5" t="s">
        <v>218</v>
      </c>
      <c r="AN40" s="5" t="s">
        <v>70</v>
      </c>
      <c r="AO40" s="5" t="s">
        <v>212</v>
      </c>
      <c r="AP40" s="5" t="s">
        <v>69</v>
      </c>
      <c r="AQ40" s="5" t="s">
        <v>70</v>
      </c>
      <c r="AR40" s="5" t="s">
        <v>67</v>
      </c>
      <c r="AS40" s="5" t="s">
        <v>83</v>
      </c>
      <c r="AT40" s="5" t="s">
        <v>66</v>
      </c>
      <c r="AU40" s="5" t="s">
        <v>83</v>
      </c>
      <c r="AV40" s="5" t="s">
        <v>70</v>
      </c>
      <c r="AW40" s="5" t="s">
        <v>83</v>
      </c>
      <c r="AX40" s="5" t="s">
        <v>70</v>
      </c>
      <c r="AY40" s="97" t="s">
        <v>209</v>
      </c>
      <c r="AZ40" s="97" t="s">
        <v>238</v>
      </c>
      <c r="BA40" s="97" t="s">
        <v>67</v>
      </c>
      <c r="BB40" s="97" t="s">
        <v>65</v>
      </c>
      <c r="BC40" s="97" t="s">
        <v>70</v>
      </c>
      <c r="BD40" s="97" t="s">
        <v>69</v>
      </c>
      <c r="BE40" s="97" t="s">
        <v>65</v>
      </c>
      <c r="BF40" s="97" t="s">
        <v>69</v>
      </c>
      <c r="BG40" s="97" t="s">
        <v>68</v>
      </c>
      <c r="BH40" s="97" t="s">
        <v>68</v>
      </c>
      <c r="BI40" s="97" t="s">
        <v>66</v>
      </c>
      <c r="BJ40" s="97" t="s">
        <v>212</v>
      </c>
      <c r="BK40" s="97" t="s">
        <v>68</v>
      </c>
      <c r="BL40" s="97" t="s">
        <v>209</v>
      </c>
      <c r="BM40" s="97" t="s">
        <v>70</v>
      </c>
      <c r="BN40" s="97" t="s">
        <v>68</v>
      </c>
      <c r="BO40" s="97" t="s">
        <v>65</v>
      </c>
      <c r="BP40" s="97" t="s">
        <v>83</v>
      </c>
      <c r="BQ40" s="97" t="s">
        <v>68</v>
      </c>
      <c r="BR40" s="97" t="s">
        <v>76</v>
      </c>
      <c r="BS40" s="97" t="s">
        <v>209</v>
      </c>
      <c r="BT40" s="97" t="s">
        <v>68</v>
      </c>
      <c r="BU40" s="97" t="s">
        <v>209</v>
      </c>
      <c r="BV40" s="97" t="s">
        <v>209</v>
      </c>
      <c r="BW40" s="97" t="s">
        <v>68</v>
      </c>
      <c r="BX40" s="97" t="s">
        <v>68</v>
      </c>
      <c r="BY40" s="97" t="s">
        <v>70</v>
      </c>
      <c r="BZ40" s="97" t="s">
        <v>83</v>
      </c>
      <c r="CA40" s="97" t="s">
        <v>68</v>
      </c>
      <c r="CB40" s="97" t="s">
        <v>196</v>
      </c>
      <c r="CC40" s="97" t="s">
        <v>70</v>
      </c>
      <c r="CD40" s="97" t="s">
        <v>68</v>
      </c>
      <c r="CE40" s="97" t="s">
        <v>68</v>
      </c>
      <c r="CF40" s="97" t="s">
        <v>65</v>
      </c>
      <c r="CG40" s="97" t="s">
        <v>69</v>
      </c>
      <c r="CH40" s="97" t="s">
        <v>70</v>
      </c>
      <c r="CI40" s="97" t="s">
        <v>70</v>
      </c>
      <c r="CJ40" s="97" t="s">
        <v>68</v>
      </c>
      <c r="CK40" s="97" t="s">
        <v>66</v>
      </c>
      <c r="CL40" s="97" t="s">
        <v>65</v>
      </c>
      <c r="CM40" s="97" t="s">
        <v>209</v>
      </c>
      <c r="CN40" s="97" t="s">
        <v>209</v>
      </c>
      <c r="CO40" s="97" t="s">
        <v>209</v>
      </c>
      <c r="CP40" s="97" t="s">
        <v>83</v>
      </c>
      <c r="CQ40" s="97" t="s">
        <v>209</v>
      </c>
      <c r="CR40" s="97" t="s">
        <v>67</v>
      </c>
      <c r="CS40" s="97" t="s">
        <v>212</v>
      </c>
      <c r="CT40" s="97" t="s">
        <v>209</v>
      </c>
      <c r="CU40" s="97" t="s">
        <v>196</v>
      </c>
      <c r="CV40" s="97" t="s">
        <v>70</v>
      </c>
      <c r="CW40" s="97" t="s">
        <v>83</v>
      </c>
      <c r="CX40" s="97" t="s">
        <v>65</v>
      </c>
      <c r="CY40" s="97" t="s">
        <v>70</v>
      </c>
      <c r="CZ40" s="97" t="s">
        <v>248</v>
      </c>
      <c r="DA40" s="5" t="s">
        <v>65</v>
      </c>
      <c r="DB40" s="5" t="s">
        <v>212</v>
      </c>
      <c r="DC40" s="5" t="s">
        <v>209</v>
      </c>
      <c r="DD40" s="5" t="s">
        <v>65</v>
      </c>
      <c r="DE40" s="5" t="s">
        <v>68</v>
      </c>
      <c r="DF40" s="5" t="s">
        <v>226</v>
      </c>
      <c r="DG40" s="5" t="s">
        <v>76</v>
      </c>
      <c r="DH40" s="5" t="s">
        <v>209</v>
      </c>
      <c r="DI40" s="5" t="s">
        <v>83</v>
      </c>
      <c r="DJ40" s="5" t="s">
        <v>69</v>
      </c>
      <c r="DK40" s="168" t="s">
        <v>196</v>
      </c>
    </row>
    <row r="41" spans="1:115" x14ac:dyDescent="0.25">
      <c r="A41" s="19">
        <v>32</v>
      </c>
      <c r="B41" s="4" t="s">
        <v>49</v>
      </c>
      <c r="C41" s="4" t="s">
        <v>142</v>
      </c>
      <c r="D41" s="35" t="s">
        <v>68</v>
      </c>
      <c r="E41" s="74"/>
      <c r="F41" s="111" t="s">
        <v>70</v>
      </c>
      <c r="G41" s="5" t="s">
        <v>83</v>
      </c>
      <c r="H41" s="5" t="s">
        <v>65</v>
      </c>
      <c r="I41" s="5" t="s">
        <v>68</v>
      </c>
      <c r="J41" s="5" t="s">
        <v>209</v>
      </c>
      <c r="K41" s="5" t="s">
        <v>65</v>
      </c>
      <c r="L41" s="5" t="s">
        <v>196</v>
      </c>
      <c r="M41" s="5" t="s">
        <v>65</v>
      </c>
      <c r="N41" s="5" t="s">
        <v>65</v>
      </c>
      <c r="O41" s="5" t="s">
        <v>70</v>
      </c>
      <c r="P41" s="5" t="s">
        <v>68</v>
      </c>
      <c r="Q41" s="5" t="s">
        <v>68</v>
      </c>
      <c r="R41" s="5" t="s">
        <v>65</v>
      </c>
      <c r="S41" s="5" t="s">
        <v>65</v>
      </c>
      <c r="T41" s="5" t="s">
        <v>65</v>
      </c>
      <c r="U41" s="5" t="s">
        <v>69</v>
      </c>
      <c r="V41" s="5" t="s">
        <v>209</v>
      </c>
      <c r="W41" s="5" t="s">
        <v>209</v>
      </c>
      <c r="X41" s="5" t="s">
        <v>69</v>
      </c>
      <c r="Y41" s="5" t="s">
        <v>209</v>
      </c>
      <c r="Z41" s="5" t="s">
        <v>212</v>
      </c>
      <c r="AA41" s="5" t="s">
        <v>196</v>
      </c>
      <c r="AB41" s="5" t="s">
        <v>65</v>
      </c>
      <c r="AC41" s="5" t="s">
        <v>66</v>
      </c>
      <c r="AD41" s="5" t="s">
        <v>271</v>
      </c>
      <c r="AE41" s="5" t="s">
        <v>69</v>
      </c>
      <c r="AF41" s="5" t="s">
        <v>68</v>
      </c>
      <c r="AG41" s="5" t="s">
        <v>65</v>
      </c>
      <c r="AH41" s="5" t="s">
        <v>212</v>
      </c>
      <c r="AI41" s="5" t="s">
        <v>209</v>
      </c>
      <c r="AJ41" s="5" t="s">
        <v>66</v>
      </c>
      <c r="AK41" s="5" t="s">
        <v>65</v>
      </c>
      <c r="AL41" s="5" t="s">
        <v>196</v>
      </c>
      <c r="AM41" s="5" t="s">
        <v>68</v>
      </c>
      <c r="AN41" s="5" t="s">
        <v>68</v>
      </c>
      <c r="AO41" s="5" t="s">
        <v>209</v>
      </c>
      <c r="AP41" s="5" t="s">
        <v>68</v>
      </c>
      <c r="AQ41" s="5" t="s">
        <v>196</v>
      </c>
      <c r="AR41" s="5" t="s">
        <v>68</v>
      </c>
      <c r="AS41" s="5" t="s">
        <v>70</v>
      </c>
      <c r="AT41" s="5" t="s">
        <v>196</v>
      </c>
      <c r="AU41" s="5" t="s">
        <v>70</v>
      </c>
      <c r="AV41" s="5" t="s">
        <v>65</v>
      </c>
      <c r="AW41" s="5" t="s">
        <v>65</v>
      </c>
      <c r="AX41" s="5" t="s">
        <v>209</v>
      </c>
      <c r="AY41" s="97" t="s">
        <v>68</v>
      </c>
      <c r="AZ41" s="97" t="s">
        <v>218</v>
      </c>
      <c r="BA41" s="97" t="s">
        <v>69</v>
      </c>
      <c r="BB41" s="97" t="s">
        <v>84</v>
      </c>
      <c r="BC41" s="97" t="s">
        <v>65</v>
      </c>
      <c r="BD41" s="97" t="s">
        <v>70</v>
      </c>
      <c r="BE41" s="97" t="s">
        <v>69</v>
      </c>
      <c r="BF41" s="97" t="s">
        <v>83</v>
      </c>
      <c r="BG41" s="97" t="s">
        <v>83</v>
      </c>
      <c r="BH41" s="97" t="s">
        <v>68</v>
      </c>
      <c r="BI41" s="97" t="s">
        <v>68</v>
      </c>
      <c r="BJ41" s="97" t="s">
        <v>209</v>
      </c>
      <c r="BK41" s="97" t="s">
        <v>83</v>
      </c>
      <c r="BL41" s="97" t="s">
        <v>209</v>
      </c>
      <c r="BM41" s="97" t="s">
        <v>65</v>
      </c>
      <c r="BN41" s="97" t="s">
        <v>65</v>
      </c>
      <c r="BO41" s="97" t="s">
        <v>69</v>
      </c>
      <c r="BP41" s="97" t="s">
        <v>70</v>
      </c>
      <c r="BQ41" s="97" t="s">
        <v>70</v>
      </c>
      <c r="BR41" s="97" t="s">
        <v>65</v>
      </c>
      <c r="BS41" s="97" t="s">
        <v>68</v>
      </c>
      <c r="BT41" s="97" t="s">
        <v>70</v>
      </c>
      <c r="BU41" s="97" t="s">
        <v>70</v>
      </c>
      <c r="BV41" s="97" t="s">
        <v>68</v>
      </c>
      <c r="BW41" s="97" t="s">
        <v>234</v>
      </c>
      <c r="BX41" s="97" t="s">
        <v>209</v>
      </c>
      <c r="BY41" s="97" t="s">
        <v>234</v>
      </c>
      <c r="BZ41" s="97" t="s">
        <v>196</v>
      </c>
      <c r="CA41" s="97" t="s">
        <v>68</v>
      </c>
      <c r="CB41" s="97" t="s">
        <v>209</v>
      </c>
      <c r="CC41" s="97" t="s">
        <v>70</v>
      </c>
      <c r="CD41" s="97" t="s">
        <v>70</v>
      </c>
      <c r="CE41" s="97" t="s">
        <v>209</v>
      </c>
      <c r="CF41" s="97" t="s">
        <v>65</v>
      </c>
      <c r="CG41" s="97" t="s">
        <v>68</v>
      </c>
      <c r="CH41" s="97" t="s">
        <v>85</v>
      </c>
      <c r="CI41" s="97" t="s">
        <v>65</v>
      </c>
      <c r="CJ41" s="97" t="s">
        <v>65</v>
      </c>
      <c r="CK41" s="97" t="s">
        <v>68</v>
      </c>
      <c r="CL41" s="97" t="s">
        <v>70</v>
      </c>
      <c r="CM41" s="97" t="s">
        <v>70</v>
      </c>
      <c r="CN41" s="97" t="s">
        <v>196</v>
      </c>
      <c r="CO41" s="97" t="s">
        <v>68</v>
      </c>
      <c r="CP41" s="97" t="s">
        <v>65</v>
      </c>
      <c r="CQ41" s="97" t="s">
        <v>65</v>
      </c>
      <c r="CR41" s="97" t="s">
        <v>234</v>
      </c>
      <c r="CS41" s="97" t="s">
        <v>68</v>
      </c>
      <c r="CT41" s="97" t="s">
        <v>212</v>
      </c>
      <c r="CU41" s="97" t="s">
        <v>271</v>
      </c>
      <c r="CV41" s="97" t="s">
        <v>209</v>
      </c>
      <c r="CW41" s="97" t="s">
        <v>68</v>
      </c>
      <c r="CX41" s="97" t="s">
        <v>70</v>
      </c>
      <c r="CY41" s="97" t="s">
        <v>68</v>
      </c>
      <c r="CZ41" s="97" t="s">
        <v>66</v>
      </c>
      <c r="DA41" s="5" t="s">
        <v>83</v>
      </c>
      <c r="DB41" s="5" t="s">
        <v>68</v>
      </c>
      <c r="DC41" s="5" t="s">
        <v>212</v>
      </c>
      <c r="DD41" s="5" t="s">
        <v>196</v>
      </c>
      <c r="DE41" s="5" t="s">
        <v>70</v>
      </c>
      <c r="DF41" s="5" t="s">
        <v>83</v>
      </c>
      <c r="DG41" s="5" t="s">
        <v>65</v>
      </c>
      <c r="DH41" s="5" t="s">
        <v>70</v>
      </c>
      <c r="DI41" s="5" t="s">
        <v>70</v>
      </c>
      <c r="DJ41" s="5" t="s">
        <v>234</v>
      </c>
      <c r="DK41" s="168" t="s">
        <v>209</v>
      </c>
    </row>
    <row r="42" spans="1:115" x14ac:dyDescent="0.25">
      <c r="A42" s="19">
        <v>59</v>
      </c>
      <c r="B42" s="4" t="s">
        <v>64</v>
      </c>
      <c r="C42" s="4" t="s">
        <v>143</v>
      </c>
      <c r="D42" s="35" t="s">
        <v>234</v>
      </c>
      <c r="E42" s="74"/>
      <c r="F42" s="111" t="s">
        <v>234</v>
      </c>
      <c r="G42" s="5" t="s">
        <v>196</v>
      </c>
      <c r="H42" s="5" t="s">
        <v>69</v>
      </c>
      <c r="I42" s="5" t="s">
        <v>209</v>
      </c>
      <c r="J42" s="5" t="s">
        <v>271</v>
      </c>
      <c r="K42" s="5" t="s">
        <v>83</v>
      </c>
      <c r="L42" s="5" t="s">
        <v>69</v>
      </c>
      <c r="M42" s="5" t="s">
        <v>218</v>
      </c>
      <c r="N42" s="5" t="s">
        <v>65</v>
      </c>
      <c r="O42" s="5" t="s">
        <v>65</v>
      </c>
      <c r="P42" s="5" t="s">
        <v>70</v>
      </c>
      <c r="Q42" s="5" t="s">
        <v>209</v>
      </c>
      <c r="R42" s="5" t="s">
        <v>70</v>
      </c>
      <c r="S42" s="5" t="s">
        <v>70</v>
      </c>
      <c r="T42" s="5" t="s">
        <v>70</v>
      </c>
      <c r="U42" s="5" t="s">
        <v>209</v>
      </c>
      <c r="V42" s="5" t="s">
        <v>70</v>
      </c>
      <c r="W42" s="5" t="s">
        <v>65</v>
      </c>
      <c r="X42" s="5" t="s">
        <v>212</v>
      </c>
      <c r="Y42" s="5" t="s">
        <v>209</v>
      </c>
      <c r="Z42" s="5" t="s">
        <v>66</v>
      </c>
      <c r="AA42" s="5" t="s">
        <v>234</v>
      </c>
      <c r="AB42" s="5" t="s">
        <v>234</v>
      </c>
      <c r="AC42" s="5" t="s">
        <v>65</v>
      </c>
      <c r="AD42" s="5" t="s">
        <v>255</v>
      </c>
      <c r="AE42" s="5" t="s">
        <v>69</v>
      </c>
      <c r="AF42" s="5" t="s">
        <v>70</v>
      </c>
      <c r="AG42" s="5" t="s">
        <v>70</v>
      </c>
      <c r="AH42" s="5" t="s">
        <v>70</v>
      </c>
      <c r="AI42" s="5" t="s">
        <v>212</v>
      </c>
      <c r="AJ42" s="5" t="s">
        <v>83</v>
      </c>
      <c r="AK42" s="5" t="s">
        <v>70</v>
      </c>
      <c r="AL42" s="5" t="s">
        <v>68</v>
      </c>
      <c r="AM42" s="5" t="s">
        <v>85</v>
      </c>
      <c r="AN42" s="5" t="s">
        <v>70</v>
      </c>
      <c r="AO42" s="5" t="s">
        <v>70</v>
      </c>
      <c r="AP42" s="5" t="s">
        <v>212</v>
      </c>
      <c r="AQ42" s="5" t="s">
        <v>69</v>
      </c>
      <c r="AR42" s="5" t="s">
        <v>83</v>
      </c>
      <c r="AS42" s="5" t="s">
        <v>68</v>
      </c>
      <c r="AT42" s="5" t="s">
        <v>68</v>
      </c>
      <c r="AU42" s="5" t="s">
        <v>301</v>
      </c>
      <c r="AV42" s="5" t="s">
        <v>212</v>
      </c>
      <c r="AW42" s="5" t="s">
        <v>234</v>
      </c>
      <c r="AX42" s="5" t="s">
        <v>70</v>
      </c>
      <c r="AY42" s="97" t="s">
        <v>212</v>
      </c>
      <c r="AZ42" s="97" t="s">
        <v>66</v>
      </c>
      <c r="BA42" s="97" t="s">
        <v>65</v>
      </c>
      <c r="BB42" s="97" t="s">
        <v>84</v>
      </c>
      <c r="BC42" s="97" t="s">
        <v>70</v>
      </c>
      <c r="BD42" s="97" t="s">
        <v>66</v>
      </c>
      <c r="BE42" s="97" t="s">
        <v>65</v>
      </c>
      <c r="BF42" s="97" t="s">
        <v>70</v>
      </c>
      <c r="BG42" s="97" t="s">
        <v>196</v>
      </c>
      <c r="BH42" s="97" t="s">
        <v>66</v>
      </c>
      <c r="BI42" s="97" t="s">
        <v>69</v>
      </c>
      <c r="BJ42" s="97" t="s">
        <v>66</v>
      </c>
      <c r="BK42" s="97" t="s">
        <v>66</v>
      </c>
      <c r="BL42" s="97" t="s">
        <v>212</v>
      </c>
      <c r="BM42" s="97" t="s">
        <v>70</v>
      </c>
      <c r="BN42" s="97" t="s">
        <v>70</v>
      </c>
      <c r="BO42" s="97" t="s">
        <v>209</v>
      </c>
      <c r="BP42" s="97" t="s">
        <v>68</v>
      </c>
      <c r="BQ42" s="97" t="s">
        <v>69</v>
      </c>
      <c r="BR42" s="97" t="s">
        <v>66</v>
      </c>
      <c r="BS42" s="97" t="s">
        <v>70</v>
      </c>
      <c r="BT42" s="97" t="s">
        <v>65</v>
      </c>
      <c r="BU42" s="97" t="s">
        <v>68</v>
      </c>
      <c r="BV42" s="97" t="s">
        <v>70</v>
      </c>
      <c r="BW42" s="97" t="s">
        <v>65</v>
      </c>
      <c r="BX42" s="97" t="s">
        <v>68</v>
      </c>
      <c r="BY42" s="97" t="s">
        <v>68</v>
      </c>
      <c r="BZ42" s="97" t="s">
        <v>65</v>
      </c>
      <c r="CA42" s="97" t="s">
        <v>68</v>
      </c>
      <c r="CB42" s="97" t="s">
        <v>212</v>
      </c>
      <c r="CC42" s="97" t="s">
        <v>83</v>
      </c>
      <c r="CD42" s="97" t="s">
        <v>70</v>
      </c>
      <c r="CE42" s="97" t="s">
        <v>70</v>
      </c>
      <c r="CF42" s="97" t="s">
        <v>212</v>
      </c>
      <c r="CG42" s="97" t="s">
        <v>83</v>
      </c>
      <c r="CH42" s="97" t="s">
        <v>65</v>
      </c>
      <c r="CI42" s="97" t="s">
        <v>68</v>
      </c>
      <c r="CJ42" s="97" t="s">
        <v>70</v>
      </c>
      <c r="CK42" s="97" t="s">
        <v>66</v>
      </c>
      <c r="CL42" s="97" t="s">
        <v>66</v>
      </c>
      <c r="CM42" s="97" t="s">
        <v>70</v>
      </c>
      <c r="CN42" s="97" t="s">
        <v>70</v>
      </c>
      <c r="CO42" s="97" t="s">
        <v>70</v>
      </c>
      <c r="CP42" s="97" t="s">
        <v>66</v>
      </c>
      <c r="CQ42" s="97" t="s">
        <v>66</v>
      </c>
      <c r="CR42" s="97" t="s">
        <v>76</v>
      </c>
      <c r="CS42" s="97" t="s">
        <v>66</v>
      </c>
      <c r="CT42" s="97" t="s">
        <v>83</v>
      </c>
      <c r="CU42" s="97" t="s">
        <v>212</v>
      </c>
      <c r="CV42" s="97" t="s">
        <v>70</v>
      </c>
      <c r="CW42" s="97" t="s">
        <v>65</v>
      </c>
      <c r="CX42" s="97" t="s">
        <v>65</v>
      </c>
      <c r="CY42" s="97" t="s">
        <v>69</v>
      </c>
      <c r="CZ42" s="97" t="s">
        <v>68</v>
      </c>
      <c r="DA42" s="5" t="s">
        <v>70</v>
      </c>
      <c r="DB42" s="5" t="s">
        <v>212</v>
      </c>
      <c r="DC42" s="5" t="s">
        <v>209</v>
      </c>
      <c r="DD42" s="5" t="s">
        <v>234</v>
      </c>
      <c r="DE42" s="5" t="s">
        <v>69</v>
      </c>
      <c r="DF42" s="5" t="s">
        <v>271</v>
      </c>
      <c r="DG42" s="5" t="s">
        <v>66</v>
      </c>
      <c r="DH42" s="5" t="s">
        <v>66</v>
      </c>
      <c r="DI42" s="5" t="s">
        <v>68</v>
      </c>
      <c r="DJ42" s="5" t="s">
        <v>248</v>
      </c>
      <c r="DK42" s="168" t="s">
        <v>196</v>
      </c>
    </row>
    <row r="43" spans="1:115" x14ac:dyDescent="0.25">
      <c r="A43" s="19">
        <v>60</v>
      </c>
      <c r="B43" s="4" t="s">
        <v>64</v>
      </c>
      <c r="C43" s="4" t="s">
        <v>144</v>
      </c>
      <c r="D43" s="35" t="s">
        <v>196</v>
      </c>
      <c r="E43" s="74"/>
      <c r="F43" s="111" t="s">
        <v>245</v>
      </c>
      <c r="G43" s="5" t="s">
        <v>85</v>
      </c>
      <c r="H43" s="5" t="s">
        <v>76</v>
      </c>
      <c r="I43" s="5" t="s">
        <v>68</v>
      </c>
      <c r="J43" s="5" t="s">
        <v>196</v>
      </c>
      <c r="K43" s="5" t="s">
        <v>68</v>
      </c>
      <c r="L43" s="5" t="s">
        <v>209</v>
      </c>
      <c r="M43" s="5" t="s">
        <v>212</v>
      </c>
      <c r="N43" s="5" t="s">
        <v>83</v>
      </c>
      <c r="O43" s="5" t="s">
        <v>65</v>
      </c>
      <c r="P43" s="5" t="s">
        <v>209</v>
      </c>
      <c r="Q43" s="5" t="s">
        <v>196</v>
      </c>
      <c r="R43" s="5" t="s">
        <v>212</v>
      </c>
      <c r="S43" s="5" t="s">
        <v>68</v>
      </c>
      <c r="T43" s="5" t="s">
        <v>68</v>
      </c>
      <c r="U43" s="5" t="s">
        <v>65</v>
      </c>
      <c r="V43" s="5" t="s">
        <v>212</v>
      </c>
      <c r="W43" s="5" t="s">
        <v>65</v>
      </c>
      <c r="X43" s="5" t="s">
        <v>209</v>
      </c>
      <c r="Y43" s="5" t="s">
        <v>70</v>
      </c>
      <c r="Z43" s="5" t="s">
        <v>69</v>
      </c>
      <c r="AA43" s="5" t="s">
        <v>67</v>
      </c>
      <c r="AB43" s="5" t="s">
        <v>196</v>
      </c>
      <c r="AC43" s="5" t="s">
        <v>70</v>
      </c>
      <c r="AD43" s="5" t="s">
        <v>248</v>
      </c>
      <c r="AE43" s="5" t="s">
        <v>212</v>
      </c>
      <c r="AF43" s="5" t="s">
        <v>83</v>
      </c>
      <c r="AG43" s="5" t="s">
        <v>209</v>
      </c>
      <c r="AH43" s="5" t="s">
        <v>209</v>
      </c>
      <c r="AI43" s="5" t="s">
        <v>209</v>
      </c>
      <c r="AJ43" s="5" t="s">
        <v>70</v>
      </c>
      <c r="AK43" s="5" t="s">
        <v>68</v>
      </c>
      <c r="AL43" s="5" t="s">
        <v>209</v>
      </c>
      <c r="AM43" s="5" t="s">
        <v>70</v>
      </c>
      <c r="AN43" s="5" t="s">
        <v>70</v>
      </c>
      <c r="AO43" s="5" t="s">
        <v>209</v>
      </c>
      <c r="AP43" s="5" t="s">
        <v>209</v>
      </c>
      <c r="AQ43" s="5" t="s">
        <v>209</v>
      </c>
      <c r="AR43" s="5" t="s">
        <v>66</v>
      </c>
      <c r="AS43" s="5" t="s">
        <v>76</v>
      </c>
      <c r="AT43" s="5" t="s">
        <v>68</v>
      </c>
      <c r="AU43" s="5" t="s">
        <v>69</v>
      </c>
      <c r="AV43" s="5" t="s">
        <v>69</v>
      </c>
      <c r="AW43" s="5" t="s">
        <v>196</v>
      </c>
      <c r="AX43" s="5" t="s">
        <v>65</v>
      </c>
      <c r="AY43" s="97" t="s">
        <v>196</v>
      </c>
      <c r="AZ43" s="97" t="s">
        <v>67</v>
      </c>
      <c r="BA43" s="97" t="s">
        <v>85</v>
      </c>
      <c r="BB43" s="97" t="s">
        <v>70</v>
      </c>
      <c r="BC43" s="97" t="s">
        <v>70</v>
      </c>
      <c r="BD43" s="97" t="s">
        <v>196</v>
      </c>
      <c r="BE43" s="97" t="s">
        <v>66</v>
      </c>
      <c r="BF43" s="97" t="s">
        <v>209</v>
      </c>
      <c r="BG43" s="97" t="s">
        <v>209</v>
      </c>
      <c r="BH43" s="97" t="s">
        <v>76</v>
      </c>
      <c r="BI43" s="97" t="s">
        <v>83</v>
      </c>
      <c r="BJ43" s="97" t="s">
        <v>65</v>
      </c>
      <c r="BK43" s="97" t="s">
        <v>70</v>
      </c>
      <c r="BL43" s="97" t="s">
        <v>65</v>
      </c>
      <c r="BM43" s="97" t="s">
        <v>196</v>
      </c>
      <c r="BN43" s="97" t="s">
        <v>70</v>
      </c>
      <c r="BO43" s="97" t="s">
        <v>68</v>
      </c>
      <c r="BP43" s="97" t="s">
        <v>69</v>
      </c>
      <c r="BQ43" s="97" t="s">
        <v>85</v>
      </c>
      <c r="BR43" s="97" t="s">
        <v>196</v>
      </c>
      <c r="BS43" s="97" t="s">
        <v>65</v>
      </c>
      <c r="BT43" s="97" t="s">
        <v>196</v>
      </c>
      <c r="BU43" s="97" t="s">
        <v>209</v>
      </c>
      <c r="BV43" s="97" t="s">
        <v>196</v>
      </c>
      <c r="BW43" s="97" t="s">
        <v>66</v>
      </c>
      <c r="BX43" s="97" t="s">
        <v>69</v>
      </c>
      <c r="BY43" s="97" t="s">
        <v>69</v>
      </c>
      <c r="BZ43" s="97" t="s">
        <v>212</v>
      </c>
      <c r="CA43" s="97" t="s">
        <v>83</v>
      </c>
      <c r="CB43" s="97" t="s">
        <v>212</v>
      </c>
      <c r="CC43" s="97" t="s">
        <v>85</v>
      </c>
      <c r="CD43" s="97" t="s">
        <v>65</v>
      </c>
      <c r="CE43" s="97" t="s">
        <v>70</v>
      </c>
      <c r="CF43" s="97" t="s">
        <v>209</v>
      </c>
      <c r="CG43" s="97" t="s">
        <v>65</v>
      </c>
      <c r="CH43" s="97" t="s">
        <v>212</v>
      </c>
      <c r="CI43" s="97" t="s">
        <v>70</v>
      </c>
      <c r="CJ43" s="97" t="s">
        <v>209</v>
      </c>
      <c r="CK43" s="97" t="s">
        <v>70</v>
      </c>
      <c r="CL43" s="97" t="s">
        <v>76</v>
      </c>
      <c r="CM43" s="97" t="s">
        <v>212</v>
      </c>
      <c r="CN43" s="97" t="s">
        <v>212</v>
      </c>
      <c r="CO43" s="97" t="s">
        <v>65</v>
      </c>
      <c r="CP43" s="97" t="s">
        <v>76</v>
      </c>
      <c r="CQ43" s="97" t="s">
        <v>70</v>
      </c>
      <c r="CR43" s="97" t="s">
        <v>65</v>
      </c>
      <c r="CS43" s="97" t="s">
        <v>68</v>
      </c>
      <c r="CT43" s="97" t="s">
        <v>70</v>
      </c>
      <c r="CU43" s="97" t="s">
        <v>220</v>
      </c>
      <c r="CV43" s="97" t="s">
        <v>70</v>
      </c>
      <c r="CW43" s="97" t="s">
        <v>70</v>
      </c>
      <c r="CX43" s="97" t="s">
        <v>212</v>
      </c>
      <c r="CY43" s="97" t="s">
        <v>212</v>
      </c>
      <c r="CZ43" s="97" t="s">
        <v>66</v>
      </c>
      <c r="DA43" s="5" t="s">
        <v>209</v>
      </c>
      <c r="DB43" s="5" t="s">
        <v>209</v>
      </c>
      <c r="DC43" s="5" t="s">
        <v>209</v>
      </c>
      <c r="DD43" s="5" t="s">
        <v>70</v>
      </c>
      <c r="DE43" s="5" t="s">
        <v>70</v>
      </c>
      <c r="DF43" s="5" t="s">
        <v>248</v>
      </c>
      <c r="DG43" s="5" t="s">
        <v>209</v>
      </c>
      <c r="DH43" s="5" t="s">
        <v>196</v>
      </c>
      <c r="DI43" s="5" t="s">
        <v>66</v>
      </c>
      <c r="DJ43" s="5" t="s">
        <v>70</v>
      </c>
      <c r="DK43" s="168" t="s">
        <v>196</v>
      </c>
    </row>
    <row r="44" spans="1:115" ht="9" customHeight="1" x14ac:dyDescent="0.25">
      <c r="A44" s="19"/>
      <c r="D44" s="35"/>
      <c r="E44" s="74"/>
      <c r="F44" s="111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K44" s="168"/>
    </row>
    <row r="45" spans="1:115" x14ac:dyDescent="0.25">
      <c r="A45" s="19" t="s">
        <v>35</v>
      </c>
      <c r="C45" s="4" t="s">
        <v>21</v>
      </c>
      <c r="D45" s="35" t="s">
        <v>201</v>
      </c>
      <c r="E45" s="74"/>
      <c r="F45" s="111" t="s">
        <v>214</v>
      </c>
      <c r="G45" s="5" t="s">
        <v>82</v>
      </c>
      <c r="H45" s="5" t="s">
        <v>201</v>
      </c>
      <c r="I45" s="5" t="s">
        <v>201</v>
      </c>
      <c r="J45" s="5" t="s">
        <v>82</v>
      </c>
      <c r="K45" s="5" t="s">
        <v>82</v>
      </c>
      <c r="L45" s="5" t="s">
        <v>82</v>
      </c>
      <c r="M45" s="5" t="s">
        <v>82</v>
      </c>
      <c r="N45" s="5" t="s">
        <v>82</v>
      </c>
      <c r="O45" s="5" t="s">
        <v>82</v>
      </c>
      <c r="P45" s="5" t="s">
        <v>82</v>
      </c>
      <c r="Q45" s="5" t="s">
        <v>82</v>
      </c>
      <c r="R45" s="5" t="s">
        <v>201</v>
      </c>
      <c r="S45" s="5" t="s">
        <v>82</v>
      </c>
      <c r="T45" s="5" t="s">
        <v>82</v>
      </c>
      <c r="U45" s="5" t="s">
        <v>82</v>
      </c>
      <c r="V45" s="5" t="s">
        <v>201</v>
      </c>
      <c r="W45" s="5" t="s">
        <v>82</v>
      </c>
      <c r="X45" s="5" t="s">
        <v>201</v>
      </c>
      <c r="Y45" s="5" t="s">
        <v>82</v>
      </c>
      <c r="Z45" s="5" t="s">
        <v>201</v>
      </c>
      <c r="AA45" s="5" t="s">
        <v>82</v>
      </c>
      <c r="AB45" s="5" t="s">
        <v>82</v>
      </c>
      <c r="AC45" s="5" t="s">
        <v>201</v>
      </c>
      <c r="AD45" s="5" t="s">
        <v>201</v>
      </c>
      <c r="AE45" s="5" t="s">
        <v>201</v>
      </c>
      <c r="AF45" s="5" t="s">
        <v>82</v>
      </c>
      <c r="AG45" s="5" t="s">
        <v>201</v>
      </c>
      <c r="AH45" s="5" t="s">
        <v>82</v>
      </c>
      <c r="AI45" s="5" t="s">
        <v>201</v>
      </c>
      <c r="AJ45" s="5" t="s">
        <v>82</v>
      </c>
      <c r="AK45" s="5" t="s">
        <v>229</v>
      </c>
      <c r="AL45" s="5" t="s">
        <v>82</v>
      </c>
      <c r="AM45" s="5" t="s">
        <v>82</v>
      </c>
      <c r="AN45" s="5" t="s">
        <v>201</v>
      </c>
      <c r="AO45" s="5" t="s">
        <v>229</v>
      </c>
      <c r="AP45" s="5" t="s">
        <v>229</v>
      </c>
      <c r="AQ45" s="5" t="s">
        <v>229</v>
      </c>
      <c r="AR45" s="5" t="s">
        <v>229</v>
      </c>
      <c r="AS45" s="5" t="s">
        <v>82</v>
      </c>
      <c r="AT45" s="5" t="s">
        <v>229</v>
      </c>
      <c r="AU45" s="5" t="s">
        <v>82</v>
      </c>
      <c r="AV45" s="5" t="s">
        <v>201</v>
      </c>
      <c r="AW45" s="5" t="s">
        <v>82</v>
      </c>
      <c r="AX45" s="5" t="s">
        <v>229</v>
      </c>
      <c r="AY45" s="97" t="s">
        <v>201</v>
      </c>
      <c r="AZ45" s="97" t="s">
        <v>229</v>
      </c>
      <c r="BA45" s="97" t="s">
        <v>229</v>
      </c>
      <c r="BB45" s="97" t="s">
        <v>82</v>
      </c>
      <c r="BC45" s="97" t="s">
        <v>201</v>
      </c>
      <c r="BD45" s="97" t="s">
        <v>201</v>
      </c>
      <c r="BE45" s="97" t="s">
        <v>82</v>
      </c>
      <c r="BF45" s="97" t="s">
        <v>82</v>
      </c>
      <c r="BG45" s="97" t="s">
        <v>201</v>
      </c>
      <c r="BH45" s="97" t="s">
        <v>201</v>
      </c>
      <c r="BI45" s="97" t="s">
        <v>229</v>
      </c>
      <c r="BJ45" s="97" t="s">
        <v>201</v>
      </c>
      <c r="BK45" s="97" t="s">
        <v>201</v>
      </c>
      <c r="BL45" s="97" t="s">
        <v>201</v>
      </c>
      <c r="BM45" s="97" t="s">
        <v>201</v>
      </c>
      <c r="BN45" s="97" t="s">
        <v>82</v>
      </c>
      <c r="BO45" s="97" t="s">
        <v>82</v>
      </c>
      <c r="BP45" s="97" t="s">
        <v>82</v>
      </c>
      <c r="BQ45" s="97" t="s">
        <v>201</v>
      </c>
      <c r="BR45" s="97" t="s">
        <v>214</v>
      </c>
      <c r="BS45" s="97" t="s">
        <v>201</v>
      </c>
      <c r="BT45" s="97" t="s">
        <v>82</v>
      </c>
      <c r="BU45" s="97" t="s">
        <v>82</v>
      </c>
      <c r="BV45" s="97" t="s">
        <v>201</v>
      </c>
      <c r="BW45" s="97" t="s">
        <v>82</v>
      </c>
      <c r="BX45" s="97" t="s">
        <v>82</v>
      </c>
      <c r="BY45" s="97" t="s">
        <v>82</v>
      </c>
      <c r="BZ45" s="97" t="s">
        <v>82</v>
      </c>
      <c r="CA45" s="97" t="s">
        <v>82</v>
      </c>
      <c r="CB45" s="97" t="s">
        <v>201</v>
      </c>
      <c r="CC45" s="97" t="s">
        <v>229</v>
      </c>
      <c r="CD45" s="97" t="s">
        <v>214</v>
      </c>
      <c r="CE45" s="97" t="s">
        <v>201</v>
      </c>
      <c r="CF45" s="97" t="s">
        <v>201</v>
      </c>
      <c r="CG45" s="97" t="s">
        <v>82</v>
      </c>
      <c r="CH45" s="97" t="s">
        <v>82</v>
      </c>
      <c r="CI45" s="97" t="s">
        <v>82</v>
      </c>
      <c r="CJ45" s="97" t="s">
        <v>82</v>
      </c>
      <c r="CK45" s="97" t="s">
        <v>201</v>
      </c>
      <c r="CL45" s="97" t="s">
        <v>82</v>
      </c>
      <c r="CM45" s="97" t="s">
        <v>82</v>
      </c>
      <c r="CN45" s="97" t="s">
        <v>82</v>
      </c>
      <c r="CO45" s="97" t="s">
        <v>82</v>
      </c>
      <c r="CP45" s="97" t="s">
        <v>201</v>
      </c>
      <c r="CQ45" s="97" t="s">
        <v>201</v>
      </c>
      <c r="CR45" s="97" t="s">
        <v>229</v>
      </c>
      <c r="CS45" s="97" t="s">
        <v>201</v>
      </c>
      <c r="CT45" s="97" t="s">
        <v>82</v>
      </c>
      <c r="CU45" s="97" t="s">
        <v>201</v>
      </c>
      <c r="CV45" s="97" t="s">
        <v>201</v>
      </c>
      <c r="CW45" s="97" t="s">
        <v>82</v>
      </c>
      <c r="CX45" s="97" t="s">
        <v>82</v>
      </c>
      <c r="CY45" s="97" t="s">
        <v>201</v>
      </c>
      <c r="CZ45" s="97" t="s">
        <v>229</v>
      </c>
      <c r="DA45" s="5" t="s">
        <v>82</v>
      </c>
      <c r="DB45" s="5" t="s">
        <v>201</v>
      </c>
      <c r="DC45" s="5" t="s">
        <v>82</v>
      </c>
      <c r="DD45" s="5" t="s">
        <v>82</v>
      </c>
      <c r="DE45" s="5" t="s">
        <v>201</v>
      </c>
      <c r="DF45" s="5" t="s">
        <v>82</v>
      </c>
      <c r="DG45" s="5" t="s">
        <v>201</v>
      </c>
      <c r="DH45" s="5" t="s">
        <v>201</v>
      </c>
      <c r="DI45" s="5" t="s">
        <v>82</v>
      </c>
      <c r="DJ45" s="5" t="s">
        <v>201</v>
      </c>
      <c r="DK45" s="168" t="s">
        <v>201</v>
      </c>
    </row>
    <row r="46" spans="1:115" x14ac:dyDescent="0.25">
      <c r="A46" s="19" t="s">
        <v>36</v>
      </c>
      <c r="C46" s="4" t="s">
        <v>20</v>
      </c>
      <c r="D46" s="35" t="s">
        <v>214</v>
      </c>
      <c r="E46" s="74"/>
      <c r="F46" s="111" t="s">
        <v>82</v>
      </c>
      <c r="G46" s="5" t="s">
        <v>229</v>
      </c>
      <c r="H46" s="5" t="s">
        <v>82</v>
      </c>
      <c r="I46" s="5" t="s">
        <v>82</v>
      </c>
      <c r="J46" s="5" t="s">
        <v>201</v>
      </c>
      <c r="K46" s="5" t="s">
        <v>229</v>
      </c>
      <c r="L46" s="5" t="s">
        <v>201</v>
      </c>
      <c r="M46" s="5" t="s">
        <v>214</v>
      </c>
      <c r="N46" s="5" t="s">
        <v>201</v>
      </c>
      <c r="O46" s="5" t="s">
        <v>201</v>
      </c>
      <c r="P46" s="5" t="s">
        <v>229</v>
      </c>
      <c r="Q46" s="5" t="s">
        <v>201</v>
      </c>
      <c r="R46" s="5" t="s">
        <v>82</v>
      </c>
      <c r="S46" s="5" t="s">
        <v>201</v>
      </c>
      <c r="T46" s="5" t="s">
        <v>229</v>
      </c>
      <c r="U46" s="5" t="s">
        <v>229</v>
      </c>
      <c r="V46" s="5" t="s">
        <v>214</v>
      </c>
      <c r="W46" s="5" t="s">
        <v>229</v>
      </c>
      <c r="X46" s="5" t="s">
        <v>82</v>
      </c>
      <c r="Y46" s="5" t="s">
        <v>201</v>
      </c>
      <c r="Z46" s="5" t="s">
        <v>214</v>
      </c>
      <c r="AA46" s="5" t="s">
        <v>214</v>
      </c>
      <c r="AB46" s="5" t="s">
        <v>201</v>
      </c>
      <c r="AC46" s="5" t="s">
        <v>214</v>
      </c>
      <c r="AD46" s="5" t="s">
        <v>229</v>
      </c>
      <c r="AE46" s="5" t="s">
        <v>214</v>
      </c>
      <c r="AF46" s="5" t="s">
        <v>201</v>
      </c>
      <c r="AG46" s="5" t="s">
        <v>82</v>
      </c>
      <c r="AH46" s="5" t="s">
        <v>229</v>
      </c>
      <c r="AI46" s="5" t="s">
        <v>229</v>
      </c>
      <c r="AJ46" s="5" t="s">
        <v>214</v>
      </c>
      <c r="AK46" s="5" t="s">
        <v>201</v>
      </c>
      <c r="AL46" s="5" t="s">
        <v>229</v>
      </c>
      <c r="AM46" s="5" t="s">
        <v>201</v>
      </c>
      <c r="AN46" s="5" t="s">
        <v>82</v>
      </c>
      <c r="AO46" s="5" t="s">
        <v>82</v>
      </c>
      <c r="AP46" s="5" t="s">
        <v>201</v>
      </c>
      <c r="AQ46" s="5" t="s">
        <v>82</v>
      </c>
      <c r="AR46" s="5" t="s">
        <v>201</v>
      </c>
      <c r="AS46" s="5" t="s">
        <v>201</v>
      </c>
      <c r="AT46" s="5" t="s">
        <v>82</v>
      </c>
      <c r="AU46" s="5" t="s">
        <v>201</v>
      </c>
      <c r="AV46" s="5" t="s">
        <v>82</v>
      </c>
      <c r="AW46" s="5" t="s">
        <v>201</v>
      </c>
      <c r="AX46" s="5" t="s">
        <v>201</v>
      </c>
      <c r="AY46" s="97" t="s">
        <v>82</v>
      </c>
      <c r="AZ46" s="97" t="s">
        <v>201</v>
      </c>
      <c r="BA46" s="97" t="s">
        <v>201</v>
      </c>
      <c r="BB46" s="97" t="s">
        <v>214</v>
      </c>
      <c r="BC46" s="97" t="s">
        <v>82</v>
      </c>
      <c r="BD46" s="97" t="s">
        <v>82</v>
      </c>
      <c r="BE46" s="97" t="s">
        <v>229</v>
      </c>
      <c r="BF46" s="97" t="s">
        <v>201</v>
      </c>
      <c r="BG46" s="97" t="s">
        <v>82</v>
      </c>
      <c r="BH46" s="97" t="s">
        <v>214</v>
      </c>
      <c r="BI46" s="97" t="s">
        <v>201</v>
      </c>
      <c r="BJ46" s="97" t="s">
        <v>229</v>
      </c>
      <c r="BK46" s="97" t="s">
        <v>82</v>
      </c>
      <c r="BL46" s="97" t="s">
        <v>82</v>
      </c>
      <c r="BM46" s="97" t="s">
        <v>82</v>
      </c>
      <c r="BN46" s="97" t="s">
        <v>201</v>
      </c>
      <c r="BO46" s="97" t="s">
        <v>229</v>
      </c>
      <c r="BP46" s="97" t="s">
        <v>201</v>
      </c>
      <c r="BQ46" s="97" t="s">
        <v>82</v>
      </c>
      <c r="BR46" s="97" t="s">
        <v>201</v>
      </c>
      <c r="BS46" s="97" t="s">
        <v>82</v>
      </c>
      <c r="BT46" s="97" t="s">
        <v>201</v>
      </c>
      <c r="BU46" s="97" t="s">
        <v>229</v>
      </c>
      <c r="BV46" s="97" t="s">
        <v>82</v>
      </c>
      <c r="BW46" s="97" t="s">
        <v>201</v>
      </c>
      <c r="BX46" s="97" t="s">
        <v>201</v>
      </c>
      <c r="BY46" s="97" t="s">
        <v>201</v>
      </c>
      <c r="BZ46" s="97" t="s">
        <v>214</v>
      </c>
      <c r="CA46" s="97" t="s">
        <v>201</v>
      </c>
      <c r="CB46" s="97" t="s">
        <v>214</v>
      </c>
      <c r="CC46" s="97" t="s">
        <v>82</v>
      </c>
      <c r="CD46" s="97" t="s">
        <v>201</v>
      </c>
      <c r="CE46" s="97" t="s">
        <v>82</v>
      </c>
      <c r="CF46" s="97" t="s">
        <v>82</v>
      </c>
      <c r="CG46" s="97" t="s">
        <v>201</v>
      </c>
      <c r="CH46" s="97" t="s">
        <v>201</v>
      </c>
      <c r="CI46" s="97" t="s">
        <v>201</v>
      </c>
      <c r="CJ46" s="97" t="s">
        <v>201</v>
      </c>
      <c r="CK46" s="97" t="s">
        <v>82</v>
      </c>
      <c r="CL46" s="97" t="s">
        <v>201</v>
      </c>
      <c r="CM46" s="97" t="s">
        <v>201</v>
      </c>
      <c r="CN46" s="97" t="s">
        <v>201</v>
      </c>
      <c r="CO46" s="97" t="s">
        <v>201</v>
      </c>
      <c r="CP46" s="97" t="s">
        <v>82</v>
      </c>
      <c r="CQ46" s="97" t="s">
        <v>82</v>
      </c>
      <c r="CR46" s="97" t="s">
        <v>201</v>
      </c>
      <c r="CS46" s="97" t="s">
        <v>229</v>
      </c>
      <c r="CT46" s="97" t="s">
        <v>214</v>
      </c>
      <c r="CU46" s="97" t="s">
        <v>229</v>
      </c>
      <c r="CV46" s="97" t="s">
        <v>82</v>
      </c>
      <c r="CW46" s="97" t="s">
        <v>201</v>
      </c>
      <c r="CX46" s="97" t="s">
        <v>201</v>
      </c>
      <c r="CY46" s="97" t="s">
        <v>214</v>
      </c>
      <c r="CZ46" s="97" t="s">
        <v>82</v>
      </c>
      <c r="DA46" s="5" t="s">
        <v>201</v>
      </c>
      <c r="DB46" s="5" t="s">
        <v>229</v>
      </c>
      <c r="DC46" s="5" t="s">
        <v>229</v>
      </c>
      <c r="DD46" s="5" t="s">
        <v>201</v>
      </c>
      <c r="DE46" s="5" t="s">
        <v>82</v>
      </c>
      <c r="DF46" s="5" t="s">
        <v>201</v>
      </c>
      <c r="DG46" s="5" t="s">
        <v>82</v>
      </c>
      <c r="DH46" s="5" t="s">
        <v>82</v>
      </c>
      <c r="DI46" s="5" t="s">
        <v>214</v>
      </c>
      <c r="DJ46" s="5" t="s">
        <v>82</v>
      </c>
      <c r="DK46" s="168" t="s">
        <v>82</v>
      </c>
    </row>
    <row r="47" spans="1:115" ht="18.75" thickBot="1" x14ac:dyDescent="0.3">
      <c r="A47" s="19" t="s">
        <v>57</v>
      </c>
      <c r="C47" s="4" t="s">
        <v>54</v>
      </c>
      <c r="D47" s="35" t="s">
        <v>229</v>
      </c>
      <c r="E47" s="74"/>
      <c r="F47" s="118" t="s">
        <v>201</v>
      </c>
      <c r="G47" s="116" t="s">
        <v>201</v>
      </c>
      <c r="H47" s="116" t="s">
        <v>214</v>
      </c>
      <c r="I47" s="116"/>
      <c r="J47" s="116"/>
      <c r="K47" s="116" t="s">
        <v>201</v>
      </c>
      <c r="L47" s="116"/>
      <c r="M47" s="116" t="s">
        <v>201</v>
      </c>
      <c r="N47" s="116" t="s">
        <v>229</v>
      </c>
      <c r="O47" s="116" t="s">
        <v>214</v>
      </c>
      <c r="P47" s="116" t="s">
        <v>201</v>
      </c>
      <c r="Q47" s="116" t="s">
        <v>229</v>
      </c>
      <c r="R47" s="116" t="s">
        <v>214</v>
      </c>
      <c r="S47" s="116" t="s">
        <v>229</v>
      </c>
      <c r="T47" s="116" t="s">
        <v>201</v>
      </c>
      <c r="U47" s="116" t="s">
        <v>201</v>
      </c>
      <c r="V47" s="116" t="s">
        <v>82</v>
      </c>
      <c r="W47" s="116" t="s">
        <v>201</v>
      </c>
      <c r="X47" s="116"/>
      <c r="Y47" s="116" t="s">
        <v>229</v>
      </c>
      <c r="Z47" s="116" t="s">
        <v>229</v>
      </c>
      <c r="AA47" s="116" t="s">
        <v>229</v>
      </c>
      <c r="AB47" s="116"/>
      <c r="AC47" s="116" t="s">
        <v>82</v>
      </c>
      <c r="AD47" s="116" t="s">
        <v>214</v>
      </c>
      <c r="AE47" s="116" t="s">
        <v>82</v>
      </c>
      <c r="AF47" s="116" t="s">
        <v>229</v>
      </c>
      <c r="AG47" s="116" t="s">
        <v>229</v>
      </c>
      <c r="AH47" s="116"/>
      <c r="AI47" s="116"/>
      <c r="AJ47" s="116" t="s">
        <v>229</v>
      </c>
      <c r="AK47" s="116" t="s">
        <v>82</v>
      </c>
      <c r="AL47" s="116" t="s">
        <v>201</v>
      </c>
      <c r="AM47" s="116"/>
      <c r="AN47" s="116"/>
      <c r="AO47" s="116" t="s">
        <v>201</v>
      </c>
      <c r="AP47" s="116" t="s">
        <v>82</v>
      </c>
      <c r="AQ47" s="116" t="s">
        <v>201</v>
      </c>
      <c r="AR47" s="116" t="s">
        <v>82</v>
      </c>
      <c r="AS47" s="116" t="s">
        <v>214</v>
      </c>
      <c r="AT47" s="116"/>
      <c r="AU47" s="116"/>
      <c r="AV47" s="116"/>
      <c r="AW47" s="116"/>
      <c r="AX47" s="116" t="s">
        <v>82</v>
      </c>
      <c r="AY47" s="119"/>
      <c r="AZ47" s="119" t="s">
        <v>82</v>
      </c>
      <c r="BA47" s="119" t="s">
        <v>82</v>
      </c>
      <c r="BB47" s="119"/>
      <c r="BC47" s="119"/>
      <c r="BD47" s="119" t="s">
        <v>229</v>
      </c>
      <c r="BE47" s="119" t="s">
        <v>214</v>
      </c>
      <c r="BF47" s="119" t="s">
        <v>229</v>
      </c>
      <c r="BG47" s="119" t="s">
        <v>229</v>
      </c>
      <c r="BH47" s="119" t="s">
        <v>82</v>
      </c>
      <c r="BI47" s="119" t="s">
        <v>82</v>
      </c>
      <c r="BJ47" s="119" t="s">
        <v>214</v>
      </c>
      <c r="BK47" s="119"/>
      <c r="BL47" s="119" t="s">
        <v>229</v>
      </c>
      <c r="BM47" s="119"/>
      <c r="BN47" s="119" t="s">
        <v>214</v>
      </c>
      <c r="BO47" s="119" t="s">
        <v>201</v>
      </c>
      <c r="BP47" s="119" t="s">
        <v>214</v>
      </c>
      <c r="BQ47" s="119" t="s">
        <v>229</v>
      </c>
      <c r="BR47" s="119" t="s">
        <v>229</v>
      </c>
      <c r="BS47" s="119" t="s">
        <v>229</v>
      </c>
      <c r="BT47" s="119" t="s">
        <v>214</v>
      </c>
      <c r="BU47" s="119" t="s">
        <v>201</v>
      </c>
      <c r="BV47" s="119"/>
      <c r="BW47" s="119" t="s">
        <v>214</v>
      </c>
      <c r="BX47" s="119" t="s">
        <v>229</v>
      </c>
      <c r="BY47" s="119" t="s">
        <v>229</v>
      </c>
      <c r="BZ47" s="119" t="s">
        <v>201</v>
      </c>
      <c r="CA47" s="119"/>
      <c r="CB47" s="119" t="s">
        <v>82</v>
      </c>
      <c r="CC47" s="119"/>
      <c r="CD47" s="119" t="s">
        <v>82</v>
      </c>
      <c r="CE47" s="119"/>
      <c r="CF47" s="119" t="s">
        <v>214</v>
      </c>
      <c r="CG47" s="119" t="s">
        <v>229</v>
      </c>
      <c r="CH47" s="119" t="s">
        <v>214</v>
      </c>
      <c r="CI47" s="119" t="s">
        <v>229</v>
      </c>
      <c r="CJ47" s="119" t="s">
        <v>229</v>
      </c>
      <c r="CK47" s="119" t="s">
        <v>229</v>
      </c>
      <c r="CL47" s="119" t="s">
        <v>229</v>
      </c>
      <c r="CM47" s="119" t="s">
        <v>214</v>
      </c>
      <c r="CN47" s="119" t="s">
        <v>214</v>
      </c>
      <c r="CO47" s="119" t="s">
        <v>229</v>
      </c>
      <c r="CP47" s="119" t="s">
        <v>214</v>
      </c>
      <c r="CQ47" s="119" t="s">
        <v>214</v>
      </c>
      <c r="CR47" s="119" t="s">
        <v>214</v>
      </c>
      <c r="CS47" s="119" t="s">
        <v>82</v>
      </c>
      <c r="CT47" s="119" t="s">
        <v>229</v>
      </c>
      <c r="CU47" s="119" t="s">
        <v>82</v>
      </c>
      <c r="CV47" s="119" t="s">
        <v>229</v>
      </c>
      <c r="CW47" s="119"/>
      <c r="CX47" s="119"/>
      <c r="CY47" s="119" t="s">
        <v>82</v>
      </c>
      <c r="CZ47" s="119" t="s">
        <v>214</v>
      </c>
      <c r="DA47" s="116" t="s">
        <v>229</v>
      </c>
      <c r="DB47" s="116"/>
      <c r="DC47" s="116" t="s">
        <v>214</v>
      </c>
      <c r="DD47" s="116" t="s">
        <v>214</v>
      </c>
      <c r="DE47" s="116" t="s">
        <v>214</v>
      </c>
      <c r="DF47" s="116"/>
      <c r="DG47" s="116" t="s">
        <v>229</v>
      </c>
      <c r="DH47" s="116"/>
      <c r="DI47" s="116" t="s">
        <v>201</v>
      </c>
      <c r="DJ47" s="116" t="s">
        <v>214</v>
      </c>
      <c r="DK47" s="169" t="s">
        <v>229</v>
      </c>
    </row>
    <row r="48" spans="1:115" ht="9" customHeight="1" thickBot="1" x14ac:dyDescent="0.3">
      <c r="A48" s="32"/>
      <c r="B48" s="33"/>
      <c r="C48" s="33"/>
      <c r="D48" s="36"/>
      <c r="E48" s="75"/>
      <c r="F48" s="118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69"/>
    </row>
    <row r="49" spans="1:115" x14ac:dyDescent="0.25">
      <c r="A49" s="30" t="s">
        <v>26</v>
      </c>
      <c r="B49" s="31"/>
      <c r="C49" s="31"/>
      <c r="D49" s="35"/>
      <c r="E49" s="74"/>
      <c r="F49" s="111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K49" s="168"/>
    </row>
    <row r="50" spans="1:115" x14ac:dyDescent="0.25">
      <c r="A50" s="19">
        <v>9</v>
      </c>
      <c r="B50" s="4" t="s">
        <v>44</v>
      </c>
      <c r="C50" s="4" t="s">
        <v>145</v>
      </c>
      <c r="D50" s="35" t="s">
        <v>209</v>
      </c>
      <c r="E50" s="74"/>
      <c r="F50" s="111" t="s">
        <v>218</v>
      </c>
      <c r="G50" s="5" t="s">
        <v>224</v>
      </c>
      <c r="H50" s="5" t="s">
        <v>76</v>
      </c>
      <c r="I50" s="5" t="s">
        <v>70</v>
      </c>
      <c r="J50" s="5" t="s">
        <v>224</v>
      </c>
      <c r="K50" s="5" t="s">
        <v>66</v>
      </c>
      <c r="L50" s="5" t="s">
        <v>69</v>
      </c>
      <c r="M50" s="5" t="s">
        <v>85</v>
      </c>
      <c r="N50" s="5" t="s">
        <v>84</v>
      </c>
      <c r="O50" s="5" t="s">
        <v>65</v>
      </c>
      <c r="P50" s="5" t="s">
        <v>65</v>
      </c>
      <c r="Q50" s="5" t="s">
        <v>196</v>
      </c>
      <c r="R50" s="5" t="s">
        <v>76</v>
      </c>
      <c r="S50" s="5" t="s">
        <v>68</v>
      </c>
      <c r="T50" s="5" t="s">
        <v>70</v>
      </c>
      <c r="U50" s="5" t="s">
        <v>248</v>
      </c>
      <c r="V50" s="5" t="s">
        <v>196</v>
      </c>
      <c r="W50" s="5" t="s">
        <v>212</v>
      </c>
      <c r="X50" s="5" t="s">
        <v>196</v>
      </c>
      <c r="Y50" s="5" t="s">
        <v>70</v>
      </c>
      <c r="Z50" s="5" t="s">
        <v>76</v>
      </c>
      <c r="AA50" s="5" t="s">
        <v>69</v>
      </c>
      <c r="AB50" s="5" t="s">
        <v>66</v>
      </c>
      <c r="AC50" s="5" t="s">
        <v>67</v>
      </c>
      <c r="AD50" s="5" t="s">
        <v>68</v>
      </c>
      <c r="AE50" s="5" t="s">
        <v>70</v>
      </c>
      <c r="AF50" s="5" t="s">
        <v>196</v>
      </c>
      <c r="AG50" s="5" t="s">
        <v>70</v>
      </c>
      <c r="AH50" s="5" t="s">
        <v>212</v>
      </c>
      <c r="AI50" s="5" t="s">
        <v>212</v>
      </c>
      <c r="AJ50" s="5" t="s">
        <v>67</v>
      </c>
      <c r="AK50" s="5" t="s">
        <v>70</v>
      </c>
      <c r="AL50" s="5" t="s">
        <v>76</v>
      </c>
      <c r="AM50" s="5" t="s">
        <v>234</v>
      </c>
      <c r="AN50" s="5" t="s">
        <v>65</v>
      </c>
      <c r="AO50" s="5" t="s">
        <v>66</v>
      </c>
      <c r="AP50" s="5" t="s">
        <v>65</v>
      </c>
      <c r="AQ50" s="5" t="s">
        <v>234</v>
      </c>
      <c r="AR50" s="5" t="s">
        <v>67</v>
      </c>
      <c r="AS50" s="5" t="s">
        <v>67</v>
      </c>
      <c r="AT50" s="5" t="s">
        <v>70</v>
      </c>
      <c r="AU50" s="5" t="s">
        <v>66</v>
      </c>
      <c r="AV50" s="5" t="s">
        <v>70</v>
      </c>
      <c r="AW50" s="5" t="s">
        <v>68</v>
      </c>
      <c r="AX50" s="5" t="s">
        <v>70</v>
      </c>
      <c r="AY50" s="97" t="s">
        <v>209</v>
      </c>
      <c r="AZ50" s="97" t="s">
        <v>67</v>
      </c>
      <c r="BA50" s="97" t="s">
        <v>76</v>
      </c>
      <c r="BB50" s="97" t="s">
        <v>70</v>
      </c>
      <c r="BC50" s="97" t="s">
        <v>70</v>
      </c>
      <c r="BD50" s="97" t="s">
        <v>196</v>
      </c>
      <c r="BE50" s="97" t="s">
        <v>209</v>
      </c>
      <c r="BF50" s="97" t="s">
        <v>70</v>
      </c>
      <c r="BG50" s="97" t="s">
        <v>67</v>
      </c>
      <c r="BH50" s="97" t="s">
        <v>76</v>
      </c>
      <c r="BI50" s="97" t="s">
        <v>234</v>
      </c>
      <c r="BJ50" s="97" t="s">
        <v>84</v>
      </c>
      <c r="BK50" s="97" t="s">
        <v>69</v>
      </c>
      <c r="BL50" s="97" t="s">
        <v>212</v>
      </c>
      <c r="BM50" s="97" t="s">
        <v>69</v>
      </c>
      <c r="BN50" s="97" t="s">
        <v>70</v>
      </c>
      <c r="BO50" s="97" t="s">
        <v>83</v>
      </c>
      <c r="BP50" s="97" t="s">
        <v>68</v>
      </c>
      <c r="BQ50" s="97" t="s">
        <v>69</v>
      </c>
      <c r="BR50" s="97" t="s">
        <v>67</v>
      </c>
      <c r="BS50" s="97" t="s">
        <v>70</v>
      </c>
      <c r="BT50" s="97" t="s">
        <v>70</v>
      </c>
      <c r="BU50" s="97" t="s">
        <v>68</v>
      </c>
      <c r="BV50" s="97" t="s">
        <v>70</v>
      </c>
      <c r="BW50" s="97" t="s">
        <v>68</v>
      </c>
      <c r="BX50" s="97" t="s">
        <v>68</v>
      </c>
      <c r="BY50" s="97" t="s">
        <v>65</v>
      </c>
      <c r="BZ50" s="97" t="s">
        <v>212</v>
      </c>
      <c r="CA50" s="97" t="s">
        <v>65</v>
      </c>
      <c r="CB50" s="97" t="s">
        <v>70</v>
      </c>
      <c r="CC50" s="97" t="s">
        <v>76</v>
      </c>
      <c r="CD50" s="97" t="s">
        <v>76</v>
      </c>
      <c r="CE50" s="97" t="s">
        <v>65</v>
      </c>
      <c r="CF50" s="97" t="s">
        <v>70</v>
      </c>
      <c r="CG50" s="97" t="s">
        <v>67</v>
      </c>
      <c r="CH50" s="97" t="s">
        <v>65</v>
      </c>
      <c r="CI50" s="97" t="s">
        <v>70</v>
      </c>
      <c r="CJ50" s="97" t="s">
        <v>70</v>
      </c>
      <c r="CK50" s="97" t="s">
        <v>76</v>
      </c>
      <c r="CL50" s="97" t="s">
        <v>65</v>
      </c>
      <c r="CM50" s="97" t="s">
        <v>209</v>
      </c>
      <c r="CN50" s="97" t="s">
        <v>196</v>
      </c>
      <c r="CO50" s="97" t="s">
        <v>65</v>
      </c>
      <c r="CP50" s="97" t="s">
        <v>66</v>
      </c>
      <c r="CQ50" s="97" t="s">
        <v>76</v>
      </c>
      <c r="CR50" s="97" t="s">
        <v>76</v>
      </c>
      <c r="CS50" s="97" t="s">
        <v>76</v>
      </c>
      <c r="CT50" s="97" t="s">
        <v>69</v>
      </c>
      <c r="CU50" s="97" t="s">
        <v>69</v>
      </c>
      <c r="CV50" s="97" t="s">
        <v>70</v>
      </c>
      <c r="CW50" s="97" t="s">
        <v>70</v>
      </c>
      <c r="CX50" s="97" t="s">
        <v>209</v>
      </c>
      <c r="CY50" s="97" t="s">
        <v>68</v>
      </c>
      <c r="CZ50" s="97" t="s">
        <v>238</v>
      </c>
      <c r="DA50" s="5" t="s">
        <v>212</v>
      </c>
      <c r="DB50" s="5" t="s">
        <v>70</v>
      </c>
      <c r="DC50" s="5" t="s">
        <v>84</v>
      </c>
      <c r="DD50" s="5" t="s">
        <v>70</v>
      </c>
      <c r="DE50" s="5" t="s">
        <v>196</v>
      </c>
      <c r="DF50" s="5" t="s">
        <v>283</v>
      </c>
      <c r="DG50" s="5" t="s">
        <v>65</v>
      </c>
      <c r="DH50" s="5" t="s">
        <v>70</v>
      </c>
      <c r="DI50" s="5" t="s">
        <v>66</v>
      </c>
      <c r="DJ50" s="5" t="s">
        <v>238</v>
      </c>
      <c r="DK50" s="168" t="s">
        <v>212</v>
      </c>
    </row>
    <row r="51" spans="1:115" x14ac:dyDescent="0.25">
      <c r="A51" s="19">
        <v>10</v>
      </c>
      <c r="B51" s="4" t="s">
        <v>43</v>
      </c>
      <c r="C51" s="4" t="s">
        <v>146</v>
      </c>
      <c r="D51" s="35" t="s">
        <v>239</v>
      </c>
      <c r="E51" s="74"/>
      <c r="F51" s="111" t="s">
        <v>220</v>
      </c>
      <c r="G51" s="5" t="s">
        <v>220</v>
      </c>
      <c r="H51" s="5" t="s">
        <v>243</v>
      </c>
      <c r="I51" s="5" t="s">
        <v>226</v>
      </c>
      <c r="J51" s="5" t="s">
        <v>242</v>
      </c>
      <c r="K51" s="5" t="s">
        <v>218</v>
      </c>
      <c r="L51" s="5" t="s">
        <v>218</v>
      </c>
      <c r="M51" s="5" t="s">
        <v>196</v>
      </c>
      <c r="N51" s="5" t="s">
        <v>218</v>
      </c>
      <c r="O51" s="5" t="s">
        <v>85</v>
      </c>
      <c r="P51" s="5" t="s">
        <v>85</v>
      </c>
      <c r="Q51" s="5" t="s">
        <v>85</v>
      </c>
      <c r="R51" s="5" t="s">
        <v>85</v>
      </c>
      <c r="S51" s="5" t="s">
        <v>218</v>
      </c>
      <c r="T51" s="5" t="s">
        <v>85</v>
      </c>
      <c r="U51" s="5" t="s">
        <v>226</v>
      </c>
      <c r="V51" s="5" t="s">
        <v>85</v>
      </c>
      <c r="W51" s="5" t="s">
        <v>85</v>
      </c>
      <c r="X51" s="5" t="s">
        <v>218</v>
      </c>
      <c r="Y51" s="5" t="s">
        <v>220</v>
      </c>
      <c r="Z51" s="5" t="s">
        <v>220</v>
      </c>
      <c r="AA51" s="5" t="s">
        <v>244</v>
      </c>
      <c r="AB51" s="5" t="s">
        <v>218</v>
      </c>
      <c r="AC51" s="5" t="s">
        <v>218</v>
      </c>
      <c r="AD51" s="5" t="s">
        <v>243</v>
      </c>
      <c r="AE51" s="5" t="s">
        <v>85</v>
      </c>
      <c r="AF51" s="5" t="s">
        <v>68</v>
      </c>
      <c r="AG51" s="5" t="s">
        <v>85</v>
      </c>
      <c r="AH51" s="5" t="s">
        <v>85</v>
      </c>
      <c r="AI51" s="5" t="s">
        <v>85</v>
      </c>
      <c r="AJ51" s="5" t="s">
        <v>85</v>
      </c>
      <c r="AK51" s="5" t="s">
        <v>218</v>
      </c>
      <c r="AL51" s="5" t="s">
        <v>240</v>
      </c>
      <c r="AM51" s="5" t="s">
        <v>220</v>
      </c>
      <c r="AN51" s="5" t="s">
        <v>85</v>
      </c>
      <c r="AO51" s="5" t="s">
        <v>218</v>
      </c>
      <c r="AP51" s="5" t="s">
        <v>218</v>
      </c>
      <c r="AQ51" s="5" t="s">
        <v>226</v>
      </c>
      <c r="AR51" s="5" t="s">
        <v>240</v>
      </c>
      <c r="AS51" s="5" t="s">
        <v>240</v>
      </c>
      <c r="AT51" s="5" t="s">
        <v>209</v>
      </c>
      <c r="AU51" s="5" t="s">
        <v>220</v>
      </c>
      <c r="AV51" s="5" t="s">
        <v>226</v>
      </c>
      <c r="AW51" s="5" t="s">
        <v>319</v>
      </c>
      <c r="AX51" s="5" t="s">
        <v>85</v>
      </c>
      <c r="AY51" s="97" t="s">
        <v>85</v>
      </c>
      <c r="AZ51" s="97" t="s">
        <v>66</v>
      </c>
      <c r="BA51" s="97" t="s">
        <v>85</v>
      </c>
      <c r="BB51" s="97" t="s">
        <v>209</v>
      </c>
      <c r="BC51" s="97" t="s">
        <v>85</v>
      </c>
      <c r="BD51" s="97" t="s">
        <v>85</v>
      </c>
      <c r="BE51" s="97" t="s">
        <v>85</v>
      </c>
      <c r="BF51" s="97" t="s">
        <v>220</v>
      </c>
      <c r="BG51" s="97" t="s">
        <v>242</v>
      </c>
      <c r="BH51" s="97" t="s">
        <v>220</v>
      </c>
      <c r="BI51" s="97" t="s">
        <v>196</v>
      </c>
      <c r="BJ51" s="97" t="s">
        <v>85</v>
      </c>
      <c r="BK51" s="97" t="s">
        <v>220</v>
      </c>
      <c r="BL51" s="97" t="s">
        <v>85</v>
      </c>
      <c r="BM51" s="97" t="s">
        <v>218</v>
      </c>
      <c r="BN51" s="97" t="s">
        <v>220</v>
      </c>
      <c r="BO51" s="97" t="s">
        <v>226</v>
      </c>
      <c r="BP51" s="97" t="s">
        <v>240</v>
      </c>
      <c r="BQ51" s="97" t="s">
        <v>282</v>
      </c>
      <c r="BR51" s="97" t="s">
        <v>220</v>
      </c>
      <c r="BS51" s="97" t="s">
        <v>218</v>
      </c>
      <c r="BT51" s="97" t="s">
        <v>240</v>
      </c>
      <c r="BU51" s="97" t="s">
        <v>68</v>
      </c>
      <c r="BV51" s="97" t="s">
        <v>218</v>
      </c>
      <c r="BW51" s="97" t="s">
        <v>282</v>
      </c>
      <c r="BX51" s="97" t="s">
        <v>218</v>
      </c>
      <c r="BY51" s="97" t="s">
        <v>240</v>
      </c>
      <c r="BZ51" s="97" t="s">
        <v>83</v>
      </c>
      <c r="CA51" s="97" t="s">
        <v>85</v>
      </c>
      <c r="CB51" s="97" t="s">
        <v>85</v>
      </c>
      <c r="CC51" s="97" t="s">
        <v>282</v>
      </c>
      <c r="CD51" s="97" t="s">
        <v>220</v>
      </c>
      <c r="CE51" s="97" t="s">
        <v>220</v>
      </c>
      <c r="CF51" s="97" t="s">
        <v>218</v>
      </c>
      <c r="CG51" s="97" t="s">
        <v>218</v>
      </c>
      <c r="CH51" s="97" t="s">
        <v>243</v>
      </c>
      <c r="CI51" s="97" t="s">
        <v>218</v>
      </c>
      <c r="CJ51" s="97" t="s">
        <v>218</v>
      </c>
      <c r="CK51" s="97" t="s">
        <v>85</v>
      </c>
      <c r="CL51" s="97" t="s">
        <v>68</v>
      </c>
      <c r="CM51" s="97" t="s">
        <v>68</v>
      </c>
      <c r="CN51" s="97" t="s">
        <v>68</v>
      </c>
      <c r="CO51" s="97" t="s">
        <v>85</v>
      </c>
      <c r="CP51" s="97" t="s">
        <v>83</v>
      </c>
      <c r="CQ51" s="97" t="s">
        <v>65</v>
      </c>
      <c r="CR51" s="97" t="s">
        <v>226</v>
      </c>
      <c r="CS51" s="97" t="s">
        <v>218</v>
      </c>
      <c r="CT51" s="97" t="s">
        <v>226</v>
      </c>
      <c r="CU51" s="97" t="s">
        <v>240</v>
      </c>
      <c r="CV51" s="97" t="s">
        <v>68</v>
      </c>
      <c r="CW51" s="97" t="s">
        <v>218</v>
      </c>
      <c r="CX51" s="97" t="s">
        <v>68</v>
      </c>
      <c r="CY51" s="97" t="s">
        <v>220</v>
      </c>
      <c r="CZ51" s="97" t="s">
        <v>218</v>
      </c>
      <c r="DA51" s="5" t="s">
        <v>85</v>
      </c>
      <c r="DB51" s="5" t="s">
        <v>68</v>
      </c>
      <c r="DC51" s="5" t="s">
        <v>68</v>
      </c>
      <c r="DD51" s="5" t="s">
        <v>67</v>
      </c>
      <c r="DE51" s="5" t="s">
        <v>70</v>
      </c>
      <c r="DF51" s="5" t="s">
        <v>243</v>
      </c>
      <c r="DG51" s="5" t="s">
        <v>85</v>
      </c>
      <c r="DH51" s="5" t="s">
        <v>218</v>
      </c>
      <c r="DI51" s="5" t="s">
        <v>220</v>
      </c>
      <c r="DJ51" s="5" t="s">
        <v>218</v>
      </c>
      <c r="DK51" s="168" t="s">
        <v>212</v>
      </c>
    </row>
    <row r="52" spans="1:115" x14ac:dyDescent="0.25">
      <c r="A52" s="19">
        <v>33</v>
      </c>
      <c r="B52" s="4" t="s">
        <v>50</v>
      </c>
      <c r="C52" s="4" t="s">
        <v>147</v>
      </c>
      <c r="D52" s="35" t="s">
        <v>65</v>
      </c>
      <c r="E52" s="74"/>
      <c r="F52" s="111" t="s">
        <v>240</v>
      </c>
      <c r="G52" s="5" t="s">
        <v>240</v>
      </c>
      <c r="H52" s="5" t="s">
        <v>85</v>
      </c>
      <c r="I52" s="5" t="s">
        <v>234</v>
      </c>
      <c r="J52" s="5" t="s">
        <v>239</v>
      </c>
      <c r="K52" s="5" t="s">
        <v>85</v>
      </c>
      <c r="L52" s="5" t="s">
        <v>69</v>
      </c>
      <c r="M52" s="5" t="s">
        <v>66</v>
      </c>
      <c r="N52" s="5" t="s">
        <v>85</v>
      </c>
      <c r="O52" s="5" t="s">
        <v>65</v>
      </c>
      <c r="P52" s="5" t="s">
        <v>83</v>
      </c>
      <c r="Q52" s="5" t="s">
        <v>209</v>
      </c>
      <c r="R52" s="5" t="s">
        <v>218</v>
      </c>
      <c r="S52" s="5" t="s">
        <v>83</v>
      </c>
      <c r="T52" s="5" t="s">
        <v>68</v>
      </c>
      <c r="U52" s="5" t="s">
        <v>65</v>
      </c>
      <c r="V52" s="5" t="s">
        <v>85</v>
      </c>
      <c r="W52" s="5" t="s">
        <v>70</v>
      </c>
      <c r="X52" s="5" t="s">
        <v>83</v>
      </c>
      <c r="Y52" s="5" t="s">
        <v>83</v>
      </c>
      <c r="Z52" s="5" t="s">
        <v>218</v>
      </c>
      <c r="AA52" s="5" t="s">
        <v>83</v>
      </c>
      <c r="AB52" s="5" t="s">
        <v>85</v>
      </c>
      <c r="AC52" s="5" t="s">
        <v>83</v>
      </c>
      <c r="AD52" s="5" t="s">
        <v>220</v>
      </c>
      <c r="AE52" s="5" t="s">
        <v>65</v>
      </c>
      <c r="AF52" s="5" t="s">
        <v>85</v>
      </c>
      <c r="AG52" s="5" t="s">
        <v>65</v>
      </c>
      <c r="AH52" s="5" t="s">
        <v>65</v>
      </c>
      <c r="AI52" s="5" t="s">
        <v>68</v>
      </c>
      <c r="AJ52" s="5" t="s">
        <v>83</v>
      </c>
      <c r="AK52" s="5" t="s">
        <v>65</v>
      </c>
      <c r="AL52" s="5" t="s">
        <v>83</v>
      </c>
      <c r="AM52" s="5" t="s">
        <v>83</v>
      </c>
      <c r="AN52" s="5" t="s">
        <v>65</v>
      </c>
      <c r="AO52" s="5" t="s">
        <v>68</v>
      </c>
      <c r="AP52" s="5" t="s">
        <v>67</v>
      </c>
      <c r="AQ52" s="5" t="s">
        <v>83</v>
      </c>
      <c r="AR52" s="5" t="s">
        <v>243</v>
      </c>
      <c r="AS52" s="5" t="s">
        <v>226</v>
      </c>
      <c r="AT52" s="5" t="s">
        <v>209</v>
      </c>
      <c r="AU52" s="5" t="s">
        <v>240</v>
      </c>
      <c r="AV52" s="5" t="s">
        <v>70</v>
      </c>
      <c r="AW52" s="5" t="s">
        <v>65</v>
      </c>
      <c r="AX52" s="5" t="s">
        <v>68</v>
      </c>
      <c r="AY52" s="97" t="s">
        <v>234</v>
      </c>
      <c r="AZ52" s="97" t="s">
        <v>83</v>
      </c>
      <c r="BA52" s="97" t="s">
        <v>83</v>
      </c>
      <c r="BB52" s="97" t="s">
        <v>212</v>
      </c>
      <c r="BC52" s="97" t="s">
        <v>65</v>
      </c>
      <c r="BD52" s="97" t="s">
        <v>65</v>
      </c>
      <c r="BE52" s="97" t="s">
        <v>83</v>
      </c>
      <c r="BF52" s="97" t="s">
        <v>68</v>
      </c>
      <c r="BG52" s="97" t="s">
        <v>65</v>
      </c>
      <c r="BH52" s="97" t="s">
        <v>218</v>
      </c>
      <c r="BI52" s="97" t="s">
        <v>238</v>
      </c>
      <c r="BJ52" s="97" t="s">
        <v>209</v>
      </c>
      <c r="BK52" s="97" t="s">
        <v>83</v>
      </c>
      <c r="BL52" s="97" t="s">
        <v>65</v>
      </c>
      <c r="BM52" s="97" t="s">
        <v>209</v>
      </c>
      <c r="BN52" s="97" t="s">
        <v>83</v>
      </c>
      <c r="BO52" s="97" t="s">
        <v>234</v>
      </c>
      <c r="BP52" s="97" t="s">
        <v>83</v>
      </c>
      <c r="BQ52" s="97" t="s">
        <v>220</v>
      </c>
      <c r="BR52" s="97" t="s">
        <v>218</v>
      </c>
      <c r="BS52" s="97" t="s">
        <v>65</v>
      </c>
      <c r="BT52" s="97" t="s">
        <v>68</v>
      </c>
      <c r="BU52" s="97" t="s">
        <v>66</v>
      </c>
      <c r="BV52" s="97" t="s">
        <v>83</v>
      </c>
      <c r="BW52" s="97" t="s">
        <v>65</v>
      </c>
      <c r="BX52" s="97" t="s">
        <v>234</v>
      </c>
      <c r="BY52" s="97" t="s">
        <v>69</v>
      </c>
      <c r="BZ52" s="97" t="s">
        <v>68</v>
      </c>
      <c r="CA52" s="97" t="s">
        <v>68</v>
      </c>
      <c r="CB52" s="97" t="s">
        <v>68</v>
      </c>
      <c r="CC52" s="97" t="s">
        <v>212</v>
      </c>
      <c r="CD52" s="97" t="s">
        <v>83</v>
      </c>
      <c r="CE52" s="97" t="s">
        <v>68</v>
      </c>
      <c r="CF52" s="97" t="s">
        <v>85</v>
      </c>
      <c r="CG52" s="97" t="s">
        <v>65</v>
      </c>
      <c r="CH52" s="97" t="s">
        <v>83</v>
      </c>
      <c r="CI52" s="97" t="s">
        <v>68</v>
      </c>
      <c r="CJ52" s="97" t="s">
        <v>65</v>
      </c>
      <c r="CK52" s="97" t="s">
        <v>65</v>
      </c>
      <c r="CL52" s="97" t="s">
        <v>68</v>
      </c>
      <c r="CM52" s="97" t="s">
        <v>68</v>
      </c>
      <c r="CN52" s="97" t="s">
        <v>209</v>
      </c>
      <c r="CO52" s="97" t="s">
        <v>65</v>
      </c>
      <c r="CP52" s="97" t="s">
        <v>68</v>
      </c>
      <c r="CQ52" s="97" t="s">
        <v>83</v>
      </c>
      <c r="CR52" s="97" t="s">
        <v>83</v>
      </c>
      <c r="CS52" s="97" t="s">
        <v>85</v>
      </c>
      <c r="CT52" s="97" t="s">
        <v>85</v>
      </c>
      <c r="CU52" s="97" t="s">
        <v>83</v>
      </c>
      <c r="CV52" s="97" t="s">
        <v>209</v>
      </c>
      <c r="CW52" s="97" t="s">
        <v>83</v>
      </c>
      <c r="CX52" s="97" t="s">
        <v>70</v>
      </c>
      <c r="CY52" s="97" t="s">
        <v>65</v>
      </c>
      <c r="CZ52" s="97" t="s">
        <v>70</v>
      </c>
      <c r="DA52" s="5" t="s">
        <v>65</v>
      </c>
      <c r="DB52" s="5" t="s">
        <v>196</v>
      </c>
      <c r="DC52" s="5" t="s">
        <v>83</v>
      </c>
      <c r="DD52" s="5" t="s">
        <v>85</v>
      </c>
      <c r="DE52" s="5" t="s">
        <v>68</v>
      </c>
      <c r="DF52" s="5" t="s">
        <v>218</v>
      </c>
      <c r="DG52" s="5" t="s">
        <v>68</v>
      </c>
      <c r="DH52" s="5" t="s">
        <v>65</v>
      </c>
      <c r="DI52" s="5" t="s">
        <v>83</v>
      </c>
      <c r="DJ52" s="5" t="s">
        <v>83</v>
      </c>
      <c r="DK52" s="168" t="s">
        <v>209</v>
      </c>
    </row>
    <row r="53" spans="1:115" x14ac:dyDescent="0.25">
      <c r="A53" s="19">
        <v>34</v>
      </c>
      <c r="B53" s="4" t="s">
        <v>51</v>
      </c>
      <c r="C53" s="4" t="s">
        <v>148</v>
      </c>
      <c r="D53" s="35" t="s">
        <v>196</v>
      </c>
      <c r="E53" s="74"/>
      <c r="F53" s="111" t="s">
        <v>83</v>
      </c>
      <c r="G53" s="5" t="s">
        <v>65</v>
      </c>
      <c r="H53" s="5" t="s">
        <v>83</v>
      </c>
      <c r="I53" s="5" t="s">
        <v>209</v>
      </c>
      <c r="J53" s="5" t="s">
        <v>243</v>
      </c>
      <c r="K53" s="5" t="s">
        <v>68</v>
      </c>
      <c r="L53" s="5" t="s">
        <v>68</v>
      </c>
      <c r="M53" s="5" t="s">
        <v>65</v>
      </c>
      <c r="N53" s="5" t="s">
        <v>85</v>
      </c>
      <c r="O53" s="5" t="s">
        <v>68</v>
      </c>
      <c r="P53" s="5" t="s">
        <v>68</v>
      </c>
      <c r="Q53" s="5" t="s">
        <v>209</v>
      </c>
      <c r="R53" s="5" t="s">
        <v>65</v>
      </c>
      <c r="S53" s="5" t="s">
        <v>68</v>
      </c>
      <c r="T53" s="5" t="s">
        <v>196</v>
      </c>
      <c r="U53" s="5" t="s">
        <v>68</v>
      </c>
      <c r="V53" s="5" t="s">
        <v>196</v>
      </c>
      <c r="W53" s="5" t="s">
        <v>85</v>
      </c>
      <c r="X53" s="5" t="s">
        <v>68</v>
      </c>
      <c r="Y53" s="5" t="s">
        <v>85</v>
      </c>
      <c r="Z53" s="5" t="s">
        <v>85</v>
      </c>
      <c r="AA53" s="5" t="s">
        <v>196</v>
      </c>
      <c r="AB53" s="5" t="s">
        <v>209</v>
      </c>
      <c r="AC53" s="5" t="s">
        <v>70</v>
      </c>
      <c r="AD53" s="5" t="s">
        <v>248</v>
      </c>
      <c r="AE53" s="5" t="s">
        <v>68</v>
      </c>
      <c r="AF53" s="5" t="s">
        <v>68</v>
      </c>
      <c r="AG53" s="5" t="s">
        <v>70</v>
      </c>
      <c r="AH53" s="5" t="s">
        <v>209</v>
      </c>
      <c r="AI53" s="5" t="s">
        <v>209</v>
      </c>
      <c r="AJ53" s="5" t="s">
        <v>65</v>
      </c>
      <c r="AK53" s="5" t="s">
        <v>68</v>
      </c>
      <c r="AL53" s="5" t="s">
        <v>68</v>
      </c>
      <c r="AM53" s="5" t="s">
        <v>85</v>
      </c>
      <c r="AN53" s="5" t="s">
        <v>68</v>
      </c>
      <c r="AO53" s="5" t="s">
        <v>85</v>
      </c>
      <c r="AP53" s="5" t="s">
        <v>68</v>
      </c>
      <c r="AQ53" s="5" t="s">
        <v>70</v>
      </c>
      <c r="AR53" s="5" t="s">
        <v>85</v>
      </c>
      <c r="AS53" s="5" t="s">
        <v>85</v>
      </c>
      <c r="AT53" s="5" t="s">
        <v>68</v>
      </c>
      <c r="AU53" s="5" t="s">
        <v>83</v>
      </c>
      <c r="AV53" s="5" t="s">
        <v>85</v>
      </c>
      <c r="AW53" s="5" t="s">
        <v>70</v>
      </c>
      <c r="AX53" s="5" t="s">
        <v>68</v>
      </c>
      <c r="AY53" s="97" t="s">
        <v>70</v>
      </c>
      <c r="AZ53" s="97" t="s">
        <v>66</v>
      </c>
      <c r="BA53" s="97" t="s">
        <v>220</v>
      </c>
      <c r="BB53" s="97" t="s">
        <v>84</v>
      </c>
      <c r="BC53" s="97" t="s">
        <v>68</v>
      </c>
      <c r="BD53" s="97" t="s">
        <v>234</v>
      </c>
      <c r="BE53" s="97" t="s">
        <v>68</v>
      </c>
      <c r="BF53" s="97" t="s">
        <v>85</v>
      </c>
      <c r="BG53" s="97" t="s">
        <v>218</v>
      </c>
      <c r="BH53" s="97" t="s">
        <v>85</v>
      </c>
      <c r="BI53" s="97" t="s">
        <v>85</v>
      </c>
      <c r="BJ53" s="97" t="s">
        <v>83</v>
      </c>
      <c r="BK53" s="97" t="s">
        <v>68</v>
      </c>
      <c r="BL53" s="97" t="s">
        <v>68</v>
      </c>
      <c r="BM53" s="97" t="s">
        <v>83</v>
      </c>
      <c r="BN53" s="97" t="s">
        <v>85</v>
      </c>
      <c r="BO53" s="97" t="s">
        <v>66</v>
      </c>
      <c r="BP53" s="97" t="s">
        <v>68</v>
      </c>
      <c r="BQ53" s="97" t="s">
        <v>85</v>
      </c>
      <c r="BR53" s="97" t="s">
        <v>68</v>
      </c>
      <c r="BS53" s="97" t="s">
        <v>209</v>
      </c>
      <c r="BT53" s="97" t="s">
        <v>85</v>
      </c>
      <c r="BU53" s="97" t="s">
        <v>209</v>
      </c>
      <c r="BV53" s="97" t="s">
        <v>85</v>
      </c>
      <c r="BW53" s="97" t="s">
        <v>69</v>
      </c>
      <c r="BX53" s="97" t="s">
        <v>68</v>
      </c>
      <c r="BY53" s="97" t="s">
        <v>218</v>
      </c>
      <c r="BZ53" s="97" t="s">
        <v>70</v>
      </c>
      <c r="CA53" s="97" t="s">
        <v>85</v>
      </c>
      <c r="CB53" s="97" t="s">
        <v>85</v>
      </c>
      <c r="CC53" s="97" t="s">
        <v>68</v>
      </c>
      <c r="CD53" s="97" t="s">
        <v>68</v>
      </c>
      <c r="CE53" s="97" t="s">
        <v>68</v>
      </c>
      <c r="CF53" s="97" t="s">
        <v>68</v>
      </c>
      <c r="CG53" s="97" t="s">
        <v>70</v>
      </c>
      <c r="CH53" s="97" t="s">
        <v>85</v>
      </c>
      <c r="CI53" s="97" t="s">
        <v>85</v>
      </c>
      <c r="CJ53" s="97" t="s">
        <v>68</v>
      </c>
      <c r="CK53" s="97" t="s">
        <v>68</v>
      </c>
      <c r="CL53" s="97" t="s">
        <v>70</v>
      </c>
      <c r="CM53" s="97" t="s">
        <v>85</v>
      </c>
      <c r="CN53" s="97" t="s">
        <v>209</v>
      </c>
      <c r="CO53" s="97" t="s">
        <v>209</v>
      </c>
      <c r="CP53" s="97" t="s">
        <v>209</v>
      </c>
      <c r="CQ53" s="97" t="s">
        <v>68</v>
      </c>
      <c r="CR53" s="97" t="s">
        <v>209</v>
      </c>
      <c r="CS53" s="97" t="s">
        <v>218</v>
      </c>
      <c r="CT53" s="97" t="s">
        <v>68</v>
      </c>
      <c r="CU53" s="97" t="s">
        <v>85</v>
      </c>
      <c r="CV53" s="97" t="s">
        <v>68</v>
      </c>
      <c r="CW53" s="97" t="s">
        <v>68</v>
      </c>
      <c r="CX53" s="97" t="s">
        <v>209</v>
      </c>
      <c r="CY53" s="97" t="s">
        <v>68</v>
      </c>
      <c r="CZ53" s="97" t="s">
        <v>65</v>
      </c>
      <c r="DA53" s="5" t="s">
        <v>68</v>
      </c>
      <c r="DB53" s="5" t="s">
        <v>85</v>
      </c>
      <c r="DC53" s="5" t="s">
        <v>68</v>
      </c>
      <c r="DD53" s="5" t="s">
        <v>76</v>
      </c>
      <c r="DE53" s="5" t="s">
        <v>70</v>
      </c>
      <c r="DF53" s="5" t="s">
        <v>248</v>
      </c>
      <c r="DG53" s="5" t="s">
        <v>68</v>
      </c>
      <c r="DH53" s="5" t="s">
        <v>85</v>
      </c>
      <c r="DI53" s="5" t="s">
        <v>68</v>
      </c>
      <c r="DJ53" s="5" t="s">
        <v>83</v>
      </c>
      <c r="DK53" s="168" t="s">
        <v>209</v>
      </c>
    </row>
    <row r="54" spans="1:115" x14ac:dyDescent="0.25">
      <c r="A54" s="19">
        <v>55</v>
      </c>
      <c r="B54" s="4" t="s">
        <v>63</v>
      </c>
      <c r="C54" s="4" t="s">
        <v>149</v>
      </c>
      <c r="D54" s="35" t="s">
        <v>76</v>
      </c>
      <c r="E54" s="74"/>
      <c r="F54" s="111" t="s">
        <v>196</v>
      </c>
      <c r="G54" s="5" t="s">
        <v>238</v>
      </c>
      <c r="H54" s="5" t="s">
        <v>224</v>
      </c>
      <c r="I54" s="5" t="s">
        <v>70</v>
      </c>
      <c r="J54" s="5" t="s">
        <v>70</v>
      </c>
      <c r="K54" s="5" t="s">
        <v>70</v>
      </c>
      <c r="L54" s="5" t="s">
        <v>67</v>
      </c>
      <c r="M54" s="5" t="s">
        <v>241</v>
      </c>
      <c r="N54" s="5" t="s">
        <v>69</v>
      </c>
      <c r="O54" s="5" t="s">
        <v>76</v>
      </c>
      <c r="P54" s="5" t="s">
        <v>224</v>
      </c>
      <c r="Q54" s="5" t="s">
        <v>76</v>
      </c>
      <c r="R54" s="5" t="s">
        <v>209</v>
      </c>
      <c r="S54" s="5" t="s">
        <v>84</v>
      </c>
      <c r="T54" s="5" t="s">
        <v>84</v>
      </c>
      <c r="U54" s="5" t="s">
        <v>67</v>
      </c>
      <c r="V54" s="5" t="s">
        <v>196</v>
      </c>
      <c r="W54" s="5" t="s">
        <v>76</v>
      </c>
      <c r="X54" s="5" t="s">
        <v>209</v>
      </c>
      <c r="Y54" s="5" t="s">
        <v>84</v>
      </c>
      <c r="Z54" s="5" t="s">
        <v>70</v>
      </c>
      <c r="AA54" s="5" t="s">
        <v>66</v>
      </c>
      <c r="AB54" s="5" t="s">
        <v>66</v>
      </c>
      <c r="AC54" s="5" t="s">
        <v>65</v>
      </c>
      <c r="AD54" s="5" t="s">
        <v>83</v>
      </c>
      <c r="AE54" s="5" t="s">
        <v>76</v>
      </c>
      <c r="AF54" s="5" t="s">
        <v>66</v>
      </c>
      <c r="AG54" s="5" t="s">
        <v>212</v>
      </c>
      <c r="AH54" s="5" t="s">
        <v>70</v>
      </c>
      <c r="AI54" s="5" t="s">
        <v>196</v>
      </c>
      <c r="AJ54" s="5" t="s">
        <v>76</v>
      </c>
      <c r="AK54" s="5" t="s">
        <v>84</v>
      </c>
      <c r="AL54" s="5" t="s">
        <v>66</v>
      </c>
      <c r="AM54" s="5" t="s">
        <v>76</v>
      </c>
      <c r="AN54" s="5" t="s">
        <v>76</v>
      </c>
      <c r="AO54" s="5" t="s">
        <v>76</v>
      </c>
      <c r="AP54" s="5" t="s">
        <v>76</v>
      </c>
      <c r="AQ54" s="5" t="s">
        <v>84</v>
      </c>
      <c r="AR54" s="5" t="s">
        <v>69</v>
      </c>
      <c r="AS54" s="5" t="s">
        <v>236</v>
      </c>
      <c r="AT54" s="5" t="s">
        <v>209</v>
      </c>
      <c r="AU54" s="5" t="s">
        <v>285</v>
      </c>
      <c r="AV54" s="5" t="s">
        <v>76</v>
      </c>
      <c r="AW54" s="5" t="s">
        <v>84</v>
      </c>
      <c r="AX54" s="5" t="s">
        <v>76</v>
      </c>
      <c r="AY54" s="97" t="s">
        <v>212</v>
      </c>
      <c r="AZ54" s="97" t="s">
        <v>218</v>
      </c>
      <c r="BA54" s="97" t="s">
        <v>196</v>
      </c>
      <c r="BB54" s="97" t="s">
        <v>209</v>
      </c>
      <c r="BC54" s="97" t="s">
        <v>76</v>
      </c>
      <c r="BD54" s="97" t="s">
        <v>196</v>
      </c>
      <c r="BE54" s="97" t="s">
        <v>212</v>
      </c>
      <c r="BF54" s="97" t="s">
        <v>84</v>
      </c>
      <c r="BG54" s="97" t="s">
        <v>67</v>
      </c>
      <c r="BH54" s="97" t="s">
        <v>76</v>
      </c>
      <c r="BI54" s="97" t="s">
        <v>237</v>
      </c>
      <c r="BJ54" s="97" t="s">
        <v>196</v>
      </c>
      <c r="BK54" s="97" t="s">
        <v>212</v>
      </c>
      <c r="BL54" s="97" t="s">
        <v>212</v>
      </c>
      <c r="BM54" s="97" t="s">
        <v>76</v>
      </c>
      <c r="BN54" s="97" t="s">
        <v>224</v>
      </c>
      <c r="BO54" s="97" t="s">
        <v>69</v>
      </c>
      <c r="BP54" s="97" t="s">
        <v>224</v>
      </c>
      <c r="BQ54" s="97" t="s">
        <v>248</v>
      </c>
      <c r="BR54" s="97" t="s">
        <v>70</v>
      </c>
      <c r="BS54" s="97" t="s">
        <v>70</v>
      </c>
      <c r="BT54" s="97" t="s">
        <v>84</v>
      </c>
      <c r="BU54" s="97" t="s">
        <v>76</v>
      </c>
      <c r="BV54" s="97" t="s">
        <v>67</v>
      </c>
      <c r="BW54" s="97" t="s">
        <v>70</v>
      </c>
      <c r="BX54" s="97" t="s">
        <v>84</v>
      </c>
      <c r="BY54" s="97" t="s">
        <v>67</v>
      </c>
      <c r="BZ54" s="97" t="s">
        <v>196</v>
      </c>
      <c r="CA54" s="97" t="s">
        <v>236</v>
      </c>
      <c r="CB54" s="97" t="s">
        <v>76</v>
      </c>
      <c r="CC54" s="97" t="s">
        <v>224</v>
      </c>
      <c r="CD54" s="97" t="s">
        <v>212</v>
      </c>
      <c r="CE54" s="97" t="s">
        <v>76</v>
      </c>
      <c r="CF54" s="97" t="s">
        <v>84</v>
      </c>
      <c r="CG54" s="97" t="s">
        <v>66</v>
      </c>
      <c r="CH54" s="97" t="s">
        <v>209</v>
      </c>
      <c r="CI54" s="97" t="s">
        <v>76</v>
      </c>
      <c r="CJ54" s="97" t="s">
        <v>76</v>
      </c>
      <c r="CK54" s="97" t="s">
        <v>67</v>
      </c>
      <c r="CL54" s="97" t="s">
        <v>70</v>
      </c>
      <c r="CM54" s="97" t="s">
        <v>76</v>
      </c>
      <c r="CN54" s="97" t="s">
        <v>212</v>
      </c>
      <c r="CO54" s="97" t="s">
        <v>76</v>
      </c>
      <c r="CP54" s="97" t="s">
        <v>76</v>
      </c>
      <c r="CQ54" s="97" t="s">
        <v>70</v>
      </c>
      <c r="CR54" s="97" t="s">
        <v>196</v>
      </c>
      <c r="CS54" s="97" t="s">
        <v>76</v>
      </c>
      <c r="CT54" s="97" t="s">
        <v>283</v>
      </c>
      <c r="CU54" s="97" t="s">
        <v>236</v>
      </c>
      <c r="CV54" s="97" t="s">
        <v>76</v>
      </c>
      <c r="CW54" s="97" t="s">
        <v>76</v>
      </c>
      <c r="CX54" s="97" t="s">
        <v>84</v>
      </c>
      <c r="CY54" s="97" t="s">
        <v>84</v>
      </c>
      <c r="CZ54" s="97" t="s">
        <v>212</v>
      </c>
      <c r="DA54" s="5" t="s">
        <v>212</v>
      </c>
      <c r="DB54" s="5" t="s">
        <v>76</v>
      </c>
      <c r="DC54" s="5" t="s">
        <v>76</v>
      </c>
      <c r="DD54" s="5" t="s">
        <v>65</v>
      </c>
      <c r="DE54" s="5" t="s">
        <v>247</v>
      </c>
      <c r="DF54" s="5" t="s">
        <v>69</v>
      </c>
      <c r="DG54" s="5" t="s">
        <v>70</v>
      </c>
      <c r="DH54" s="5" t="s">
        <v>84</v>
      </c>
      <c r="DI54" s="5" t="s">
        <v>66</v>
      </c>
      <c r="DJ54" s="5" t="s">
        <v>66</v>
      </c>
      <c r="DK54" s="168" t="s">
        <v>212</v>
      </c>
    </row>
    <row r="55" spans="1:115" x14ac:dyDescent="0.25">
      <c r="A55" s="19">
        <v>56</v>
      </c>
      <c r="B55" s="4" t="s">
        <v>63</v>
      </c>
      <c r="C55" s="4" t="s">
        <v>150</v>
      </c>
      <c r="D55" s="35" t="s">
        <v>65</v>
      </c>
      <c r="E55" s="74"/>
      <c r="F55" s="111" t="s">
        <v>301</v>
      </c>
      <c r="G55" s="5" t="s">
        <v>248</v>
      </c>
      <c r="H55" s="5" t="s">
        <v>67</v>
      </c>
      <c r="I55" s="5" t="s">
        <v>69</v>
      </c>
      <c r="J55" s="5" t="s">
        <v>67</v>
      </c>
      <c r="K55" s="5" t="s">
        <v>67</v>
      </c>
      <c r="L55" s="5" t="s">
        <v>66</v>
      </c>
      <c r="M55" s="5" t="s">
        <v>234</v>
      </c>
      <c r="N55" s="5" t="s">
        <v>69</v>
      </c>
      <c r="O55" s="5" t="s">
        <v>212</v>
      </c>
      <c r="P55" s="5" t="s">
        <v>66</v>
      </c>
      <c r="Q55" s="5" t="s">
        <v>196</v>
      </c>
      <c r="R55" s="5" t="s">
        <v>76</v>
      </c>
      <c r="S55" s="5" t="s">
        <v>236</v>
      </c>
      <c r="T55" s="5" t="s">
        <v>76</v>
      </c>
      <c r="U55" s="5" t="s">
        <v>238</v>
      </c>
      <c r="V55" s="5" t="s">
        <v>68</v>
      </c>
      <c r="W55" s="5" t="s">
        <v>66</v>
      </c>
      <c r="X55" s="5" t="s">
        <v>76</v>
      </c>
      <c r="Y55" s="5" t="s">
        <v>65</v>
      </c>
      <c r="Z55" s="5" t="s">
        <v>84</v>
      </c>
      <c r="AA55" s="5" t="s">
        <v>290</v>
      </c>
      <c r="AB55" s="5" t="s">
        <v>70</v>
      </c>
      <c r="AC55" s="5" t="s">
        <v>69</v>
      </c>
      <c r="AD55" s="5" t="s">
        <v>236</v>
      </c>
      <c r="AE55" s="5" t="s">
        <v>212</v>
      </c>
      <c r="AF55" s="5" t="s">
        <v>66</v>
      </c>
      <c r="AG55" s="5" t="s">
        <v>67</v>
      </c>
      <c r="AH55" s="5" t="s">
        <v>66</v>
      </c>
      <c r="AI55" s="5" t="s">
        <v>67</v>
      </c>
      <c r="AJ55" s="5" t="s">
        <v>67</v>
      </c>
      <c r="AK55" s="5" t="s">
        <v>66</v>
      </c>
      <c r="AL55" s="5" t="s">
        <v>67</v>
      </c>
      <c r="AM55" s="5" t="s">
        <v>236</v>
      </c>
      <c r="AN55" s="5" t="s">
        <v>76</v>
      </c>
      <c r="AO55" s="5" t="s">
        <v>70</v>
      </c>
      <c r="AP55" s="5" t="s">
        <v>70</v>
      </c>
      <c r="AQ55" s="5" t="s">
        <v>76</v>
      </c>
      <c r="AR55" s="5" t="s">
        <v>212</v>
      </c>
      <c r="AS55" s="5" t="s">
        <v>76</v>
      </c>
      <c r="AT55" s="5" t="s">
        <v>70</v>
      </c>
      <c r="AU55" s="5" t="s">
        <v>255</v>
      </c>
      <c r="AV55" s="5" t="s">
        <v>76</v>
      </c>
      <c r="AW55" s="5" t="s">
        <v>69</v>
      </c>
      <c r="AX55" s="5" t="s">
        <v>66</v>
      </c>
      <c r="AY55" s="97" t="s">
        <v>76</v>
      </c>
      <c r="AZ55" s="97" t="s">
        <v>234</v>
      </c>
      <c r="BA55" s="97" t="s">
        <v>238</v>
      </c>
      <c r="BB55" s="97" t="s">
        <v>196</v>
      </c>
      <c r="BC55" s="97" t="s">
        <v>70</v>
      </c>
      <c r="BD55" s="97" t="s">
        <v>67</v>
      </c>
      <c r="BE55" s="97" t="s">
        <v>66</v>
      </c>
      <c r="BF55" s="97" t="s">
        <v>66</v>
      </c>
      <c r="BG55" s="97" t="s">
        <v>70</v>
      </c>
      <c r="BH55" s="97" t="s">
        <v>66</v>
      </c>
      <c r="BI55" s="97" t="s">
        <v>65</v>
      </c>
      <c r="BJ55" s="97" t="s">
        <v>65</v>
      </c>
      <c r="BK55" s="97" t="s">
        <v>70</v>
      </c>
      <c r="BL55" s="97" t="s">
        <v>66</v>
      </c>
      <c r="BM55" s="97" t="s">
        <v>212</v>
      </c>
      <c r="BN55" s="97" t="s">
        <v>66</v>
      </c>
      <c r="BO55" s="97" t="s">
        <v>76</v>
      </c>
      <c r="BP55" s="97" t="s">
        <v>67</v>
      </c>
      <c r="BQ55" s="97" t="s">
        <v>67</v>
      </c>
      <c r="BR55" s="97" t="s">
        <v>67</v>
      </c>
      <c r="BS55" s="97" t="s">
        <v>84</v>
      </c>
      <c r="BT55" s="97" t="s">
        <v>66</v>
      </c>
      <c r="BU55" s="97" t="s">
        <v>212</v>
      </c>
      <c r="BV55" s="97" t="s">
        <v>76</v>
      </c>
      <c r="BW55" s="97" t="s">
        <v>67</v>
      </c>
      <c r="BX55" s="97" t="s">
        <v>76</v>
      </c>
      <c r="BY55" s="97" t="s">
        <v>70</v>
      </c>
      <c r="BZ55" s="97" t="s">
        <v>66</v>
      </c>
      <c r="CA55" s="97" t="s">
        <v>70</v>
      </c>
      <c r="CB55" s="97" t="s">
        <v>66</v>
      </c>
      <c r="CC55" s="97" t="s">
        <v>70</v>
      </c>
      <c r="CD55" s="97" t="s">
        <v>76</v>
      </c>
      <c r="CE55" s="97" t="s">
        <v>76</v>
      </c>
      <c r="CF55" s="97" t="s">
        <v>67</v>
      </c>
      <c r="CG55" s="97" t="s">
        <v>76</v>
      </c>
      <c r="CH55" s="97" t="s">
        <v>238</v>
      </c>
      <c r="CI55" s="97" t="s">
        <v>66</v>
      </c>
      <c r="CJ55" s="97" t="s">
        <v>66</v>
      </c>
      <c r="CK55" s="97" t="s">
        <v>66</v>
      </c>
      <c r="CL55" s="97" t="s">
        <v>67</v>
      </c>
      <c r="CM55" s="97" t="s">
        <v>84</v>
      </c>
      <c r="CN55" s="97" t="s">
        <v>212</v>
      </c>
      <c r="CO55" s="97" t="s">
        <v>76</v>
      </c>
      <c r="CP55" s="97" t="s">
        <v>70</v>
      </c>
      <c r="CQ55" s="97" t="s">
        <v>238</v>
      </c>
      <c r="CR55" s="97" t="s">
        <v>65</v>
      </c>
      <c r="CS55" s="97" t="s">
        <v>66</v>
      </c>
      <c r="CT55" s="97" t="s">
        <v>245</v>
      </c>
      <c r="CU55" s="97" t="s">
        <v>70</v>
      </c>
      <c r="CV55" s="97" t="s">
        <v>212</v>
      </c>
      <c r="CW55" s="97" t="s">
        <v>84</v>
      </c>
      <c r="CX55" s="97" t="s">
        <v>236</v>
      </c>
      <c r="CY55" s="97" t="s">
        <v>76</v>
      </c>
      <c r="CZ55" s="97" t="s">
        <v>70</v>
      </c>
      <c r="DA55" s="5" t="s">
        <v>67</v>
      </c>
      <c r="DB55" s="5" t="s">
        <v>196</v>
      </c>
      <c r="DC55" s="5" t="s">
        <v>212</v>
      </c>
      <c r="DD55" s="5" t="s">
        <v>237</v>
      </c>
      <c r="DE55" s="5" t="s">
        <v>382</v>
      </c>
      <c r="DF55" s="5" t="s">
        <v>255</v>
      </c>
      <c r="DG55" s="5" t="s">
        <v>66</v>
      </c>
      <c r="DH55" s="5" t="s">
        <v>70</v>
      </c>
      <c r="DI55" s="5" t="s">
        <v>76</v>
      </c>
      <c r="DJ55" s="5" t="s">
        <v>67</v>
      </c>
      <c r="DK55" s="168" t="s">
        <v>209</v>
      </c>
    </row>
    <row r="56" spans="1:115" ht="9" customHeight="1" x14ac:dyDescent="0.25">
      <c r="A56" s="19"/>
      <c r="D56" s="35"/>
      <c r="E56" s="74"/>
      <c r="F56" s="111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K56" s="168"/>
    </row>
    <row r="57" spans="1:115" x14ac:dyDescent="0.25">
      <c r="A57" s="19" t="s">
        <v>37</v>
      </c>
      <c r="C57" s="4" t="s">
        <v>21</v>
      </c>
      <c r="D57" s="35" t="s">
        <v>72</v>
      </c>
      <c r="E57" s="74"/>
      <c r="F57" s="111" t="s">
        <v>72</v>
      </c>
      <c r="G57" s="5" t="s">
        <v>72</v>
      </c>
      <c r="H57" s="5" t="s">
        <v>72</v>
      </c>
      <c r="I57" s="5" t="s">
        <v>72</v>
      </c>
      <c r="J57" s="5" t="s">
        <v>72</v>
      </c>
      <c r="K57" s="5" t="s">
        <v>72</v>
      </c>
      <c r="L57" s="5" t="s">
        <v>72</v>
      </c>
      <c r="M57" s="5" t="s">
        <v>221</v>
      </c>
      <c r="N57" s="5" t="s">
        <v>72</v>
      </c>
      <c r="O57" s="5" t="s">
        <v>72</v>
      </c>
      <c r="P57" s="5" t="s">
        <v>72</v>
      </c>
      <c r="Q57" s="5" t="s">
        <v>72</v>
      </c>
      <c r="R57" s="5" t="s">
        <v>72</v>
      </c>
      <c r="S57" s="5" t="s">
        <v>72</v>
      </c>
      <c r="T57" s="5" t="s">
        <v>72</v>
      </c>
      <c r="U57" s="5" t="s">
        <v>72</v>
      </c>
      <c r="V57" s="5" t="s">
        <v>72</v>
      </c>
      <c r="W57" s="5" t="s">
        <v>72</v>
      </c>
      <c r="X57" s="5" t="s">
        <v>72</v>
      </c>
      <c r="Y57" s="5" t="s">
        <v>72</v>
      </c>
      <c r="Z57" s="5" t="s">
        <v>72</v>
      </c>
      <c r="AA57" s="5" t="s">
        <v>72</v>
      </c>
      <c r="AB57" s="5" t="s">
        <v>72</v>
      </c>
      <c r="AC57" s="5" t="s">
        <v>72</v>
      </c>
      <c r="AD57" s="5" t="s">
        <v>72</v>
      </c>
      <c r="AE57" s="5" t="s">
        <v>72</v>
      </c>
      <c r="AF57" s="5" t="s">
        <v>72</v>
      </c>
      <c r="AG57" s="5" t="s">
        <v>72</v>
      </c>
      <c r="AH57" s="5" t="s">
        <v>72</v>
      </c>
      <c r="AI57" s="5" t="s">
        <v>72</v>
      </c>
      <c r="AJ57" s="5" t="s">
        <v>72</v>
      </c>
      <c r="AK57" s="5" t="s">
        <v>72</v>
      </c>
      <c r="AL57" s="5" t="s">
        <v>72</v>
      </c>
      <c r="AM57" s="5" t="s">
        <v>72</v>
      </c>
      <c r="AN57" s="5" t="s">
        <v>72</v>
      </c>
      <c r="AO57" s="5" t="s">
        <v>72</v>
      </c>
      <c r="AP57" s="5" t="s">
        <v>221</v>
      </c>
      <c r="AQ57" s="5" t="s">
        <v>72</v>
      </c>
      <c r="AR57" s="5" t="s">
        <v>72</v>
      </c>
      <c r="AS57" s="5" t="s">
        <v>72</v>
      </c>
      <c r="AT57" s="5" t="s">
        <v>72</v>
      </c>
      <c r="AU57" s="5" t="s">
        <v>72</v>
      </c>
      <c r="AV57" s="5" t="s">
        <v>72</v>
      </c>
      <c r="AW57" s="5" t="s">
        <v>72</v>
      </c>
      <c r="AX57" s="5" t="s">
        <v>72</v>
      </c>
      <c r="AY57" s="97" t="s">
        <v>72</v>
      </c>
      <c r="AZ57" s="97" t="s">
        <v>72</v>
      </c>
      <c r="BA57" s="97" t="s">
        <v>72</v>
      </c>
      <c r="BB57" s="97" t="s">
        <v>215</v>
      </c>
      <c r="BC57" s="97" t="s">
        <v>72</v>
      </c>
      <c r="BD57" s="97" t="s">
        <v>72</v>
      </c>
      <c r="BE57" s="97" t="s">
        <v>72</v>
      </c>
      <c r="BF57" s="97" t="s">
        <v>72</v>
      </c>
      <c r="BG57" s="97" t="s">
        <v>72</v>
      </c>
      <c r="BH57" s="97" t="s">
        <v>72</v>
      </c>
      <c r="BI57" s="97" t="s">
        <v>221</v>
      </c>
      <c r="BJ57" s="97" t="s">
        <v>202</v>
      </c>
      <c r="BK57" s="97" t="s">
        <v>72</v>
      </c>
      <c r="BL57" s="97" t="s">
        <v>72</v>
      </c>
      <c r="BM57" s="97" t="s">
        <v>72</v>
      </c>
      <c r="BN57" s="97" t="s">
        <v>72</v>
      </c>
      <c r="BO57" s="97" t="s">
        <v>72</v>
      </c>
      <c r="BP57" s="97" t="s">
        <v>72</v>
      </c>
      <c r="BQ57" s="97" t="s">
        <v>72</v>
      </c>
      <c r="BR57" s="97" t="s">
        <v>72</v>
      </c>
      <c r="BS57" s="97" t="s">
        <v>72</v>
      </c>
      <c r="BT57" s="97" t="s">
        <v>72</v>
      </c>
      <c r="BU57" s="97" t="s">
        <v>221</v>
      </c>
      <c r="BV57" s="97" t="s">
        <v>72</v>
      </c>
      <c r="BW57" s="97" t="s">
        <v>72</v>
      </c>
      <c r="BX57" s="97" t="s">
        <v>72</v>
      </c>
      <c r="BY57" s="97" t="s">
        <v>72</v>
      </c>
      <c r="BZ57" s="97" t="s">
        <v>72</v>
      </c>
      <c r="CA57" s="97" t="s">
        <v>72</v>
      </c>
      <c r="CB57" s="97" t="s">
        <v>72</v>
      </c>
      <c r="CC57" s="97" t="s">
        <v>202</v>
      </c>
      <c r="CD57" s="97" t="s">
        <v>72</v>
      </c>
      <c r="CE57" s="97" t="s">
        <v>72</v>
      </c>
      <c r="CF57" s="97" t="s">
        <v>72</v>
      </c>
      <c r="CG57" s="97" t="s">
        <v>72</v>
      </c>
      <c r="CH57" s="97" t="s">
        <v>72</v>
      </c>
      <c r="CI57" s="97" t="s">
        <v>72</v>
      </c>
      <c r="CJ57" s="97" t="s">
        <v>72</v>
      </c>
      <c r="CK57" s="97" t="s">
        <v>72</v>
      </c>
      <c r="CL57" s="97" t="s">
        <v>72</v>
      </c>
      <c r="CM57" s="97" t="s">
        <v>72</v>
      </c>
      <c r="CN57" s="97" t="s">
        <v>72</v>
      </c>
      <c r="CO57" s="97" t="s">
        <v>72</v>
      </c>
      <c r="CP57" s="97" t="s">
        <v>221</v>
      </c>
      <c r="CQ57" s="97" t="s">
        <v>72</v>
      </c>
      <c r="CR57" s="97" t="s">
        <v>202</v>
      </c>
      <c r="CS57" s="97" t="s">
        <v>72</v>
      </c>
      <c r="CT57" s="97" t="s">
        <v>72</v>
      </c>
      <c r="CU57" s="97" t="s">
        <v>72</v>
      </c>
      <c r="CV57" s="97" t="s">
        <v>72</v>
      </c>
      <c r="CW57" s="97" t="s">
        <v>72</v>
      </c>
      <c r="CX57" s="97" t="s">
        <v>72</v>
      </c>
      <c r="CY57" s="97" t="s">
        <v>72</v>
      </c>
      <c r="CZ57" s="97" t="s">
        <v>202</v>
      </c>
      <c r="DA57" s="5" t="s">
        <v>72</v>
      </c>
      <c r="DB57" s="5" t="s">
        <v>202</v>
      </c>
      <c r="DC57" s="5" t="s">
        <v>202</v>
      </c>
      <c r="DD57" s="5" t="s">
        <v>72</v>
      </c>
      <c r="DE57" s="5" t="s">
        <v>72</v>
      </c>
      <c r="DF57" s="5" t="s">
        <v>72</v>
      </c>
      <c r="DG57" s="5" t="s">
        <v>72</v>
      </c>
      <c r="DH57" s="5" t="s">
        <v>72</v>
      </c>
      <c r="DI57" s="5" t="s">
        <v>72</v>
      </c>
      <c r="DJ57" s="5" t="s">
        <v>72</v>
      </c>
      <c r="DK57" s="168" t="s">
        <v>202</v>
      </c>
    </row>
    <row r="58" spans="1:115" x14ac:dyDescent="0.25">
      <c r="A58" s="19" t="s">
        <v>38</v>
      </c>
      <c r="C58" s="4" t="s">
        <v>20</v>
      </c>
      <c r="D58" s="35" t="s">
        <v>221</v>
      </c>
      <c r="E58" s="74"/>
      <c r="F58" s="111" t="s">
        <v>202</v>
      </c>
      <c r="G58" s="5" t="s">
        <v>202</v>
      </c>
      <c r="H58" s="5" t="s">
        <v>202</v>
      </c>
      <c r="I58" s="5" t="s">
        <v>202</v>
      </c>
      <c r="J58" s="5" t="s">
        <v>202</v>
      </c>
      <c r="K58" s="5" t="s">
        <v>202</v>
      </c>
      <c r="L58" s="5" t="s">
        <v>221</v>
      </c>
      <c r="M58" s="5" t="s">
        <v>215</v>
      </c>
      <c r="N58" s="5" t="s">
        <v>202</v>
      </c>
      <c r="O58" s="5" t="s">
        <v>221</v>
      </c>
      <c r="P58" s="5" t="s">
        <v>221</v>
      </c>
      <c r="Q58" s="5" t="s">
        <v>202</v>
      </c>
      <c r="R58" s="5" t="s">
        <v>202</v>
      </c>
      <c r="S58" s="5" t="s">
        <v>221</v>
      </c>
      <c r="T58" s="5" t="s">
        <v>202</v>
      </c>
      <c r="U58" s="5" t="s">
        <v>202</v>
      </c>
      <c r="V58" s="5" t="s">
        <v>202</v>
      </c>
      <c r="W58" s="5" t="s">
        <v>202</v>
      </c>
      <c r="X58" s="5" t="s">
        <v>221</v>
      </c>
      <c r="Y58" s="5" t="s">
        <v>202</v>
      </c>
      <c r="Z58" s="5" t="s">
        <v>202</v>
      </c>
      <c r="AA58" s="5" t="s">
        <v>221</v>
      </c>
      <c r="AB58" s="5" t="s">
        <v>202</v>
      </c>
      <c r="AC58" s="5" t="s">
        <v>221</v>
      </c>
      <c r="AD58" s="5" t="s">
        <v>215</v>
      </c>
      <c r="AE58" s="5" t="s">
        <v>221</v>
      </c>
      <c r="AF58" s="5" t="s">
        <v>202</v>
      </c>
      <c r="AG58" s="5" t="s">
        <v>202</v>
      </c>
      <c r="AH58" s="5" t="s">
        <v>202</v>
      </c>
      <c r="AI58" s="5" t="s">
        <v>202</v>
      </c>
      <c r="AJ58" s="5" t="s">
        <v>202</v>
      </c>
      <c r="AK58" s="5" t="s">
        <v>221</v>
      </c>
      <c r="AL58" s="5" t="s">
        <v>202</v>
      </c>
      <c r="AM58" s="5" t="s">
        <v>221</v>
      </c>
      <c r="AN58" s="5" t="s">
        <v>202</v>
      </c>
      <c r="AO58" s="5" t="s">
        <v>202</v>
      </c>
      <c r="AP58" s="5" t="s">
        <v>72</v>
      </c>
      <c r="AQ58" s="5" t="s">
        <v>221</v>
      </c>
      <c r="AR58" s="5" t="s">
        <v>202</v>
      </c>
      <c r="AS58" s="5" t="s">
        <v>202</v>
      </c>
      <c r="AT58" s="5" t="s">
        <v>202</v>
      </c>
      <c r="AU58" s="5" t="s">
        <v>202</v>
      </c>
      <c r="AV58" s="5" t="s">
        <v>221</v>
      </c>
      <c r="AW58" s="5" t="s">
        <v>221</v>
      </c>
      <c r="AX58" s="5" t="s">
        <v>202</v>
      </c>
      <c r="AY58" s="97" t="s">
        <v>221</v>
      </c>
      <c r="AZ58" s="97" t="s">
        <v>202</v>
      </c>
      <c r="BA58" s="97" t="s">
        <v>202</v>
      </c>
      <c r="BB58" s="97" t="s">
        <v>221</v>
      </c>
      <c r="BC58" s="97" t="s">
        <v>202</v>
      </c>
      <c r="BD58" s="97" t="s">
        <v>202</v>
      </c>
      <c r="BE58" s="97" t="s">
        <v>221</v>
      </c>
      <c r="BF58" s="97" t="s">
        <v>215</v>
      </c>
      <c r="BG58" s="97" t="s">
        <v>202</v>
      </c>
      <c r="BH58" s="97" t="s">
        <v>202</v>
      </c>
      <c r="BI58" s="97" t="s">
        <v>202</v>
      </c>
      <c r="BJ58" s="97" t="s">
        <v>72</v>
      </c>
      <c r="BK58" s="97" t="s">
        <v>202</v>
      </c>
      <c r="BL58" s="97" t="s">
        <v>202</v>
      </c>
      <c r="BM58" s="97" t="s">
        <v>221</v>
      </c>
      <c r="BN58" s="97" t="s">
        <v>202</v>
      </c>
      <c r="BO58" s="97" t="s">
        <v>215</v>
      </c>
      <c r="BP58" s="97" t="s">
        <v>221</v>
      </c>
      <c r="BQ58" s="97" t="s">
        <v>202</v>
      </c>
      <c r="BR58" s="97" t="s">
        <v>202</v>
      </c>
      <c r="BS58" s="97" t="s">
        <v>202</v>
      </c>
      <c r="BT58" s="97" t="s">
        <v>202</v>
      </c>
      <c r="BU58" s="97" t="s">
        <v>72</v>
      </c>
      <c r="BV58" s="97" t="s">
        <v>202</v>
      </c>
      <c r="BW58" s="97" t="s">
        <v>221</v>
      </c>
      <c r="BX58" s="97" t="s">
        <v>221</v>
      </c>
      <c r="BY58" s="97" t="s">
        <v>221</v>
      </c>
      <c r="BZ58" s="97" t="s">
        <v>202</v>
      </c>
      <c r="CA58" s="97" t="s">
        <v>221</v>
      </c>
      <c r="CB58" s="97" t="s">
        <v>202</v>
      </c>
      <c r="CC58" s="97" t="s">
        <v>72</v>
      </c>
      <c r="CD58" s="97" t="s">
        <v>202</v>
      </c>
      <c r="CE58" s="97" t="s">
        <v>221</v>
      </c>
      <c r="CF58" s="97" t="s">
        <v>215</v>
      </c>
      <c r="CG58" s="97" t="s">
        <v>202</v>
      </c>
      <c r="CH58" s="97" t="s">
        <v>202</v>
      </c>
      <c r="CI58" s="97" t="s">
        <v>202</v>
      </c>
      <c r="CJ58" s="97" t="s">
        <v>221</v>
      </c>
      <c r="CK58" s="97" t="s">
        <v>202</v>
      </c>
      <c r="CL58" s="97" t="s">
        <v>202</v>
      </c>
      <c r="CM58" s="97" t="s">
        <v>221</v>
      </c>
      <c r="CN58" s="97" t="s">
        <v>221</v>
      </c>
      <c r="CO58" s="97" t="s">
        <v>221</v>
      </c>
      <c r="CP58" s="97" t="s">
        <v>72</v>
      </c>
      <c r="CQ58" s="97" t="s">
        <v>202</v>
      </c>
      <c r="CR58" s="97" t="s">
        <v>72</v>
      </c>
      <c r="CS58" s="97" t="s">
        <v>202</v>
      </c>
      <c r="CT58" s="97" t="s">
        <v>202</v>
      </c>
      <c r="CU58" s="97" t="s">
        <v>202</v>
      </c>
      <c r="CV58" s="97" t="s">
        <v>202</v>
      </c>
      <c r="CW58" s="97" t="s">
        <v>202</v>
      </c>
      <c r="CX58" s="97" t="s">
        <v>221</v>
      </c>
      <c r="CY58" s="97" t="s">
        <v>221</v>
      </c>
      <c r="CZ58" s="97" t="s">
        <v>72</v>
      </c>
      <c r="DA58" s="5" t="s">
        <v>202</v>
      </c>
      <c r="DB58" s="5" t="s">
        <v>221</v>
      </c>
      <c r="DC58" s="5" t="s">
        <v>72</v>
      </c>
      <c r="DD58" s="5" t="s">
        <v>202</v>
      </c>
      <c r="DE58" s="5" t="s">
        <v>202</v>
      </c>
      <c r="DF58" s="5" t="s">
        <v>202</v>
      </c>
      <c r="DG58" s="5" t="s">
        <v>221</v>
      </c>
      <c r="DH58" s="5" t="s">
        <v>202</v>
      </c>
      <c r="DI58" s="5" t="s">
        <v>202</v>
      </c>
      <c r="DJ58" s="5" t="s">
        <v>202</v>
      </c>
      <c r="DK58" s="168" t="s">
        <v>72</v>
      </c>
    </row>
    <row r="59" spans="1:115" ht="18.75" thickBot="1" x14ac:dyDescent="0.3">
      <c r="A59" s="19" t="s">
        <v>58</v>
      </c>
      <c r="C59" s="4" t="s">
        <v>54</v>
      </c>
      <c r="D59" s="35" t="s">
        <v>202</v>
      </c>
      <c r="E59" s="74"/>
      <c r="F59" s="118" t="s">
        <v>221</v>
      </c>
      <c r="G59" s="116"/>
      <c r="H59" s="116" t="s">
        <v>221</v>
      </c>
      <c r="I59" s="116" t="s">
        <v>221</v>
      </c>
      <c r="J59" s="116"/>
      <c r="K59" s="116"/>
      <c r="L59" s="116" t="s">
        <v>202</v>
      </c>
      <c r="M59" s="116" t="s">
        <v>202</v>
      </c>
      <c r="N59" s="116"/>
      <c r="O59" s="116" t="s">
        <v>202</v>
      </c>
      <c r="P59" s="116" t="s">
        <v>202</v>
      </c>
      <c r="Q59" s="116" t="s">
        <v>221</v>
      </c>
      <c r="R59" s="116" t="s">
        <v>215</v>
      </c>
      <c r="S59" s="116" t="s">
        <v>202</v>
      </c>
      <c r="T59" s="116"/>
      <c r="U59" s="116" t="s">
        <v>221</v>
      </c>
      <c r="V59" s="116"/>
      <c r="W59" s="116" t="s">
        <v>221</v>
      </c>
      <c r="X59" s="116" t="s">
        <v>202</v>
      </c>
      <c r="Y59" s="116"/>
      <c r="Z59" s="116"/>
      <c r="AA59" s="116" t="s">
        <v>215</v>
      </c>
      <c r="AB59" s="116" t="s">
        <v>221</v>
      </c>
      <c r="AC59" s="116" t="s">
        <v>202</v>
      </c>
      <c r="AD59" s="116"/>
      <c r="AE59" s="116" t="s">
        <v>202</v>
      </c>
      <c r="AF59" s="116" t="s">
        <v>221</v>
      </c>
      <c r="AG59" s="116" t="s">
        <v>221</v>
      </c>
      <c r="AH59" s="116"/>
      <c r="AI59" s="116" t="s">
        <v>221</v>
      </c>
      <c r="AJ59" s="116"/>
      <c r="AK59" s="116" t="s">
        <v>202</v>
      </c>
      <c r="AL59" s="116"/>
      <c r="AM59" s="116"/>
      <c r="AN59" s="116" t="s">
        <v>221</v>
      </c>
      <c r="AO59" s="116"/>
      <c r="AP59" s="116" t="s">
        <v>202</v>
      </c>
      <c r="AQ59" s="116" t="s">
        <v>202</v>
      </c>
      <c r="AR59" s="116"/>
      <c r="AS59" s="116" t="s">
        <v>221</v>
      </c>
      <c r="AT59" s="116" t="s">
        <v>215</v>
      </c>
      <c r="AU59" s="116"/>
      <c r="AV59" s="116" t="s">
        <v>202</v>
      </c>
      <c r="AW59" s="116" t="s">
        <v>202</v>
      </c>
      <c r="AX59" s="116" t="s">
        <v>221</v>
      </c>
      <c r="AY59" s="119"/>
      <c r="AZ59" s="119"/>
      <c r="BA59" s="119" t="s">
        <v>221</v>
      </c>
      <c r="BB59" s="119" t="s">
        <v>202</v>
      </c>
      <c r="BC59" s="119" t="s">
        <v>221</v>
      </c>
      <c r="BD59" s="119"/>
      <c r="BE59" s="119" t="s">
        <v>202</v>
      </c>
      <c r="BF59" s="119"/>
      <c r="BG59" s="119" t="s">
        <v>221</v>
      </c>
      <c r="BH59" s="119"/>
      <c r="BI59" s="119"/>
      <c r="BJ59" s="119"/>
      <c r="BK59" s="119" t="s">
        <v>221</v>
      </c>
      <c r="BL59" s="119" t="s">
        <v>221</v>
      </c>
      <c r="BM59" s="119" t="s">
        <v>202</v>
      </c>
      <c r="BN59" s="119" t="s">
        <v>221</v>
      </c>
      <c r="BO59" s="119"/>
      <c r="BP59" s="119" t="s">
        <v>202</v>
      </c>
      <c r="BQ59" s="119"/>
      <c r="BR59" s="119"/>
      <c r="BS59" s="119" t="s">
        <v>221</v>
      </c>
      <c r="BT59" s="119" t="s">
        <v>221</v>
      </c>
      <c r="BU59" s="119" t="s">
        <v>202</v>
      </c>
      <c r="BV59" s="119" t="s">
        <v>221</v>
      </c>
      <c r="BW59" s="119"/>
      <c r="BX59" s="119"/>
      <c r="BY59" s="119" t="s">
        <v>202</v>
      </c>
      <c r="BZ59" s="119" t="s">
        <v>215</v>
      </c>
      <c r="CA59" s="119" t="s">
        <v>202</v>
      </c>
      <c r="CB59" s="119"/>
      <c r="CC59" s="119" t="s">
        <v>221</v>
      </c>
      <c r="CD59" s="119"/>
      <c r="CE59" s="119" t="s">
        <v>202</v>
      </c>
      <c r="CF59" s="119"/>
      <c r="CG59" s="119" t="s">
        <v>221</v>
      </c>
      <c r="CH59" s="119" t="s">
        <v>221</v>
      </c>
      <c r="CI59" s="119" t="s">
        <v>221</v>
      </c>
      <c r="CJ59" s="119" t="s">
        <v>202</v>
      </c>
      <c r="CK59" s="119" t="s">
        <v>221</v>
      </c>
      <c r="CL59" s="119" t="s">
        <v>215</v>
      </c>
      <c r="CM59" s="119" t="s">
        <v>202</v>
      </c>
      <c r="CN59" s="119"/>
      <c r="CO59" s="119" t="s">
        <v>202</v>
      </c>
      <c r="CP59" s="119" t="s">
        <v>202</v>
      </c>
      <c r="CQ59" s="119"/>
      <c r="CR59" s="119"/>
      <c r="CS59" s="119" t="s">
        <v>221</v>
      </c>
      <c r="CT59" s="119" t="s">
        <v>221</v>
      </c>
      <c r="CU59" s="119" t="s">
        <v>221</v>
      </c>
      <c r="CV59" s="119" t="s">
        <v>221</v>
      </c>
      <c r="CW59" s="119"/>
      <c r="CX59" s="119" t="s">
        <v>202</v>
      </c>
      <c r="CY59" s="119" t="s">
        <v>202</v>
      </c>
      <c r="CZ59" s="119" t="s">
        <v>221</v>
      </c>
      <c r="DA59" s="116" t="s">
        <v>221</v>
      </c>
      <c r="DB59" s="116" t="s">
        <v>72</v>
      </c>
      <c r="DC59" s="116" t="s">
        <v>221</v>
      </c>
      <c r="DD59" s="116"/>
      <c r="DE59" s="116"/>
      <c r="DF59" s="116"/>
      <c r="DG59" s="116" t="s">
        <v>202</v>
      </c>
      <c r="DH59" s="116" t="s">
        <v>221</v>
      </c>
      <c r="DI59" s="116"/>
      <c r="DJ59" s="116"/>
      <c r="DK59" s="169"/>
    </row>
    <row r="60" spans="1:115" ht="9" customHeight="1" thickBot="1" x14ac:dyDescent="0.3">
      <c r="A60" s="32"/>
      <c r="B60" s="33"/>
      <c r="C60" s="33"/>
      <c r="D60" s="36"/>
      <c r="E60" s="75"/>
      <c r="F60" s="118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9"/>
      <c r="AZ60" s="119"/>
      <c r="BA60" s="119"/>
      <c r="BB60" s="119"/>
      <c r="BC60" s="119"/>
      <c r="BD60" s="119"/>
      <c r="BE60" s="119"/>
      <c r="BF60" s="119"/>
      <c r="BG60" s="119"/>
      <c r="BH60" s="119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69"/>
    </row>
    <row r="61" spans="1:115" x14ac:dyDescent="0.25">
      <c r="A61" s="30" t="s">
        <v>46</v>
      </c>
      <c r="B61" s="31"/>
      <c r="C61" s="31"/>
      <c r="D61" s="35"/>
      <c r="E61" s="74"/>
      <c r="F61" s="111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K61" s="168"/>
    </row>
    <row r="62" spans="1:115" x14ac:dyDescent="0.25">
      <c r="A62" s="19">
        <v>11</v>
      </c>
      <c r="B62" s="4" t="s">
        <v>43</v>
      </c>
      <c r="C62" s="4" t="s">
        <v>151</v>
      </c>
      <c r="D62" s="35" t="s">
        <v>69</v>
      </c>
      <c r="E62" s="74"/>
      <c r="F62" s="111" t="s">
        <v>83</v>
      </c>
      <c r="G62" s="5" t="s">
        <v>68</v>
      </c>
      <c r="H62" s="5" t="s">
        <v>234</v>
      </c>
      <c r="I62" s="5" t="s">
        <v>70</v>
      </c>
      <c r="J62" s="5" t="s">
        <v>85</v>
      </c>
      <c r="K62" s="5" t="s">
        <v>68</v>
      </c>
      <c r="L62" s="5" t="s">
        <v>248</v>
      </c>
      <c r="M62" s="5" t="s">
        <v>70</v>
      </c>
      <c r="N62" s="5" t="s">
        <v>70</v>
      </c>
      <c r="O62" s="5" t="s">
        <v>68</v>
      </c>
      <c r="P62" s="5" t="s">
        <v>65</v>
      </c>
      <c r="Q62" s="5" t="s">
        <v>65</v>
      </c>
      <c r="R62" s="5" t="s">
        <v>65</v>
      </c>
      <c r="S62" s="5" t="s">
        <v>83</v>
      </c>
      <c r="T62" s="5" t="s">
        <v>70</v>
      </c>
      <c r="U62" s="5" t="s">
        <v>209</v>
      </c>
      <c r="V62" s="5" t="s">
        <v>65</v>
      </c>
      <c r="W62" s="5" t="s">
        <v>68</v>
      </c>
      <c r="X62" s="5" t="s">
        <v>68</v>
      </c>
      <c r="Y62" s="5" t="s">
        <v>65</v>
      </c>
      <c r="Z62" s="5" t="s">
        <v>68</v>
      </c>
      <c r="AA62" s="5" t="s">
        <v>209</v>
      </c>
      <c r="AB62" s="5" t="s">
        <v>83</v>
      </c>
      <c r="AC62" s="5" t="s">
        <v>209</v>
      </c>
      <c r="AD62" s="5" t="s">
        <v>83</v>
      </c>
      <c r="AE62" s="5" t="s">
        <v>65</v>
      </c>
      <c r="AF62" s="5" t="s">
        <v>234</v>
      </c>
      <c r="AG62" s="5" t="s">
        <v>65</v>
      </c>
      <c r="AH62" s="5" t="s">
        <v>65</v>
      </c>
      <c r="AI62" s="5" t="s">
        <v>70</v>
      </c>
      <c r="AJ62" s="5" t="s">
        <v>69</v>
      </c>
      <c r="AK62" s="5" t="s">
        <v>70</v>
      </c>
      <c r="AL62" s="5" t="s">
        <v>83</v>
      </c>
      <c r="AM62" s="5" t="s">
        <v>85</v>
      </c>
      <c r="AN62" s="5" t="s">
        <v>68</v>
      </c>
      <c r="AO62" s="5" t="s">
        <v>65</v>
      </c>
      <c r="AP62" s="5" t="s">
        <v>66</v>
      </c>
      <c r="AQ62" s="5" t="s">
        <v>70</v>
      </c>
      <c r="AR62" s="5" t="s">
        <v>66</v>
      </c>
      <c r="AS62" s="5" t="s">
        <v>67</v>
      </c>
      <c r="AT62" s="5" t="s">
        <v>65</v>
      </c>
      <c r="AU62" s="5" t="s">
        <v>234</v>
      </c>
      <c r="AV62" s="5" t="s">
        <v>65</v>
      </c>
      <c r="AW62" s="5" t="s">
        <v>248</v>
      </c>
      <c r="AX62" s="5" t="s">
        <v>209</v>
      </c>
      <c r="AY62" s="97" t="s">
        <v>70</v>
      </c>
      <c r="AZ62" s="97" t="s">
        <v>68</v>
      </c>
      <c r="BA62" s="97" t="s">
        <v>65</v>
      </c>
      <c r="BB62" s="97" t="s">
        <v>70</v>
      </c>
      <c r="BC62" s="97" t="s">
        <v>70</v>
      </c>
      <c r="BD62" s="97" t="s">
        <v>68</v>
      </c>
      <c r="BE62" s="97" t="s">
        <v>68</v>
      </c>
      <c r="BF62" s="97" t="s">
        <v>65</v>
      </c>
      <c r="BG62" s="97" t="s">
        <v>83</v>
      </c>
      <c r="BH62" s="97" t="s">
        <v>65</v>
      </c>
      <c r="BI62" s="97" t="s">
        <v>65</v>
      </c>
      <c r="BJ62" s="97" t="s">
        <v>69</v>
      </c>
      <c r="BK62" s="97" t="s">
        <v>68</v>
      </c>
      <c r="BL62" s="97" t="s">
        <v>65</v>
      </c>
      <c r="BM62" s="97" t="s">
        <v>70</v>
      </c>
      <c r="BN62" s="97" t="s">
        <v>65</v>
      </c>
      <c r="BO62" s="97" t="s">
        <v>212</v>
      </c>
      <c r="BP62" s="97" t="s">
        <v>65</v>
      </c>
      <c r="BQ62" s="97" t="s">
        <v>83</v>
      </c>
      <c r="BR62" s="97" t="s">
        <v>68</v>
      </c>
      <c r="BS62" s="97" t="s">
        <v>209</v>
      </c>
      <c r="BT62" s="97" t="s">
        <v>68</v>
      </c>
      <c r="BU62" s="97" t="s">
        <v>65</v>
      </c>
      <c r="BV62" s="97" t="s">
        <v>68</v>
      </c>
      <c r="BW62" s="97" t="s">
        <v>69</v>
      </c>
      <c r="BX62" s="97" t="s">
        <v>83</v>
      </c>
      <c r="BY62" s="97" t="s">
        <v>70</v>
      </c>
      <c r="BZ62" s="97" t="s">
        <v>68</v>
      </c>
      <c r="CA62" s="97" t="s">
        <v>65</v>
      </c>
      <c r="CB62" s="97" t="s">
        <v>68</v>
      </c>
      <c r="CC62" s="97" t="s">
        <v>68</v>
      </c>
      <c r="CD62" s="97" t="s">
        <v>218</v>
      </c>
      <c r="CE62" s="97" t="s">
        <v>65</v>
      </c>
      <c r="CF62" s="97" t="s">
        <v>65</v>
      </c>
      <c r="CG62" s="97" t="s">
        <v>248</v>
      </c>
      <c r="CH62" s="97" t="s">
        <v>234</v>
      </c>
      <c r="CI62" s="97" t="s">
        <v>65</v>
      </c>
      <c r="CJ62" s="97" t="s">
        <v>65</v>
      </c>
      <c r="CK62" s="97" t="s">
        <v>65</v>
      </c>
      <c r="CL62" s="97" t="s">
        <v>238</v>
      </c>
      <c r="CM62" s="97" t="s">
        <v>209</v>
      </c>
      <c r="CN62" s="97" t="s">
        <v>70</v>
      </c>
      <c r="CO62" s="97" t="s">
        <v>65</v>
      </c>
      <c r="CP62" s="97" t="s">
        <v>65</v>
      </c>
      <c r="CQ62" s="97" t="s">
        <v>65</v>
      </c>
      <c r="CR62" s="97" t="s">
        <v>234</v>
      </c>
      <c r="CS62" s="97" t="s">
        <v>68</v>
      </c>
      <c r="CT62" s="97" t="s">
        <v>65</v>
      </c>
      <c r="CU62" s="97" t="s">
        <v>70</v>
      </c>
      <c r="CV62" s="97" t="s">
        <v>209</v>
      </c>
      <c r="CW62" s="97" t="s">
        <v>65</v>
      </c>
      <c r="CX62" s="97" t="s">
        <v>68</v>
      </c>
      <c r="CY62" s="97" t="s">
        <v>209</v>
      </c>
      <c r="CZ62" s="97" t="s">
        <v>65</v>
      </c>
      <c r="DA62" s="5" t="s">
        <v>65</v>
      </c>
      <c r="DB62" s="5" t="s">
        <v>238</v>
      </c>
      <c r="DC62" s="5" t="s">
        <v>65</v>
      </c>
      <c r="DD62" s="5" t="s">
        <v>65</v>
      </c>
      <c r="DE62" s="5" t="s">
        <v>85</v>
      </c>
      <c r="DF62" s="5" t="s">
        <v>226</v>
      </c>
      <c r="DG62" s="5" t="s">
        <v>68</v>
      </c>
      <c r="DH62" s="5" t="s">
        <v>65</v>
      </c>
      <c r="DI62" s="5" t="s">
        <v>65</v>
      </c>
      <c r="DJ62" s="5" t="s">
        <v>234</v>
      </c>
      <c r="DK62" s="168" t="s">
        <v>212</v>
      </c>
    </row>
    <row r="63" spans="1:115" x14ac:dyDescent="0.25">
      <c r="A63" s="19">
        <v>12</v>
      </c>
      <c r="B63" s="4" t="s">
        <v>44</v>
      </c>
      <c r="C63" s="4" t="s">
        <v>152</v>
      </c>
      <c r="D63" s="35" t="s">
        <v>243</v>
      </c>
      <c r="E63" s="74"/>
      <c r="F63" s="111" t="s">
        <v>301</v>
      </c>
      <c r="G63" s="5" t="s">
        <v>83</v>
      </c>
      <c r="H63" s="5" t="s">
        <v>69</v>
      </c>
      <c r="I63" s="5" t="s">
        <v>70</v>
      </c>
      <c r="J63" s="5" t="s">
        <v>226</v>
      </c>
      <c r="K63" s="5" t="s">
        <v>66</v>
      </c>
      <c r="L63" s="5" t="s">
        <v>65</v>
      </c>
      <c r="M63" s="5" t="s">
        <v>69</v>
      </c>
      <c r="N63" s="5" t="s">
        <v>65</v>
      </c>
      <c r="O63" s="5" t="s">
        <v>70</v>
      </c>
      <c r="P63" s="5" t="s">
        <v>209</v>
      </c>
      <c r="Q63" s="5" t="s">
        <v>209</v>
      </c>
      <c r="R63" s="5" t="s">
        <v>209</v>
      </c>
      <c r="S63" s="5" t="s">
        <v>209</v>
      </c>
      <c r="T63" s="5" t="s">
        <v>70</v>
      </c>
      <c r="U63" s="5" t="s">
        <v>68</v>
      </c>
      <c r="V63" s="5" t="s">
        <v>68</v>
      </c>
      <c r="W63" s="5" t="s">
        <v>212</v>
      </c>
      <c r="X63" s="5" t="s">
        <v>65</v>
      </c>
      <c r="Y63" s="5" t="s">
        <v>68</v>
      </c>
      <c r="Z63" s="5" t="s">
        <v>65</v>
      </c>
      <c r="AA63" s="5" t="s">
        <v>68</v>
      </c>
      <c r="AB63" s="5" t="s">
        <v>68</v>
      </c>
      <c r="AC63" s="5" t="s">
        <v>65</v>
      </c>
      <c r="AD63" s="5" t="s">
        <v>248</v>
      </c>
      <c r="AE63" s="5" t="s">
        <v>209</v>
      </c>
      <c r="AF63" s="5" t="s">
        <v>65</v>
      </c>
      <c r="AG63" s="5" t="s">
        <v>68</v>
      </c>
      <c r="AH63" s="5" t="s">
        <v>83</v>
      </c>
      <c r="AI63" s="5" t="s">
        <v>85</v>
      </c>
      <c r="AJ63" s="5" t="s">
        <v>70</v>
      </c>
      <c r="AK63" s="5" t="s">
        <v>70</v>
      </c>
      <c r="AL63" s="5" t="s">
        <v>65</v>
      </c>
      <c r="AM63" s="5" t="s">
        <v>83</v>
      </c>
      <c r="AN63" s="5" t="s">
        <v>209</v>
      </c>
      <c r="AO63" s="5" t="s">
        <v>70</v>
      </c>
      <c r="AP63" s="5" t="s">
        <v>76</v>
      </c>
      <c r="AQ63" s="5" t="s">
        <v>209</v>
      </c>
      <c r="AR63" s="5" t="s">
        <v>196</v>
      </c>
      <c r="AS63" s="5" t="s">
        <v>66</v>
      </c>
      <c r="AT63" s="5" t="s">
        <v>209</v>
      </c>
      <c r="AU63" s="5" t="s">
        <v>65</v>
      </c>
      <c r="AV63" s="5" t="s">
        <v>70</v>
      </c>
      <c r="AW63" s="5" t="s">
        <v>65</v>
      </c>
      <c r="AX63" s="5" t="s">
        <v>65</v>
      </c>
      <c r="AY63" s="97" t="s">
        <v>68</v>
      </c>
      <c r="AZ63" s="97" t="s">
        <v>209</v>
      </c>
      <c r="BA63" s="97" t="s">
        <v>83</v>
      </c>
      <c r="BB63" s="97" t="s">
        <v>84</v>
      </c>
      <c r="BC63" s="97" t="s">
        <v>209</v>
      </c>
      <c r="BD63" s="97" t="s">
        <v>70</v>
      </c>
      <c r="BE63" s="97" t="s">
        <v>209</v>
      </c>
      <c r="BF63" s="97" t="s">
        <v>66</v>
      </c>
      <c r="BG63" s="97" t="s">
        <v>196</v>
      </c>
      <c r="BH63" s="97" t="s">
        <v>65</v>
      </c>
      <c r="BI63" s="97" t="s">
        <v>85</v>
      </c>
      <c r="BJ63" s="97" t="s">
        <v>196</v>
      </c>
      <c r="BK63" s="97" t="s">
        <v>209</v>
      </c>
      <c r="BL63" s="97" t="s">
        <v>68</v>
      </c>
      <c r="BM63" s="97" t="s">
        <v>196</v>
      </c>
      <c r="BN63" s="97" t="s">
        <v>68</v>
      </c>
      <c r="BO63" s="97" t="s">
        <v>68</v>
      </c>
      <c r="BP63" s="97" t="s">
        <v>70</v>
      </c>
      <c r="BQ63" s="97" t="s">
        <v>85</v>
      </c>
      <c r="BR63" s="97" t="s">
        <v>209</v>
      </c>
      <c r="BS63" s="97" t="s">
        <v>65</v>
      </c>
      <c r="BT63" s="97" t="s">
        <v>196</v>
      </c>
      <c r="BU63" s="97" t="s">
        <v>212</v>
      </c>
      <c r="BV63" s="97" t="s">
        <v>70</v>
      </c>
      <c r="BW63" s="97" t="s">
        <v>70</v>
      </c>
      <c r="BX63" s="97" t="s">
        <v>70</v>
      </c>
      <c r="BY63" s="97" t="s">
        <v>196</v>
      </c>
      <c r="BZ63" s="97" t="s">
        <v>65</v>
      </c>
      <c r="CA63" s="97" t="s">
        <v>70</v>
      </c>
      <c r="CB63" s="97" t="s">
        <v>209</v>
      </c>
      <c r="CC63" s="97" t="s">
        <v>212</v>
      </c>
      <c r="CD63" s="97" t="s">
        <v>69</v>
      </c>
      <c r="CE63" s="97" t="s">
        <v>68</v>
      </c>
      <c r="CF63" s="97" t="s">
        <v>70</v>
      </c>
      <c r="CG63" s="97" t="s">
        <v>209</v>
      </c>
      <c r="CH63" s="97" t="s">
        <v>209</v>
      </c>
      <c r="CI63" s="97" t="s">
        <v>70</v>
      </c>
      <c r="CJ63" s="97" t="s">
        <v>209</v>
      </c>
      <c r="CK63" s="97" t="s">
        <v>66</v>
      </c>
      <c r="CL63" s="97" t="s">
        <v>65</v>
      </c>
      <c r="CM63" s="97" t="s">
        <v>209</v>
      </c>
      <c r="CN63" s="97" t="s">
        <v>209</v>
      </c>
      <c r="CO63" s="97" t="s">
        <v>70</v>
      </c>
      <c r="CP63" s="97" t="s">
        <v>209</v>
      </c>
      <c r="CQ63" s="97" t="s">
        <v>209</v>
      </c>
      <c r="CR63" s="97" t="s">
        <v>65</v>
      </c>
      <c r="CS63" s="97" t="s">
        <v>209</v>
      </c>
      <c r="CT63" s="97" t="s">
        <v>70</v>
      </c>
      <c r="CU63" s="97" t="s">
        <v>65</v>
      </c>
      <c r="CV63" s="97" t="s">
        <v>209</v>
      </c>
      <c r="CW63" s="97" t="s">
        <v>65</v>
      </c>
      <c r="CX63" s="97" t="s">
        <v>70</v>
      </c>
      <c r="CY63" s="97" t="s">
        <v>196</v>
      </c>
      <c r="CZ63" s="97" t="s">
        <v>209</v>
      </c>
      <c r="DA63" s="5" t="s">
        <v>209</v>
      </c>
      <c r="DB63" s="5" t="s">
        <v>209</v>
      </c>
      <c r="DC63" s="5" t="s">
        <v>209</v>
      </c>
      <c r="DD63" s="5" t="s">
        <v>84</v>
      </c>
      <c r="DE63" s="5" t="s">
        <v>65</v>
      </c>
      <c r="DF63" s="5" t="s">
        <v>69</v>
      </c>
      <c r="DG63" s="5" t="s">
        <v>65</v>
      </c>
      <c r="DH63" s="5" t="s">
        <v>209</v>
      </c>
      <c r="DI63" s="5" t="s">
        <v>68</v>
      </c>
      <c r="DJ63" s="5" t="s">
        <v>65</v>
      </c>
      <c r="DK63" s="168" t="s">
        <v>196</v>
      </c>
    </row>
    <row r="64" spans="1:115" x14ac:dyDescent="0.25">
      <c r="A64" s="19">
        <v>35</v>
      </c>
      <c r="B64" s="4" t="s">
        <v>50</v>
      </c>
      <c r="C64" s="4" t="s">
        <v>153</v>
      </c>
      <c r="D64" s="35" t="s">
        <v>243</v>
      </c>
      <c r="E64" s="74"/>
      <c r="F64" s="111" t="s">
        <v>234</v>
      </c>
      <c r="G64" s="5" t="s">
        <v>69</v>
      </c>
      <c r="H64" s="5" t="s">
        <v>83</v>
      </c>
      <c r="I64" s="5" t="s">
        <v>65</v>
      </c>
      <c r="J64" s="5" t="s">
        <v>248</v>
      </c>
      <c r="K64" s="5" t="s">
        <v>83</v>
      </c>
      <c r="L64" s="5" t="s">
        <v>68</v>
      </c>
      <c r="M64" s="5" t="s">
        <v>248</v>
      </c>
      <c r="N64" s="5" t="s">
        <v>69</v>
      </c>
      <c r="O64" s="5" t="s">
        <v>65</v>
      </c>
      <c r="P64" s="5" t="s">
        <v>65</v>
      </c>
      <c r="Q64" s="5" t="s">
        <v>68</v>
      </c>
      <c r="R64" s="5" t="s">
        <v>70</v>
      </c>
      <c r="S64" s="5" t="s">
        <v>68</v>
      </c>
      <c r="T64" s="5" t="s">
        <v>70</v>
      </c>
      <c r="U64" s="5" t="s">
        <v>68</v>
      </c>
      <c r="V64" s="5" t="s">
        <v>65</v>
      </c>
      <c r="W64" s="5" t="s">
        <v>68</v>
      </c>
      <c r="X64" s="5" t="s">
        <v>209</v>
      </c>
      <c r="Y64" s="5" t="s">
        <v>65</v>
      </c>
      <c r="Z64" s="5" t="s">
        <v>69</v>
      </c>
      <c r="AA64" s="5" t="s">
        <v>70</v>
      </c>
      <c r="AB64" s="5" t="s">
        <v>83</v>
      </c>
      <c r="AC64" s="5" t="s">
        <v>70</v>
      </c>
      <c r="AD64" s="5" t="s">
        <v>218</v>
      </c>
      <c r="AE64" s="5" t="s">
        <v>70</v>
      </c>
      <c r="AF64" s="5" t="s">
        <v>234</v>
      </c>
      <c r="AG64" s="5" t="s">
        <v>65</v>
      </c>
      <c r="AH64" s="5" t="s">
        <v>70</v>
      </c>
      <c r="AI64" s="5" t="s">
        <v>70</v>
      </c>
      <c r="AJ64" s="5" t="s">
        <v>65</v>
      </c>
      <c r="AK64" s="5" t="s">
        <v>65</v>
      </c>
      <c r="AL64" s="5" t="s">
        <v>209</v>
      </c>
      <c r="AM64" s="5" t="s">
        <v>248</v>
      </c>
      <c r="AN64" s="5" t="s">
        <v>69</v>
      </c>
      <c r="AO64" s="5" t="s">
        <v>68</v>
      </c>
      <c r="AP64" s="5" t="s">
        <v>68</v>
      </c>
      <c r="AQ64" s="5" t="s">
        <v>69</v>
      </c>
      <c r="AR64" s="5" t="s">
        <v>68</v>
      </c>
      <c r="AS64" s="5" t="s">
        <v>76</v>
      </c>
      <c r="AT64" s="5" t="s">
        <v>70</v>
      </c>
      <c r="AU64" s="5" t="s">
        <v>69</v>
      </c>
      <c r="AV64" s="5" t="s">
        <v>68</v>
      </c>
      <c r="AW64" s="5" t="s">
        <v>234</v>
      </c>
      <c r="AX64" s="5" t="s">
        <v>70</v>
      </c>
      <c r="AY64" s="97" t="s">
        <v>70</v>
      </c>
      <c r="AZ64" s="97" t="s">
        <v>68</v>
      </c>
      <c r="BA64" s="97" t="s">
        <v>83</v>
      </c>
      <c r="BB64" s="97" t="s">
        <v>65</v>
      </c>
      <c r="BC64" s="97" t="s">
        <v>68</v>
      </c>
      <c r="BD64" s="97" t="s">
        <v>65</v>
      </c>
      <c r="BE64" s="97" t="s">
        <v>68</v>
      </c>
      <c r="BF64" s="97" t="s">
        <v>68</v>
      </c>
      <c r="BG64" s="97" t="s">
        <v>68</v>
      </c>
      <c r="BH64" s="97" t="s">
        <v>65</v>
      </c>
      <c r="BI64" s="97" t="s">
        <v>69</v>
      </c>
      <c r="BJ64" s="97" t="s">
        <v>68</v>
      </c>
      <c r="BK64" s="97" t="s">
        <v>65</v>
      </c>
      <c r="BL64" s="97" t="s">
        <v>234</v>
      </c>
      <c r="BM64" s="97" t="s">
        <v>83</v>
      </c>
      <c r="BN64" s="97" t="s">
        <v>70</v>
      </c>
      <c r="BO64" s="97" t="s">
        <v>70</v>
      </c>
      <c r="BP64" s="97" t="s">
        <v>85</v>
      </c>
      <c r="BQ64" s="97" t="s">
        <v>69</v>
      </c>
      <c r="BR64" s="97" t="s">
        <v>69</v>
      </c>
      <c r="BS64" s="97" t="s">
        <v>68</v>
      </c>
      <c r="BT64" s="97" t="s">
        <v>68</v>
      </c>
      <c r="BU64" s="97" t="s">
        <v>68</v>
      </c>
      <c r="BV64" s="97" t="s">
        <v>65</v>
      </c>
      <c r="BW64" s="97" t="s">
        <v>68</v>
      </c>
      <c r="BX64" s="97" t="s">
        <v>234</v>
      </c>
      <c r="BY64" s="97" t="s">
        <v>83</v>
      </c>
      <c r="BZ64" s="97" t="s">
        <v>70</v>
      </c>
      <c r="CA64" s="97" t="s">
        <v>68</v>
      </c>
      <c r="CB64" s="97" t="s">
        <v>83</v>
      </c>
      <c r="CC64" s="97" t="s">
        <v>68</v>
      </c>
      <c r="CD64" s="97" t="s">
        <v>83</v>
      </c>
      <c r="CE64" s="97" t="s">
        <v>209</v>
      </c>
      <c r="CF64" s="97" t="s">
        <v>68</v>
      </c>
      <c r="CG64" s="97" t="s">
        <v>69</v>
      </c>
      <c r="CH64" s="97" t="s">
        <v>65</v>
      </c>
      <c r="CI64" s="97" t="s">
        <v>68</v>
      </c>
      <c r="CJ64" s="97" t="s">
        <v>68</v>
      </c>
      <c r="CK64" s="97" t="s">
        <v>68</v>
      </c>
      <c r="CL64" s="97" t="s">
        <v>69</v>
      </c>
      <c r="CM64" s="97" t="s">
        <v>65</v>
      </c>
      <c r="CN64" s="97" t="s">
        <v>209</v>
      </c>
      <c r="CO64" s="97" t="s">
        <v>68</v>
      </c>
      <c r="CP64" s="97" t="s">
        <v>209</v>
      </c>
      <c r="CQ64" s="97" t="s">
        <v>69</v>
      </c>
      <c r="CR64" s="97" t="s">
        <v>65</v>
      </c>
      <c r="CS64" s="97" t="s">
        <v>65</v>
      </c>
      <c r="CT64" s="97" t="s">
        <v>85</v>
      </c>
      <c r="CU64" s="97" t="s">
        <v>196</v>
      </c>
      <c r="CV64" s="97" t="s">
        <v>209</v>
      </c>
      <c r="CW64" s="97" t="s">
        <v>65</v>
      </c>
      <c r="CX64" s="97" t="s">
        <v>83</v>
      </c>
      <c r="CY64" s="97" t="s">
        <v>209</v>
      </c>
      <c r="CZ64" s="97" t="s">
        <v>70</v>
      </c>
      <c r="DA64" s="5" t="s">
        <v>68</v>
      </c>
      <c r="DB64" s="5" t="s">
        <v>70</v>
      </c>
      <c r="DC64" s="5" t="s">
        <v>68</v>
      </c>
      <c r="DD64" s="5" t="s">
        <v>68</v>
      </c>
      <c r="DE64" s="5" t="s">
        <v>237</v>
      </c>
      <c r="DF64" s="5" t="s">
        <v>70</v>
      </c>
      <c r="DG64" s="5" t="s">
        <v>65</v>
      </c>
      <c r="DH64" s="5" t="s">
        <v>70</v>
      </c>
      <c r="DI64" s="5" t="s">
        <v>234</v>
      </c>
      <c r="DJ64" s="5" t="s">
        <v>209</v>
      </c>
      <c r="DK64" s="168" t="s">
        <v>212</v>
      </c>
    </row>
    <row r="65" spans="1:115" x14ac:dyDescent="0.25">
      <c r="A65" s="19">
        <v>36</v>
      </c>
      <c r="B65" s="4" t="s">
        <v>51</v>
      </c>
      <c r="C65" s="4" t="s">
        <v>154</v>
      </c>
      <c r="D65" s="35" t="s">
        <v>224</v>
      </c>
      <c r="E65" s="74"/>
      <c r="F65" s="111" t="s">
        <v>70</v>
      </c>
      <c r="G65" s="5" t="s">
        <v>70</v>
      </c>
      <c r="H65" s="5" t="s">
        <v>76</v>
      </c>
      <c r="I65" s="5" t="s">
        <v>76</v>
      </c>
      <c r="J65" s="5" t="s">
        <v>66</v>
      </c>
      <c r="K65" s="5" t="s">
        <v>70</v>
      </c>
      <c r="L65" s="5" t="s">
        <v>212</v>
      </c>
      <c r="M65" s="5" t="s">
        <v>285</v>
      </c>
      <c r="N65" s="5" t="s">
        <v>70</v>
      </c>
      <c r="O65" s="5" t="s">
        <v>212</v>
      </c>
      <c r="P65" s="5" t="s">
        <v>67</v>
      </c>
      <c r="Q65" s="5" t="s">
        <v>212</v>
      </c>
      <c r="R65" s="5" t="s">
        <v>212</v>
      </c>
      <c r="S65" s="5" t="s">
        <v>76</v>
      </c>
      <c r="T65" s="5" t="s">
        <v>70</v>
      </c>
      <c r="U65" s="5" t="s">
        <v>67</v>
      </c>
      <c r="V65" s="5" t="s">
        <v>209</v>
      </c>
      <c r="W65" s="5" t="s">
        <v>70</v>
      </c>
      <c r="X65" s="5" t="s">
        <v>67</v>
      </c>
      <c r="Y65" s="5" t="s">
        <v>76</v>
      </c>
      <c r="Z65" s="5" t="s">
        <v>212</v>
      </c>
      <c r="AA65" s="5" t="s">
        <v>67</v>
      </c>
      <c r="AB65" s="5" t="s">
        <v>212</v>
      </c>
      <c r="AC65" s="5" t="s">
        <v>67</v>
      </c>
      <c r="AD65" s="5" t="s">
        <v>255</v>
      </c>
      <c r="AE65" s="5" t="s">
        <v>212</v>
      </c>
      <c r="AF65" s="5" t="s">
        <v>212</v>
      </c>
      <c r="AG65" s="5" t="s">
        <v>70</v>
      </c>
      <c r="AH65" s="5" t="s">
        <v>65</v>
      </c>
      <c r="AI65" s="5" t="s">
        <v>76</v>
      </c>
      <c r="AJ65" s="5" t="s">
        <v>238</v>
      </c>
      <c r="AK65" s="5" t="s">
        <v>66</v>
      </c>
      <c r="AL65" s="5" t="s">
        <v>212</v>
      </c>
      <c r="AM65" s="5" t="s">
        <v>83</v>
      </c>
      <c r="AN65" s="5" t="s">
        <v>212</v>
      </c>
      <c r="AO65" s="5" t="s">
        <v>76</v>
      </c>
      <c r="AP65" s="5" t="s">
        <v>70</v>
      </c>
      <c r="AQ65" s="5" t="s">
        <v>238</v>
      </c>
      <c r="AR65" s="5" t="s">
        <v>212</v>
      </c>
      <c r="AS65" s="5" t="s">
        <v>70</v>
      </c>
      <c r="AT65" s="5" t="s">
        <v>76</v>
      </c>
      <c r="AU65" s="5" t="s">
        <v>76</v>
      </c>
      <c r="AV65" s="5" t="s">
        <v>66</v>
      </c>
      <c r="AW65" s="5" t="s">
        <v>67</v>
      </c>
      <c r="AX65" s="5" t="s">
        <v>66</v>
      </c>
      <c r="AY65" s="97" t="s">
        <v>212</v>
      </c>
      <c r="AZ65" s="97" t="s">
        <v>84</v>
      </c>
      <c r="BA65" s="97" t="s">
        <v>70</v>
      </c>
      <c r="BB65" s="97" t="s">
        <v>196</v>
      </c>
      <c r="BC65" s="97" t="s">
        <v>76</v>
      </c>
      <c r="BD65" s="97" t="s">
        <v>70</v>
      </c>
      <c r="BE65" s="97" t="s">
        <v>212</v>
      </c>
      <c r="BF65" s="97" t="s">
        <v>76</v>
      </c>
      <c r="BG65" s="97" t="s">
        <v>66</v>
      </c>
      <c r="BH65" s="97" t="s">
        <v>66</v>
      </c>
      <c r="BI65" s="97" t="s">
        <v>67</v>
      </c>
      <c r="BJ65" s="97" t="s">
        <v>66</v>
      </c>
      <c r="BK65" s="97" t="s">
        <v>66</v>
      </c>
      <c r="BL65" s="97" t="s">
        <v>66</v>
      </c>
      <c r="BM65" s="97" t="s">
        <v>212</v>
      </c>
      <c r="BN65" s="97" t="s">
        <v>76</v>
      </c>
      <c r="BO65" s="97" t="s">
        <v>65</v>
      </c>
      <c r="BP65" s="97" t="s">
        <v>212</v>
      </c>
      <c r="BQ65" s="97" t="s">
        <v>65</v>
      </c>
      <c r="BR65" s="97" t="s">
        <v>212</v>
      </c>
      <c r="BS65" s="97" t="s">
        <v>70</v>
      </c>
      <c r="BT65" s="97" t="s">
        <v>70</v>
      </c>
      <c r="BU65" s="97" t="s">
        <v>70</v>
      </c>
      <c r="BV65" s="97" t="s">
        <v>76</v>
      </c>
      <c r="BW65" s="97" t="s">
        <v>66</v>
      </c>
      <c r="BX65" s="97" t="s">
        <v>69</v>
      </c>
      <c r="BY65" s="97" t="s">
        <v>76</v>
      </c>
      <c r="BZ65" s="97" t="s">
        <v>212</v>
      </c>
      <c r="CA65" s="97" t="s">
        <v>69</v>
      </c>
      <c r="CB65" s="97" t="s">
        <v>196</v>
      </c>
      <c r="CC65" s="97" t="s">
        <v>209</v>
      </c>
      <c r="CD65" s="97" t="s">
        <v>66</v>
      </c>
      <c r="CE65" s="97" t="s">
        <v>212</v>
      </c>
      <c r="CF65" s="97" t="s">
        <v>66</v>
      </c>
      <c r="CG65" s="97" t="s">
        <v>66</v>
      </c>
      <c r="CH65" s="97" t="s">
        <v>76</v>
      </c>
      <c r="CI65" s="97" t="s">
        <v>66</v>
      </c>
      <c r="CJ65" s="97" t="s">
        <v>66</v>
      </c>
      <c r="CK65" s="97" t="s">
        <v>66</v>
      </c>
      <c r="CL65" s="97" t="s">
        <v>248</v>
      </c>
      <c r="CM65" s="97" t="s">
        <v>76</v>
      </c>
      <c r="CN65" s="97" t="s">
        <v>212</v>
      </c>
      <c r="CO65" s="97" t="s">
        <v>212</v>
      </c>
      <c r="CP65" s="97" t="s">
        <v>66</v>
      </c>
      <c r="CQ65" s="97" t="s">
        <v>70</v>
      </c>
      <c r="CR65" s="97" t="s">
        <v>76</v>
      </c>
      <c r="CS65" s="97" t="s">
        <v>76</v>
      </c>
      <c r="CT65" s="97" t="s">
        <v>212</v>
      </c>
      <c r="CU65" s="97" t="s">
        <v>212</v>
      </c>
      <c r="CV65" s="97" t="s">
        <v>212</v>
      </c>
      <c r="CW65" s="97" t="s">
        <v>76</v>
      </c>
      <c r="CX65" s="97" t="s">
        <v>212</v>
      </c>
      <c r="CY65" s="97" t="s">
        <v>66</v>
      </c>
      <c r="CZ65" s="97" t="s">
        <v>212</v>
      </c>
      <c r="DA65" s="5" t="s">
        <v>212</v>
      </c>
      <c r="DB65" s="5" t="s">
        <v>84</v>
      </c>
      <c r="DC65" s="5" t="s">
        <v>76</v>
      </c>
      <c r="DD65" s="5" t="s">
        <v>212</v>
      </c>
      <c r="DE65" s="5" t="s">
        <v>212</v>
      </c>
      <c r="DF65" s="5" t="s">
        <v>85</v>
      </c>
      <c r="DG65" s="5" t="s">
        <v>66</v>
      </c>
      <c r="DH65" s="5" t="s">
        <v>76</v>
      </c>
      <c r="DI65" s="5" t="s">
        <v>76</v>
      </c>
      <c r="DJ65" s="5" t="s">
        <v>66</v>
      </c>
      <c r="DK65" s="168" t="s">
        <v>209</v>
      </c>
    </row>
    <row r="66" spans="1:115" x14ac:dyDescent="0.25">
      <c r="A66" s="19">
        <v>57</v>
      </c>
      <c r="B66" s="4" t="s">
        <v>64</v>
      </c>
      <c r="C66" s="4" t="s">
        <v>155</v>
      </c>
      <c r="D66" s="35" t="s">
        <v>70</v>
      </c>
      <c r="E66" s="74"/>
      <c r="F66" s="111" t="s">
        <v>66</v>
      </c>
      <c r="G66" s="5" t="s">
        <v>245</v>
      </c>
      <c r="H66" s="5" t="s">
        <v>65</v>
      </c>
      <c r="I66" s="5" t="s">
        <v>70</v>
      </c>
      <c r="J66" s="5" t="s">
        <v>66</v>
      </c>
      <c r="K66" s="5" t="s">
        <v>66</v>
      </c>
      <c r="L66" s="5" t="s">
        <v>69</v>
      </c>
      <c r="M66" s="5" t="s">
        <v>374</v>
      </c>
      <c r="N66" s="5" t="s">
        <v>212</v>
      </c>
      <c r="O66" s="5" t="s">
        <v>209</v>
      </c>
      <c r="P66" s="5" t="s">
        <v>66</v>
      </c>
      <c r="Q66" s="5" t="s">
        <v>209</v>
      </c>
      <c r="R66" s="5" t="s">
        <v>70</v>
      </c>
      <c r="S66" s="5" t="s">
        <v>70</v>
      </c>
      <c r="T66" s="5" t="s">
        <v>70</v>
      </c>
      <c r="U66" s="5" t="s">
        <v>70</v>
      </c>
      <c r="V66" s="5" t="s">
        <v>70</v>
      </c>
      <c r="W66" s="5" t="s">
        <v>65</v>
      </c>
      <c r="X66" s="5" t="s">
        <v>70</v>
      </c>
      <c r="Y66" s="5" t="s">
        <v>70</v>
      </c>
      <c r="Z66" s="5" t="s">
        <v>66</v>
      </c>
      <c r="AA66" s="5" t="s">
        <v>84</v>
      </c>
      <c r="AB66" s="5" t="s">
        <v>70</v>
      </c>
      <c r="AC66" s="5" t="s">
        <v>69</v>
      </c>
      <c r="AD66" s="5" t="s">
        <v>271</v>
      </c>
      <c r="AE66" s="5" t="s">
        <v>70</v>
      </c>
      <c r="AF66" s="5" t="s">
        <v>67</v>
      </c>
      <c r="AG66" s="5" t="s">
        <v>66</v>
      </c>
      <c r="AH66" s="5" t="s">
        <v>66</v>
      </c>
      <c r="AI66" s="5" t="s">
        <v>76</v>
      </c>
      <c r="AJ66" s="5" t="s">
        <v>69</v>
      </c>
      <c r="AK66" s="5" t="s">
        <v>69</v>
      </c>
      <c r="AL66" s="5" t="s">
        <v>196</v>
      </c>
      <c r="AM66" s="5" t="s">
        <v>76</v>
      </c>
      <c r="AN66" s="5" t="s">
        <v>66</v>
      </c>
      <c r="AO66" s="5" t="s">
        <v>68</v>
      </c>
      <c r="AP66" s="5" t="s">
        <v>65</v>
      </c>
      <c r="AQ66" s="5" t="s">
        <v>212</v>
      </c>
      <c r="AR66" s="5" t="s">
        <v>234</v>
      </c>
      <c r="AS66" s="5" t="s">
        <v>68</v>
      </c>
      <c r="AT66" s="5" t="s">
        <v>70</v>
      </c>
      <c r="AU66" s="5" t="s">
        <v>69</v>
      </c>
      <c r="AV66" s="5" t="s">
        <v>70</v>
      </c>
      <c r="AW66" s="5" t="s">
        <v>209</v>
      </c>
      <c r="AX66" s="5" t="s">
        <v>66</v>
      </c>
      <c r="AY66" s="97" t="s">
        <v>70</v>
      </c>
      <c r="AZ66" s="97" t="s">
        <v>65</v>
      </c>
      <c r="BA66" s="97" t="s">
        <v>70</v>
      </c>
      <c r="BB66" s="97" t="s">
        <v>209</v>
      </c>
      <c r="BC66" s="97" t="s">
        <v>70</v>
      </c>
      <c r="BD66" s="97" t="s">
        <v>76</v>
      </c>
      <c r="BE66" s="97" t="s">
        <v>209</v>
      </c>
      <c r="BF66" s="97" t="s">
        <v>70</v>
      </c>
      <c r="BG66" s="97" t="s">
        <v>196</v>
      </c>
      <c r="BH66" s="97" t="s">
        <v>65</v>
      </c>
      <c r="BI66" s="97" t="s">
        <v>236</v>
      </c>
      <c r="BJ66" s="97" t="s">
        <v>70</v>
      </c>
      <c r="BK66" s="97" t="s">
        <v>70</v>
      </c>
      <c r="BL66" s="97" t="s">
        <v>212</v>
      </c>
      <c r="BM66" s="97" t="s">
        <v>209</v>
      </c>
      <c r="BN66" s="97" t="s">
        <v>65</v>
      </c>
      <c r="BO66" s="97" t="s">
        <v>70</v>
      </c>
      <c r="BP66" s="97" t="s">
        <v>209</v>
      </c>
      <c r="BQ66" s="97" t="s">
        <v>67</v>
      </c>
      <c r="BR66" s="97" t="s">
        <v>212</v>
      </c>
      <c r="BS66" s="97" t="s">
        <v>66</v>
      </c>
      <c r="BT66" s="97" t="s">
        <v>66</v>
      </c>
      <c r="BU66" s="97" t="s">
        <v>196</v>
      </c>
      <c r="BV66" s="97" t="s">
        <v>70</v>
      </c>
      <c r="BW66" s="97" t="s">
        <v>68</v>
      </c>
      <c r="BX66" s="97" t="s">
        <v>65</v>
      </c>
      <c r="BY66" s="97" t="s">
        <v>85</v>
      </c>
      <c r="BZ66" s="97" t="s">
        <v>212</v>
      </c>
      <c r="CA66" s="97" t="s">
        <v>209</v>
      </c>
      <c r="CB66" s="97" t="s">
        <v>212</v>
      </c>
      <c r="CC66" s="97" t="s">
        <v>65</v>
      </c>
      <c r="CD66" s="97" t="s">
        <v>70</v>
      </c>
      <c r="CE66" s="97" t="s">
        <v>212</v>
      </c>
      <c r="CF66" s="97" t="s">
        <v>65</v>
      </c>
      <c r="CG66" s="97" t="s">
        <v>70</v>
      </c>
      <c r="CH66" s="97" t="s">
        <v>83</v>
      </c>
      <c r="CI66" s="97" t="s">
        <v>65</v>
      </c>
      <c r="CJ66" s="97" t="s">
        <v>70</v>
      </c>
      <c r="CK66" s="97" t="s">
        <v>65</v>
      </c>
      <c r="CL66" s="97" t="s">
        <v>65</v>
      </c>
      <c r="CM66" s="97" t="s">
        <v>209</v>
      </c>
      <c r="CN66" s="97" t="s">
        <v>209</v>
      </c>
      <c r="CO66" s="97" t="s">
        <v>70</v>
      </c>
      <c r="CP66" s="97" t="s">
        <v>66</v>
      </c>
      <c r="CQ66" s="97" t="s">
        <v>66</v>
      </c>
      <c r="CR66" s="97" t="s">
        <v>69</v>
      </c>
      <c r="CS66" s="97" t="s">
        <v>70</v>
      </c>
      <c r="CT66" s="97" t="s">
        <v>66</v>
      </c>
      <c r="CU66" s="97" t="s">
        <v>65</v>
      </c>
      <c r="CV66" s="97" t="s">
        <v>70</v>
      </c>
      <c r="CW66" s="97" t="s">
        <v>65</v>
      </c>
      <c r="CX66" s="97" t="s">
        <v>212</v>
      </c>
      <c r="CY66" s="97" t="s">
        <v>68</v>
      </c>
      <c r="CZ66" s="97" t="s">
        <v>65</v>
      </c>
      <c r="DA66" s="5" t="s">
        <v>70</v>
      </c>
      <c r="DB66" s="5" t="s">
        <v>209</v>
      </c>
      <c r="DC66" s="5" t="s">
        <v>65</v>
      </c>
      <c r="DD66" s="5" t="s">
        <v>85</v>
      </c>
      <c r="DE66" s="5" t="s">
        <v>70</v>
      </c>
      <c r="DF66" s="5" t="s">
        <v>224</v>
      </c>
      <c r="DG66" s="5" t="s">
        <v>70</v>
      </c>
      <c r="DH66" s="5" t="s">
        <v>209</v>
      </c>
      <c r="DI66" s="5" t="s">
        <v>69</v>
      </c>
      <c r="DJ66" s="5" t="s">
        <v>196</v>
      </c>
      <c r="DK66" s="168" t="s">
        <v>70</v>
      </c>
    </row>
    <row r="67" spans="1:115" x14ac:dyDescent="0.25">
      <c r="A67" s="19">
        <v>58</v>
      </c>
      <c r="B67" s="4" t="s">
        <v>64</v>
      </c>
      <c r="C67" s="4" t="s">
        <v>156</v>
      </c>
      <c r="D67" s="35" t="s">
        <v>67</v>
      </c>
      <c r="E67" s="74"/>
      <c r="F67" s="111" t="s">
        <v>245</v>
      </c>
      <c r="G67" s="5" t="s">
        <v>67</v>
      </c>
      <c r="H67" s="5" t="s">
        <v>84</v>
      </c>
      <c r="I67" s="5" t="s">
        <v>66</v>
      </c>
      <c r="J67" s="5" t="s">
        <v>76</v>
      </c>
      <c r="K67" s="5" t="s">
        <v>67</v>
      </c>
      <c r="L67" s="5" t="s">
        <v>84</v>
      </c>
      <c r="M67" s="5" t="s">
        <v>375</v>
      </c>
      <c r="N67" s="5" t="s">
        <v>70</v>
      </c>
      <c r="O67" s="5" t="s">
        <v>212</v>
      </c>
      <c r="P67" s="5" t="s">
        <v>84</v>
      </c>
      <c r="Q67" s="5" t="s">
        <v>84</v>
      </c>
      <c r="R67" s="5" t="s">
        <v>76</v>
      </c>
      <c r="S67" s="5" t="s">
        <v>76</v>
      </c>
      <c r="T67" s="5" t="s">
        <v>70</v>
      </c>
      <c r="U67" s="5" t="s">
        <v>84</v>
      </c>
      <c r="V67" s="5" t="s">
        <v>76</v>
      </c>
      <c r="W67" s="5" t="s">
        <v>212</v>
      </c>
      <c r="X67" s="5" t="s">
        <v>76</v>
      </c>
      <c r="Y67" s="5" t="s">
        <v>76</v>
      </c>
      <c r="Z67" s="5" t="s">
        <v>76</v>
      </c>
      <c r="AA67" s="5" t="s">
        <v>76</v>
      </c>
      <c r="AB67" s="5" t="s">
        <v>224</v>
      </c>
      <c r="AC67" s="5" t="s">
        <v>83</v>
      </c>
      <c r="AD67" s="5" t="s">
        <v>284</v>
      </c>
      <c r="AE67" s="5" t="s">
        <v>76</v>
      </c>
      <c r="AF67" s="5" t="s">
        <v>76</v>
      </c>
      <c r="AG67" s="5" t="s">
        <v>76</v>
      </c>
      <c r="AH67" s="5" t="s">
        <v>66</v>
      </c>
      <c r="AI67" s="5" t="s">
        <v>76</v>
      </c>
      <c r="AJ67" s="5" t="s">
        <v>67</v>
      </c>
      <c r="AK67" s="5" t="s">
        <v>66</v>
      </c>
      <c r="AL67" s="5" t="s">
        <v>84</v>
      </c>
      <c r="AM67" s="5" t="s">
        <v>238</v>
      </c>
      <c r="AN67" s="5" t="s">
        <v>76</v>
      </c>
      <c r="AO67" s="5" t="s">
        <v>84</v>
      </c>
      <c r="AP67" s="5" t="s">
        <v>212</v>
      </c>
      <c r="AQ67" s="5" t="s">
        <v>67</v>
      </c>
      <c r="AR67" s="5" t="s">
        <v>76</v>
      </c>
      <c r="AS67" s="5" t="s">
        <v>67</v>
      </c>
      <c r="AT67" s="5" t="s">
        <v>76</v>
      </c>
      <c r="AU67" s="5" t="s">
        <v>236</v>
      </c>
      <c r="AV67" s="5" t="s">
        <v>238</v>
      </c>
      <c r="AW67" s="5" t="s">
        <v>236</v>
      </c>
      <c r="AX67" s="5" t="s">
        <v>66</v>
      </c>
      <c r="AY67" s="97" t="s">
        <v>70</v>
      </c>
      <c r="AZ67" s="97" t="s">
        <v>67</v>
      </c>
      <c r="BA67" s="97" t="s">
        <v>66</v>
      </c>
      <c r="BB67" s="97" t="s">
        <v>68</v>
      </c>
      <c r="BC67" s="97" t="s">
        <v>76</v>
      </c>
      <c r="BD67" s="97" t="s">
        <v>67</v>
      </c>
      <c r="BE67" s="97" t="s">
        <v>76</v>
      </c>
      <c r="BF67" s="97" t="s">
        <v>76</v>
      </c>
      <c r="BG67" s="97" t="s">
        <v>67</v>
      </c>
      <c r="BH67" s="97" t="s">
        <v>67</v>
      </c>
      <c r="BI67" s="97" t="s">
        <v>237</v>
      </c>
      <c r="BJ67" s="97" t="s">
        <v>212</v>
      </c>
      <c r="BK67" s="97" t="s">
        <v>84</v>
      </c>
      <c r="BL67" s="97" t="s">
        <v>76</v>
      </c>
      <c r="BM67" s="97" t="s">
        <v>84</v>
      </c>
      <c r="BN67" s="97" t="s">
        <v>196</v>
      </c>
      <c r="BO67" s="97" t="s">
        <v>76</v>
      </c>
      <c r="BP67" s="97" t="s">
        <v>224</v>
      </c>
      <c r="BQ67" s="97" t="s">
        <v>236</v>
      </c>
      <c r="BR67" s="97" t="s">
        <v>76</v>
      </c>
      <c r="BS67" s="97" t="s">
        <v>67</v>
      </c>
      <c r="BT67" s="97" t="s">
        <v>67</v>
      </c>
      <c r="BU67" s="97" t="s">
        <v>66</v>
      </c>
      <c r="BV67" s="97" t="s">
        <v>67</v>
      </c>
      <c r="BW67" s="97" t="s">
        <v>67</v>
      </c>
      <c r="BX67" s="97" t="s">
        <v>67</v>
      </c>
      <c r="BY67" s="97" t="s">
        <v>212</v>
      </c>
      <c r="BZ67" s="97" t="s">
        <v>76</v>
      </c>
      <c r="CA67" s="97" t="s">
        <v>212</v>
      </c>
      <c r="CB67" s="97" t="s">
        <v>237</v>
      </c>
      <c r="CC67" s="97" t="s">
        <v>67</v>
      </c>
      <c r="CD67" s="97" t="s">
        <v>76</v>
      </c>
      <c r="CE67" s="97" t="s">
        <v>76</v>
      </c>
      <c r="CF67" s="97" t="s">
        <v>76</v>
      </c>
      <c r="CG67" s="97" t="s">
        <v>66</v>
      </c>
      <c r="CH67" s="97" t="s">
        <v>238</v>
      </c>
      <c r="CI67" s="97" t="s">
        <v>76</v>
      </c>
      <c r="CJ67" s="97" t="s">
        <v>76</v>
      </c>
      <c r="CK67" s="97" t="s">
        <v>67</v>
      </c>
      <c r="CL67" s="97" t="s">
        <v>245</v>
      </c>
      <c r="CM67" s="97" t="s">
        <v>76</v>
      </c>
      <c r="CN67" s="97" t="s">
        <v>76</v>
      </c>
      <c r="CO67" s="97" t="s">
        <v>76</v>
      </c>
      <c r="CP67" s="97" t="s">
        <v>238</v>
      </c>
      <c r="CQ67" s="97" t="s">
        <v>76</v>
      </c>
      <c r="CR67" s="97" t="s">
        <v>224</v>
      </c>
      <c r="CS67" s="97" t="s">
        <v>84</v>
      </c>
      <c r="CT67" s="97" t="s">
        <v>84</v>
      </c>
      <c r="CU67" s="97" t="s">
        <v>224</v>
      </c>
      <c r="CV67" s="97" t="s">
        <v>212</v>
      </c>
      <c r="CW67" s="97" t="s">
        <v>84</v>
      </c>
      <c r="CX67" s="97" t="s">
        <v>76</v>
      </c>
      <c r="CY67" s="97" t="s">
        <v>76</v>
      </c>
      <c r="CZ67" s="97" t="s">
        <v>67</v>
      </c>
      <c r="DA67" s="5" t="s">
        <v>84</v>
      </c>
      <c r="DB67" s="5" t="s">
        <v>66</v>
      </c>
      <c r="DC67" s="5" t="s">
        <v>84</v>
      </c>
      <c r="DD67" s="5" t="s">
        <v>76</v>
      </c>
      <c r="DE67" s="5" t="s">
        <v>68</v>
      </c>
      <c r="DF67" s="5" t="s">
        <v>255</v>
      </c>
      <c r="DG67" s="5" t="s">
        <v>84</v>
      </c>
      <c r="DH67" s="5" t="s">
        <v>76</v>
      </c>
      <c r="DI67" s="5" t="s">
        <v>67</v>
      </c>
      <c r="DJ67" s="5" t="s">
        <v>67</v>
      </c>
      <c r="DK67" s="168" t="s">
        <v>209</v>
      </c>
    </row>
    <row r="68" spans="1:115" ht="9" customHeight="1" x14ac:dyDescent="0.25">
      <c r="A68" s="19"/>
      <c r="D68" s="35"/>
      <c r="E68" s="74"/>
      <c r="F68" s="111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K68" s="168"/>
    </row>
    <row r="69" spans="1:115" x14ac:dyDescent="0.25">
      <c r="A69" s="19" t="s">
        <v>39</v>
      </c>
      <c r="C69" s="4" t="s">
        <v>21</v>
      </c>
      <c r="D69" s="35" t="s">
        <v>77</v>
      </c>
      <c r="E69" s="74"/>
      <c r="F69" s="111" t="s">
        <v>77</v>
      </c>
      <c r="G69" s="5" t="s">
        <v>77</v>
      </c>
      <c r="H69" s="5" t="s">
        <v>77</v>
      </c>
      <c r="I69" s="5" t="s">
        <v>77</v>
      </c>
      <c r="J69" s="5" t="s">
        <v>77</v>
      </c>
      <c r="K69" s="5" t="s">
        <v>77</v>
      </c>
      <c r="L69" s="5" t="s">
        <v>77</v>
      </c>
      <c r="M69" s="5" t="s">
        <v>222</v>
      </c>
      <c r="N69" s="5" t="s">
        <v>77</v>
      </c>
      <c r="O69" s="5" t="s">
        <v>77</v>
      </c>
      <c r="P69" s="5" t="s">
        <v>77</v>
      </c>
      <c r="Q69" s="5" t="s">
        <v>77</v>
      </c>
      <c r="R69" s="5" t="s">
        <v>77</v>
      </c>
      <c r="S69" s="5" t="s">
        <v>77</v>
      </c>
      <c r="T69" s="5" t="s">
        <v>77</v>
      </c>
      <c r="U69" s="5" t="s">
        <v>77</v>
      </c>
      <c r="V69" s="5" t="s">
        <v>77</v>
      </c>
      <c r="W69" s="5" t="s">
        <v>77</v>
      </c>
      <c r="X69" s="5" t="s">
        <v>77</v>
      </c>
      <c r="Y69" s="5" t="s">
        <v>77</v>
      </c>
      <c r="Z69" s="5" t="s">
        <v>77</v>
      </c>
      <c r="AA69" s="5" t="s">
        <v>77</v>
      </c>
      <c r="AB69" s="5" t="s">
        <v>77</v>
      </c>
      <c r="AC69" s="5" t="s">
        <v>77</v>
      </c>
      <c r="AD69" s="5" t="s">
        <v>77</v>
      </c>
      <c r="AE69" s="5" t="s">
        <v>77</v>
      </c>
      <c r="AF69" s="5" t="s">
        <v>77</v>
      </c>
      <c r="AG69" s="5" t="s">
        <v>77</v>
      </c>
      <c r="AH69" s="5" t="s">
        <v>203</v>
      </c>
      <c r="AI69" s="5" t="s">
        <v>203</v>
      </c>
      <c r="AJ69" s="5" t="s">
        <v>77</v>
      </c>
      <c r="AK69" s="5" t="s">
        <v>77</v>
      </c>
      <c r="AL69" s="5" t="s">
        <v>77</v>
      </c>
      <c r="AM69" s="5" t="s">
        <v>203</v>
      </c>
      <c r="AN69" s="5" t="s">
        <v>77</v>
      </c>
      <c r="AO69" s="5" t="s">
        <v>77</v>
      </c>
      <c r="AP69" s="5" t="s">
        <v>204</v>
      </c>
      <c r="AQ69" s="5" t="s">
        <v>77</v>
      </c>
      <c r="AR69" s="5" t="s">
        <v>204</v>
      </c>
      <c r="AS69" s="5" t="s">
        <v>204</v>
      </c>
      <c r="AT69" s="5" t="s">
        <v>77</v>
      </c>
      <c r="AU69" s="5" t="s">
        <v>77</v>
      </c>
      <c r="AV69" s="5" t="s">
        <v>77</v>
      </c>
      <c r="AW69" s="5" t="s">
        <v>77</v>
      </c>
      <c r="AX69" s="5" t="s">
        <v>77</v>
      </c>
      <c r="AY69" s="97" t="s">
        <v>203</v>
      </c>
      <c r="AZ69" s="97" t="s">
        <v>77</v>
      </c>
      <c r="BA69" s="97" t="s">
        <v>77</v>
      </c>
      <c r="BB69" s="97" t="s">
        <v>204</v>
      </c>
      <c r="BC69" s="97" t="s">
        <v>77</v>
      </c>
      <c r="BD69" s="97" t="s">
        <v>77</v>
      </c>
      <c r="BE69" s="97" t="s">
        <v>77</v>
      </c>
      <c r="BF69" s="97" t="s">
        <v>77</v>
      </c>
      <c r="BG69" s="97" t="s">
        <v>77</v>
      </c>
      <c r="BH69" s="97" t="s">
        <v>77</v>
      </c>
      <c r="BI69" s="97" t="s">
        <v>77</v>
      </c>
      <c r="BJ69" s="97" t="s">
        <v>77</v>
      </c>
      <c r="BK69" s="97" t="s">
        <v>77</v>
      </c>
      <c r="BL69" s="97" t="s">
        <v>77</v>
      </c>
      <c r="BM69" s="97" t="s">
        <v>77</v>
      </c>
      <c r="BN69" s="97" t="s">
        <v>77</v>
      </c>
      <c r="BO69" s="97" t="s">
        <v>203</v>
      </c>
      <c r="BP69" s="97" t="s">
        <v>77</v>
      </c>
      <c r="BQ69" s="97" t="s">
        <v>77</v>
      </c>
      <c r="BR69" s="97" t="s">
        <v>77</v>
      </c>
      <c r="BS69" s="97" t="s">
        <v>77</v>
      </c>
      <c r="BT69" s="97" t="s">
        <v>77</v>
      </c>
      <c r="BU69" s="97" t="s">
        <v>77</v>
      </c>
      <c r="BV69" s="97" t="s">
        <v>77</v>
      </c>
      <c r="BW69" s="97" t="s">
        <v>77</v>
      </c>
      <c r="BX69" s="97" t="s">
        <v>77</v>
      </c>
      <c r="BY69" s="97" t="s">
        <v>77</v>
      </c>
      <c r="BZ69" s="97" t="s">
        <v>77</v>
      </c>
      <c r="CA69" s="97" t="s">
        <v>77</v>
      </c>
      <c r="CB69" s="97" t="s">
        <v>77</v>
      </c>
      <c r="CC69" s="97" t="s">
        <v>77</v>
      </c>
      <c r="CD69" s="97" t="s">
        <v>77</v>
      </c>
      <c r="CE69" s="97" t="s">
        <v>77</v>
      </c>
      <c r="CF69" s="97" t="s">
        <v>77</v>
      </c>
      <c r="CG69" s="97" t="s">
        <v>203</v>
      </c>
      <c r="CH69" s="97" t="s">
        <v>77</v>
      </c>
      <c r="CI69" s="97" t="s">
        <v>77</v>
      </c>
      <c r="CJ69" s="97" t="s">
        <v>77</v>
      </c>
      <c r="CK69" s="97" t="s">
        <v>77</v>
      </c>
      <c r="CL69" s="97" t="s">
        <v>204</v>
      </c>
      <c r="CM69" s="97" t="s">
        <v>77</v>
      </c>
      <c r="CN69" s="97" t="s">
        <v>77</v>
      </c>
      <c r="CO69" s="97" t="s">
        <v>77</v>
      </c>
      <c r="CP69" s="97" t="s">
        <v>77</v>
      </c>
      <c r="CQ69" s="97" t="s">
        <v>77</v>
      </c>
      <c r="CR69" s="97" t="s">
        <v>77</v>
      </c>
      <c r="CS69" s="97" t="s">
        <v>77</v>
      </c>
      <c r="CT69" s="97" t="s">
        <v>77</v>
      </c>
      <c r="CU69" s="97" t="s">
        <v>204</v>
      </c>
      <c r="CV69" s="97" t="s">
        <v>77</v>
      </c>
      <c r="CW69" s="97" t="s">
        <v>77</v>
      </c>
      <c r="CX69" s="97" t="s">
        <v>77</v>
      </c>
      <c r="CY69" s="97" t="s">
        <v>77</v>
      </c>
      <c r="CZ69" s="97" t="s">
        <v>77</v>
      </c>
      <c r="DA69" s="5" t="s">
        <v>77</v>
      </c>
      <c r="DB69" s="5" t="s">
        <v>204</v>
      </c>
      <c r="DC69" s="5" t="s">
        <v>204</v>
      </c>
      <c r="DD69" s="5" t="s">
        <v>77</v>
      </c>
      <c r="DE69" s="5" t="s">
        <v>203</v>
      </c>
      <c r="DF69" s="5" t="s">
        <v>77</v>
      </c>
      <c r="DG69" s="5" t="s">
        <v>77</v>
      </c>
      <c r="DH69" s="5" t="s">
        <v>77</v>
      </c>
      <c r="DI69" s="5" t="s">
        <v>77</v>
      </c>
      <c r="DJ69" s="5" t="s">
        <v>77</v>
      </c>
      <c r="DK69" s="168" t="s">
        <v>222</v>
      </c>
    </row>
    <row r="70" spans="1:115" x14ac:dyDescent="0.25">
      <c r="A70" s="19" t="s">
        <v>40</v>
      </c>
      <c r="C70" s="4" t="s">
        <v>20</v>
      </c>
      <c r="D70" s="35" t="s">
        <v>204</v>
      </c>
      <c r="E70" s="74"/>
      <c r="F70" s="111" t="s">
        <v>203</v>
      </c>
      <c r="G70" s="5" t="s">
        <v>203</v>
      </c>
      <c r="H70" s="5" t="s">
        <v>204</v>
      </c>
      <c r="I70" s="5" t="s">
        <v>204</v>
      </c>
      <c r="J70" s="5" t="s">
        <v>203</v>
      </c>
      <c r="K70" s="5" t="s">
        <v>203</v>
      </c>
      <c r="L70" s="5" t="s">
        <v>204</v>
      </c>
      <c r="M70" s="5" t="s">
        <v>204</v>
      </c>
      <c r="N70" s="5" t="s">
        <v>203</v>
      </c>
      <c r="O70" s="5" t="s">
        <v>204</v>
      </c>
      <c r="P70" s="5" t="s">
        <v>203</v>
      </c>
      <c r="Q70" s="5" t="s">
        <v>204</v>
      </c>
      <c r="R70" s="5" t="s">
        <v>203</v>
      </c>
      <c r="S70" s="5" t="s">
        <v>204</v>
      </c>
      <c r="T70" s="5" t="s">
        <v>203</v>
      </c>
      <c r="U70" s="5" t="s">
        <v>204</v>
      </c>
      <c r="V70" s="5" t="s">
        <v>204</v>
      </c>
      <c r="W70" s="5" t="s">
        <v>222</v>
      </c>
      <c r="X70" s="5" t="s">
        <v>204</v>
      </c>
      <c r="Y70" s="5" t="s">
        <v>204</v>
      </c>
      <c r="Z70" s="5" t="s">
        <v>203</v>
      </c>
      <c r="AA70" s="5" t="s">
        <v>203</v>
      </c>
      <c r="AB70" s="5" t="s">
        <v>204</v>
      </c>
      <c r="AC70" s="5" t="s">
        <v>222</v>
      </c>
      <c r="AD70" s="5" t="s">
        <v>204</v>
      </c>
      <c r="AE70" s="5" t="s">
        <v>204</v>
      </c>
      <c r="AF70" s="5" t="s">
        <v>203</v>
      </c>
      <c r="AG70" s="5" t="s">
        <v>203</v>
      </c>
      <c r="AH70" s="5" t="s">
        <v>77</v>
      </c>
      <c r="AI70" s="5" t="s">
        <v>77</v>
      </c>
      <c r="AJ70" s="5" t="s">
        <v>204</v>
      </c>
      <c r="AK70" s="5" t="s">
        <v>204</v>
      </c>
      <c r="AL70" s="5" t="s">
        <v>203</v>
      </c>
      <c r="AM70" s="5" t="s">
        <v>77</v>
      </c>
      <c r="AN70" s="5" t="s">
        <v>203</v>
      </c>
      <c r="AO70" s="5" t="s">
        <v>204</v>
      </c>
      <c r="AP70" s="5" t="s">
        <v>77</v>
      </c>
      <c r="AQ70" s="5" t="s">
        <v>203</v>
      </c>
      <c r="AR70" s="5" t="s">
        <v>77</v>
      </c>
      <c r="AS70" s="5" t="s">
        <v>203</v>
      </c>
      <c r="AT70" s="5" t="s">
        <v>204</v>
      </c>
      <c r="AU70" s="5" t="s">
        <v>203</v>
      </c>
      <c r="AV70" s="5" t="s">
        <v>204</v>
      </c>
      <c r="AW70" s="5" t="s">
        <v>204</v>
      </c>
      <c r="AX70" s="5" t="s">
        <v>203</v>
      </c>
      <c r="AY70" s="97" t="s">
        <v>204</v>
      </c>
      <c r="AZ70" s="97" t="s">
        <v>203</v>
      </c>
      <c r="BA70" s="97" t="s">
        <v>203</v>
      </c>
      <c r="BB70" s="97" t="s">
        <v>203</v>
      </c>
      <c r="BC70" s="97" t="s">
        <v>204</v>
      </c>
      <c r="BD70" s="97" t="s">
        <v>203</v>
      </c>
      <c r="BE70" s="97" t="s">
        <v>204</v>
      </c>
      <c r="BF70" s="97" t="s">
        <v>204</v>
      </c>
      <c r="BG70" s="97" t="s">
        <v>204</v>
      </c>
      <c r="BH70" s="97" t="s">
        <v>204</v>
      </c>
      <c r="BI70" s="97" t="s">
        <v>203</v>
      </c>
      <c r="BJ70" s="97" t="s">
        <v>204</v>
      </c>
      <c r="BK70" s="97" t="s">
        <v>204</v>
      </c>
      <c r="BL70" s="97" t="s">
        <v>203</v>
      </c>
      <c r="BM70" s="97" t="s">
        <v>204</v>
      </c>
      <c r="BN70" s="97" t="s">
        <v>204</v>
      </c>
      <c r="BO70" s="97" t="s">
        <v>77</v>
      </c>
      <c r="BP70" s="97" t="s">
        <v>204</v>
      </c>
      <c r="BQ70" s="97" t="s">
        <v>203</v>
      </c>
      <c r="BR70" s="97" t="s">
        <v>203</v>
      </c>
      <c r="BS70" s="97" t="s">
        <v>203</v>
      </c>
      <c r="BT70" s="97" t="s">
        <v>203</v>
      </c>
      <c r="BU70" s="97" t="s">
        <v>222</v>
      </c>
      <c r="BV70" s="97" t="s">
        <v>204</v>
      </c>
      <c r="BW70" s="97" t="s">
        <v>204</v>
      </c>
      <c r="BX70" s="97" t="s">
        <v>204</v>
      </c>
      <c r="BY70" s="97" t="s">
        <v>204</v>
      </c>
      <c r="BZ70" s="97" t="s">
        <v>203</v>
      </c>
      <c r="CA70" s="97" t="s">
        <v>204</v>
      </c>
      <c r="CB70" s="97" t="s">
        <v>203</v>
      </c>
      <c r="CC70" s="97" t="s">
        <v>204</v>
      </c>
      <c r="CD70" s="97" t="s">
        <v>203</v>
      </c>
      <c r="CE70" s="97" t="s">
        <v>203</v>
      </c>
      <c r="CF70" s="97" t="s">
        <v>204</v>
      </c>
      <c r="CG70" s="97" t="s">
        <v>204</v>
      </c>
      <c r="CH70" s="97" t="s">
        <v>204</v>
      </c>
      <c r="CI70" s="97" t="s">
        <v>204</v>
      </c>
      <c r="CJ70" s="97" t="s">
        <v>204</v>
      </c>
      <c r="CK70" s="97" t="s">
        <v>204</v>
      </c>
      <c r="CL70" s="97" t="s">
        <v>77</v>
      </c>
      <c r="CM70" s="97" t="s">
        <v>204</v>
      </c>
      <c r="CN70" s="97" t="s">
        <v>204</v>
      </c>
      <c r="CO70" s="97" t="s">
        <v>204</v>
      </c>
      <c r="CP70" s="97" t="s">
        <v>203</v>
      </c>
      <c r="CQ70" s="97" t="s">
        <v>203</v>
      </c>
      <c r="CR70" s="97" t="s">
        <v>204</v>
      </c>
      <c r="CS70" s="97" t="s">
        <v>204</v>
      </c>
      <c r="CT70" s="97" t="s">
        <v>204</v>
      </c>
      <c r="CU70" s="97" t="s">
        <v>77</v>
      </c>
      <c r="CV70" s="97" t="s">
        <v>204</v>
      </c>
      <c r="CW70" s="97" t="s">
        <v>204</v>
      </c>
      <c r="CX70" s="97" t="s">
        <v>203</v>
      </c>
      <c r="CY70" s="97" t="s">
        <v>204</v>
      </c>
      <c r="CZ70" s="97" t="s">
        <v>204</v>
      </c>
      <c r="DA70" s="5" t="s">
        <v>204</v>
      </c>
      <c r="DB70" s="5" t="s">
        <v>77</v>
      </c>
      <c r="DC70" s="5" t="s">
        <v>77</v>
      </c>
      <c r="DD70" s="5" t="s">
        <v>204</v>
      </c>
      <c r="DE70" s="5" t="s">
        <v>77</v>
      </c>
      <c r="DF70" s="5" t="s">
        <v>203</v>
      </c>
      <c r="DG70" s="5" t="s">
        <v>204</v>
      </c>
      <c r="DH70" s="5" t="s">
        <v>204</v>
      </c>
      <c r="DI70" s="5" t="s">
        <v>203</v>
      </c>
      <c r="DJ70" s="5" t="s">
        <v>204</v>
      </c>
      <c r="DK70" s="168" t="s">
        <v>203</v>
      </c>
    </row>
    <row r="71" spans="1:115" ht="18.75" thickBot="1" x14ac:dyDescent="0.3">
      <c r="A71" s="19" t="s">
        <v>59</v>
      </c>
      <c r="C71" s="4" t="s">
        <v>54</v>
      </c>
      <c r="D71" s="35" t="s">
        <v>203</v>
      </c>
      <c r="E71" s="74"/>
      <c r="F71" s="118" t="s">
        <v>204</v>
      </c>
      <c r="G71" s="116" t="s">
        <v>204</v>
      </c>
      <c r="H71" s="116"/>
      <c r="I71" s="116" t="s">
        <v>203</v>
      </c>
      <c r="J71" s="116" t="s">
        <v>204</v>
      </c>
      <c r="K71" s="116" t="s">
        <v>222</v>
      </c>
      <c r="L71" s="116" t="s">
        <v>203</v>
      </c>
      <c r="M71" s="116" t="s">
        <v>203</v>
      </c>
      <c r="N71" s="116" t="s">
        <v>204</v>
      </c>
      <c r="O71" s="116" t="s">
        <v>222</v>
      </c>
      <c r="P71" s="116" t="s">
        <v>204</v>
      </c>
      <c r="Q71" s="116"/>
      <c r="R71" s="116" t="s">
        <v>204</v>
      </c>
      <c r="S71" s="116" t="s">
        <v>203</v>
      </c>
      <c r="T71" s="116" t="s">
        <v>204</v>
      </c>
      <c r="U71" s="116" t="s">
        <v>203</v>
      </c>
      <c r="V71" s="116" t="s">
        <v>203</v>
      </c>
      <c r="W71" s="116" t="s">
        <v>204</v>
      </c>
      <c r="X71" s="116" t="s">
        <v>203</v>
      </c>
      <c r="Y71" s="116" t="s">
        <v>203</v>
      </c>
      <c r="Z71" s="116"/>
      <c r="AA71" s="116" t="s">
        <v>204</v>
      </c>
      <c r="AB71" s="116" t="s">
        <v>203</v>
      </c>
      <c r="AC71" s="116" t="s">
        <v>203</v>
      </c>
      <c r="AD71" s="116" t="s">
        <v>203</v>
      </c>
      <c r="AE71" s="116" t="s">
        <v>203</v>
      </c>
      <c r="AF71" s="116" t="s">
        <v>204</v>
      </c>
      <c r="AG71" s="116" t="s">
        <v>204</v>
      </c>
      <c r="AH71" s="116" t="s">
        <v>204</v>
      </c>
      <c r="AI71" s="116" t="s">
        <v>204</v>
      </c>
      <c r="AJ71" s="116" t="s">
        <v>203</v>
      </c>
      <c r="AK71" s="116"/>
      <c r="AL71" s="116" t="s">
        <v>204</v>
      </c>
      <c r="AM71" s="116" t="s">
        <v>222</v>
      </c>
      <c r="AN71" s="116" t="s">
        <v>204</v>
      </c>
      <c r="AO71" s="116"/>
      <c r="AP71" s="116" t="s">
        <v>222</v>
      </c>
      <c r="AQ71" s="116" t="s">
        <v>204</v>
      </c>
      <c r="AR71" s="116" t="s">
        <v>203</v>
      </c>
      <c r="AS71" s="116" t="s">
        <v>77</v>
      </c>
      <c r="AT71" s="116" t="s">
        <v>203</v>
      </c>
      <c r="AU71" s="116" t="s">
        <v>204</v>
      </c>
      <c r="AV71" s="116" t="s">
        <v>203</v>
      </c>
      <c r="AW71" s="116" t="s">
        <v>203</v>
      </c>
      <c r="AX71" s="116" t="s">
        <v>204</v>
      </c>
      <c r="AY71" s="119" t="s">
        <v>77</v>
      </c>
      <c r="AZ71" s="119"/>
      <c r="BA71" s="119" t="s">
        <v>204</v>
      </c>
      <c r="BB71" s="119" t="s">
        <v>222</v>
      </c>
      <c r="BC71" s="119" t="s">
        <v>203</v>
      </c>
      <c r="BD71" s="119" t="s">
        <v>204</v>
      </c>
      <c r="BE71" s="119" t="s">
        <v>222</v>
      </c>
      <c r="BF71" s="119" t="s">
        <v>222</v>
      </c>
      <c r="BG71" s="119" t="s">
        <v>203</v>
      </c>
      <c r="BH71" s="119" t="s">
        <v>203</v>
      </c>
      <c r="BI71" s="119" t="s">
        <v>204</v>
      </c>
      <c r="BJ71" s="119" t="s">
        <v>203</v>
      </c>
      <c r="BK71" s="119" t="s">
        <v>203</v>
      </c>
      <c r="BL71" s="119" t="s">
        <v>204</v>
      </c>
      <c r="BM71" s="119"/>
      <c r="BN71" s="119" t="s">
        <v>203</v>
      </c>
      <c r="BO71" s="119"/>
      <c r="BP71" s="119"/>
      <c r="BQ71" s="119" t="s">
        <v>222</v>
      </c>
      <c r="BR71" s="119" t="s">
        <v>204</v>
      </c>
      <c r="BS71" s="119"/>
      <c r="BT71" s="119" t="s">
        <v>222</v>
      </c>
      <c r="BU71" s="119" t="s">
        <v>204</v>
      </c>
      <c r="BV71" s="119"/>
      <c r="BW71" s="119"/>
      <c r="BX71" s="119" t="s">
        <v>203</v>
      </c>
      <c r="BY71" s="119"/>
      <c r="BZ71" s="119" t="s">
        <v>204</v>
      </c>
      <c r="CA71" s="119" t="s">
        <v>222</v>
      </c>
      <c r="CB71" s="119" t="s">
        <v>204</v>
      </c>
      <c r="CC71" s="119" t="s">
        <v>222</v>
      </c>
      <c r="CD71" s="119" t="s">
        <v>204</v>
      </c>
      <c r="CE71" s="119" t="s">
        <v>204</v>
      </c>
      <c r="CF71" s="119" t="s">
        <v>222</v>
      </c>
      <c r="CG71" s="119" t="s">
        <v>77</v>
      </c>
      <c r="CH71" s="119" t="s">
        <v>203</v>
      </c>
      <c r="CI71" s="119"/>
      <c r="CJ71" s="119" t="s">
        <v>203</v>
      </c>
      <c r="CK71" s="119" t="s">
        <v>222</v>
      </c>
      <c r="CL71" s="119"/>
      <c r="CM71" s="119" t="s">
        <v>203</v>
      </c>
      <c r="CN71" s="119" t="s">
        <v>203</v>
      </c>
      <c r="CO71" s="119" t="s">
        <v>203</v>
      </c>
      <c r="CP71" s="119"/>
      <c r="CQ71" s="119" t="s">
        <v>204</v>
      </c>
      <c r="CR71" s="119" t="s">
        <v>203</v>
      </c>
      <c r="CS71" s="119" t="s">
        <v>203</v>
      </c>
      <c r="CT71" s="119" t="s">
        <v>203</v>
      </c>
      <c r="CU71" s="119" t="s">
        <v>203</v>
      </c>
      <c r="CV71" s="119" t="s">
        <v>203</v>
      </c>
      <c r="CW71" s="119" t="s">
        <v>203</v>
      </c>
      <c r="CX71" s="119" t="s">
        <v>204</v>
      </c>
      <c r="CY71" s="119" t="s">
        <v>222</v>
      </c>
      <c r="CZ71" s="119" t="s">
        <v>203</v>
      </c>
      <c r="DA71" s="116"/>
      <c r="DB71" s="116" t="s">
        <v>203</v>
      </c>
      <c r="DC71" s="116"/>
      <c r="DD71" s="116" t="s">
        <v>222</v>
      </c>
      <c r="DE71" s="116" t="s">
        <v>204</v>
      </c>
      <c r="DF71" s="116" t="s">
        <v>222</v>
      </c>
      <c r="DG71" s="116" t="s">
        <v>203</v>
      </c>
      <c r="DH71" s="116"/>
      <c r="DI71" s="116" t="s">
        <v>204</v>
      </c>
      <c r="DJ71" s="116" t="s">
        <v>222</v>
      </c>
      <c r="DK71" s="169" t="s">
        <v>204</v>
      </c>
    </row>
    <row r="72" spans="1:115" ht="9" customHeight="1" thickBot="1" x14ac:dyDescent="0.3">
      <c r="A72" s="32"/>
      <c r="B72" s="33"/>
      <c r="C72" s="33"/>
      <c r="D72" s="36"/>
      <c r="E72" s="75"/>
      <c r="F72" s="118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69"/>
    </row>
    <row r="73" spans="1:115" x14ac:dyDescent="0.25">
      <c r="A73" s="30" t="s">
        <v>88</v>
      </c>
      <c r="B73" s="31"/>
      <c r="C73" s="31"/>
      <c r="D73" s="35"/>
      <c r="E73" s="74"/>
      <c r="F73" s="111"/>
      <c r="AY73" s="77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7"/>
      <c r="BU73" s="77"/>
      <c r="BV73" s="77"/>
      <c r="BW73" s="77"/>
      <c r="BX73" s="77"/>
      <c r="BY73" s="77"/>
      <c r="BZ73" s="77"/>
      <c r="CA73" s="77"/>
      <c r="CB73" s="77"/>
      <c r="CC73" s="77"/>
      <c r="CD73" s="77"/>
      <c r="CE73" s="77"/>
      <c r="CF73" s="77"/>
      <c r="CG73" s="77"/>
      <c r="CH73" s="77"/>
      <c r="CI73" s="77"/>
      <c r="CJ73" s="77"/>
      <c r="CK73" s="77"/>
      <c r="CL73" s="77"/>
      <c r="CM73" s="77"/>
      <c r="CN73" s="77"/>
      <c r="CO73" s="77"/>
      <c r="CP73" s="77"/>
      <c r="CQ73" s="77"/>
      <c r="CR73" s="77"/>
      <c r="CS73" s="77"/>
      <c r="CT73" s="77"/>
      <c r="CU73" s="77"/>
      <c r="CV73" s="77"/>
      <c r="CW73" s="77"/>
      <c r="CX73" s="77"/>
      <c r="CY73" s="77"/>
      <c r="CZ73" s="77"/>
      <c r="DK73" s="168"/>
    </row>
    <row r="74" spans="1:115" x14ac:dyDescent="0.25">
      <c r="A74" s="19">
        <v>15</v>
      </c>
      <c r="B74" s="20" t="s">
        <v>45</v>
      </c>
      <c r="C74" s="4" t="s">
        <v>157</v>
      </c>
      <c r="D74" s="35" t="s">
        <v>69</v>
      </c>
      <c r="E74" s="74"/>
      <c r="F74" s="111" t="s">
        <v>84</v>
      </c>
      <c r="G74" s="5" t="s">
        <v>76</v>
      </c>
      <c r="H74" s="5" t="s">
        <v>68</v>
      </c>
      <c r="I74" s="5" t="s">
        <v>68</v>
      </c>
      <c r="J74" s="5" t="s">
        <v>209</v>
      </c>
      <c r="K74" s="5" t="s">
        <v>68</v>
      </c>
      <c r="L74" s="5" t="s">
        <v>212</v>
      </c>
      <c r="M74" s="5" t="s">
        <v>243</v>
      </c>
      <c r="N74" s="5" t="s">
        <v>196</v>
      </c>
      <c r="O74" s="5" t="s">
        <v>70</v>
      </c>
      <c r="P74" s="5" t="s">
        <v>76</v>
      </c>
      <c r="Q74" s="5" t="s">
        <v>196</v>
      </c>
      <c r="R74" s="5" t="s">
        <v>68</v>
      </c>
      <c r="S74" s="5" t="s">
        <v>76</v>
      </c>
      <c r="T74" s="5" t="s">
        <v>65</v>
      </c>
      <c r="U74" s="5" t="s">
        <v>68</v>
      </c>
      <c r="V74" s="5" t="s">
        <v>209</v>
      </c>
      <c r="W74" s="5" t="s">
        <v>209</v>
      </c>
      <c r="X74" s="5" t="s">
        <v>65</v>
      </c>
      <c r="Y74" s="5" t="s">
        <v>65</v>
      </c>
      <c r="Z74" s="5" t="s">
        <v>65</v>
      </c>
      <c r="AA74" s="5" t="s">
        <v>70</v>
      </c>
      <c r="AB74" s="5" t="s">
        <v>68</v>
      </c>
      <c r="AC74" s="5" t="s">
        <v>76</v>
      </c>
      <c r="AD74" s="5" t="s">
        <v>248</v>
      </c>
      <c r="AE74" s="5" t="s">
        <v>68</v>
      </c>
      <c r="AF74" s="5" t="s">
        <v>209</v>
      </c>
      <c r="AG74" s="5" t="s">
        <v>70</v>
      </c>
      <c r="AH74" s="5" t="s">
        <v>65</v>
      </c>
      <c r="AI74" s="5" t="s">
        <v>209</v>
      </c>
      <c r="AJ74" s="5" t="s">
        <v>67</v>
      </c>
      <c r="AK74" s="5" t="s">
        <v>70</v>
      </c>
      <c r="AL74" s="5" t="s">
        <v>65</v>
      </c>
      <c r="AM74" s="5" t="s">
        <v>196</v>
      </c>
      <c r="AN74" s="5" t="s">
        <v>68</v>
      </c>
      <c r="AO74" s="5" t="s">
        <v>196</v>
      </c>
      <c r="AP74" s="5" t="s">
        <v>70</v>
      </c>
      <c r="AQ74" s="5" t="s">
        <v>65</v>
      </c>
      <c r="AR74" s="5" t="s">
        <v>70</v>
      </c>
      <c r="AS74" s="5" t="s">
        <v>212</v>
      </c>
      <c r="AT74" s="5" t="s">
        <v>70</v>
      </c>
      <c r="AU74" s="5" t="s">
        <v>69</v>
      </c>
      <c r="AV74" s="5" t="s">
        <v>68</v>
      </c>
      <c r="AW74" s="5" t="s">
        <v>209</v>
      </c>
      <c r="AX74" s="5" t="s">
        <v>209</v>
      </c>
      <c r="AY74" s="97" t="s">
        <v>70</v>
      </c>
      <c r="AZ74" s="97" t="s">
        <v>209</v>
      </c>
      <c r="BA74" s="97" t="s">
        <v>66</v>
      </c>
      <c r="BB74" s="97" t="s">
        <v>70</v>
      </c>
      <c r="BC74" s="97" t="s">
        <v>209</v>
      </c>
      <c r="BD74" s="97" t="s">
        <v>65</v>
      </c>
      <c r="BE74" s="97" t="s">
        <v>209</v>
      </c>
      <c r="BF74" s="97" t="s">
        <v>76</v>
      </c>
      <c r="BG74" s="97" t="s">
        <v>65</v>
      </c>
      <c r="BH74" s="97" t="s">
        <v>68</v>
      </c>
      <c r="BI74" s="97" t="s">
        <v>196</v>
      </c>
      <c r="BJ74" s="97" t="s">
        <v>66</v>
      </c>
      <c r="BK74" s="97" t="s">
        <v>68</v>
      </c>
      <c r="BL74" s="97" t="s">
        <v>212</v>
      </c>
      <c r="BM74" s="97" t="s">
        <v>209</v>
      </c>
      <c r="BN74" s="97" t="s">
        <v>209</v>
      </c>
      <c r="BO74" s="97" t="s">
        <v>212</v>
      </c>
      <c r="BP74" s="97" t="s">
        <v>196</v>
      </c>
      <c r="BQ74" s="97" t="s">
        <v>67</v>
      </c>
      <c r="BR74" s="97" t="s">
        <v>212</v>
      </c>
      <c r="BS74" s="97" t="s">
        <v>209</v>
      </c>
      <c r="BT74" s="97" t="s">
        <v>209</v>
      </c>
      <c r="BU74" s="97" t="s">
        <v>69</v>
      </c>
      <c r="BV74" s="97" t="s">
        <v>68</v>
      </c>
      <c r="BW74" s="97" t="s">
        <v>65</v>
      </c>
      <c r="BX74" s="97" t="s">
        <v>68</v>
      </c>
      <c r="BY74" s="97" t="s">
        <v>209</v>
      </c>
      <c r="BZ74" s="97" t="s">
        <v>209</v>
      </c>
      <c r="CA74" s="97" t="s">
        <v>65</v>
      </c>
      <c r="CB74" s="97" t="s">
        <v>196</v>
      </c>
      <c r="CC74" s="97" t="s">
        <v>69</v>
      </c>
      <c r="CD74" s="97" t="s">
        <v>65</v>
      </c>
      <c r="CE74" s="97" t="s">
        <v>196</v>
      </c>
      <c r="CF74" s="97" t="s">
        <v>209</v>
      </c>
      <c r="CG74" s="97" t="s">
        <v>196</v>
      </c>
      <c r="CH74" s="97" t="s">
        <v>65</v>
      </c>
      <c r="CI74" s="97" t="s">
        <v>65</v>
      </c>
      <c r="CJ74" s="97" t="s">
        <v>70</v>
      </c>
      <c r="CK74" s="97" t="s">
        <v>66</v>
      </c>
      <c r="CL74" s="97" t="s">
        <v>69</v>
      </c>
      <c r="CM74" s="97" t="s">
        <v>209</v>
      </c>
      <c r="CN74" s="97" t="s">
        <v>209</v>
      </c>
      <c r="CO74" s="97" t="s">
        <v>209</v>
      </c>
      <c r="CP74" s="97" t="s">
        <v>65</v>
      </c>
      <c r="CQ74" s="97" t="s">
        <v>209</v>
      </c>
      <c r="CR74" s="97" t="s">
        <v>212</v>
      </c>
      <c r="CS74" s="97" t="s">
        <v>68</v>
      </c>
      <c r="CT74" s="97" t="s">
        <v>196</v>
      </c>
      <c r="CU74" s="97" t="s">
        <v>68</v>
      </c>
      <c r="CV74" s="97" t="s">
        <v>209</v>
      </c>
      <c r="CW74" s="97" t="s">
        <v>65</v>
      </c>
      <c r="CX74" s="97" t="s">
        <v>209</v>
      </c>
      <c r="CY74" s="97" t="s">
        <v>70</v>
      </c>
      <c r="CZ74" s="97" t="s">
        <v>66</v>
      </c>
      <c r="DA74" s="5" t="s">
        <v>209</v>
      </c>
      <c r="DB74" s="5" t="s">
        <v>209</v>
      </c>
      <c r="DC74" s="5" t="s">
        <v>209</v>
      </c>
      <c r="DD74" s="5" t="s">
        <v>209</v>
      </c>
      <c r="DE74" s="5" t="s">
        <v>224</v>
      </c>
      <c r="DF74" s="5" t="s">
        <v>245</v>
      </c>
      <c r="DG74" s="5" t="s">
        <v>68</v>
      </c>
      <c r="DH74" s="5" t="s">
        <v>209</v>
      </c>
      <c r="DI74" s="5" t="s">
        <v>68</v>
      </c>
      <c r="DJ74" s="5" t="s">
        <v>209</v>
      </c>
      <c r="DK74" s="168" t="s">
        <v>212</v>
      </c>
    </row>
    <row r="75" spans="1:115" x14ac:dyDescent="0.25">
      <c r="A75" s="19">
        <v>16</v>
      </c>
      <c r="B75" s="20" t="s">
        <v>44</v>
      </c>
      <c r="C75" s="4" t="s">
        <v>158</v>
      </c>
      <c r="D75" s="35" t="s">
        <v>70</v>
      </c>
      <c r="E75" s="74"/>
      <c r="F75" s="111" t="s">
        <v>241</v>
      </c>
      <c r="G75" s="5" t="s">
        <v>83</v>
      </c>
      <c r="H75" s="5" t="s">
        <v>234</v>
      </c>
      <c r="I75" s="5" t="s">
        <v>85</v>
      </c>
      <c r="J75" s="5" t="s">
        <v>241</v>
      </c>
      <c r="K75" s="5" t="s">
        <v>65</v>
      </c>
      <c r="L75" s="5" t="s">
        <v>83</v>
      </c>
      <c r="M75" s="5" t="s">
        <v>271</v>
      </c>
      <c r="N75" s="5" t="s">
        <v>65</v>
      </c>
      <c r="O75" s="5" t="s">
        <v>68</v>
      </c>
      <c r="P75" s="5" t="s">
        <v>68</v>
      </c>
      <c r="Q75" s="5" t="s">
        <v>68</v>
      </c>
      <c r="R75" s="5" t="s">
        <v>209</v>
      </c>
      <c r="S75" s="5" t="s">
        <v>85</v>
      </c>
      <c r="T75" s="5" t="s">
        <v>68</v>
      </c>
      <c r="U75" s="5" t="s">
        <v>234</v>
      </c>
      <c r="V75" s="5" t="s">
        <v>68</v>
      </c>
      <c r="W75" s="5" t="s">
        <v>68</v>
      </c>
      <c r="X75" s="5" t="s">
        <v>68</v>
      </c>
      <c r="Y75" s="5" t="s">
        <v>218</v>
      </c>
      <c r="Z75" s="5" t="s">
        <v>69</v>
      </c>
      <c r="AA75" s="5" t="s">
        <v>83</v>
      </c>
      <c r="AB75" s="5" t="s">
        <v>85</v>
      </c>
      <c r="AC75" s="5" t="s">
        <v>209</v>
      </c>
      <c r="AD75" s="5" t="s">
        <v>241</v>
      </c>
      <c r="AE75" s="5" t="s">
        <v>65</v>
      </c>
      <c r="AF75" s="5" t="s">
        <v>68</v>
      </c>
      <c r="AG75" s="5" t="s">
        <v>65</v>
      </c>
      <c r="AH75" s="5" t="s">
        <v>68</v>
      </c>
      <c r="AI75" s="5" t="s">
        <v>68</v>
      </c>
      <c r="AJ75" s="5" t="s">
        <v>69</v>
      </c>
      <c r="AK75" s="5" t="s">
        <v>65</v>
      </c>
      <c r="AL75" s="5" t="s">
        <v>83</v>
      </c>
      <c r="AM75" s="5" t="s">
        <v>66</v>
      </c>
      <c r="AN75" s="5" t="s">
        <v>65</v>
      </c>
      <c r="AO75" s="5" t="s">
        <v>68</v>
      </c>
      <c r="AP75" s="5" t="s">
        <v>68</v>
      </c>
      <c r="AQ75" s="5" t="s">
        <v>68</v>
      </c>
      <c r="AR75" s="5" t="s">
        <v>83</v>
      </c>
      <c r="AS75" s="5" t="s">
        <v>83</v>
      </c>
      <c r="AT75" s="5" t="s">
        <v>212</v>
      </c>
      <c r="AU75" s="5" t="s">
        <v>83</v>
      </c>
      <c r="AV75" s="5" t="s">
        <v>68</v>
      </c>
      <c r="AW75" s="5" t="s">
        <v>65</v>
      </c>
      <c r="AX75" s="5" t="s">
        <v>65</v>
      </c>
      <c r="AY75" s="97" t="s">
        <v>209</v>
      </c>
      <c r="AZ75" s="97" t="s">
        <v>65</v>
      </c>
      <c r="BA75" s="97" t="s">
        <v>271</v>
      </c>
      <c r="BB75" s="97" t="s">
        <v>83</v>
      </c>
      <c r="BC75" s="97" t="s">
        <v>65</v>
      </c>
      <c r="BD75" s="97" t="s">
        <v>70</v>
      </c>
      <c r="BE75" s="97" t="s">
        <v>65</v>
      </c>
      <c r="BF75" s="97" t="s">
        <v>83</v>
      </c>
      <c r="BG75" s="97" t="s">
        <v>68</v>
      </c>
      <c r="BH75" s="97" t="s">
        <v>65</v>
      </c>
      <c r="BI75" s="97" t="s">
        <v>68</v>
      </c>
      <c r="BJ75" s="97" t="s">
        <v>68</v>
      </c>
      <c r="BK75" s="97" t="s">
        <v>65</v>
      </c>
      <c r="BL75" s="97" t="s">
        <v>65</v>
      </c>
      <c r="BM75" s="97" t="s">
        <v>65</v>
      </c>
      <c r="BN75" s="97" t="s">
        <v>65</v>
      </c>
      <c r="BO75" s="97" t="s">
        <v>218</v>
      </c>
      <c r="BP75" s="97" t="s">
        <v>209</v>
      </c>
      <c r="BQ75" s="97" t="s">
        <v>83</v>
      </c>
      <c r="BR75" s="97" t="s">
        <v>68</v>
      </c>
      <c r="BS75" s="97" t="s">
        <v>65</v>
      </c>
      <c r="BT75" s="97" t="s">
        <v>65</v>
      </c>
      <c r="BU75" s="97" t="s">
        <v>68</v>
      </c>
      <c r="BV75" s="97" t="s">
        <v>70</v>
      </c>
      <c r="BW75" s="97" t="s">
        <v>65</v>
      </c>
      <c r="BX75" s="97" t="s">
        <v>83</v>
      </c>
      <c r="BY75" s="97" t="s">
        <v>68</v>
      </c>
      <c r="BZ75" s="97" t="s">
        <v>68</v>
      </c>
      <c r="CA75" s="97" t="s">
        <v>83</v>
      </c>
      <c r="CB75" s="97" t="s">
        <v>243</v>
      </c>
      <c r="CC75" s="97" t="s">
        <v>83</v>
      </c>
      <c r="CD75" s="97" t="s">
        <v>65</v>
      </c>
      <c r="CE75" s="97" t="s">
        <v>68</v>
      </c>
      <c r="CF75" s="97" t="s">
        <v>65</v>
      </c>
      <c r="CG75" s="97" t="s">
        <v>65</v>
      </c>
      <c r="CH75" s="97" t="s">
        <v>209</v>
      </c>
      <c r="CI75" s="97" t="s">
        <v>68</v>
      </c>
      <c r="CJ75" s="97" t="s">
        <v>68</v>
      </c>
      <c r="CK75" s="97" t="s">
        <v>68</v>
      </c>
      <c r="CL75" s="97" t="s">
        <v>234</v>
      </c>
      <c r="CM75" s="97" t="s">
        <v>65</v>
      </c>
      <c r="CN75" s="97" t="s">
        <v>68</v>
      </c>
      <c r="CO75" s="97" t="s">
        <v>65</v>
      </c>
      <c r="CP75" s="97" t="s">
        <v>65</v>
      </c>
      <c r="CQ75" s="97" t="s">
        <v>65</v>
      </c>
      <c r="CR75" s="97" t="s">
        <v>83</v>
      </c>
      <c r="CS75" s="97" t="s">
        <v>85</v>
      </c>
      <c r="CT75" s="97" t="s">
        <v>65</v>
      </c>
      <c r="CU75" s="97" t="s">
        <v>209</v>
      </c>
      <c r="CV75" s="97" t="s">
        <v>209</v>
      </c>
      <c r="CW75" s="97" t="s">
        <v>68</v>
      </c>
      <c r="CX75" s="97" t="s">
        <v>65</v>
      </c>
      <c r="CY75" s="97" t="s">
        <v>68</v>
      </c>
      <c r="CZ75" s="97" t="s">
        <v>66</v>
      </c>
      <c r="DA75" s="5" t="s">
        <v>65</v>
      </c>
      <c r="DB75" s="5" t="s">
        <v>69</v>
      </c>
      <c r="DC75" s="5" t="s">
        <v>68</v>
      </c>
      <c r="DD75" s="5" t="s">
        <v>68</v>
      </c>
      <c r="DE75" s="5" t="s">
        <v>83</v>
      </c>
      <c r="DF75" s="5" t="s">
        <v>218</v>
      </c>
      <c r="DG75" s="5" t="s">
        <v>85</v>
      </c>
      <c r="DH75" s="5" t="s">
        <v>65</v>
      </c>
      <c r="DI75" s="5" t="s">
        <v>65</v>
      </c>
      <c r="DJ75" s="5" t="s">
        <v>234</v>
      </c>
      <c r="DK75" s="168" t="s">
        <v>209</v>
      </c>
    </row>
    <row r="76" spans="1:115" x14ac:dyDescent="0.25">
      <c r="A76" s="19">
        <v>39</v>
      </c>
      <c r="B76" s="4" t="s">
        <v>51</v>
      </c>
      <c r="C76" s="4" t="s">
        <v>159</v>
      </c>
      <c r="D76" s="35" t="s">
        <v>196</v>
      </c>
      <c r="E76" s="74"/>
      <c r="F76" s="111" t="s">
        <v>241</v>
      </c>
      <c r="G76" s="5" t="s">
        <v>218</v>
      </c>
      <c r="H76" s="5" t="s">
        <v>85</v>
      </c>
      <c r="I76" s="5" t="s">
        <v>85</v>
      </c>
      <c r="J76" s="5" t="s">
        <v>83</v>
      </c>
      <c r="K76" s="5" t="s">
        <v>83</v>
      </c>
      <c r="L76" s="5" t="s">
        <v>220</v>
      </c>
      <c r="M76" s="5" t="s">
        <v>76</v>
      </c>
      <c r="N76" s="5" t="s">
        <v>68</v>
      </c>
      <c r="O76" s="5" t="s">
        <v>65</v>
      </c>
      <c r="P76" s="5" t="s">
        <v>85</v>
      </c>
      <c r="Q76" s="5" t="s">
        <v>68</v>
      </c>
      <c r="R76" s="5" t="s">
        <v>68</v>
      </c>
      <c r="S76" s="5" t="s">
        <v>85</v>
      </c>
      <c r="T76" s="5" t="s">
        <v>85</v>
      </c>
      <c r="U76" s="5" t="s">
        <v>68</v>
      </c>
      <c r="V76" s="5" t="s">
        <v>209</v>
      </c>
      <c r="W76" s="5" t="s">
        <v>209</v>
      </c>
      <c r="X76" s="5" t="s">
        <v>70</v>
      </c>
      <c r="Y76" s="5" t="s">
        <v>85</v>
      </c>
      <c r="Z76" s="5" t="s">
        <v>209</v>
      </c>
      <c r="AA76" s="5" t="s">
        <v>68</v>
      </c>
      <c r="AB76" s="5" t="s">
        <v>83</v>
      </c>
      <c r="AC76" s="5" t="s">
        <v>83</v>
      </c>
      <c r="AD76" s="5" t="s">
        <v>245</v>
      </c>
      <c r="AE76" s="5" t="s">
        <v>68</v>
      </c>
      <c r="AF76" s="5" t="s">
        <v>209</v>
      </c>
      <c r="AG76" s="5" t="s">
        <v>209</v>
      </c>
      <c r="AH76" s="5" t="s">
        <v>65</v>
      </c>
      <c r="AI76" s="5" t="s">
        <v>65</v>
      </c>
      <c r="AJ76" s="5" t="s">
        <v>65</v>
      </c>
      <c r="AK76" s="5" t="s">
        <v>65</v>
      </c>
      <c r="AL76" s="5" t="s">
        <v>234</v>
      </c>
      <c r="AM76" s="5" t="s">
        <v>68</v>
      </c>
      <c r="AN76" s="5" t="s">
        <v>68</v>
      </c>
      <c r="AO76" s="5" t="s">
        <v>85</v>
      </c>
      <c r="AP76" s="5" t="s">
        <v>66</v>
      </c>
      <c r="AQ76" s="5" t="s">
        <v>70</v>
      </c>
      <c r="AR76" s="5" t="s">
        <v>85</v>
      </c>
      <c r="AS76" s="5" t="s">
        <v>68</v>
      </c>
      <c r="AT76" s="5" t="s">
        <v>212</v>
      </c>
      <c r="AU76" s="5" t="s">
        <v>212</v>
      </c>
      <c r="AV76" s="5" t="s">
        <v>209</v>
      </c>
      <c r="AW76" s="5" t="s">
        <v>68</v>
      </c>
      <c r="AX76" s="5" t="s">
        <v>209</v>
      </c>
      <c r="AY76" s="97" t="s">
        <v>209</v>
      </c>
      <c r="AZ76" s="97" t="s">
        <v>68</v>
      </c>
      <c r="BA76" s="97" t="s">
        <v>243</v>
      </c>
      <c r="BB76" s="97" t="s">
        <v>284</v>
      </c>
      <c r="BC76" s="97" t="s">
        <v>68</v>
      </c>
      <c r="BD76" s="97" t="s">
        <v>65</v>
      </c>
      <c r="BE76" s="97" t="s">
        <v>70</v>
      </c>
      <c r="BF76" s="97" t="s">
        <v>85</v>
      </c>
      <c r="BG76" s="97" t="s">
        <v>70</v>
      </c>
      <c r="BH76" s="97" t="s">
        <v>65</v>
      </c>
      <c r="BI76" s="97" t="s">
        <v>85</v>
      </c>
      <c r="BJ76" s="97" t="s">
        <v>65</v>
      </c>
      <c r="BK76" s="97" t="s">
        <v>65</v>
      </c>
      <c r="BL76" s="97" t="s">
        <v>68</v>
      </c>
      <c r="BM76" s="97" t="s">
        <v>68</v>
      </c>
      <c r="BN76" s="97" t="s">
        <v>68</v>
      </c>
      <c r="BO76" s="97" t="s">
        <v>85</v>
      </c>
      <c r="BP76" s="97" t="s">
        <v>68</v>
      </c>
      <c r="BQ76" s="97" t="s">
        <v>85</v>
      </c>
      <c r="BR76" s="97" t="s">
        <v>68</v>
      </c>
      <c r="BS76" s="97" t="s">
        <v>85</v>
      </c>
      <c r="BT76" s="97" t="s">
        <v>65</v>
      </c>
      <c r="BU76" s="97" t="s">
        <v>68</v>
      </c>
      <c r="BV76" s="97" t="s">
        <v>65</v>
      </c>
      <c r="BW76" s="97" t="s">
        <v>70</v>
      </c>
      <c r="BX76" s="97" t="s">
        <v>68</v>
      </c>
      <c r="BY76" s="97" t="s">
        <v>65</v>
      </c>
      <c r="BZ76" s="97" t="s">
        <v>65</v>
      </c>
      <c r="CA76" s="97" t="s">
        <v>65</v>
      </c>
      <c r="CB76" s="97" t="s">
        <v>218</v>
      </c>
      <c r="CC76" s="97" t="s">
        <v>85</v>
      </c>
      <c r="CD76" s="97" t="s">
        <v>69</v>
      </c>
      <c r="CE76" s="97" t="s">
        <v>85</v>
      </c>
      <c r="CF76" s="97" t="s">
        <v>83</v>
      </c>
      <c r="CG76" s="97" t="s">
        <v>85</v>
      </c>
      <c r="CH76" s="97" t="s">
        <v>83</v>
      </c>
      <c r="CI76" s="97" t="s">
        <v>65</v>
      </c>
      <c r="CJ76" s="97" t="s">
        <v>65</v>
      </c>
      <c r="CK76" s="97" t="s">
        <v>68</v>
      </c>
      <c r="CL76" s="97" t="s">
        <v>247</v>
      </c>
      <c r="CM76" s="97" t="s">
        <v>68</v>
      </c>
      <c r="CN76" s="97" t="s">
        <v>68</v>
      </c>
      <c r="CO76" s="97" t="s">
        <v>68</v>
      </c>
      <c r="CP76" s="97" t="s">
        <v>68</v>
      </c>
      <c r="CQ76" s="97" t="s">
        <v>68</v>
      </c>
      <c r="CR76" s="97" t="s">
        <v>85</v>
      </c>
      <c r="CS76" s="97" t="s">
        <v>65</v>
      </c>
      <c r="CT76" s="97" t="s">
        <v>68</v>
      </c>
      <c r="CU76" s="97" t="s">
        <v>68</v>
      </c>
      <c r="CV76" s="97" t="s">
        <v>68</v>
      </c>
      <c r="CW76" s="97" t="s">
        <v>65</v>
      </c>
      <c r="CX76" s="97" t="s">
        <v>68</v>
      </c>
      <c r="CY76" s="97" t="s">
        <v>85</v>
      </c>
      <c r="CZ76" s="97" t="s">
        <v>70</v>
      </c>
      <c r="DA76" s="5" t="s">
        <v>68</v>
      </c>
      <c r="DB76" s="5" t="s">
        <v>209</v>
      </c>
      <c r="DC76" s="5" t="s">
        <v>209</v>
      </c>
      <c r="DD76" s="5" t="s">
        <v>69</v>
      </c>
      <c r="DE76" s="5" t="s">
        <v>68</v>
      </c>
      <c r="DF76" s="5" t="s">
        <v>83</v>
      </c>
      <c r="DG76" s="5" t="s">
        <v>65</v>
      </c>
      <c r="DH76" s="5" t="s">
        <v>70</v>
      </c>
      <c r="DI76" s="5" t="s">
        <v>66</v>
      </c>
      <c r="DJ76" s="5" t="s">
        <v>65</v>
      </c>
      <c r="DK76" s="168" t="s">
        <v>70</v>
      </c>
    </row>
    <row r="77" spans="1:115" x14ac:dyDescent="0.25">
      <c r="A77" s="19">
        <v>40</v>
      </c>
      <c r="B77" s="4" t="s">
        <v>52</v>
      </c>
      <c r="C77" s="4" t="s">
        <v>160</v>
      </c>
      <c r="D77" s="35" t="s">
        <v>67</v>
      </c>
      <c r="E77" s="74"/>
      <c r="F77" s="111" t="s">
        <v>68</v>
      </c>
      <c r="G77" s="5" t="s">
        <v>70</v>
      </c>
      <c r="H77" s="5" t="s">
        <v>84</v>
      </c>
      <c r="I77" s="5" t="s">
        <v>84</v>
      </c>
      <c r="J77" s="5" t="s">
        <v>224</v>
      </c>
      <c r="K77" s="5" t="s">
        <v>212</v>
      </c>
      <c r="L77" s="5" t="s">
        <v>70</v>
      </c>
      <c r="M77" s="5" t="s">
        <v>83</v>
      </c>
      <c r="N77" s="5" t="s">
        <v>66</v>
      </c>
      <c r="O77" s="5" t="s">
        <v>76</v>
      </c>
      <c r="P77" s="5" t="s">
        <v>70</v>
      </c>
      <c r="Q77" s="5" t="s">
        <v>70</v>
      </c>
      <c r="R77" s="5" t="s">
        <v>84</v>
      </c>
      <c r="S77" s="5" t="s">
        <v>66</v>
      </c>
      <c r="T77" s="5" t="s">
        <v>212</v>
      </c>
      <c r="U77" s="5" t="s">
        <v>84</v>
      </c>
      <c r="V77" s="5" t="s">
        <v>209</v>
      </c>
      <c r="W77" s="5" t="s">
        <v>212</v>
      </c>
      <c r="X77" s="5" t="s">
        <v>76</v>
      </c>
      <c r="Y77" s="5" t="s">
        <v>69</v>
      </c>
      <c r="Z77" s="5" t="s">
        <v>234</v>
      </c>
      <c r="AA77" s="5" t="s">
        <v>212</v>
      </c>
      <c r="AB77" s="5" t="s">
        <v>66</v>
      </c>
      <c r="AC77" s="5" t="s">
        <v>70</v>
      </c>
      <c r="AD77" s="5" t="s">
        <v>69</v>
      </c>
      <c r="AE77" s="5" t="s">
        <v>76</v>
      </c>
      <c r="AF77" s="5" t="s">
        <v>196</v>
      </c>
      <c r="AG77" s="5" t="s">
        <v>212</v>
      </c>
      <c r="AH77" s="5" t="s">
        <v>70</v>
      </c>
      <c r="AI77" s="5" t="s">
        <v>70</v>
      </c>
      <c r="AJ77" s="5" t="s">
        <v>234</v>
      </c>
      <c r="AK77" s="5" t="s">
        <v>66</v>
      </c>
      <c r="AL77" s="5" t="s">
        <v>66</v>
      </c>
      <c r="AM77" s="5" t="s">
        <v>84</v>
      </c>
      <c r="AN77" s="5" t="s">
        <v>76</v>
      </c>
      <c r="AO77" s="5" t="s">
        <v>212</v>
      </c>
      <c r="AP77" s="5" t="s">
        <v>209</v>
      </c>
      <c r="AQ77" s="5" t="s">
        <v>66</v>
      </c>
      <c r="AR77" s="5" t="s">
        <v>76</v>
      </c>
      <c r="AS77" s="5" t="s">
        <v>212</v>
      </c>
      <c r="AT77" s="5" t="s">
        <v>70</v>
      </c>
      <c r="AU77" s="5" t="s">
        <v>83</v>
      </c>
      <c r="AV77" s="5" t="s">
        <v>196</v>
      </c>
      <c r="AW77" s="5" t="s">
        <v>70</v>
      </c>
      <c r="AX77" s="5" t="s">
        <v>70</v>
      </c>
      <c r="AY77" s="97" t="s">
        <v>69</v>
      </c>
      <c r="AZ77" s="97" t="s">
        <v>76</v>
      </c>
      <c r="BA77" s="97" t="s">
        <v>70</v>
      </c>
      <c r="BB77" s="97" t="s">
        <v>70</v>
      </c>
      <c r="BC77" s="97" t="s">
        <v>212</v>
      </c>
      <c r="BD77" s="97" t="s">
        <v>196</v>
      </c>
      <c r="BE77" s="97" t="s">
        <v>212</v>
      </c>
      <c r="BF77" s="97" t="s">
        <v>76</v>
      </c>
      <c r="BG77" s="97" t="s">
        <v>212</v>
      </c>
      <c r="BH77" s="97" t="s">
        <v>76</v>
      </c>
      <c r="BI77" s="97" t="s">
        <v>84</v>
      </c>
      <c r="BJ77" s="97" t="s">
        <v>69</v>
      </c>
      <c r="BK77" s="97" t="s">
        <v>212</v>
      </c>
      <c r="BL77" s="97" t="s">
        <v>66</v>
      </c>
      <c r="BM77" s="97" t="s">
        <v>212</v>
      </c>
      <c r="BN77" s="97" t="s">
        <v>76</v>
      </c>
      <c r="BO77" s="97" t="s">
        <v>68</v>
      </c>
      <c r="BP77" s="97" t="s">
        <v>196</v>
      </c>
      <c r="BQ77" s="97" t="s">
        <v>66</v>
      </c>
      <c r="BR77" s="97" t="s">
        <v>70</v>
      </c>
      <c r="BS77" s="97" t="s">
        <v>70</v>
      </c>
      <c r="BT77" s="97" t="s">
        <v>212</v>
      </c>
      <c r="BU77" s="97" t="s">
        <v>70</v>
      </c>
      <c r="BV77" s="97" t="s">
        <v>76</v>
      </c>
      <c r="BW77" s="97" t="s">
        <v>212</v>
      </c>
      <c r="BX77" s="97" t="s">
        <v>70</v>
      </c>
      <c r="BY77" s="97" t="s">
        <v>76</v>
      </c>
      <c r="BZ77" s="97" t="s">
        <v>212</v>
      </c>
      <c r="CA77" s="97" t="s">
        <v>76</v>
      </c>
      <c r="CB77" s="97" t="s">
        <v>70</v>
      </c>
      <c r="CC77" s="97" t="s">
        <v>70</v>
      </c>
      <c r="CD77" s="97" t="s">
        <v>84</v>
      </c>
      <c r="CE77" s="97" t="s">
        <v>212</v>
      </c>
      <c r="CF77" s="97" t="s">
        <v>212</v>
      </c>
      <c r="CG77" s="97" t="s">
        <v>66</v>
      </c>
      <c r="CH77" s="97" t="s">
        <v>212</v>
      </c>
      <c r="CI77" s="97" t="s">
        <v>76</v>
      </c>
      <c r="CJ77" s="97" t="s">
        <v>212</v>
      </c>
      <c r="CK77" s="97" t="s">
        <v>65</v>
      </c>
      <c r="CL77" s="97" t="s">
        <v>67</v>
      </c>
      <c r="CM77" s="97" t="s">
        <v>66</v>
      </c>
      <c r="CN77" s="97" t="s">
        <v>212</v>
      </c>
      <c r="CO77" s="97" t="s">
        <v>76</v>
      </c>
      <c r="CP77" s="97" t="s">
        <v>67</v>
      </c>
      <c r="CQ77" s="97" t="s">
        <v>212</v>
      </c>
      <c r="CR77" s="97" t="s">
        <v>65</v>
      </c>
      <c r="CS77" s="97" t="s">
        <v>70</v>
      </c>
      <c r="CT77" s="97" t="s">
        <v>212</v>
      </c>
      <c r="CU77" s="97" t="s">
        <v>84</v>
      </c>
      <c r="CV77" s="97" t="s">
        <v>212</v>
      </c>
      <c r="CW77" s="97" t="s">
        <v>76</v>
      </c>
      <c r="CX77" s="97" t="s">
        <v>70</v>
      </c>
      <c r="CY77" s="97" t="s">
        <v>69</v>
      </c>
      <c r="CZ77" s="97" t="s">
        <v>69</v>
      </c>
      <c r="DA77" s="5" t="s">
        <v>212</v>
      </c>
      <c r="DB77" s="5" t="s">
        <v>76</v>
      </c>
      <c r="DC77" s="5" t="s">
        <v>196</v>
      </c>
      <c r="DD77" s="5" t="s">
        <v>85</v>
      </c>
      <c r="DE77" s="5" t="s">
        <v>319</v>
      </c>
      <c r="DF77" s="5" t="s">
        <v>85</v>
      </c>
      <c r="DG77" s="5" t="s">
        <v>70</v>
      </c>
      <c r="DH77" s="5" t="s">
        <v>76</v>
      </c>
      <c r="DI77" s="5" t="s">
        <v>67</v>
      </c>
      <c r="DJ77" s="5" t="s">
        <v>67</v>
      </c>
      <c r="DK77" s="168" t="s">
        <v>70</v>
      </c>
    </row>
    <row r="78" spans="1:115" x14ac:dyDescent="0.25">
      <c r="A78" s="19">
        <v>63</v>
      </c>
      <c r="B78" s="4" t="s">
        <v>114</v>
      </c>
      <c r="C78" s="4" t="s">
        <v>161</v>
      </c>
      <c r="D78" s="35" t="s">
        <v>70</v>
      </c>
      <c r="E78" s="74"/>
      <c r="F78" s="111" t="s">
        <v>70</v>
      </c>
      <c r="G78" s="5" t="s">
        <v>83</v>
      </c>
      <c r="H78" s="5" t="s">
        <v>65</v>
      </c>
      <c r="I78" s="5" t="s">
        <v>70</v>
      </c>
      <c r="J78" s="5" t="s">
        <v>196</v>
      </c>
      <c r="K78" s="5" t="s">
        <v>70</v>
      </c>
      <c r="L78" s="5" t="s">
        <v>65</v>
      </c>
      <c r="M78" s="5" t="s">
        <v>248</v>
      </c>
      <c r="N78" s="5" t="s">
        <v>70</v>
      </c>
      <c r="O78" s="5" t="s">
        <v>209</v>
      </c>
      <c r="P78" s="5" t="s">
        <v>209</v>
      </c>
      <c r="Q78" s="5" t="s">
        <v>209</v>
      </c>
      <c r="R78" s="5" t="s">
        <v>65</v>
      </c>
      <c r="S78" s="5" t="s">
        <v>70</v>
      </c>
      <c r="T78" s="5" t="s">
        <v>70</v>
      </c>
      <c r="U78" s="5" t="s">
        <v>65</v>
      </c>
      <c r="V78" s="5" t="s">
        <v>212</v>
      </c>
      <c r="W78" s="5" t="s">
        <v>70</v>
      </c>
      <c r="X78" s="5" t="s">
        <v>248</v>
      </c>
      <c r="Y78" s="5" t="s">
        <v>66</v>
      </c>
      <c r="Z78" s="5" t="s">
        <v>209</v>
      </c>
      <c r="AA78" s="5" t="s">
        <v>69</v>
      </c>
      <c r="AB78" s="5" t="s">
        <v>196</v>
      </c>
      <c r="AC78" s="5" t="s">
        <v>65</v>
      </c>
      <c r="AD78" s="5" t="s">
        <v>255</v>
      </c>
      <c r="AE78" s="5" t="s">
        <v>70</v>
      </c>
      <c r="AF78" s="5" t="s">
        <v>212</v>
      </c>
      <c r="AG78" s="5" t="s">
        <v>70</v>
      </c>
      <c r="AH78" s="5" t="s">
        <v>66</v>
      </c>
      <c r="AI78" s="5" t="s">
        <v>212</v>
      </c>
      <c r="AJ78" s="5" t="s">
        <v>209</v>
      </c>
      <c r="AK78" s="5" t="s">
        <v>65</v>
      </c>
      <c r="AL78" s="5" t="s">
        <v>70</v>
      </c>
      <c r="AM78" s="5" t="s">
        <v>68</v>
      </c>
      <c r="AN78" s="5" t="s">
        <v>196</v>
      </c>
      <c r="AO78" s="5" t="s">
        <v>209</v>
      </c>
      <c r="AP78" s="5" t="s">
        <v>70</v>
      </c>
      <c r="AQ78" s="5" t="s">
        <v>69</v>
      </c>
      <c r="AR78" s="5" t="s">
        <v>70</v>
      </c>
      <c r="AS78" s="5" t="s">
        <v>76</v>
      </c>
      <c r="AT78" s="5" t="s">
        <v>209</v>
      </c>
      <c r="AU78" s="5" t="s">
        <v>69</v>
      </c>
      <c r="AV78" s="5" t="s">
        <v>196</v>
      </c>
      <c r="AW78" s="5" t="s">
        <v>65</v>
      </c>
      <c r="AX78" s="5" t="s">
        <v>70</v>
      </c>
      <c r="AY78" s="97" t="s">
        <v>209</v>
      </c>
      <c r="AZ78" s="97" t="s">
        <v>66</v>
      </c>
      <c r="BA78" s="97" t="s">
        <v>69</v>
      </c>
      <c r="BB78" s="97" t="s">
        <v>67</v>
      </c>
      <c r="BC78" s="97" t="s">
        <v>70</v>
      </c>
      <c r="BD78" s="97" t="s">
        <v>66</v>
      </c>
      <c r="BE78" s="97" t="s">
        <v>209</v>
      </c>
      <c r="BF78" s="97" t="s">
        <v>65</v>
      </c>
      <c r="BG78" s="97" t="s">
        <v>196</v>
      </c>
      <c r="BH78" s="97" t="s">
        <v>212</v>
      </c>
      <c r="BI78" s="97" t="s">
        <v>65</v>
      </c>
      <c r="BJ78" s="97" t="s">
        <v>209</v>
      </c>
      <c r="BK78" s="97" t="s">
        <v>69</v>
      </c>
      <c r="BL78" s="97" t="s">
        <v>209</v>
      </c>
      <c r="BM78" s="97" t="s">
        <v>65</v>
      </c>
      <c r="BN78" s="97" t="s">
        <v>70</v>
      </c>
      <c r="BO78" s="97" t="s">
        <v>196</v>
      </c>
      <c r="BP78" s="97" t="s">
        <v>209</v>
      </c>
      <c r="BQ78" s="97" t="s">
        <v>85</v>
      </c>
      <c r="BR78" s="97" t="s">
        <v>212</v>
      </c>
      <c r="BS78" s="97" t="s">
        <v>209</v>
      </c>
      <c r="BT78" s="97" t="s">
        <v>196</v>
      </c>
      <c r="BU78" s="97" t="s">
        <v>70</v>
      </c>
      <c r="BV78" s="97" t="s">
        <v>65</v>
      </c>
      <c r="BW78" s="97" t="s">
        <v>65</v>
      </c>
      <c r="BX78" s="97" t="s">
        <v>67</v>
      </c>
      <c r="BY78" s="97" t="s">
        <v>70</v>
      </c>
      <c r="BZ78" s="97" t="s">
        <v>196</v>
      </c>
      <c r="CA78" s="97" t="s">
        <v>70</v>
      </c>
      <c r="CB78" s="97" t="s">
        <v>70</v>
      </c>
      <c r="CC78" s="97" t="s">
        <v>70</v>
      </c>
      <c r="CD78" s="97" t="s">
        <v>234</v>
      </c>
      <c r="CE78" s="97" t="s">
        <v>70</v>
      </c>
      <c r="CF78" s="97" t="s">
        <v>68</v>
      </c>
      <c r="CG78" s="97" t="s">
        <v>234</v>
      </c>
      <c r="CH78" s="97" t="s">
        <v>196</v>
      </c>
      <c r="CI78" s="97" t="s">
        <v>70</v>
      </c>
      <c r="CJ78" s="97" t="s">
        <v>209</v>
      </c>
      <c r="CK78" s="97" t="s">
        <v>65</v>
      </c>
      <c r="CL78" s="97" t="s">
        <v>285</v>
      </c>
      <c r="CM78" s="97" t="s">
        <v>70</v>
      </c>
      <c r="CN78" s="97" t="s">
        <v>209</v>
      </c>
      <c r="CO78" s="97" t="s">
        <v>70</v>
      </c>
      <c r="CP78" s="97" t="s">
        <v>209</v>
      </c>
      <c r="CQ78" s="97" t="s">
        <v>70</v>
      </c>
      <c r="CR78" s="97" t="s">
        <v>70</v>
      </c>
      <c r="CS78" s="97" t="s">
        <v>212</v>
      </c>
      <c r="CT78" s="97" t="s">
        <v>70</v>
      </c>
      <c r="CU78" s="97" t="s">
        <v>83</v>
      </c>
      <c r="CV78" s="97" t="s">
        <v>70</v>
      </c>
      <c r="CW78" s="97" t="s">
        <v>209</v>
      </c>
      <c r="CX78" s="97" t="s">
        <v>196</v>
      </c>
      <c r="CY78" s="97" t="s">
        <v>70</v>
      </c>
      <c r="CZ78" s="97" t="s">
        <v>212</v>
      </c>
      <c r="DA78" s="5" t="s">
        <v>70</v>
      </c>
      <c r="DB78" s="5" t="s">
        <v>70</v>
      </c>
      <c r="DC78" s="5" t="s">
        <v>212</v>
      </c>
      <c r="DD78" s="5" t="s">
        <v>84</v>
      </c>
      <c r="DE78" s="5" t="s">
        <v>212</v>
      </c>
      <c r="DF78" s="5" t="s">
        <v>234</v>
      </c>
      <c r="DG78" s="5" t="s">
        <v>66</v>
      </c>
      <c r="DH78" s="5" t="s">
        <v>209</v>
      </c>
      <c r="DI78" s="5" t="s">
        <v>65</v>
      </c>
      <c r="DJ78" s="5" t="s">
        <v>70</v>
      </c>
      <c r="DK78" s="168" t="s">
        <v>212</v>
      </c>
    </row>
    <row r="79" spans="1:115" x14ac:dyDescent="0.25">
      <c r="A79" s="19">
        <v>64</v>
      </c>
      <c r="B79" s="4" t="s">
        <v>114</v>
      </c>
      <c r="C79" s="4" t="s">
        <v>162</v>
      </c>
      <c r="D79" s="35" t="s">
        <v>255</v>
      </c>
      <c r="E79" s="74"/>
      <c r="F79" s="111" t="s">
        <v>67</v>
      </c>
      <c r="G79" s="5" t="s">
        <v>245</v>
      </c>
      <c r="H79" s="5" t="s">
        <v>236</v>
      </c>
      <c r="I79" s="5" t="s">
        <v>84</v>
      </c>
      <c r="J79" s="5" t="s">
        <v>237</v>
      </c>
      <c r="K79" s="5" t="s">
        <v>224</v>
      </c>
      <c r="L79" s="5" t="s">
        <v>70</v>
      </c>
      <c r="M79" s="5" t="s">
        <v>66</v>
      </c>
      <c r="N79" s="5" t="s">
        <v>84</v>
      </c>
      <c r="O79" s="5" t="s">
        <v>76</v>
      </c>
      <c r="P79" s="5" t="s">
        <v>66</v>
      </c>
      <c r="Q79" s="5" t="s">
        <v>212</v>
      </c>
      <c r="R79" s="5" t="s">
        <v>76</v>
      </c>
      <c r="S79" s="5" t="s">
        <v>84</v>
      </c>
      <c r="T79" s="5" t="s">
        <v>84</v>
      </c>
      <c r="U79" s="5" t="s">
        <v>224</v>
      </c>
      <c r="V79" s="5" t="s">
        <v>76</v>
      </c>
      <c r="W79" s="5" t="s">
        <v>84</v>
      </c>
      <c r="X79" s="5" t="s">
        <v>224</v>
      </c>
      <c r="Y79" s="5" t="s">
        <v>66</v>
      </c>
      <c r="Z79" s="5" t="s">
        <v>76</v>
      </c>
      <c r="AA79" s="5" t="s">
        <v>76</v>
      </c>
      <c r="AB79" s="5" t="s">
        <v>84</v>
      </c>
      <c r="AC79" s="5" t="s">
        <v>69</v>
      </c>
      <c r="AD79" s="5" t="s">
        <v>248</v>
      </c>
      <c r="AE79" s="5" t="s">
        <v>76</v>
      </c>
      <c r="AF79" s="5" t="s">
        <v>84</v>
      </c>
      <c r="AG79" s="5" t="s">
        <v>67</v>
      </c>
      <c r="AH79" s="5" t="s">
        <v>66</v>
      </c>
      <c r="AI79" s="5" t="s">
        <v>76</v>
      </c>
      <c r="AJ79" s="5" t="s">
        <v>69</v>
      </c>
      <c r="AK79" s="5" t="s">
        <v>212</v>
      </c>
      <c r="AL79" s="5" t="s">
        <v>84</v>
      </c>
      <c r="AM79" s="5" t="s">
        <v>84</v>
      </c>
      <c r="AN79" s="5" t="s">
        <v>84</v>
      </c>
      <c r="AO79" s="5" t="s">
        <v>76</v>
      </c>
      <c r="AP79" s="5" t="s">
        <v>76</v>
      </c>
      <c r="AQ79" s="5" t="s">
        <v>84</v>
      </c>
      <c r="AR79" s="5" t="s">
        <v>76</v>
      </c>
      <c r="AS79" s="5" t="s">
        <v>66</v>
      </c>
      <c r="AT79" s="5" t="s">
        <v>70</v>
      </c>
      <c r="AU79" s="5" t="s">
        <v>236</v>
      </c>
      <c r="AV79" s="5" t="s">
        <v>76</v>
      </c>
      <c r="AW79" s="5" t="s">
        <v>76</v>
      </c>
      <c r="AX79" s="5" t="s">
        <v>66</v>
      </c>
      <c r="AY79" s="97" t="s">
        <v>212</v>
      </c>
      <c r="AZ79" s="97" t="s">
        <v>83</v>
      </c>
      <c r="BA79" s="97" t="s">
        <v>245</v>
      </c>
      <c r="BB79" s="97" t="s">
        <v>70</v>
      </c>
      <c r="BC79" s="97" t="s">
        <v>76</v>
      </c>
      <c r="BD79" s="97" t="s">
        <v>76</v>
      </c>
      <c r="BE79" s="97" t="s">
        <v>67</v>
      </c>
      <c r="BF79" s="97" t="s">
        <v>84</v>
      </c>
      <c r="BG79" s="97" t="s">
        <v>67</v>
      </c>
      <c r="BH79" s="97" t="s">
        <v>76</v>
      </c>
      <c r="BI79" s="97" t="s">
        <v>236</v>
      </c>
      <c r="BJ79" s="97" t="s">
        <v>69</v>
      </c>
      <c r="BK79" s="97" t="s">
        <v>84</v>
      </c>
      <c r="BL79" s="97" t="s">
        <v>66</v>
      </c>
      <c r="BM79" s="97" t="s">
        <v>84</v>
      </c>
      <c r="BN79" s="97" t="s">
        <v>84</v>
      </c>
      <c r="BO79" s="97" t="s">
        <v>70</v>
      </c>
      <c r="BP79" s="97" t="s">
        <v>67</v>
      </c>
      <c r="BQ79" s="97" t="s">
        <v>67</v>
      </c>
      <c r="BR79" s="97" t="s">
        <v>66</v>
      </c>
      <c r="BS79" s="97" t="s">
        <v>76</v>
      </c>
      <c r="BT79" s="97" t="s">
        <v>84</v>
      </c>
      <c r="BU79" s="97" t="s">
        <v>84</v>
      </c>
      <c r="BV79" s="97" t="s">
        <v>84</v>
      </c>
      <c r="BW79" s="97" t="s">
        <v>76</v>
      </c>
      <c r="BX79" s="97" t="s">
        <v>67</v>
      </c>
      <c r="BY79" s="97" t="s">
        <v>84</v>
      </c>
      <c r="BZ79" s="97" t="s">
        <v>76</v>
      </c>
      <c r="CA79" s="97" t="s">
        <v>84</v>
      </c>
      <c r="CB79" s="97" t="s">
        <v>329</v>
      </c>
      <c r="CC79" s="97" t="s">
        <v>84</v>
      </c>
      <c r="CD79" s="97" t="s">
        <v>84</v>
      </c>
      <c r="CE79" s="97" t="s">
        <v>76</v>
      </c>
      <c r="CF79" s="97" t="s">
        <v>66</v>
      </c>
      <c r="CG79" s="97" t="s">
        <v>236</v>
      </c>
      <c r="CH79" s="97" t="s">
        <v>76</v>
      </c>
      <c r="CI79" s="97" t="s">
        <v>84</v>
      </c>
      <c r="CJ79" s="97" t="s">
        <v>84</v>
      </c>
      <c r="CK79" s="97" t="s">
        <v>76</v>
      </c>
      <c r="CL79" s="97" t="s">
        <v>320</v>
      </c>
      <c r="CM79" s="97" t="s">
        <v>76</v>
      </c>
      <c r="CN79" s="97" t="s">
        <v>76</v>
      </c>
      <c r="CO79" s="97" t="s">
        <v>76</v>
      </c>
      <c r="CP79" s="97" t="s">
        <v>66</v>
      </c>
      <c r="CQ79" s="97" t="s">
        <v>76</v>
      </c>
      <c r="CR79" s="97" t="s">
        <v>245</v>
      </c>
      <c r="CS79" s="97" t="s">
        <v>76</v>
      </c>
      <c r="CT79" s="97" t="s">
        <v>66</v>
      </c>
      <c r="CU79" s="97" t="s">
        <v>84</v>
      </c>
      <c r="CV79" s="97" t="s">
        <v>76</v>
      </c>
      <c r="CW79" s="97" t="s">
        <v>84</v>
      </c>
      <c r="CX79" s="97" t="s">
        <v>76</v>
      </c>
      <c r="CY79" s="97" t="s">
        <v>76</v>
      </c>
      <c r="CZ79" s="97" t="s">
        <v>70</v>
      </c>
      <c r="DA79" s="5" t="s">
        <v>224</v>
      </c>
      <c r="DB79" s="5" t="s">
        <v>76</v>
      </c>
      <c r="DC79" s="5" t="s">
        <v>84</v>
      </c>
      <c r="DD79" s="5" t="s">
        <v>383</v>
      </c>
      <c r="DE79" s="5" t="s">
        <v>285</v>
      </c>
      <c r="DF79" s="5" t="s">
        <v>238</v>
      </c>
      <c r="DG79" s="5" t="s">
        <v>76</v>
      </c>
      <c r="DH79" s="5" t="s">
        <v>84</v>
      </c>
      <c r="DI79" s="5" t="s">
        <v>84</v>
      </c>
      <c r="DJ79" s="5" t="s">
        <v>226</v>
      </c>
      <c r="DK79" s="168" t="s">
        <v>209</v>
      </c>
    </row>
    <row r="80" spans="1:115" ht="9" customHeight="1" x14ac:dyDescent="0.25">
      <c r="A80" s="19"/>
      <c r="D80" s="35"/>
      <c r="E80" s="74"/>
      <c r="F80" s="111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K80" s="168"/>
    </row>
    <row r="81" spans="1:115" x14ac:dyDescent="0.25">
      <c r="A81" s="19" t="s">
        <v>89</v>
      </c>
      <c r="C81" s="4" t="s">
        <v>21</v>
      </c>
      <c r="D81" s="35" t="s">
        <v>79</v>
      </c>
      <c r="E81" s="74"/>
      <c r="F81" s="111" t="s">
        <v>79</v>
      </c>
      <c r="G81" s="5" t="s">
        <v>79</v>
      </c>
      <c r="H81" s="5" t="s">
        <v>79</v>
      </c>
      <c r="I81" s="5" t="s">
        <v>79</v>
      </c>
      <c r="J81" s="5" t="s">
        <v>79</v>
      </c>
      <c r="K81" s="5" t="s">
        <v>79</v>
      </c>
      <c r="L81" s="5" t="s">
        <v>79</v>
      </c>
      <c r="M81" s="5" t="s">
        <v>230</v>
      </c>
      <c r="N81" s="5" t="s">
        <v>79</v>
      </c>
      <c r="O81" s="5" t="s">
        <v>79</v>
      </c>
      <c r="P81" s="5" t="s">
        <v>79</v>
      </c>
      <c r="Q81" s="5" t="s">
        <v>79</v>
      </c>
      <c r="R81" s="5" t="s">
        <v>79</v>
      </c>
      <c r="S81" s="5" t="s">
        <v>79</v>
      </c>
      <c r="T81" s="5" t="s">
        <v>79</v>
      </c>
      <c r="U81" s="5" t="s">
        <v>79</v>
      </c>
      <c r="V81" s="5" t="s">
        <v>79</v>
      </c>
      <c r="W81" s="5" t="s">
        <v>79</v>
      </c>
      <c r="X81" s="5" t="s">
        <v>79</v>
      </c>
      <c r="Y81" s="5" t="s">
        <v>79</v>
      </c>
      <c r="Z81" s="5" t="s">
        <v>79</v>
      </c>
      <c r="AA81" s="5" t="s">
        <v>79</v>
      </c>
      <c r="AB81" s="5" t="s">
        <v>79</v>
      </c>
      <c r="AC81" s="5" t="s">
        <v>79</v>
      </c>
      <c r="AD81" s="5" t="s">
        <v>79</v>
      </c>
      <c r="AE81" s="5" t="s">
        <v>79</v>
      </c>
      <c r="AF81" s="5" t="s">
        <v>79</v>
      </c>
      <c r="AG81" s="5" t="s">
        <v>79</v>
      </c>
      <c r="AH81" s="5" t="s">
        <v>79</v>
      </c>
      <c r="AI81" s="5" t="s">
        <v>79</v>
      </c>
      <c r="AJ81" s="5" t="s">
        <v>79</v>
      </c>
      <c r="AK81" s="5" t="s">
        <v>79</v>
      </c>
      <c r="AL81" s="5" t="s">
        <v>79</v>
      </c>
      <c r="AM81" s="5" t="s">
        <v>205</v>
      </c>
      <c r="AN81" s="5" t="s">
        <v>79</v>
      </c>
      <c r="AO81" s="5" t="s">
        <v>79</v>
      </c>
      <c r="AP81" s="5" t="s">
        <v>79</v>
      </c>
      <c r="AQ81" s="5" t="s">
        <v>79</v>
      </c>
      <c r="AR81" s="5" t="s">
        <v>79</v>
      </c>
      <c r="AS81" s="5" t="s">
        <v>79</v>
      </c>
      <c r="AT81" s="5" t="s">
        <v>205</v>
      </c>
      <c r="AU81" s="5" t="s">
        <v>79</v>
      </c>
      <c r="AV81" s="5" t="s">
        <v>79</v>
      </c>
      <c r="AW81" s="5" t="s">
        <v>79</v>
      </c>
      <c r="AX81" s="5" t="s">
        <v>79</v>
      </c>
      <c r="AY81" s="97" t="s">
        <v>79</v>
      </c>
      <c r="AZ81" s="97" t="s">
        <v>79</v>
      </c>
      <c r="BA81" s="97" t="s">
        <v>79</v>
      </c>
      <c r="BB81" s="97" t="s">
        <v>230</v>
      </c>
      <c r="BC81" s="97" t="s">
        <v>79</v>
      </c>
      <c r="BD81" s="97" t="s">
        <v>79</v>
      </c>
      <c r="BE81" s="97" t="s">
        <v>79</v>
      </c>
      <c r="BF81" s="97" t="s">
        <v>79</v>
      </c>
      <c r="BG81" s="97" t="s">
        <v>79</v>
      </c>
      <c r="BH81" s="97" t="s">
        <v>79</v>
      </c>
      <c r="BI81" s="97" t="s">
        <v>79</v>
      </c>
      <c r="BJ81" s="97" t="s">
        <v>79</v>
      </c>
      <c r="BK81" s="97" t="s">
        <v>79</v>
      </c>
      <c r="BL81" s="97" t="s">
        <v>79</v>
      </c>
      <c r="BM81" s="97" t="s">
        <v>79</v>
      </c>
      <c r="BN81" s="97" t="s">
        <v>79</v>
      </c>
      <c r="BO81" s="97" t="s">
        <v>79</v>
      </c>
      <c r="BP81" s="97" t="s">
        <v>79</v>
      </c>
      <c r="BQ81" s="97" t="s">
        <v>79</v>
      </c>
      <c r="BR81" s="97" t="s">
        <v>79</v>
      </c>
      <c r="BS81" s="97" t="s">
        <v>79</v>
      </c>
      <c r="BT81" s="97" t="s">
        <v>79</v>
      </c>
      <c r="BU81" s="97" t="s">
        <v>79</v>
      </c>
      <c r="BV81" s="97" t="s">
        <v>79</v>
      </c>
      <c r="BW81" s="97" t="s">
        <v>79</v>
      </c>
      <c r="BX81" s="97" t="s">
        <v>79</v>
      </c>
      <c r="BY81" s="97" t="s">
        <v>79</v>
      </c>
      <c r="BZ81" s="97" t="s">
        <v>79</v>
      </c>
      <c r="CA81" s="97" t="s">
        <v>79</v>
      </c>
      <c r="CB81" s="97" t="s">
        <v>79</v>
      </c>
      <c r="CC81" s="97" t="s">
        <v>79</v>
      </c>
      <c r="CD81" s="97" t="s">
        <v>205</v>
      </c>
      <c r="CE81" s="97" t="s">
        <v>79</v>
      </c>
      <c r="CF81" s="97" t="s">
        <v>79</v>
      </c>
      <c r="CG81" s="97" t="s">
        <v>79</v>
      </c>
      <c r="CH81" s="97" t="s">
        <v>79</v>
      </c>
      <c r="CI81" s="97" t="s">
        <v>79</v>
      </c>
      <c r="CJ81" s="97" t="s">
        <v>79</v>
      </c>
      <c r="CK81" s="97" t="s">
        <v>79</v>
      </c>
      <c r="CL81" s="97" t="s">
        <v>252</v>
      </c>
      <c r="CM81" s="97" t="s">
        <v>79</v>
      </c>
      <c r="CN81" s="97" t="s">
        <v>79</v>
      </c>
      <c r="CO81" s="97" t="s">
        <v>79</v>
      </c>
      <c r="CP81" s="97" t="s">
        <v>79</v>
      </c>
      <c r="CQ81" s="97" t="s">
        <v>79</v>
      </c>
      <c r="CR81" s="97" t="s">
        <v>79</v>
      </c>
      <c r="CS81" s="97" t="s">
        <v>79</v>
      </c>
      <c r="CT81" s="97" t="s">
        <v>79</v>
      </c>
      <c r="CU81" s="97" t="s">
        <v>79</v>
      </c>
      <c r="CV81" s="97" t="s">
        <v>79</v>
      </c>
      <c r="CW81" s="97" t="s">
        <v>79</v>
      </c>
      <c r="CX81" s="97" t="s">
        <v>79</v>
      </c>
      <c r="CY81" s="97" t="s">
        <v>79</v>
      </c>
      <c r="CZ81" s="97" t="s">
        <v>252</v>
      </c>
      <c r="DA81" s="5" t="s">
        <v>79</v>
      </c>
      <c r="DB81" s="5" t="s">
        <v>79</v>
      </c>
      <c r="DC81" s="5" t="s">
        <v>79</v>
      </c>
      <c r="DD81" s="5" t="s">
        <v>79</v>
      </c>
      <c r="DE81" s="5" t="s">
        <v>79</v>
      </c>
      <c r="DF81" s="5" t="s">
        <v>79</v>
      </c>
      <c r="DG81" s="5" t="s">
        <v>79</v>
      </c>
      <c r="DH81" s="5" t="s">
        <v>79</v>
      </c>
      <c r="DI81" s="5" t="s">
        <v>79</v>
      </c>
      <c r="DJ81" s="5" t="s">
        <v>79</v>
      </c>
      <c r="DK81" s="168" t="s">
        <v>252</v>
      </c>
    </row>
    <row r="82" spans="1:115" x14ac:dyDescent="0.25">
      <c r="A82" s="19" t="s">
        <v>90</v>
      </c>
      <c r="C82" s="4" t="s">
        <v>20</v>
      </c>
      <c r="D82" s="35" t="s">
        <v>205</v>
      </c>
      <c r="E82" s="74"/>
      <c r="F82" s="111" t="s">
        <v>252</v>
      </c>
      <c r="G82" s="5" t="s">
        <v>252</v>
      </c>
      <c r="H82" s="5" t="s">
        <v>205</v>
      </c>
      <c r="I82" s="5" t="s">
        <v>230</v>
      </c>
      <c r="J82" s="5" t="s">
        <v>205</v>
      </c>
      <c r="K82" s="5" t="s">
        <v>230</v>
      </c>
      <c r="L82" s="5" t="s">
        <v>252</v>
      </c>
      <c r="M82" s="5" t="s">
        <v>79</v>
      </c>
      <c r="N82" s="5" t="s">
        <v>205</v>
      </c>
      <c r="O82" s="5" t="s">
        <v>205</v>
      </c>
      <c r="P82" s="5" t="s">
        <v>205</v>
      </c>
      <c r="Q82" s="5" t="s">
        <v>205</v>
      </c>
      <c r="R82" s="5" t="s">
        <v>205</v>
      </c>
      <c r="S82" s="5" t="s">
        <v>205</v>
      </c>
      <c r="T82" s="5" t="s">
        <v>205</v>
      </c>
      <c r="U82" s="5" t="s">
        <v>205</v>
      </c>
      <c r="V82" s="5" t="s">
        <v>230</v>
      </c>
      <c r="W82" s="5" t="s">
        <v>230</v>
      </c>
      <c r="X82" s="5" t="s">
        <v>230</v>
      </c>
      <c r="Y82" s="5" t="s">
        <v>230</v>
      </c>
      <c r="Z82" s="5" t="s">
        <v>205</v>
      </c>
      <c r="AA82" s="5" t="s">
        <v>252</v>
      </c>
      <c r="AB82" s="5" t="s">
        <v>230</v>
      </c>
      <c r="AC82" s="5" t="s">
        <v>252</v>
      </c>
      <c r="AD82" s="5" t="s">
        <v>230</v>
      </c>
      <c r="AE82" s="5" t="s">
        <v>205</v>
      </c>
      <c r="AF82" s="5" t="s">
        <v>230</v>
      </c>
      <c r="AG82" s="5" t="s">
        <v>205</v>
      </c>
      <c r="AH82" s="5" t="s">
        <v>205</v>
      </c>
      <c r="AI82" s="5" t="s">
        <v>230</v>
      </c>
      <c r="AJ82" s="5" t="s">
        <v>252</v>
      </c>
      <c r="AK82" s="5" t="s">
        <v>205</v>
      </c>
      <c r="AL82" s="5" t="s">
        <v>230</v>
      </c>
      <c r="AM82" s="5" t="s">
        <v>79</v>
      </c>
      <c r="AN82" s="5" t="s">
        <v>205</v>
      </c>
      <c r="AO82" s="5" t="s">
        <v>252</v>
      </c>
      <c r="AP82" s="5" t="s">
        <v>230</v>
      </c>
      <c r="AQ82" s="5" t="s">
        <v>230</v>
      </c>
      <c r="AR82" s="5" t="s">
        <v>205</v>
      </c>
      <c r="AS82" s="5" t="s">
        <v>205</v>
      </c>
      <c r="AT82" s="5" t="s">
        <v>230</v>
      </c>
      <c r="AU82" s="5" t="s">
        <v>252</v>
      </c>
      <c r="AV82" s="5" t="s">
        <v>230</v>
      </c>
      <c r="AW82" s="5" t="s">
        <v>205</v>
      </c>
      <c r="AX82" s="5" t="s">
        <v>230</v>
      </c>
      <c r="AY82" s="97" t="s">
        <v>205</v>
      </c>
      <c r="AZ82" s="97" t="s">
        <v>205</v>
      </c>
      <c r="BA82" s="97" t="s">
        <v>205</v>
      </c>
      <c r="BB82" s="97" t="s">
        <v>252</v>
      </c>
      <c r="BC82" s="97" t="s">
        <v>205</v>
      </c>
      <c r="BD82" s="97" t="s">
        <v>230</v>
      </c>
      <c r="BE82" s="97" t="s">
        <v>205</v>
      </c>
      <c r="BF82" s="97" t="s">
        <v>205</v>
      </c>
      <c r="BG82" s="97" t="s">
        <v>205</v>
      </c>
      <c r="BH82" s="97" t="s">
        <v>230</v>
      </c>
      <c r="BI82" s="97" t="s">
        <v>205</v>
      </c>
      <c r="BJ82" s="97" t="s">
        <v>252</v>
      </c>
      <c r="BK82" s="97" t="s">
        <v>230</v>
      </c>
      <c r="BL82" s="97" t="s">
        <v>205</v>
      </c>
      <c r="BM82" s="97" t="s">
        <v>205</v>
      </c>
      <c r="BN82" s="97" t="s">
        <v>205</v>
      </c>
      <c r="BO82" s="97" t="s">
        <v>252</v>
      </c>
      <c r="BP82" s="97" t="s">
        <v>205</v>
      </c>
      <c r="BQ82" s="97" t="s">
        <v>205</v>
      </c>
      <c r="BR82" s="97" t="s">
        <v>252</v>
      </c>
      <c r="BS82" s="97" t="s">
        <v>205</v>
      </c>
      <c r="BT82" s="97" t="s">
        <v>230</v>
      </c>
      <c r="BU82" s="97" t="s">
        <v>205</v>
      </c>
      <c r="BV82" s="97" t="s">
        <v>205</v>
      </c>
      <c r="BW82" s="97" t="s">
        <v>205</v>
      </c>
      <c r="BX82" s="97" t="s">
        <v>230</v>
      </c>
      <c r="BY82" s="97" t="s">
        <v>230</v>
      </c>
      <c r="BZ82" s="97" t="s">
        <v>205</v>
      </c>
      <c r="CA82" s="97" t="s">
        <v>205</v>
      </c>
      <c r="CB82" s="97" t="s">
        <v>205</v>
      </c>
      <c r="CC82" s="97" t="s">
        <v>205</v>
      </c>
      <c r="CD82" s="97" t="s">
        <v>79</v>
      </c>
      <c r="CE82" s="97" t="s">
        <v>205</v>
      </c>
      <c r="CF82" s="97" t="s">
        <v>205</v>
      </c>
      <c r="CG82" s="97" t="s">
        <v>205</v>
      </c>
      <c r="CH82" s="97" t="s">
        <v>205</v>
      </c>
      <c r="CI82" s="97" t="s">
        <v>230</v>
      </c>
      <c r="CJ82" s="97" t="s">
        <v>205</v>
      </c>
      <c r="CK82" s="97" t="s">
        <v>252</v>
      </c>
      <c r="CL82" s="97" t="s">
        <v>230</v>
      </c>
      <c r="CM82" s="97" t="s">
        <v>205</v>
      </c>
      <c r="CN82" s="97" t="s">
        <v>205</v>
      </c>
      <c r="CO82" s="97" t="s">
        <v>205</v>
      </c>
      <c r="CP82" s="97" t="s">
        <v>230</v>
      </c>
      <c r="CQ82" s="97" t="s">
        <v>230</v>
      </c>
      <c r="CR82" s="97" t="s">
        <v>252</v>
      </c>
      <c r="CS82" s="97" t="s">
        <v>230</v>
      </c>
      <c r="CT82" s="97" t="s">
        <v>205</v>
      </c>
      <c r="CU82" s="97" t="s">
        <v>205</v>
      </c>
      <c r="CV82" s="97" t="s">
        <v>205</v>
      </c>
      <c r="CW82" s="97" t="s">
        <v>205</v>
      </c>
      <c r="CX82" s="97" t="s">
        <v>230</v>
      </c>
      <c r="CY82" s="97" t="s">
        <v>205</v>
      </c>
      <c r="CZ82" s="97" t="s">
        <v>79</v>
      </c>
      <c r="DA82" s="5" t="s">
        <v>205</v>
      </c>
      <c r="DB82" s="5" t="s">
        <v>205</v>
      </c>
      <c r="DC82" s="5" t="s">
        <v>230</v>
      </c>
      <c r="DD82" s="5" t="s">
        <v>230</v>
      </c>
      <c r="DE82" s="5" t="s">
        <v>205</v>
      </c>
      <c r="DF82" s="5" t="s">
        <v>252</v>
      </c>
      <c r="DG82" s="5" t="s">
        <v>230</v>
      </c>
      <c r="DH82" s="5" t="s">
        <v>205</v>
      </c>
      <c r="DI82" s="5" t="s">
        <v>230</v>
      </c>
      <c r="DJ82" s="5" t="s">
        <v>205</v>
      </c>
      <c r="DK82" s="168" t="s">
        <v>79</v>
      </c>
    </row>
    <row r="83" spans="1:115" ht="18.75" thickBot="1" x14ac:dyDescent="0.3">
      <c r="A83" s="19" t="s">
        <v>91</v>
      </c>
      <c r="C83" s="4" t="s">
        <v>54</v>
      </c>
      <c r="D83" s="35"/>
      <c r="E83" s="74"/>
      <c r="F83" s="118"/>
      <c r="G83" s="116" t="s">
        <v>205</v>
      </c>
      <c r="H83" s="116" t="s">
        <v>230</v>
      </c>
      <c r="I83" s="116" t="s">
        <v>205</v>
      </c>
      <c r="J83" s="116" t="s">
        <v>230</v>
      </c>
      <c r="K83" s="116" t="s">
        <v>205</v>
      </c>
      <c r="L83" s="116" t="s">
        <v>205</v>
      </c>
      <c r="M83" s="116"/>
      <c r="N83" s="116" t="s">
        <v>230</v>
      </c>
      <c r="O83" s="116"/>
      <c r="P83" s="116"/>
      <c r="Q83" s="116" t="s">
        <v>252</v>
      </c>
      <c r="R83" s="116" t="s">
        <v>230</v>
      </c>
      <c r="S83" s="116" t="s">
        <v>230</v>
      </c>
      <c r="T83" s="116" t="s">
        <v>230</v>
      </c>
      <c r="U83" s="116"/>
      <c r="V83" s="116"/>
      <c r="W83" s="116" t="s">
        <v>205</v>
      </c>
      <c r="X83" s="116" t="s">
        <v>205</v>
      </c>
      <c r="Y83" s="116" t="s">
        <v>205</v>
      </c>
      <c r="Z83" s="116" t="s">
        <v>252</v>
      </c>
      <c r="AA83" s="116" t="s">
        <v>205</v>
      </c>
      <c r="AB83" s="116"/>
      <c r="AC83" s="116" t="s">
        <v>205</v>
      </c>
      <c r="AD83" s="116" t="s">
        <v>205</v>
      </c>
      <c r="AE83" s="116" t="s">
        <v>230</v>
      </c>
      <c r="AF83" s="116"/>
      <c r="AG83" s="116" t="s">
        <v>230</v>
      </c>
      <c r="AH83" s="116"/>
      <c r="AI83" s="116" t="s">
        <v>252</v>
      </c>
      <c r="AJ83" s="116" t="s">
        <v>205</v>
      </c>
      <c r="AK83" s="116"/>
      <c r="AL83" s="116" t="s">
        <v>205</v>
      </c>
      <c r="AM83" s="116"/>
      <c r="AN83" s="116" t="s">
        <v>230</v>
      </c>
      <c r="AO83" s="116" t="s">
        <v>230</v>
      </c>
      <c r="AP83" s="116" t="s">
        <v>252</v>
      </c>
      <c r="AQ83" s="116"/>
      <c r="AR83" s="116"/>
      <c r="AS83" s="116" t="s">
        <v>230</v>
      </c>
      <c r="AT83" s="116"/>
      <c r="AU83" s="116"/>
      <c r="AV83" s="116" t="s">
        <v>205</v>
      </c>
      <c r="AW83" s="116" t="s">
        <v>230</v>
      </c>
      <c r="AX83" s="116" t="s">
        <v>205</v>
      </c>
      <c r="AY83" s="119" t="s">
        <v>252</v>
      </c>
      <c r="AZ83" s="119" t="s">
        <v>252</v>
      </c>
      <c r="BA83" s="119"/>
      <c r="BB83" s="119" t="s">
        <v>205</v>
      </c>
      <c r="BC83" s="119" t="s">
        <v>230</v>
      </c>
      <c r="BD83" s="119"/>
      <c r="BE83" s="119" t="s">
        <v>230</v>
      </c>
      <c r="BF83" s="119" t="s">
        <v>252</v>
      </c>
      <c r="BG83" s="119" t="s">
        <v>230</v>
      </c>
      <c r="BH83" s="119" t="s">
        <v>205</v>
      </c>
      <c r="BI83" s="119"/>
      <c r="BJ83" s="119"/>
      <c r="BK83" s="119" t="s">
        <v>205</v>
      </c>
      <c r="BL83" s="119"/>
      <c r="BM83" s="119" t="s">
        <v>230</v>
      </c>
      <c r="BN83" s="119" t="s">
        <v>230</v>
      </c>
      <c r="BO83" s="119" t="s">
        <v>230</v>
      </c>
      <c r="BP83" s="119"/>
      <c r="BQ83" s="119" t="s">
        <v>252</v>
      </c>
      <c r="BR83" s="119"/>
      <c r="BS83" s="119" t="s">
        <v>230</v>
      </c>
      <c r="BT83" s="119"/>
      <c r="BU83" s="119"/>
      <c r="BV83" s="119" t="s">
        <v>230</v>
      </c>
      <c r="BW83" s="119"/>
      <c r="BX83" s="119" t="s">
        <v>205</v>
      </c>
      <c r="BY83" s="119" t="s">
        <v>205</v>
      </c>
      <c r="BZ83" s="119" t="s">
        <v>230</v>
      </c>
      <c r="CA83" s="119"/>
      <c r="CB83" s="119" t="s">
        <v>252</v>
      </c>
      <c r="CC83" s="119"/>
      <c r="CD83" s="119"/>
      <c r="CE83" s="119"/>
      <c r="CF83" s="119"/>
      <c r="CG83" s="119" t="s">
        <v>230</v>
      </c>
      <c r="CH83" s="119" t="s">
        <v>230</v>
      </c>
      <c r="CI83" s="119" t="s">
        <v>205</v>
      </c>
      <c r="CJ83" s="119"/>
      <c r="CK83" s="119" t="s">
        <v>205</v>
      </c>
      <c r="CL83" s="119" t="s">
        <v>79</v>
      </c>
      <c r="CM83" s="119" t="s">
        <v>230</v>
      </c>
      <c r="CN83" s="119" t="s">
        <v>230</v>
      </c>
      <c r="CO83" s="119"/>
      <c r="CP83" s="119"/>
      <c r="CQ83" s="119" t="s">
        <v>205</v>
      </c>
      <c r="CR83" s="119" t="s">
        <v>205</v>
      </c>
      <c r="CS83" s="119"/>
      <c r="CT83" s="119" t="s">
        <v>230</v>
      </c>
      <c r="CU83" s="119" t="s">
        <v>230</v>
      </c>
      <c r="CV83" s="119" t="s">
        <v>230</v>
      </c>
      <c r="CW83" s="119" t="s">
        <v>230</v>
      </c>
      <c r="CX83" s="119" t="s">
        <v>205</v>
      </c>
      <c r="CY83" s="119"/>
      <c r="CZ83" s="119"/>
      <c r="DA83" s="116"/>
      <c r="DB83" s="116" t="s">
        <v>230</v>
      </c>
      <c r="DC83" s="116" t="s">
        <v>205</v>
      </c>
      <c r="DD83" s="116" t="s">
        <v>252</v>
      </c>
      <c r="DE83" s="116" t="s">
        <v>252</v>
      </c>
      <c r="DF83" s="116" t="s">
        <v>205</v>
      </c>
      <c r="DG83" s="116" t="s">
        <v>205</v>
      </c>
      <c r="DH83" s="116" t="s">
        <v>230</v>
      </c>
      <c r="DI83" s="116" t="s">
        <v>205</v>
      </c>
      <c r="DJ83" s="116" t="s">
        <v>252</v>
      </c>
      <c r="DK83" s="169" t="s">
        <v>230</v>
      </c>
    </row>
    <row r="84" spans="1:115" ht="9" customHeight="1" thickBot="1" x14ac:dyDescent="0.3">
      <c r="A84" s="32"/>
      <c r="B84" s="33"/>
      <c r="C84" s="33"/>
      <c r="D84" s="36"/>
      <c r="E84" s="75"/>
      <c r="F84" s="118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116"/>
      <c r="AW84" s="116"/>
      <c r="AX84" s="116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6"/>
      <c r="DB84" s="116"/>
      <c r="DC84" s="116"/>
      <c r="DD84" s="116"/>
      <c r="DE84" s="116"/>
      <c r="DF84" s="116"/>
      <c r="DG84" s="116"/>
      <c r="DH84" s="116"/>
      <c r="DI84" s="116"/>
      <c r="DJ84" s="116"/>
      <c r="DK84" s="169"/>
    </row>
    <row r="85" spans="1:115" x14ac:dyDescent="0.25">
      <c r="A85" s="30" t="s">
        <v>92</v>
      </c>
      <c r="B85" s="31"/>
      <c r="C85" s="31"/>
      <c r="D85" s="35"/>
      <c r="E85" s="74"/>
      <c r="F85" s="111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7"/>
      <c r="CB85" s="77"/>
      <c r="CC85" s="77"/>
      <c r="CD85" s="77"/>
      <c r="CE85" s="77"/>
      <c r="CF85" s="77"/>
      <c r="CG85" s="77"/>
      <c r="CH85" s="77"/>
      <c r="CI85" s="77"/>
      <c r="CJ85" s="77"/>
      <c r="CK85" s="77"/>
      <c r="CL85" s="77"/>
      <c r="CM85" s="77"/>
      <c r="CN85" s="77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7"/>
      <c r="CZ85" s="77"/>
      <c r="DK85" s="168"/>
    </row>
    <row r="86" spans="1:115" x14ac:dyDescent="0.25">
      <c r="A86" s="19">
        <v>13</v>
      </c>
      <c r="B86" s="20" t="s">
        <v>45</v>
      </c>
      <c r="C86" s="4" t="s">
        <v>164</v>
      </c>
      <c r="D86" s="35" t="s">
        <v>70</v>
      </c>
      <c r="E86" s="74"/>
      <c r="F86" s="111" t="s">
        <v>66</v>
      </c>
      <c r="G86" s="5" t="s">
        <v>76</v>
      </c>
      <c r="H86" s="5" t="s">
        <v>76</v>
      </c>
      <c r="I86" s="5" t="s">
        <v>76</v>
      </c>
      <c r="J86" s="5" t="s">
        <v>236</v>
      </c>
      <c r="K86" s="5" t="s">
        <v>76</v>
      </c>
      <c r="L86" s="5" t="s">
        <v>66</v>
      </c>
      <c r="M86" s="5" t="s">
        <v>70</v>
      </c>
      <c r="N86" s="5" t="s">
        <v>212</v>
      </c>
      <c r="O86" s="5" t="s">
        <v>212</v>
      </c>
      <c r="P86" s="5" t="s">
        <v>66</v>
      </c>
      <c r="Q86" s="5" t="s">
        <v>76</v>
      </c>
      <c r="R86" s="5" t="s">
        <v>76</v>
      </c>
      <c r="S86" s="5" t="s">
        <v>84</v>
      </c>
      <c r="T86" s="5" t="s">
        <v>84</v>
      </c>
      <c r="U86" s="5" t="s">
        <v>224</v>
      </c>
      <c r="V86" s="5" t="s">
        <v>209</v>
      </c>
      <c r="W86" s="5" t="s">
        <v>76</v>
      </c>
      <c r="X86" s="5" t="s">
        <v>212</v>
      </c>
      <c r="Y86" s="5" t="s">
        <v>66</v>
      </c>
      <c r="Z86" s="5" t="s">
        <v>212</v>
      </c>
      <c r="AA86" s="5" t="s">
        <v>70</v>
      </c>
      <c r="AB86" s="5" t="s">
        <v>76</v>
      </c>
      <c r="AC86" s="5" t="s">
        <v>66</v>
      </c>
      <c r="AD86" s="5" t="s">
        <v>69</v>
      </c>
      <c r="AE86" s="5" t="s">
        <v>76</v>
      </c>
      <c r="AF86" s="5" t="s">
        <v>76</v>
      </c>
      <c r="AG86" s="5" t="s">
        <v>65</v>
      </c>
      <c r="AH86" s="5" t="s">
        <v>66</v>
      </c>
      <c r="AI86" s="5" t="s">
        <v>66</v>
      </c>
      <c r="AJ86" s="5" t="s">
        <v>84</v>
      </c>
      <c r="AK86" s="5" t="s">
        <v>67</v>
      </c>
      <c r="AL86" s="5" t="s">
        <v>67</v>
      </c>
      <c r="AM86" s="5" t="s">
        <v>67</v>
      </c>
      <c r="AN86" s="5" t="s">
        <v>76</v>
      </c>
      <c r="AO86" s="5" t="s">
        <v>76</v>
      </c>
      <c r="AP86" s="5" t="s">
        <v>209</v>
      </c>
      <c r="AQ86" s="5" t="s">
        <v>84</v>
      </c>
      <c r="AR86" s="5" t="s">
        <v>84</v>
      </c>
      <c r="AS86" s="5" t="s">
        <v>234</v>
      </c>
      <c r="AT86" s="5" t="s">
        <v>76</v>
      </c>
      <c r="AU86" s="5" t="s">
        <v>224</v>
      </c>
      <c r="AV86" s="5" t="s">
        <v>76</v>
      </c>
      <c r="AW86" s="5" t="s">
        <v>84</v>
      </c>
      <c r="AX86" s="5" t="s">
        <v>76</v>
      </c>
      <c r="AY86" s="97" t="s">
        <v>209</v>
      </c>
      <c r="AZ86" s="97" t="s">
        <v>218</v>
      </c>
      <c r="BA86" s="97" t="s">
        <v>67</v>
      </c>
      <c r="BB86" s="97" t="s">
        <v>196</v>
      </c>
      <c r="BC86" s="97" t="s">
        <v>76</v>
      </c>
      <c r="BD86" s="97" t="s">
        <v>67</v>
      </c>
      <c r="BE86" s="97" t="s">
        <v>66</v>
      </c>
      <c r="BF86" s="97" t="s">
        <v>84</v>
      </c>
      <c r="BG86" s="97" t="s">
        <v>66</v>
      </c>
      <c r="BH86" s="97" t="s">
        <v>76</v>
      </c>
      <c r="BI86" s="97" t="s">
        <v>84</v>
      </c>
      <c r="BJ86" s="97" t="s">
        <v>84</v>
      </c>
      <c r="BK86" s="97" t="s">
        <v>76</v>
      </c>
      <c r="BL86" s="97" t="s">
        <v>76</v>
      </c>
      <c r="BM86" s="97" t="s">
        <v>76</v>
      </c>
      <c r="BN86" s="97" t="s">
        <v>76</v>
      </c>
      <c r="BO86" s="97" t="s">
        <v>212</v>
      </c>
      <c r="BP86" s="97" t="s">
        <v>76</v>
      </c>
      <c r="BQ86" s="97" t="s">
        <v>70</v>
      </c>
      <c r="BR86" s="97" t="s">
        <v>76</v>
      </c>
      <c r="BS86" s="97" t="s">
        <v>66</v>
      </c>
      <c r="BT86" s="97" t="s">
        <v>66</v>
      </c>
      <c r="BU86" s="97" t="s">
        <v>67</v>
      </c>
      <c r="BV86" s="97" t="s">
        <v>70</v>
      </c>
      <c r="BW86" s="97" t="s">
        <v>68</v>
      </c>
      <c r="BX86" s="97" t="s">
        <v>67</v>
      </c>
      <c r="BY86" s="97" t="s">
        <v>212</v>
      </c>
      <c r="BZ86" s="97" t="s">
        <v>76</v>
      </c>
      <c r="CA86" s="97" t="s">
        <v>212</v>
      </c>
      <c r="CB86" s="97" t="s">
        <v>238</v>
      </c>
      <c r="CC86" s="97" t="s">
        <v>76</v>
      </c>
      <c r="CD86" s="97" t="s">
        <v>245</v>
      </c>
      <c r="CE86" s="97" t="s">
        <v>66</v>
      </c>
      <c r="CF86" s="97" t="s">
        <v>76</v>
      </c>
      <c r="CG86" s="97" t="s">
        <v>66</v>
      </c>
      <c r="CH86" s="97" t="s">
        <v>76</v>
      </c>
      <c r="CI86" s="97" t="s">
        <v>76</v>
      </c>
      <c r="CJ86" s="97" t="s">
        <v>76</v>
      </c>
      <c r="CK86" s="97" t="s">
        <v>66</v>
      </c>
      <c r="CL86" s="97" t="s">
        <v>283</v>
      </c>
      <c r="CM86" s="97" t="s">
        <v>76</v>
      </c>
      <c r="CN86" s="97" t="s">
        <v>76</v>
      </c>
      <c r="CO86" s="97" t="s">
        <v>66</v>
      </c>
      <c r="CP86" s="97" t="s">
        <v>209</v>
      </c>
      <c r="CQ86" s="97" t="s">
        <v>66</v>
      </c>
      <c r="CR86" s="97" t="s">
        <v>238</v>
      </c>
      <c r="CS86" s="97" t="s">
        <v>76</v>
      </c>
      <c r="CT86" s="97" t="s">
        <v>66</v>
      </c>
      <c r="CU86" s="97" t="s">
        <v>84</v>
      </c>
      <c r="CV86" s="97" t="s">
        <v>76</v>
      </c>
      <c r="CW86" s="97" t="s">
        <v>84</v>
      </c>
      <c r="CX86" s="97" t="s">
        <v>212</v>
      </c>
      <c r="CY86" s="97" t="s">
        <v>66</v>
      </c>
      <c r="CZ86" s="97" t="s">
        <v>196</v>
      </c>
      <c r="DA86" s="5" t="s">
        <v>212</v>
      </c>
      <c r="DB86" s="5" t="s">
        <v>84</v>
      </c>
      <c r="DC86" s="5" t="s">
        <v>212</v>
      </c>
      <c r="DD86" s="5" t="s">
        <v>212</v>
      </c>
      <c r="DE86" s="5" t="s">
        <v>68</v>
      </c>
      <c r="DF86" s="5" t="s">
        <v>284</v>
      </c>
      <c r="DG86" s="5" t="s">
        <v>76</v>
      </c>
      <c r="DH86" s="5" t="s">
        <v>76</v>
      </c>
      <c r="DI86" s="5" t="s">
        <v>65</v>
      </c>
      <c r="DJ86" s="5" t="s">
        <v>238</v>
      </c>
      <c r="DK86" s="168" t="s">
        <v>196</v>
      </c>
    </row>
    <row r="87" spans="1:115" x14ac:dyDescent="0.25">
      <c r="A87" s="19">
        <v>14</v>
      </c>
      <c r="B87" s="20" t="s">
        <v>44</v>
      </c>
      <c r="C87" s="4" t="s">
        <v>163</v>
      </c>
      <c r="D87" s="35" t="s">
        <v>196</v>
      </c>
      <c r="E87" s="74"/>
      <c r="F87" s="111" t="s">
        <v>85</v>
      </c>
      <c r="G87" s="5" t="s">
        <v>220</v>
      </c>
      <c r="H87" s="5" t="s">
        <v>226</v>
      </c>
      <c r="I87" s="5" t="s">
        <v>85</v>
      </c>
      <c r="J87" s="5" t="s">
        <v>239</v>
      </c>
      <c r="K87" s="5" t="s">
        <v>218</v>
      </c>
      <c r="L87" s="5" t="s">
        <v>85</v>
      </c>
      <c r="M87" s="5" t="s">
        <v>301</v>
      </c>
      <c r="N87" s="5" t="s">
        <v>85</v>
      </c>
      <c r="O87" s="5" t="s">
        <v>85</v>
      </c>
      <c r="P87" s="5" t="s">
        <v>85</v>
      </c>
      <c r="Q87" s="5" t="s">
        <v>83</v>
      </c>
      <c r="R87" s="5" t="s">
        <v>85</v>
      </c>
      <c r="S87" s="5" t="s">
        <v>240</v>
      </c>
      <c r="T87" s="5" t="s">
        <v>85</v>
      </c>
      <c r="U87" s="5" t="s">
        <v>220</v>
      </c>
      <c r="V87" s="5" t="s">
        <v>218</v>
      </c>
      <c r="W87" s="5" t="s">
        <v>218</v>
      </c>
      <c r="X87" s="5" t="s">
        <v>68</v>
      </c>
      <c r="Y87" s="5" t="s">
        <v>85</v>
      </c>
      <c r="Z87" s="5" t="s">
        <v>220</v>
      </c>
      <c r="AA87" s="5" t="s">
        <v>218</v>
      </c>
      <c r="AB87" s="5" t="s">
        <v>220</v>
      </c>
      <c r="AC87" s="5" t="s">
        <v>218</v>
      </c>
      <c r="AD87" s="5" t="s">
        <v>319</v>
      </c>
      <c r="AE87" s="5" t="s">
        <v>68</v>
      </c>
      <c r="AF87" s="5" t="s">
        <v>85</v>
      </c>
      <c r="AG87" s="5" t="s">
        <v>85</v>
      </c>
      <c r="AH87" s="5" t="s">
        <v>83</v>
      </c>
      <c r="AI87" s="5" t="s">
        <v>220</v>
      </c>
      <c r="AJ87" s="5" t="s">
        <v>83</v>
      </c>
      <c r="AK87" s="5" t="s">
        <v>218</v>
      </c>
      <c r="AL87" s="5" t="s">
        <v>240</v>
      </c>
      <c r="AM87" s="5" t="s">
        <v>220</v>
      </c>
      <c r="AN87" s="5" t="s">
        <v>85</v>
      </c>
      <c r="AO87" s="5" t="s">
        <v>85</v>
      </c>
      <c r="AP87" s="5" t="s">
        <v>70</v>
      </c>
      <c r="AQ87" s="5" t="s">
        <v>366</v>
      </c>
      <c r="AR87" s="5" t="s">
        <v>220</v>
      </c>
      <c r="AS87" s="5" t="s">
        <v>83</v>
      </c>
      <c r="AT87" s="5" t="s">
        <v>85</v>
      </c>
      <c r="AU87" s="5" t="s">
        <v>243</v>
      </c>
      <c r="AV87" s="5" t="s">
        <v>68</v>
      </c>
      <c r="AW87" s="5" t="s">
        <v>220</v>
      </c>
      <c r="AX87" s="5" t="s">
        <v>85</v>
      </c>
      <c r="AY87" s="97" t="s">
        <v>85</v>
      </c>
      <c r="AZ87" s="97" t="s">
        <v>85</v>
      </c>
      <c r="BA87" s="97" t="s">
        <v>220</v>
      </c>
      <c r="BB87" s="97" t="s">
        <v>70</v>
      </c>
      <c r="BC87" s="97" t="s">
        <v>85</v>
      </c>
      <c r="BD87" s="97" t="s">
        <v>68</v>
      </c>
      <c r="BE87" s="97" t="s">
        <v>85</v>
      </c>
      <c r="BF87" s="97" t="s">
        <v>220</v>
      </c>
      <c r="BG87" s="97" t="s">
        <v>244</v>
      </c>
      <c r="BH87" s="97" t="s">
        <v>85</v>
      </c>
      <c r="BI87" s="97" t="s">
        <v>244</v>
      </c>
      <c r="BJ87" s="97" t="s">
        <v>218</v>
      </c>
      <c r="BK87" s="97" t="s">
        <v>85</v>
      </c>
      <c r="BL87" s="97" t="s">
        <v>85</v>
      </c>
      <c r="BM87" s="97" t="s">
        <v>85</v>
      </c>
      <c r="BN87" s="97" t="s">
        <v>85</v>
      </c>
      <c r="BO87" s="97" t="s">
        <v>85</v>
      </c>
      <c r="BP87" s="97" t="s">
        <v>220</v>
      </c>
      <c r="BQ87" s="97" t="s">
        <v>282</v>
      </c>
      <c r="BR87" s="97" t="s">
        <v>240</v>
      </c>
      <c r="BS87" s="97" t="s">
        <v>218</v>
      </c>
      <c r="BT87" s="97" t="s">
        <v>240</v>
      </c>
      <c r="BU87" s="97" t="s">
        <v>85</v>
      </c>
      <c r="BV87" s="97" t="s">
        <v>83</v>
      </c>
      <c r="BW87" s="97" t="s">
        <v>218</v>
      </c>
      <c r="BX87" s="97" t="s">
        <v>226</v>
      </c>
      <c r="BY87" s="97" t="s">
        <v>85</v>
      </c>
      <c r="BZ87" s="97" t="s">
        <v>85</v>
      </c>
      <c r="CA87" s="97" t="s">
        <v>68</v>
      </c>
      <c r="CB87" s="97" t="s">
        <v>240</v>
      </c>
      <c r="CC87" s="97" t="s">
        <v>244</v>
      </c>
      <c r="CD87" s="97" t="s">
        <v>242</v>
      </c>
      <c r="CE87" s="97" t="s">
        <v>220</v>
      </c>
      <c r="CF87" s="97" t="s">
        <v>218</v>
      </c>
      <c r="CG87" s="97" t="s">
        <v>226</v>
      </c>
      <c r="CH87" s="97" t="s">
        <v>85</v>
      </c>
      <c r="CI87" s="97" t="s">
        <v>85</v>
      </c>
      <c r="CJ87" s="97" t="s">
        <v>85</v>
      </c>
      <c r="CK87" s="97" t="s">
        <v>85</v>
      </c>
      <c r="CL87" s="97" t="s">
        <v>67</v>
      </c>
      <c r="CM87" s="97" t="s">
        <v>68</v>
      </c>
      <c r="CN87" s="97" t="s">
        <v>68</v>
      </c>
      <c r="CO87" s="97" t="s">
        <v>218</v>
      </c>
      <c r="CP87" s="97" t="s">
        <v>220</v>
      </c>
      <c r="CQ87" s="97" t="s">
        <v>83</v>
      </c>
      <c r="CR87" s="97" t="s">
        <v>68</v>
      </c>
      <c r="CS87" s="97" t="s">
        <v>85</v>
      </c>
      <c r="CT87" s="97" t="s">
        <v>85</v>
      </c>
      <c r="CU87" s="97" t="s">
        <v>68</v>
      </c>
      <c r="CV87" s="97" t="s">
        <v>68</v>
      </c>
      <c r="CW87" s="97" t="s">
        <v>218</v>
      </c>
      <c r="CX87" s="97" t="s">
        <v>68</v>
      </c>
      <c r="CY87" s="97" t="s">
        <v>220</v>
      </c>
      <c r="CZ87" s="97" t="s">
        <v>85</v>
      </c>
      <c r="DA87" s="5" t="s">
        <v>85</v>
      </c>
      <c r="DB87" s="5" t="s">
        <v>220</v>
      </c>
      <c r="DC87" s="5" t="s">
        <v>68</v>
      </c>
      <c r="DD87" s="5" t="s">
        <v>282</v>
      </c>
      <c r="DE87" s="5" t="s">
        <v>242</v>
      </c>
      <c r="DF87" s="5" t="s">
        <v>218</v>
      </c>
      <c r="DG87" s="5" t="s">
        <v>218</v>
      </c>
      <c r="DH87" s="5" t="s">
        <v>85</v>
      </c>
      <c r="DI87" s="5" t="s">
        <v>240</v>
      </c>
      <c r="DJ87" s="5" t="s">
        <v>243</v>
      </c>
      <c r="DK87" s="168" t="s">
        <v>70</v>
      </c>
    </row>
    <row r="88" spans="1:115" x14ac:dyDescent="0.25">
      <c r="A88" s="19">
        <v>37</v>
      </c>
      <c r="B88" s="4" t="s">
        <v>52</v>
      </c>
      <c r="C88" s="4" t="s">
        <v>165</v>
      </c>
      <c r="D88" s="35" t="s">
        <v>69</v>
      </c>
      <c r="E88" s="74"/>
      <c r="F88" s="111" t="s">
        <v>209</v>
      </c>
      <c r="G88" s="5" t="s">
        <v>226</v>
      </c>
      <c r="H88" s="5" t="s">
        <v>85</v>
      </c>
      <c r="I88" s="5" t="s">
        <v>65</v>
      </c>
      <c r="J88" s="5" t="s">
        <v>243</v>
      </c>
      <c r="K88" s="5" t="s">
        <v>85</v>
      </c>
      <c r="L88" s="5" t="s">
        <v>70</v>
      </c>
      <c r="M88" s="5" t="s">
        <v>234</v>
      </c>
      <c r="N88" s="5" t="s">
        <v>68</v>
      </c>
      <c r="O88" s="5" t="s">
        <v>68</v>
      </c>
      <c r="P88" s="5" t="s">
        <v>85</v>
      </c>
      <c r="Q88" s="5" t="s">
        <v>65</v>
      </c>
      <c r="R88" s="5" t="s">
        <v>68</v>
      </c>
      <c r="S88" s="5" t="s">
        <v>218</v>
      </c>
      <c r="T88" s="5" t="s">
        <v>85</v>
      </c>
      <c r="U88" s="5" t="s">
        <v>85</v>
      </c>
      <c r="V88" s="5" t="s">
        <v>209</v>
      </c>
      <c r="W88" s="5" t="s">
        <v>85</v>
      </c>
      <c r="X88" s="5" t="s">
        <v>65</v>
      </c>
      <c r="Y88" s="5" t="s">
        <v>85</v>
      </c>
      <c r="Z88" s="5" t="s">
        <v>240</v>
      </c>
      <c r="AA88" s="5" t="s">
        <v>65</v>
      </c>
      <c r="AB88" s="5" t="s">
        <v>85</v>
      </c>
      <c r="AC88" s="5" t="s">
        <v>83</v>
      </c>
      <c r="AD88" s="5" t="s">
        <v>248</v>
      </c>
      <c r="AE88" s="5" t="s">
        <v>68</v>
      </c>
      <c r="AF88" s="5" t="s">
        <v>68</v>
      </c>
      <c r="AG88" s="5" t="s">
        <v>68</v>
      </c>
      <c r="AH88" s="5" t="s">
        <v>65</v>
      </c>
      <c r="AI88" s="5" t="s">
        <v>68</v>
      </c>
      <c r="AJ88" s="5" t="s">
        <v>68</v>
      </c>
      <c r="AK88" s="5" t="s">
        <v>85</v>
      </c>
      <c r="AL88" s="5" t="s">
        <v>226</v>
      </c>
      <c r="AM88" s="5" t="s">
        <v>85</v>
      </c>
      <c r="AN88" s="5" t="s">
        <v>68</v>
      </c>
      <c r="AO88" s="5" t="s">
        <v>85</v>
      </c>
      <c r="AP88" s="5" t="s">
        <v>68</v>
      </c>
      <c r="AQ88" s="5" t="s">
        <v>220</v>
      </c>
      <c r="AR88" s="5" t="s">
        <v>83</v>
      </c>
      <c r="AS88" s="5" t="s">
        <v>65</v>
      </c>
      <c r="AT88" s="5" t="s">
        <v>85</v>
      </c>
      <c r="AU88" s="5" t="s">
        <v>226</v>
      </c>
      <c r="AV88" s="5" t="s">
        <v>68</v>
      </c>
      <c r="AW88" s="5" t="s">
        <v>83</v>
      </c>
      <c r="AX88" s="5" t="s">
        <v>68</v>
      </c>
      <c r="AY88" s="97" t="s">
        <v>70</v>
      </c>
      <c r="AZ88" s="97" t="s">
        <v>66</v>
      </c>
      <c r="BA88" s="97" t="s">
        <v>220</v>
      </c>
      <c r="BB88" s="97" t="s">
        <v>65</v>
      </c>
      <c r="BC88" s="97" t="s">
        <v>68</v>
      </c>
      <c r="BD88" s="97" t="s">
        <v>209</v>
      </c>
      <c r="BE88" s="97" t="s">
        <v>68</v>
      </c>
      <c r="BF88" s="97" t="s">
        <v>85</v>
      </c>
      <c r="BG88" s="97" t="s">
        <v>218</v>
      </c>
      <c r="BH88" s="97" t="s">
        <v>68</v>
      </c>
      <c r="BI88" s="97" t="s">
        <v>85</v>
      </c>
      <c r="BJ88" s="97" t="s">
        <v>85</v>
      </c>
      <c r="BK88" s="97" t="s">
        <v>65</v>
      </c>
      <c r="BL88" s="97" t="s">
        <v>65</v>
      </c>
      <c r="BM88" s="97" t="s">
        <v>68</v>
      </c>
      <c r="BN88" s="97" t="s">
        <v>68</v>
      </c>
      <c r="BO88" s="97" t="s">
        <v>70</v>
      </c>
      <c r="BP88" s="97" t="s">
        <v>85</v>
      </c>
      <c r="BQ88" s="97" t="s">
        <v>218</v>
      </c>
      <c r="BR88" s="97" t="s">
        <v>83</v>
      </c>
      <c r="BS88" s="97" t="s">
        <v>68</v>
      </c>
      <c r="BT88" s="97" t="s">
        <v>85</v>
      </c>
      <c r="BU88" s="97" t="s">
        <v>68</v>
      </c>
      <c r="BV88" s="97" t="s">
        <v>65</v>
      </c>
      <c r="BW88" s="97" t="s">
        <v>69</v>
      </c>
      <c r="BX88" s="97" t="s">
        <v>85</v>
      </c>
      <c r="BY88" s="97" t="s">
        <v>65</v>
      </c>
      <c r="BZ88" s="97" t="s">
        <v>65</v>
      </c>
      <c r="CA88" s="97" t="s">
        <v>68</v>
      </c>
      <c r="CB88" s="97" t="s">
        <v>220</v>
      </c>
      <c r="CC88" s="97" t="s">
        <v>85</v>
      </c>
      <c r="CD88" s="97" t="s">
        <v>240</v>
      </c>
      <c r="CE88" s="97" t="s">
        <v>85</v>
      </c>
      <c r="CF88" s="97" t="s">
        <v>85</v>
      </c>
      <c r="CG88" s="97" t="s">
        <v>209</v>
      </c>
      <c r="CH88" s="97" t="s">
        <v>226</v>
      </c>
      <c r="CI88" s="97" t="s">
        <v>65</v>
      </c>
      <c r="CJ88" s="97" t="s">
        <v>68</v>
      </c>
      <c r="CK88" s="97" t="s">
        <v>68</v>
      </c>
      <c r="CL88" s="97" t="s">
        <v>234</v>
      </c>
      <c r="CM88" s="97" t="s">
        <v>68</v>
      </c>
      <c r="CN88" s="97" t="s">
        <v>209</v>
      </c>
      <c r="CO88" s="97" t="s">
        <v>68</v>
      </c>
      <c r="CP88" s="97" t="s">
        <v>65</v>
      </c>
      <c r="CQ88" s="97" t="s">
        <v>68</v>
      </c>
      <c r="CR88" s="97" t="s">
        <v>70</v>
      </c>
      <c r="CS88" s="97" t="s">
        <v>68</v>
      </c>
      <c r="CT88" s="97" t="s">
        <v>209</v>
      </c>
      <c r="CU88" s="97" t="s">
        <v>218</v>
      </c>
      <c r="CV88" s="97" t="s">
        <v>68</v>
      </c>
      <c r="CW88" s="97" t="s">
        <v>85</v>
      </c>
      <c r="CX88" s="97" t="s">
        <v>196</v>
      </c>
      <c r="CY88" s="97" t="s">
        <v>218</v>
      </c>
      <c r="CZ88" s="97" t="s">
        <v>70</v>
      </c>
      <c r="DA88" s="5" t="s">
        <v>68</v>
      </c>
      <c r="DB88" s="5" t="s">
        <v>218</v>
      </c>
      <c r="DC88" s="5" t="s">
        <v>209</v>
      </c>
      <c r="DD88" s="5" t="s">
        <v>218</v>
      </c>
      <c r="DE88" s="5" t="s">
        <v>209</v>
      </c>
      <c r="DF88" s="5" t="s">
        <v>226</v>
      </c>
      <c r="DG88" s="5" t="s">
        <v>68</v>
      </c>
      <c r="DH88" s="5" t="s">
        <v>83</v>
      </c>
      <c r="DI88" s="5" t="s">
        <v>68</v>
      </c>
      <c r="DJ88" s="5" t="s">
        <v>65</v>
      </c>
      <c r="DK88" s="168" t="s">
        <v>212</v>
      </c>
    </row>
    <row r="89" spans="1:115" x14ac:dyDescent="0.25">
      <c r="A89" s="19">
        <v>38</v>
      </c>
      <c r="B89" s="4" t="s">
        <v>51</v>
      </c>
      <c r="C89" s="4" t="s">
        <v>166</v>
      </c>
      <c r="D89" s="35" t="s">
        <v>218</v>
      </c>
      <c r="E89" s="74"/>
      <c r="F89" s="111" t="s">
        <v>240</v>
      </c>
      <c r="G89" s="5" t="s">
        <v>69</v>
      </c>
      <c r="H89" s="5" t="s">
        <v>218</v>
      </c>
      <c r="I89" s="5" t="s">
        <v>85</v>
      </c>
      <c r="J89" s="5" t="s">
        <v>85</v>
      </c>
      <c r="K89" s="5" t="s">
        <v>85</v>
      </c>
      <c r="L89" s="5" t="s">
        <v>218</v>
      </c>
      <c r="M89" s="5" t="s">
        <v>238</v>
      </c>
      <c r="N89" s="5" t="s">
        <v>65</v>
      </c>
      <c r="O89" s="5" t="s">
        <v>68</v>
      </c>
      <c r="P89" s="5" t="s">
        <v>226</v>
      </c>
      <c r="Q89" s="5" t="s">
        <v>85</v>
      </c>
      <c r="R89" s="5" t="s">
        <v>83</v>
      </c>
      <c r="S89" s="5" t="s">
        <v>85</v>
      </c>
      <c r="T89" s="5" t="s">
        <v>85</v>
      </c>
      <c r="U89" s="5" t="s">
        <v>218</v>
      </c>
      <c r="V89" s="5" t="s">
        <v>68</v>
      </c>
      <c r="W89" s="5" t="s">
        <v>68</v>
      </c>
      <c r="X89" s="5" t="s">
        <v>85</v>
      </c>
      <c r="Y89" s="5" t="s">
        <v>85</v>
      </c>
      <c r="Z89" s="5" t="s">
        <v>85</v>
      </c>
      <c r="AA89" s="5" t="s">
        <v>226</v>
      </c>
      <c r="AB89" s="5" t="s">
        <v>83</v>
      </c>
      <c r="AC89" s="5" t="s">
        <v>68</v>
      </c>
      <c r="AD89" s="5" t="s">
        <v>218</v>
      </c>
      <c r="AE89" s="5" t="s">
        <v>68</v>
      </c>
      <c r="AF89" s="5" t="s">
        <v>68</v>
      </c>
      <c r="AG89" s="5" t="s">
        <v>68</v>
      </c>
      <c r="AH89" s="5" t="s">
        <v>209</v>
      </c>
      <c r="AI89" s="5" t="s">
        <v>319</v>
      </c>
      <c r="AJ89" s="5" t="s">
        <v>83</v>
      </c>
      <c r="AK89" s="5" t="s">
        <v>68</v>
      </c>
      <c r="AL89" s="5" t="s">
        <v>218</v>
      </c>
      <c r="AM89" s="5" t="s">
        <v>218</v>
      </c>
      <c r="AN89" s="5" t="s">
        <v>85</v>
      </c>
      <c r="AO89" s="5" t="s">
        <v>68</v>
      </c>
      <c r="AP89" s="5" t="s">
        <v>65</v>
      </c>
      <c r="AQ89" s="5" t="s">
        <v>218</v>
      </c>
      <c r="AR89" s="5" t="s">
        <v>68</v>
      </c>
      <c r="AS89" s="5" t="s">
        <v>83</v>
      </c>
      <c r="AT89" s="5" t="s">
        <v>65</v>
      </c>
      <c r="AU89" s="5" t="s">
        <v>85</v>
      </c>
      <c r="AV89" s="5" t="s">
        <v>68</v>
      </c>
      <c r="AW89" s="5" t="s">
        <v>83</v>
      </c>
      <c r="AX89" s="5" t="s">
        <v>85</v>
      </c>
      <c r="AY89" s="97" t="s">
        <v>226</v>
      </c>
      <c r="AZ89" s="97" t="s">
        <v>238</v>
      </c>
      <c r="BA89" s="97" t="s">
        <v>83</v>
      </c>
      <c r="BB89" s="97" t="s">
        <v>66</v>
      </c>
      <c r="BC89" s="97" t="s">
        <v>68</v>
      </c>
      <c r="BD89" s="97" t="s">
        <v>85</v>
      </c>
      <c r="BE89" s="97" t="s">
        <v>83</v>
      </c>
      <c r="BF89" s="97" t="s">
        <v>85</v>
      </c>
      <c r="BG89" s="97" t="s">
        <v>85</v>
      </c>
      <c r="BH89" s="97" t="s">
        <v>85</v>
      </c>
      <c r="BI89" s="97" t="s">
        <v>218</v>
      </c>
      <c r="BJ89" s="97" t="s">
        <v>65</v>
      </c>
      <c r="BK89" s="97" t="s">
        <v>68</v>
      </c>
      <c r="BL89" s="97" t="s">
        <v>68</v>
      </c>
      <c r="BM89" s="97" t="s">
        <v>68</v>
      </c>
      <c r="BN89" s="97" t="s">
        <v>68</v>
      </c>
      <c r="BO89" s="97" t="s">
        <v>83</v>
      </c>
      <c r="BP89" s="97" t="s">
        <v>68</v>
      </c>
      <c r="BQ89" s="97" t="s">
        <v>226</v>
      </c>
      <c r="BR89" s="97" t="s">
        <v>218</v>
      </c>
      <c r="BS89" s="97" t="s">
        <v>65</v>
      </c>
      <c r="BT89" s="97" t="s">
        <v>226</v>
      </c>
      <c r="BU89" s="97" t="s">
        <v>65</v>
      </c>
      <c r="BV89" s="97" t="s">
        <v>68</v>
      </c>
      <c r="BW89" s="97" t="s">
        <v>83</v>
      </c>
      <c r="BX89" s="97" t="s">
        <v>85</v>
      </c>
      <c r="BY89" s="97" t="s">
        <v>85</v>
      </c>
      <c r="BZ89" s="97" t="s">
        <v>83</v>
      </c>
      <c r="CA89" s="97" t="s">
        <v>85</v>
      </c>
      <c r="CB89" s="97" t="s">
        <v>83</v>
      </c>
      <c r="CC89" s="97" t="s">
        <v>68</v>
      </c>
      <c r="CD89" s="97" t="s">
        <v>85</v>
      </c>
      <c r="CE89" s="97" t="s">
        <v>85</v>
      </c>
      <c r="CF89" s="97" t="s">
        <v>68</v>
      </c>
      <c r="CG89" s="97" t="s">
        <v>83</v>
      </c>
      <c r="CH89" s="97" t="s">
        <v>220</v>
      </c>
      <c r="CI89" s="97" t="s">
        <v>68</v>
      </c>
      <c r="CJ89" s="97" t="s">
        <v>68</v>
      </c>
      <c r="CK89" s="97" t="s">
        <v>65</v>
      </c>
      <c r="CL89" s="97" t="s">
        <v>69</v>
      </c>
      <c r="CM89" s="97" t="s">
        <v>85</v>
      </c>
      <c r="CN89" s="97" t="s">
        <v>68</v>
      </c>
      <c r="CO89" s="97" t="s">
        <v>68</v>
      </c>
      <c r="CP89" s="97" t="s">
        <v>83</v>
      </c>
      <c r="CQ89" s="97" t="s">
        <v>234</v>
      </c>
      <c r="CR89" s="97" t="s">
        <v>248</v>
      </c>
      <c r="CS89" s="97" t="s">
        <v>218</v>
      </c>
      <c r="CT89" s="97" t="s">
        <v>218</v>
      </c>
      <c r="CU89" s="97" t="s">
        <v>85</v>
      </c>
      <c r="CV89" s="97" t="s">
        <v>68</v>
      </c>
      <c r="CW89" s="97" t="s">
        <v>85</v>
      </c>
      <c r="CX89" s="97" t="s">
        <v>65</v>
      </c>
      <c r="CY89" s="97" t="s">
        <v>68</v>
      </c>
      <c r="CZ89" s="97" t="s">
        <v>209</v>
      </c>
      <c r="DA89" s="5" t="s">
        <v>65</v>
      </c>
      <c r="DB89" s="5" t="s">
        <v>85</v>
      </c>
      <c r="DC89" s="5" t="s">
        <v>68</v>
      </c>
      <c r="DD89" s="5" t="s">
        <v>83</v>
      </c>
      <c r="DE89" s="5" t="s">
        <v>384</v>
      </c>
      <c r="DF89" s="5" t="s">
        <v>83</v>
      </c>
      <c r="DG89" s="5" t="s">
        <v>85</v>
      </c>
      <c r="DH89" s="5" t="s">
        <v>68</v>
      </c>
      <c r="DI89" s="5" t="s">
        <v>234</v>
      </c>
      <c r="DJ89" s="5" t="s">
        <v>226</v>
      </c>
      <c r="DK89" s="168" t="s">
        <v>70</v>
      </c>
    </row>
    <row r="90" spans="1:115" x14ac:dyDescent="0.25">
      <c r="A90" s="19">
        <v>65</v>
      </c>
      <c r="B90" s="4" t="s">
        <v>114</v>
      </c>
      <c r="C90" s="4" t="s">
        <v>167</v>
      </c>
      <c r="D90" s="35" t="s">
        <v>196</v>
      </c>
      <c r="E90" s="74"/>
      <c r="F90" s="111" t="s">
        <v>69</v>
      </c>
      <c r="G90" s="5" t="s">
        <v>66</v>
      </c>
      <c r="H90" s="5" t="s">
        <v>245</v>
      </c>
      <c r="I90" s="5" t="s">
        <v>209</v>
      </c>
      <c r="J90" s="5" t="s">
        <v>212</v>
      </c>
      <c r="K90" s="5" t="s">
        <v>66</v>
      </c>
      <c r="L90" s="5" t="s">
        <v>65</v>
      </c>
      <c r="M90" s="5" t="s">
        <v>209</v>
      </c>
      <c r="N90" s="5" t="s">
        <v>70</v>
      </c>
      <c r="O90" s="5" t="s">
        <v>84</v>
      </c>
      <c r="P90" s="5" t="s">
        <v>70</v>
      </c>
      <c r="Q90" s="5" t="s">
        <v>209</v>
      </c>
      <c r="R90" s="5" t="s">
        <v>66</v>
      </c>
      <c r="S90" s="5" t="s">
        <v>66</v>
      </c>
      <c r="T90" s="5" t="s">
        <v>76</v>
      </c>
      <c r="U90" s="5" t="s">
        <v>66</v>
      </c>
      <c r="V90" s="5" t="s">
        <v>76</v>
      </c>
      <c r="W90" s="5" t="s">
        <v>212</v>
      </c>
      <c r="X90" s="5" t="s">
        <v>69</v>
      </c>
      <c r="Y90" s="5" t="s">
        <v>76</v>
      </c>
      <c r="Z90" s="5" t="s">
        <v>76</v>
      </c>
      <c r="AA90" s="5" t="s">
        <v>248</v>
      </c>
      <c r="AB90" s="5" t="s">
        <v>70</v>
      </c>
      <c r="AC90" s="5" t="s">
        <v>212</v>
      </c>
      <c r="AD90" s="5" t="s">
        <v>69</v>
      </c>
      <c r="AE90" s="5" t="s">
        <v>70</v>
      </c>
      <c r="AF90" s="5" t="s">
        <v>212</v>
      </c>
      <c r="AG90" s="5" t="s">
        <v>70</v>
      </c>
      <c r="AH90" s="5" t="s">
        <v>70</v>
      </c>
      <c r="AI90" s="5" t="s">
        <v>76</v>
      </c>
      <c r="AJ90" s="5" t="s">
        <v>66</v>
      </c>
      <c r="AK90" s="5" t="s">
        <v>76</v>
      </c>
      <c r="AL90" s="5" t="s">
        <v>66</v>
      </c>
      <c r="AM90" s="5" t="s">
        <v>212</v>
      </c>
      <c r="AN90" s="5" t="s">
        <v>196</v>
      </c>
      <c r="AO90" s="5" t="s">
        <v>209</v>
      </c>
      <c r="AP90" s="5" t="s">
        <v>212</v>
      </c>
      <c r="AQ90" s="5" t="s">
        <v>245</v>
      </c>
      <c r="AR90" s="5" t="s">
        <v>84</v>
      </c>
      <c r="AS90" s="5" t="s">
        <v>69</v>
      </c>
      <c r="AT90" s="5" t="s">
        <v>76</v>
      </c>
      <c r="AU90" s="5" t="s">
        <v>70</v>
      </c>
      <c r="AV90" s="5" t="s">
        <v>76</v>
      </c>
      <c r="AW90" s="5" t="s">
        <v>70</v>
      </c>
      <c r="AX90" s="5" t="s">
        <v>70</v>
      </c>
      <c r="AY90" s="97" t="s">
        <v>70</v>
      </c>
      <c r="AZ90" s="97" t="s">
        <v>67</v>
      </c>
      <c r="BA90" s="97" t="s">
        <v>220</v>
      </c>
      <c r="BB90" s="97" t="s">
        <v>70</v>
      </c>
      <c r="BC90" s="97" t="s">
        <v>70</v>
      </c>
      <c r="BD90" s="97" t="s">
        <v>196</v>
      </c>
      <c r="BE90" s="97" t="s">
        <v>76</v>
      </c>
      <c r="BF90" s="97" t="s">
        <v>66</v>
      </c>
      <c r="BG90" s="97" t="s">
        <v>67</v>
      </c>
      <c r="BH90" s="97" t="s">
        <v>69</v>
      </c>
      <c r="BI90" s="97" t="s">
        <v>85</v>
      </c>
      <c r="BJ90" s="97" t="s">
        <v>76</v>
      </c>
      <c r="BK90" s="97" t="s">
        <v>70</v>
      </c>
      <c r="BL90" s="97" t="s">
        <v>209</v>
      </c>
      <c r="BM90" s="97" t="s">
        <v>70</v>
      </c>
      <c r="BN90" s="97" t="s">
        <v>70</v>
      </c>
      <c r="BO90" s="97" t="s">
        <v>209</v>
      </c>
      <c r="BP90" s="97" t="s">
        <v>212</v>
      </c>
      <c r="BQ90" s="97" t="s">
        <v>67</v>
      </c>
      <c r="BR90" s="97" t="s">
        <v>67</v>
      </c>
      <c r="BS90" s="97" t="s">
        <v>69</v>
      </c>
      <c r="BT90" s="97" t="s">
        <v>76</v>
      </c>
      <c r="BU90" s="97" t="s">
        <v>66</v>
      </c>
      <c r="BV90" s="97" t="s">
        <v>196</v>
      </c>
      <c r="BW90" s="97" t="s">
        <v>212</v>
      </c>
      <c r="BX90" s="97" t="s">
        <v>212</v>
      </c>
      <c r="BY90" s="97" t="s">
        <v>83</v>
      </c>
      <c r="BZ90" s="97" t="s">
        <v>196</v>
      </c>
      <c r="CA90" s="97" t="s">
        <v>65</v>
      </c>
      <c r="CB90" s="97" t="s">
        <v>255</v>
      </c>
      <c r="CC90" s="97" t="s">
        <v>84</v>
      </c>
      <c r="CD90" s="97" t="s">
        <v>84</v>
      </c>
      <c r="CE90" s="97" t="s">
        <v>76</v>
      </c>
      <c r="CF90" s="97" t="s">
        <v>76</v>
      </c>
      <c r="CG90" s="97" t="s">
        <v>196</v>
      </c>
      <c r="CH90" s="97" t="s">
        <v>70</v>
      </c>
      <c r="CI90" s="97" t="s">
        <v>70</v>
      </c>
      <c r="CJ90" s="97" t="s">
        <v>209</v>
      </c>
      <c r="CK90" s="97" t="s">
        <v>76</v>
      </c>
      <c r="CL90" s="97" t="s">
        <v>67</v>
      </c>
      <c r="CM90" s="97" t="s">
        <v>70</v>
      </c>
      <c r="CN90" s="97" t="s">
        <v>70</v>
      </c>
      <c r="CO90" s="97" t="s">
        <v>212</v>
      </c>
      <c r="CP90" s="97" t="s">
        <v>67</v>
      </c>
      <c r="CQ90" s="97" t="s">
        <v>66</v>
      </c>
      <c r="CR90" s="97" t="s">
        <v>212</v>
      </c>
      <c r="CS90" s="97" t="s">
        <v>69</v>
      </c>
      <c r="CT90" s="97" t="s">
        <v>70</v>
      </c>
      <c r="CU90" s="97" t="s">
        <v>67</v>
      </c>
      <c r="CV90" s="97" t="s">
        <v>70</v>
      </c>
      <c r="CW90" s="97" t="s">
        <v>76</v>
      </c>
      <c r="CX90" s="97" t="s">
        <v>209</v>
      </c>
      <c r="CY90" s="97" t="s">
        <v>76</v>
      </c>
      <c r="CZ90" s="97" t="s">
        <v>209</v>
      </c>
      <c r="DA90" s="5" t="s">
        <v>70</v>
      </c>
      <c r="DB90" s="5" t="s">
        <v>209</v>
      </c>
      <c r="DC90" s="5" t="s">
        <v>209</v>
      </c>
      <c r="DD90" s="5" t="s">
        <v>69</v>
      </c>
      <c r="DE90" s="5" t="s">
        <v>209</v>
      </c>
      <c r="DF90" s="5" t="s">
        <v>76</v>
      </c>
      <c r="DG90" s="5" t="s">
        <v>212</v>
      </c>
      <c r="DH90" s="5" t="s">
        <v>70</v>
      </c>
      <c r="DI90" s="5" t="s">
        <v>76</v>
      </c>
      <c r="DJ90" s="5" t="s">
        <v>196</v>
      </c>
      <c r="DK90" s="168" t="s">
        <v>209</v>
      </c>
    </row>
    <row r="91" spans="1:115" x14ac:dyDescent="0.25">
      <c r="A91" s="19">
        <v>66</v>
      </c>
      <c r="B91" s="4" t="s">
        <v>114</v>
      </c>
      <c r="C91" s="4" t="s">
        <v>168</v>
      </c>
      <c r="D91" s="35" t="s">
        <v>212</v>
      </c>
      <c r="E91" s="74"/>
      <c r="F91" s="111" t="s">
        <v>238</v>
      </c>
      <c r="G91" s="5" t="s">
        <v>283</v>
      </c>
      <c r="H91" s="5" t="s">
        <v>238</v>
      </c>
      <c r="I91" s="5" t="s">
        <v>70</v>
      </c>
      <c r="J91" s="5" t="s">
        <v>70</v>
      </c>
      <c r="K91" s="5" t="s">
        <v>76</v>
      </c>
      <c r="L91" s="5" t="s">
        <v>66</v>
      </c>
      <c r="M91" s="5" t="s">
        <v>84</v>
      </c>
      <c r="N91" s="5" t="s">
        <v>69</v>
      </c>
      <c r="O91" s="5" t="s">
        <v>66</v>
      </c>
      <c r="P91" s="5" t="s">
        <v>66</v>
      </c>
      <c r="Q91" s="5" t="s">
        <v>66</v>
      </c>
      <c r="R91" s="5" t="s">
        <v>66</v>
      </c>
      <c r="S91" s="5" t="s">
        <v>196</v>
      </c>
      <c r="T91" s="5" t="s">
        <v>212</v>
      </c>
      <c r="U91" s="5" t="s">
        <v>67</v>
      </c>
      <c r="V91" s="5" t="s">
        <v>84</v>
      </c>
      <c r="W91" s="5" t="s">
        <v>66</v>
      </c>
      <c r="X91" s="5" t="s">
        <v>196</v>
      </c>
      <c r="Y91" s="5" t="s">
        <v>67</v>
      </c>
      <c r="Z91" s="5" t="s">
        <v>209</v>
      </c>
      <c r="AA91" s="5" t="s">
        <v>84</v>
      </c>
      <c r="AB91" s="5" t="s">
        <v>66</v>
      </c>
      <c r="AC91" s="5" t="s">
        <v>84</v>
      </c>
      <c r="AD91" s="5" t="s">
        <v>255</v>
      </c>
      <c r="AE91" s="5" t="s">
        <v>70</v>
      </c>
      <c r="AF91" s="5" t="s">
        <v>66</v>
      </c>
      <c r="AG91" s="5" t="s">
        <v>66</v>
      </c>
      <c r="AH91" s="5" t="s">
        <v>66</v>
      </c>
      <c r="AI91" s="5" t="s">
        <v>66</v>
      </c>
      <c r="AJ91" s="5" t="s">
        <v>245</v>
      </c>
      <c r="AK91" s="5" t="s">
        <v>70</v>
      </c>
      <c r="AL91" s="5" t="s">
        <v>66</v>
      </c>
      <c r="AM91" s="5" t="s">
        <v>284</v>
      </c>
      <c r="AN91" s="5" t="s">
        <v>66</v>
      </c>
      <c r="AO91" s="5" t="s">
        <v>70</v>
      </c>
      <c r="AP91" s="5" t="s">
        <v>67</v>
      </c>
      <c r="AQ91" s="5" t="s">
        <v>196</v>
      </c>
      <c r="AR91" s="5" t="s">
        <v>69</v>
      </c>
      <c r="AS91" s="5" t="s">
        <v>69</v>
      </c>
      <c r="AT91" s="5" t="s">
        <v>70</v>
      </c>
      <c r="AU91" s="5" t="s">
        <v>320</v>
      </c>
      <c r="AV91" s="5" t="s">
        <v>70</v>
      </c>
      <c r="AW91" s="5" t="s">
        <v>238</v>
      </c>
      <c r="AX91" s="5" t="s">
        <v>70</v>
      </c>
      <c r="AY91" s="97" t="s">
        <v>76</v>
      </c>
      <c r="AZ91" s="97" t="s">
        <v>67</v>
      </c>
      <c r="BA91" s="97" t="s">
        <v>69</v>
      </c>
      <c r="BB91" s="97" t="s">
        <v>212</v>
      </c>
      <c r="BC91" s="97" t="s">
        <v>70</v>
      </c>
      <c r="BD91" s="97" t="s">
        <v>69</v>
      </c>
      <c r="BE91" s="97" t="s">
        <v>69</v>
      </c>
      <c r="BF91" s="97" t="s">
        <v>70</v>
      </c>
      <c r="BG91" s="97" t="s">
        <v>67</v>
      </c>
      <c r="BH91" s="97" t="s">
        <v>66</v>
      </c>
      <c r="BI91" s="97" t="s">
        <v>238</v>
      </c>
      <c r="BJ91" s="97" t="s">
        <v>69</v>
      </c>
      <c r="BK91" s="97" t="s">
        <v>66</v>
      </c>
      <c r="BL91" s="97" t="s">
        <v>66</v>
      </c>
      <c r="BM91" s="97" t="s">
        <v>196</v>
      </c>
      <c r="BN91" s="97" t="s">
        <v>70</v>
      </c>
      <c r="BO91" s="97" t="s">
        <v>70</v>
      </c>
      <c r="BP91" s="97" t="s">
        <v>238</v>
      </c>
      <c r="BQ91" s="97" t="s">
        <v>70</v>
      </c>
      <c r="BR91" s="97" t="s">
        <v>66</v>
      </c>
      <c r="BS91" s="97" t="s">
        <v>66</v>
      </c>
      <c r="BT91" s="97" t="s">
        <v>84</v>
      </c>
      <c r="BU91" s="97" t="s">
        <v>67</v>
      </c>
      <c r="BV91" s="97" t="s">
        <v>66</v>
      </c>
      <c r="BW91" s="97" t="s">
        <v>66</v>
      </c>
      <c r="BX91" s="97" t="s">
        <v>238</v>
      </c>
      <c r="BY91" s="97" t="s">
        <v>212</v>
      </c>
      <c r="BZ91" s="97" t="s">
        <v>69</v>
      </c>
      <c r="CA91" s="97" t="s">
        <v>76</v>
      </c>
      <c r="CB91" s="97" t="s">
        <v>66</v>
      </c>
      <c r="CC91" s="97" t="s">
        <v>67</v>
      </c>
      <c r="CD91" s="97" t="s">
        <v>248</v>
      </c>
      <c r="CE91" s="97" t="s">
        <v>66</v>
      </c>
      <c r="CF91" s="97" t="s">
        <v>66</v>
      </c>
      <c r="CG91" s="97" t="s">
        <v>66</v>
      </c>
      <c r="CH91" s="97" t="s">
        <v>245</v>
      </c>
      <c r="CI91" s="97" t="s">
        <v>70</v>
      </c>
      <c r="CJ91" s="97" t="s">
        <v>70</v>
      </c>
      <c r="CK91" s="97" t="s">
        <v>66</v>
      </c>
      <c r="CL91" s="97" t="s">
        <v>248</v>
      </c>
      <c r="CM91" s="97" t="s">
        <v>76</v>
      </c>
      <c r="CN91" s="97" t="s">
        <v>76</v>
      </c>
      <c r="CO91" s="97" t="s">
        <v>212</v>
      </c>
      <c r="CP91" s="97" t="s">
        <v>76</v>
      </c>
      <c r="CQ91" s="97" t="s">
        <v>238</v>
      </c>
      <c r="CR91" s="97" t="s">
        <v>66</v>
      </c>
      <c r="CS91" s="97" t="s">
        <v>66</v>
      </c>
      <c r="CT91" s="97" t="s">
        <v>66</v>
      </c>
      <c r="CU91" s="97" t="s">
        <v>212</v>
      </c>
      <c r="CV91" s="97" t="s">
        <v>212</v>
      </c>
      <c r="CW91" s="97" t="s">
        <v>67</v>
      </c>
      <c r="CX91" s="97" t="s">
        <v>212</v>
      </c>
      <c r="CY91" s="97" t="s">
        <v>70</v>
      </c>
      <c r="CZ91" s="97" t="s">
        <v>66</v>
      </c>
      <c r="DA91" s="5" t="s">
        <v>66</v>
      </c>
      <c r="DB91" s="5" t="s">
        <v>69</v>
      </c>
      <c r="DC91" s="5" t="s">
        <v>76</v>
      </c>
      <c r="DD91" s="5" t="s">
        <v>379</v>
      </c>
      <c r="DE91" s="5" t="s">
        <v>385</v>
      </c>
      <c r="DF91" s="5" t="s">
        <v>248</v>
      </c>
      <c r="DG91" s="5" t="s">
        <v>66</v>
      </c>
      <c r="DH91" s="5" t="s">
        <v>66</v>
      </c>
      <c r="DI91" s="5" t="s">
        <v>84</v>
      </c>
      <c r="DJ91" s="5" t="s">
        <v>238</v>
      </c>
      <c r="DK91" s="168" t="s">
        <v>209</v>
      </c>
    </row>
    <row r="92" spans="1:115" ht="9" customHeight="1" x14ac:dyDescent="0.25">
      <c r="A92" s="19"/>
      <c r="D92" s="35"/>
      <c r="E92" s="74"/>
      <c r="F92" s="111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K92" s="168"/>
    </row>
    <row r="93" spans="1:115" x14ac:dyDescent="0.25">
      <c r="A93" s="19" t="s">
        <v>93</v>
      </c>
      <c r="C93" s="4" t="s">
        <v>21</v>
      </c>
      <c r="D93" s="35" t="s">
        <v>73</v>
      </c>
      <c r="E93" s="74"/>
      <c r="F93" s="111" t="s">
        <v>73</v>
      </c>
      <c r="G93" s="5" t="s">
        <v>73</v>
      </c>
      <c r="H93" s="5" t="s">
        <v>73</v>
      </c>
      <c r="I93" s="5" t="s">
        <v>73</v>
      </c>
      <c r="J93" s="5" t="s">
        <v>73</v>
      </c>
      <c r="K93" s="5" t="s">
        <v>73</v>
      </c>
      <c r="L93" s="5" t="s">
        <v>73</v>
      </c>
      <c r="M93" s="5" t="s">
        <v>73</v>
      </c>
      <c r="N93" s="5" t="s">
        <v>73</v>
      </c>
      <c r="O93" s="5" t="s">
        <v>73</v>
      </c>
      <c r="P93" s="5" t="s">
        <v>73</v>
      </c>
      <c r="Q93" s="5" t="s">
        <v>73</v>
      </c>
      <c r="R93" s="5" t="s">
        <v>73</v>
      </c>
      <c r="S93" s="5" t="s">
        <v>73</v>
      </c>
      <c r="T93" s="5" t="s">
        <v>73</v>
      </c>
      <c r="U93" s="5" t="s">
        <v>73</v>
      </c>
      <c r="V93" s="5" t="s">
        <v>73</v>
      </c>
      <c r="W93" s="5" t="s">
        <v>73</v>
      </c>
      <c r="X93" s="5" t="s">
        <v>73</v>
      </c>
      <c r="Y93" s="5" t="s">
        <v>73</v>
      </c>
      <c r="Z93" s="5" t="s">
        <v>73</v>
      </c>
      <c r="AA93" s="5" t="s">
        <v>73</v>
      </c>
      <c r="AB93" s="5" t="s">
        <v>73</v>
      </c>
      <c r="AC93" s="5" t="s">
        <v>73</v>
      </c>
      <c r="AD93" s="5" t="s">
        <v>73</v>
      </c>
      <c r="AE93" s="5" t="s">
        <v>73</v>
      </c>
      <c r="AF93" s="5" t="s">
        <v>73</v>
      </c>
      <c r="AG93" s="5" t="s">
        <v>73</v>
      </c>
      <c r="AH93" s="5" t="s">
        <v>73</v>
      </c>
      <c r="AI93" s="5" t="s">
        <v>73</v>
      </c>
      <c r="AJ93" s="5" t="s">
        <v>73</v>
      </c>
      <c r="AK93" s="5" t="s">
        <v>73</v>
      </c>
      <c r="AL93" s="5" t="s">
        <v>73</v>
      </c>
      <c r="AM93" s="5" t="s">
        <v>73</v>
      </c>
      <c r="AN93" s="5" t="s">
        <v>73</v>
      </c>
      <c r="AO93" s="5" t="s">
        <v>73</v>
      </c>
      <c r="AP93" s="5" t="s">
        <v>73</v>
      </c>
      <c r="AQ93" s="5" t="s">
        <v>73</v>
      </c>
      <c r="AR93" s="5" t="s">
        <v>73</v>
      </c>
      <c r="AS93" s="5" t="s">
        <v>73</v>
      </c>
      <c r="AT93" s="5" t="s">
        <v>207</v>
      </c>
      <c r="AU93" s="5" t="s">
        <v>207</v>
      </c>
      <c r="AV93" s="5" t="s">
        <v>73</v>
      </c>
      <c r="AW93" s="5" t="s">
        <v>73</v>
      </c>
      <c r="AX93" s="5" t="s">
        <v>73</v>
      </c>
      <c r="AY93" s="97" t="s">
        <v>73</v>
      </c>
      <c r="AZ93" s="97" t="s">
        <v>73</v>
      </c>
      <c r="BA93" s="97" t="s">
        <v>73</v>
      </c>
      <c r="BB93" s="97" t="s">
        <v>206</v>
      </c>
      <c r="BC93" s="97" t="s">
        <v>73</v>
      </c>
      <c r="BD93" s="97" t="s">
        <v>73</v>
      </c>
      <c r="BE93" s="97" t="s">
        <v>73</v>
      </c>
      <c r="BF93" s="97" t="s">
        <v>73</v>
      </c>
      <c r="BG93" s="97" t="s">
        <v>73</v>
      </c>
      <c r="BH93" s="97" t="s">
        <v>73</v>
      </c>
      <c r="BI93" s="97" t="s">
        <v>73</v>
      </c>
      <c r="BJ93" s="97" t="s">
        <v>73</v>
      </c>
      <c r="BK93" s="97" t="s">
        <v>73</v>
      </c>
      <c r="BL93" s="97" t="s">
        <v>73</v>
      </c>
      <c r="BM93" s="97" t="s">
        <v>73</v>
      </c>
      <c r="BN93" s="97" t="s">
        <v>73</v>
      </c>
      <c r="BO93" s="97" t="s">
        <v>73</v>
      </c>
      <c r="BP93" s="97" t="s">
        <v>73</v>
      </c>
      <c r="BQ93" s="97" t="s">
        <v>73</v>
      </c>
      <c r="BR93" s="97" t="s">
        <v>73</v>
      </c>
      <c r="BS93" s="97" t="s">
        <v>73</v>
      </c>
      <c r="BT93" s="97" t="s">
        <v>73</v>
      </c>
      <c r="BU93" s="97" t="s">
        <v>73</v>
      </c>
      <c r="BV93" s="97" t="s">
        <v>73</v>
      </c>
      <c r="BW93" s="97" t="s">
        <v>73</v>
      </c>
      <c r="BX93" s="97" t="s">
        <v>73</v>
      </c>
      <c r="BY93" s="97" t="s">
        <v>73</v>
      </c>
      <c r="BZ93" s="97" t="s">
        <v>73</v>
      </c>
      <c r="CA93" s="97" t="s">
        <v>73</v>
      </c>
      <c r="CB93" s="97" t="s">
        <v>73</v>
      </c>
      <c r="CC93" s="97" t="s">
        <v>73</v>
      </c>
      <c r="CD93" s="97" t="s">
        <v>207</v>
      </c>
      <c r="CE93" s="97" t="s">
        <v>73</v>
      </c>
      <c r="CF93" s="97" t="s">
        <v>73</v>
      </c>
      <c r="CG93" s="97" t="s">
        <v>73</v>
      </c>
      <c r="CH93" s="97" t="s">
        <v>73</v>
      </c>
      <c r="CI93" s="97" t="s">
        <v>73</v>
      </c>
      <c r="CJ93" s="97" t="s">
        <v>73</v>
      </c>
      <c r="CK93" s="97" t="s">
        <v>73</v>
      </c>
      <c r="CL93" s="97" t="s">
        <v>207</v>
      </c>
      <c r="CM93" s="97" t="s">
        <v>73</v>
      </c>
      <c r="CN93" s="97" t="s">
        <v>73</v>
      </c>
      <c r="CO93" s="97" t="s">
        <v>73</v>
      </c>
      <c r="CP93" s="97" t="s">
        <v>73</v>
      </c>
      <c r="CQ93" s="97" t="s">
        <v>73</v>
      </c>
      <c r="CR93" s="97" t="s">
        <v>73</v>
      </c>
      <c r="CS93" s="97" t="s">
        <v>73</v>
      </c>
      <c r="CT93" s="97" t="s">
        <v>73</v>
      </c>
      <c r="CU93" s="97" t="s">
        <v>73</v>
      </c>
      <c r="CV93" s="97" t="s">
        <v>73</v>
      </c>
      <c r="CW93" s="97" t="s">
        <v>73</v>
      </c>
      <c r="CX93" s="97" t="s">
        <v>73</v>
      </c>
      <c r="CY93" s="97" t="s">
        <v>73</v>
      </c>
      <c r="CZ93" s="97" t="s">
        <v>73</v>
      </c>
      <c r="DA93" s="5" t="s">
        <v>73</v>
      </c>
      <c r="DB93" s="5" t="s">
        <v>73</v>
      </c>
      <c r="DC93" s="5" t="s">
        <v>73</v>
      </c>
      <c r="DD93" s="5" t="s">
        <v>73</v>
      </c>
      <c r="DE93" s="5" t="s">
        <v>73</v>
      </c>
      <c r="DF93" s="5" t="s">
        <v>207</v>
      </c>
      <c r="DG93" s="5" t="s">
        <v>73</v>
      </c>
      <c r="DH93" s="5" t="s">
        <v>73</v>
      </c>
      <c r="DI93" s="5" t="s">
        <v>73</v>
      </c>
      <c r="DJ93" s="5" t="s">
        <v>73</v>
      </c>
      <c r="DK93" s="168" t="s">
        <v>246</v>
      </c>
    </row>
    <row r="94" spans="1:115" x14ac:dyDescent="0.25">
      <c r="A94" s="19" t="s">
        <v>94</v>
      </c>
      <c r="C94" s="4" t="s">
        <v>20</v>
      </c>
      <c r="D94" s="35" t="s">
        <v>246</v>
      </c>
      <c r="E94" s="74"/>
      <c r="F94" s="111" t="s">
        <v>207</v>
      </c>
      <c r="G94" s="5" t="s">
        <v>207</v>
      </c>
      <c r="H94" s="5" t="s">
        <v>207</v>
      </c>
      <c r="I94" s="5" t="s">
        <v>207</v>
      </c>
      <c r="J94" s="5" t="s">
        <v>207</v>
      </c>
      <c r="K94" s="5" t="s">
        <v>207</v>
      </c>
      <c r="L94" s="5" t="s">
        <v>207</v>
      </c>
      <c r="M94" s="5" t="s">
        <v>246</v>
      </c>
      <c r="N94" s="5" t="s">
        <v>207</v>
      </c>
      <c r="O94" s="5" t="s">
        <v>207</v>
      </c>
      <c r="P94" s="5" t="s">
        <v>207</v>
      </c>
      <c r="Q94" s="5" t="s">
        <v>207</v>
      </c>
      <c r="R94" s="5" t="s">
        <v>207</v>
      </c>
      <c r="S94" s="5" t="s">
        <v>207</v>
      </c>
      <c r="T94" s="5" t="s">
        <v>207</v>
      </c>
      <c r="U94" s="5" t="s">
        <v>207</v>
      </c>
      <c r="V94" s="5" t="s">
        <v>206</v>
      </c>
      <c r="W94" s="5" t="s">
        <v>207</v>
      </c>
      <c r="X94" s="5" t="s">
        <v>207</v>
      </c>
      <c r="Y94" s="5" t="s">
        <v>207</v>
      </c>
      <c r="Z94" s="5" t="s">
        <v>207</v>
      </c>
      <c r="AA94" s="5" t="s">
        <v>207</v>
      </c>
      <c r="AB94" s="5" t="s">
        <v>207</v>
      </c>
      <c r="AC94" s="5" t="s">
        <v>207</v>
      </c>
      <c r="AD94" s="5" t="s">
        <v>246</v>
      </c>
      <c r="AE94" s="5" t="s">
        <v>207</v>
      </c>
      <c r="AF94" s="5" t="s">
        <v>207</v>
      </c>
      <c r="AG94" s="5" t="s">
        <v>207</v>
      </c>
      <c r="AH94" s="5" t="s">
        <v>207</v>
      </c>
      <c r="AI94" s="5" t="s">
        <v>207</v>
      </c>
      <c r="AJ94" s="5" t="s">
        <v>207</v>
      </c>
      <c r="AK94" s="5" t="s">
        <v>207</v>
      </c>
      <c r="AL94" s="5" t="s">
        <v>207</v>
      </c>
      <c r="AM94" s="5" t="s">
        <v>207</v>
      </c>
      <c r="AN94" s="5" t="s">
        <v>207</v>
      </c>
      <c r="AO94" s="5" t="s">
        <v>207</v>
      </c>
      <c r="AP94" s="5" t="s">
        <v>206</v>
      </c>
      <c r="AQ94" s="5" t="s">
        <v>207</v>
      </c>
      <c r="AR94" s="5" t="s">
        <v>207</v>
      </c>
      <c r="AS94" s="5" t="s">
        <v>207</v>
      </c>
      <c r="AT94" s="5" t="s">
        <v>73</v>
      </c>
      <c r="AU94" s="5" t="s">
        <v>73</v>
      </c>
      <c r="AV94" s="5" t="s">
        <v>207</v>
      </c>
      <c r="AW94" s="5" t="s">
        <v>207</v>
      </c>
      <c r="AX94" s="5" t="s">
        <v>207</v>
      </c>
      <c r="AY94" s="97" t="s">
        <v>206</v>
      </c>
      <c r="AZ94" s="97" t="s">
        <v>207</v>
      </c>
      <c r="BA94" s="97" t="s">
        <v>207</v>
      </c>
      <c r="BB94" s="97" t="s">
        <v>246</v>
      </c>
      <c r="BC94" s="97" t="s">
        <v>207</v>
      </c>
      <c r="BD94" s="97" t="s">
        <v>207</v>
      </c>
      <c r="BE94" s="97" t="s">
        <v>207</v>
      </c>
      <c r="BF94" s="97" t="s">
        <v>207</v>
      </c>
      <c r="BG94" s="97" t="s">
        <v>207</v>
      </c>
      <c r="BH94" s="97" t="s">
        <v>207</v>
      </c>
      <c r="BI94" s="97" t="s">
        <v>207</v>
      </c>
      <c r="BJ94" s="97" t="s">
        <v>207</v>
      </c>
      <c r="BK94" s="97" t="s">
        <v>207</v>
      </c>
      <c r="BL94" s="97" t="s">
        <v>207</v>
      </c>
      <c r="BM94" s="97" t="s">
        <v>207</v>
      </c>
      <c r="BN94" s="97" t="s">
        <v>207</v>
      </c>
      <c r="BO94" s="97" t="s">
        <v>207</v>
      </c>
      <c r="BP94" s="97" t="s">
        <v>207</v>
      </c>
      <c r="BQ94" s="97" t="s">
        <v>207</v>
      </c>
      <c r="BR94" s="97" t="s">
        <v>207</v>
      </c>
      <c r="BS94" s="97" t="s">
        <v>207</v>
      </c>
      <c r="BT94" s="97" t="s">
        <v>207</v>
      </c>
      <c r="BU94" s="97" t="s">
        <v>207</v>
      </c>
      <c r="BV94" s="97" t="s">
        <v>207</v>
      </c>
      <c r="BW94" s="97" t="s">
        <v>206</v>
      </c>
      <c r="BX94" s="97" t="s">
        <v>207</v>
      </c>
      <c r="BY94" s="97" t="s">
        <v>207</v>
      </c>
      <c r="BZ94" s="97" t="s">
        <v>207</v>
      </c>
      <c r="CA94" s="97" t="s">
        <v>207</v>
      </c>
      <c r="CB94" s="97" t="s">
        <v>207</v>
      </c>
      <c r="CC94" s="97" t="s">
        <v>207</v>
      </c>
      <c r="CD94" s="97" t="s">
        <v>73</v>
      </c>
      <c r="CE94" s="97" t="s">
        <v>207</v>
      </c>
      <c r="CF94" s="97" t="s">
        <v>207</v>
      </c>
      <c r="CG94" s="97" t="s">
        <v>207</v>
      </c>
      <c r="CH94" s="97" t="s">
        <v>207</v>
      </c>
      <c r="CI94" s="97" t="s">
        <v>207</v>
      </c>
      <c r="CJ94" s="97" t="s">
        <v>207</v>
      </c>
      <c r="CK94" s="97" t="s">
        <v>207</v>
      </c>
      <c r="CL94" s="97" t="s">
        <v>246</v>
      </c>
      <c r="CM94" s="97" t="s">
        <v>207</v>
      </c>
      <c r="CN94" s="97" t="s">
        <v>207</v>
      </c>
      <c r="CO94" s="97" t="s">
        <v>207</v>
      </c>
      <c r="CP94" s="97" t="s">
        <v>206</v>
      </c>
      <c r="CQ94" s="97" t="s">
        <v>207</v>
      </c>
      <c r="CR94" s="97" t="s">
        <v>207</v>
      </c>
      <c r="CS94" s="97" t="s">
        <v>207</v>
      </c>
      <c r="CT94" s="97" t="s">
        <v>207</v>
      </c>
      <c r="CU94" s="97" t="s">
        <v>207</v>
      </c>
      <c r="CV94" s="97" t="s">
        <v>207</v>
      </c>
      <c r="CW94" s="97" t="s">
        <v>207</v>
      </c>
      <c r="CX94" s="97" t="s">
        <v>246</v>
      </c>
      <c r="CY94" s="97" t="s">
        <v>207</v>
      </c>
      <c r="CZ94" s="97" t="s">
        <v>207</v>
      </c>
      <c r="DA94" s="5" t="s">
        <v>207</v>
      </c>
      <c r="DB94" s="5" t="s">
        <v>207</v>
      </c>
      <c r="DC94" s="5" t="s">
        <v>207</v>
      </c>
      <c r="DD94" s="5" t="s">
        <v>207</v>
      </c>
      <c r="DE94" s="5" t="s">
        <v>206</v>
      </c>
      <c r="DF94" s="5" t="s">
        <v>73</v>
      </c>
      <c r="DG94" s="5" t="s">
        <v>207</v>
      </c>
      <c r="DH94" s="5" t="s">
        <v>207</v>
      </c>
      <c r="DI94" s="5" t="s">
        <v>206</v>
      </c>
      <c r="DJ94" s="5" t="s">
        <v>207</v>
      </c>
      <c r="DK94" s="168" t="s">
        <v>207</v>
      </c>
    </row>
    <row r="95" spans="1:115" ht="18.75" thickBot="1" x14ac:dyDescent="0.3">
      <c r="A95" s="19" t="s">
        <v>95</v>
      </c>
      <c r="C95" s="4" t="s">
        <v>54</v>
      </c>
      <c r="D95" s="35"/>
      <c r="E95" s="74"/>
      <c r="F95" s="118" t="s">
        <v>206</v>
      </c>
      <c r="G95" s="116" t="s">
        <v>206</v>
      </c>
      <c r="H95" s="116"/>
      <c r="I95" s="116" t="s">
        <v>246</v>
      </c>
      <c r="J95" s="116" t="s">
        <v>206</v>
      </c>
      <c r="K95" s="116" t="s">
        <v>206</v>
      </c>
      <c r="L95" s="116" t="s">
        <v>246</v>
      </c>
      <c r="M95" s="116"/>
      <c r="N95" s="116"/>
      <c r="O95" s="116"/>
      <c r="P95" s="116"/>
      <c r="Q95" s="116" t="s">
        <v>246</v>
      </c>
      <c r="R95" s="116" t="s">
        <v>206</v>
      </c>
      <c r="S95" s="116"/>
      <c r="T95" s="116"/>
      <c r="U95" s="116"/>
      <c r="V95" s="116" t="s">
        <v>207</v>
      </c>
      <c r="W95" s="116"/>
      <c r="X95" s="116"/>
      <c r="Y95" s="116"/>
      <c r="Z95" s="116"/>
      <c r="AA95" s="116"/>
      <c r="AB95" s="116"/>
      <c r="AC95" s="116" t="s">
        <v>206</v>
      </c>
      <c r="AD95" s="116" t="s">
        <v>206</v>
      </c>
      <c r="AE95" s="116" t="s">
        <v>206</v>
      </c>
      <c r="AF95" s="116"/>
      <c r="AG95" s="116"/>
      <c r="AH95" s="116" t="s">
        <v>206</v>
      </c>
      <c r="AI95" s="116" t="s">
        <v>206</v>
      </c>
      <c r="AJ95" s="116"/>
      <c r="AK95" s="116" t="s">
        <v>206</v>
      </c>
      <c r="AL95" s="116"/>
      <c r="AM95" s="116" t="s">
        <v>206</v>
      </c>
      <c r="AN95" s="116"/>
      <c r="AO95" s="116"/>
      <c r="AP95" s="116" t="s">
        <v>207</v>
      </c>
      <c r="AQ95" s="116"/>
      <c r="AR95" s="116" t="s">
        <v>206</v>
      </c>
      <c r="AS95" s="116" t="s">
        <v>206</v>
      </c>
      <c r="AT95" s="116"/>
      <c r="AU95" s="116" t="s">
        <v>246</v>
      </c>
      <c r="AV95" s="116" t="s">
        <v>206</v>
      </c>
      <c r="AW95" s="116"/>
      <c r="AX95" s="116"/>
      <c r="AY95" s="119" t="s">
        <v>246</v>
      </c>
      <c r="AZ95" s="119" t="s">
        <v>206</v>
      </c>
      <c r="BA95" s="119" t="s">
        <v>206</v>
      </c>
      <c r="BB95" s="119"/>
      <c r="BC95" s="119"/>
      <c r="BD95" s="119" t="s">
        <v>206</v>
      </c>
      <c r="BE95" s="119"/>
      <c r="BF95" s="119" t="s">
        <v>206</v>
      </c>
      <c r="BG95" s="119" t="s">
        <v>206</v>
      </c>
      <c r="BH95" s="119"/>
      <c r="BI95" s="119" t="s">
        <v>246</v>
      </c>
      <c r="BJ95" s="119" t="s">
        <v>206</v>
      </c>
      <c r="BK95" s="119"/>
      <c r="BL95" s="119"/>
      <c r="BM95" s="119"/>
      <c r="BN95" s="119"/>
      <c r="BO95" s="119" t="s">
        <v>246</v>
      </c>
      <c r="BP95" s="119"/>
      <c r="BQ95" s="119"/>
      <c r="BR95" s="119" t="s">
        <v>206</v>
      </c>
      <c r="BS95" s="119"/>
      <c r="BT95" s="119"/>
      <c r="BU95" s="119"/>
      <c r="BV95" s="119"/>
      <c r="BW95" s="119" t="s">
        <v>207</v>
      </c>
      <c r="BX95" s="119" t="s">
        <v>206</v>
      </c>
      <c r="BY95" s="119" t="s">
        <v>246</v>
      </c>
      <c r="BZ95" s="119" t="s">
        <v>206</v>
      </c>
      <c r="CA95" s="119" t="s">
        <v>246</v>
      </c>
      <c r="CB95" s="119" t="s">
        <v>206</v>
      </c>
      <c r="CC95" s="119"/>
      <c r="CD95" s="119" t="s">
        <v>206</v>
      </c>
      <c r="CE95" s="119"/>
      <c r="CF95" s="119" t="s">
        <v>206</v>
      </c>
      <c r="CG95" s="119"/>
      <c r="CH95" s="119"/>
      <c r="CI95" s="119"/>
      <c r="CJ95" s="119"/>
      <c r="CK95" s="119" t="s">
        <v>206</v>
      </c>
      <c r="CL95" s="119" t="s">
        <v>73</v>
      </c>
      <c r="CM95" s="119"/>
      <c r="CN95" s="119" t="s">
        <v>246</v>
      </c>
      <c r="CO95" s="119" t="s">
        <v>206</v>
      </c>
      <c r="CP95" s="119" t="s">
        <v>207</v>
      </c>
      <c r="CQ95" s="119"/>
      <c r="CR95" s="119" t="s">
        <v>206</v>
      </c>
      <c r="CS95" s="119"/>
      <c r="CT95" s="119"/>
      <c r="CU95" s="119"/>
      <c r="CV95" s="119"/>
      <c r="CW95" s="119"/>
      <c r="CX95" s="119" t="s">
        <v>207</v>
      </c>
      <c r="CY95" s="119" t="s">
        <v>206</v>
      </c>
      <c r="CZ95" s="119"/>
      <c r="DA95" s="116"/>
      <c r="DB95" s="116"/>
      <c r="DC95" s="116"/>
      <c r="DD95" s="116"/>
      <c r="DE95" s="116"/>
      <c r="DF95" s="116" t="s">
        <v>206</v>
      </c>
      <c r="DG95" s="116"/>
      <c r="DH95" s="116"/>
      <c r="DI95" s="116" t="s">
        <v>207</v>
      </c>
      <c r="DJ95" s="116"/>
      <c r="DK95" s="169" t="s">
        <v>73</v>
      </c>
    </row>
    <row r="96" spans="1:115" ht="9" customHeight="1" thickBot="1" x14ac:dyDescent="0.3">
      <c r="A96" s="32"/>
      <c r="B96" s="33"/>
      <c r="C96" s="33"/>
      <c r="D96" s="36"/>
      <c r="E96" s="75"/>
      <c r="F96" s="118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  <c r="AX96" s="116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6"/>
      <c r="DB96" s="116"/>
      <c r="DC96" s="116"/>
      <c r="DD96" s="116"/>
      <c r="DE96" s="116"/>
      <c r="DF96" s="116"/>
      <c r="DG96" s="116"/>
      <c r="DH96" s="116"/>
      <c r="DI96" s="116"/>
      <c r="DJ96" s="116"/>
      <c r="DK96" s="169"/>
    </row>
    <row r="97" spans="1:115" x14ac:dyDescent="0.25">
      <c r="A97" s="30" t="s">
        <v>96</v>
      </c>
      <c r="B97" s="31"/>
      <c r="C97" s="31"/>
      <c r="D97" s="35"/>
      <c r="E97" s="74"/>
      <c r="F97" s="111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77"/>
      <c r="CB97" s="77"/>
      <c r="CC97" s="77"/>
      <c r="CD97" s="77"/>
      <c r="CE97" s="77"/>
      <c r="CF97" s="77"/>
      <c r="CG97" s="77"/>
      <c r="CH97" s="77"/>
      <c r="CI97" s="77"/>
      <c r="CJ97" s="77"/>
      <c r="CK97" s="77"/>
      <c r="CL97" s="77"/>
      <c r="CM97" s="77"/>
      <c r="CN97" s="77"/>
      <c r="CO97" s="77"/>
      <c r="CP97" s="77"/>
      <c r="CQ97" s="77"/>
      <c r="CR97" s="77"/>
      <c r="CS97" s="77"/>
      <c r="CT97" s="77"/>
      <c r="CU97" s="77"/>
      <c r="CV97" s="77"/>
      <c r="CW97" s="77"/>
      <c r="CX97" s="77"/>
      <c r="CY97" s="77"/>
      <c r="CZ97" s="77"/>
      <c r="DK97" s="168"/>
    </row>
    <row r="98" spans="1:115" x14ac:dyDescent="0.25">
      <c r="A98" s="19">
        <v>17</v>
      </c>
      <c r="B98" s="20" t="s">
        <v>45</v>
      </c>
      <c r="C98" s="4" t="s">
        <v>169</v>
      </c>
      <c r="D98" s="35" t="s">
        <v>83</v>
      </c>
      <c r="E98" s="74"/>
      <c r="F98" s="111" t="s">
        <v>69</v>
      </c>
      <c r="G98" s="5" t="s">
        <v>65</v>
      </c>
      <c r="H98" s="5" t="s">
        <v>247</v>
      </c>
      <c r="I98" s="5" t="s">
        <v>68</v>
      </c>
      <c r="J98" s="5" t="s">
        <v>209</v>
      </c>
      <c r="K98" s="5" t="s">
        <v>68</v>
      </c>
      <c r="L98" s="5" t="s">
        <v>65</v>
      </c>
      <c r="M98" s="5" t="s">
        <v>226</v>
      </c>
      <c r="N98" s="5" t="s">
        <v>68</v>
      </c>
      <c r="O98" s="5" t="s">
        <v>68</v>
      </c>
      <c r="P98" s="5" t="s">
        <v>83</v>
      </c>
      <c r="Q98" s="5" t="s">
        <v>65</v>
      </c>
      <c r="R98" s="5" t="s">
        <v>85</v>
      </c>
      <c r="S98" s="5" t="s">
        <v>85</v>
      </c>
      <c r="T98" s="5" t="s">
        <v>65</v>
      </c>
      <c r="U98" s="5" t="s">
        <v>85</v>
      </c>
      <c r="V98" s="5" t="s">
        <v>85</v>
      </c>
      <c r="W98" s="5" t="s">
        <v>65</v>
      </c>
      <c r="X98" s="5" t="s">
        <v>226</v>
      </c>
      <c r="Y98" s="5" t="s">
        <v>83</v>
      </c>
      <c r="Z98" s="5" t="s">
        <v>68</v>
      </c>
      <c r="AA98" s="5" t="s">
        <v>65</v>
      </c>
      <c r="AB98" s="5" t="s">
        <v>226</v>
      </c>
      <c r="AC98" s="5" t="s">
        <v>69</v>
      </c>
      <c r="AD98" s="5" t="s">
        <v>271</v>
      </c>
      <c r="AE98" s="5" t="s">
        <v>65</v>
      </c>
      <c r="AF98" s="5" t="s">
        <v>65</v>
      </c>
      <c r="AG98" s="5" t="s">
        <v>65</v>
      </c>
      <c r="AH98" s="5" t="s">
        <v>65</v>
      </c>
      <c r="AI98" s="5" t="s">
        <v>243</v>
      </c>
      <c r="AJ98" s="5" t="s">
        <v>83</v>
      </c>
      <c r="AK98" s="5" t="s">
        <v>68</v>
      </c>
      <c r="AL98" s="5" t="s">
        <v>271</v>
      </c>
      <c r="AM98" s="5" t="s">
        <v>321</v>
      </c>
      <c r="AN98" s="5" t="s">
        <v>83</v>
      </c>
      <c r="AO98" s="5" t="s">
        <v>83</v>
      </c>
      <c r="AP98" s="5" t="s">
        <v>76</v>
      </c>
      <c r="AQ98" s="5" t="s">
        <v>76</v>
      </c>
      <c r="AR98" s="5" t="s">
        <v>220</v>
      </c>
      <c r="AS98" s="5" t="s">
        <v>68</v>
      </c>
      <c r="AT98" s="5" t="s">
        <v>68</v>
      </c>
      <c r="AU98" s="5" t="s">
        <v>85</v>
      </c>
      <c r="AV98" s="5" t="s">
        <v>69</v>
      </c>
      <c r="AW98" s="5" t="s">
        <v>271</v>
      </c>
      <c r="AX98" s="5" t="s">
        <v>65</v>
      </c>
      <c r="AY98" s="97" t="s">
        <v>70</v>
      </c>
      <c r="AZ98" s="97" t="s">
        <v>85</v>
      </c>
      <c r="BA98" s="97" t="s">
        <v>83</v>
      </c>
      <c r="BB98" s="97" t="s">
        <v>70</v>
      </c>
      <c r="BC98" s="97" t="s">
        <v>65</v>
      </c>
      <c r="BD98" s="97" t="s">
        <v>69</v>
      </c>
      <c r="BE98" s="97" t="s">
        <v>65</v>
      </c>
      <c r="BF98" s="97" t="s">
        <v>65</v>
      </c>
      <c r="BG98" s="97" t="s">
        <v>65</v>
      </c>
      <c r="BH98" s="97" t="s">
        <v>65</v>
      </c>
      <c r="BI98" s="97" t="s">
        <v>83</v>
      </c>
      <c r="BJ98" s="97" t="s">
        <v>196</v>
      </c>
      <c r="BK98" s="97" t="s">
        <v>69</v>
      </c>
      <c r="BL98" s="97" t="s">
        <v>83</v>
      </c>
      <c r="BM98" s="97" t="s">
        <v>68</v>
      </c>
      <c r="BN98" s="97" t="s">
        <v>68</v>
      </c>
      <c r="BO98" s="97" t="s">
        <v>70</v>
      </c>
      <c r="BP98" s="97" t="s">
        <v>65</v>
      </c>
      <c r="BQ98" s="97" t="s">
        <v>83</v>
      </c>
      <c r="BR98" s="97" t="s">
        <v>85</v>
      </c>
      <c r="BS98" s="97" t="s">
        <v>65</v>
      </c>
      <c r="BT98" s="97" t="s">
        <v>83</v>
      </c>
      <c r="BU98" s="97" t="s">
        <v>65</v>
      </c>
      <c r="BV98" s="97" t="s">
        <v>65</v>
      </c>
      <c r="BW98" s="97" t="s">
        <v>85</v>
      </c>
      <c r="BX98" s="97" t="s">
        <v>271</v>
      </c>
      <c r="BY98" s="97" t="s">
        <v>65</v>
      </c>
      <c r="BZ98" s="97" t="s">
        <v>83</v>
      </c>
      <c r="CA98" s="97" t="s">
        <v>68</v>
      </c>
      <c r="CB98" s="97" t="s">
        <v>218</v>
      </c>
      <c r="CC98" s="97" t="s">
        <v>196</v>
      </c>
      <c r="CD98" s="97" t="s">
        <v>220</v>
      </c>
      <c r="CE98" s="97" t="s">
        <v>68</v>
      </c>
      <c r="CF98" s="97" t="s">
        <v>68</v>
      </c>
      <c r="CG98" s="97" t="s">
        <v>69</v>
      </c>
      <c r="CH98" s="97" t="s">
        <v>83</v>
      </c>
      <c r="CI98" s="97" t="s">
        <v>209</v>
      </c>
      <c r="CJ98" s="97" t="s">
        <v>65</v>
      </c>
      <c r="CK98" s="97" t="s">
        <v>68</v>
      </c>
      <c r="CL98" s="97" t="s">
        <v>85</v>
      </c>
      <c r="CM98" s="97" t="s">
        <v>68</v>
      </c>
      <c r="CN98" s="97" t="s">
        <v>68</v>
      </c>
      <c r="CO98" s="97" t="s">
        <v>65</v>
      </c>
      <c r="CP98" s="97" t="s">
        <v>65</v>
      </c>
      <c r="CQ98" s="97" t="s">
        <v>65</v>
      </c>
      <c r="CR98" s="97" t="s">
        <v>234</v>
      </c>
      <c r="CS98" s="97" t="s">
        <v>65</v>
      </c>
      <c r="CT98" s="97" t="s">
        <v>68</v>
      </c>
      <c r="CU98" s="97" t="s">
        <v>65</v>
      </c>
      <c r="CV98" s="97" t="s">
        <v>68</v>
      </c>
      <c r="CW98" s="97" t="s">
        <v>65</v>
      </c>
      <c r="CX98" s="97" t="s">
        <v>65</v>
      </c>
      <c r="CY98" s="97" t="s">
        <v>68</v>
      </c>
      <c r="CZ98" s="97" t="s">
        <v>69</v>
      </c>
      <c r="DA98" s="5" t="s">
        <v>65</v>
      </c>
      <c r="DB98" s="5" t="s">
        <v>70</v>
      </c>
      <c r="DC98" s="5" t="s">
        <v>65</v>
      </c>
      <c r="DD98" s="5" t="s">
        <v>85</v>
      </c>
      <c r="DE98" s="5" t="s">
        <v>386</v>
      </c>
      <c r="DF98" s="5" t="s">
        <v>69</v>
      </c>
      <c r="DG98" s="5" t="s">
        <v>65</v>
      </c>
      <c r="DH98" s="5" t="s">
        <v>68</v>
      </c>
      <c r="DI98" s="5" t="s">
        <v>83</v>
      </c>
      <c r="DJ98" s="5" t="s">
        <v>271</v>
      </c>
      <c r="DK98" s="168" t="s">
        <v>212</v>
      </c>
    </row>
    <row r="99" spans="1:115" x14ac:dyDescent="0.25">
      <c r="A99" s="19">
        <v>18</v>
      </c>
      <c r="B99" s="20" t="s">
        <v>47</v>
      </c>
      <c r="C99" s="4" t="s">
        <v>170</v>
      </c>
      <c r="D99" s="35" t="s">
        <v>236</v>
      </c>
      <c r="E99" s="74"/>
      <c r="F99" s="111" t="s">
        <v>238</v>
      </c>
      <c r="G99" s="5" t="s">
        <v>76</v>
      </c>
      <c r="H99" s="5" t="s">
        <v>212</v>
      </c>
      <c r="I99" s="5" t="s">
        <v>84</v>
      </c>
      <c r="J99" s="5" t="s">
        <v>84</v>
      </c>
      <c r="K99" s="5" t="s">
        <v>76</v>
      </c>
      <c r="L99" s="5" t="s">
        <v>224</v>
      </c>
      <c r="M99" s="5" t="s">
        <v>234</v>
      </c>
      <c r="N99" s="5" t="s">
        <v>212</v>
      </c>
      <c r="O99" s="5" t="s">
        <v>212</v>
      </c>
      <c r="P99" s="5" t="s">
        <v>66</v>
      </c>
      <c r="Q99" s="5" t="s">
        <v>212</v>
      </c>
      <c r="R99" s="5" t="s">
        <v>76</v>
      </c>
      <c r="S99" s="5" t="s">
        <v>76</v>
      </c>
      <c r="T99" s="5" t="s">
        <v>212</v>
      </c>
      <c r="U99" s="5" t="s">
        <v>212</v>
      </c>
      <c r="V99" s="5" t="s">
        <v>212</v>
      </c>
      <c r="W99" s="5" t="s">
        <v>212</v>
      </c>
      <c r="X99" s="5" t="s">
        <v>84</v>
      </c>
      <c r="Y99" s="5" t="s">
        <v>66</v>
      </c>
      <c r="Z99" s="5" t="s">
        <v>76</v>
      </c>
      <c r="AA99" s="5" t="s">
        <v>212</v>
      </c>
      <c r="AB99" s="5" t="s">
        <v>67</v>
      </c>
      <c r="AC99" s="5" t="s">
        <v>66</v>
      </c>
      <c r="AD99" s="5" t="s">
        <v>248</v>
      </c>
      <c r="AE99" s="5" t="s">
        <v>76</v>
      </c>
      <c r="AF99" s="5" t="s">
        <v>76</v>
      </c>
      <c r="AG99" s="5" t="s">
        <v>66</v>
      </c>
      <c r="AH99" s="5" t="s">
        <v>212</v>
      </c>
      <c r="AI99" s="5" t="s">
        <v>70</v>
      </c>
      <c r="AJ99" s="5" t="s">
        <v>67</v>
      </c>
      <c r="AK99" s="5" t="s">
        <v>84</v>
      </c>
      <c r="AL99" s="5" t="s">
        <v>238</v>
      </c>
      <c r="AM99" s="5" t="s">
        <v>224</v>
      </c>
      <c r="AN99" s="5" t="s">
        <v>76</v>
      </c>
      <c r="AO99" s="5" t="s">
        <v>212</v>
      </c>
      <c r="AP99" s="5" t="s">
        <v>212</v>
      </c>
      <c r="AQ99" s="5" t="s">
        <v>212</v>
      </c>
      <c r="AR99" s="5" t="s">
        <v>69</v>
      </c>
      <c r="AS99" s="5" t="s">
        <v>83</v>
      </c>
      <c r="AT99" s="5" t="s">
        <v>196</v>
      </c>
      <c r="AU99" s="5" t="s">
        <v>66</v>
      </c>
      <c r="AV99" s="5" t="s">
        <v>76</v>
      </c>
      <c r="AW99" s="5" t="s">
        <v>236</v>
      </c>
      <c r="AX99" s="5" t="s">
        <v>76</v>
      </c>
      <c r="AY99" s="97" t="s">
        <v>76</v>
      </c>
      <c r="AZ99" s="97" t="s">
        <v>65</v>
      </c>
      <c r="BA99" s="97" t="s">
        <v>66</v>
      </c>
      <c r="BB99" s="97" t="s">
        <v>70</v>
      </c>
      <c r="BC99" s="97" t="s">
        <v>76</v>
      </c>
      <c r="BD99" s="97" t="s">
        <v>76</v>
      </c>
      <c r="BE99" s="97" t="s">
        <v>66</v>
      </c>
      <c r="BF99" s="97" t="s">
        <v>84</v>
      </c>
      <c r="BG99" s="97" t="s">
        <v>255</v>
      </c>
      <c r="BH99" s="97" t="s">
        <v>76</v>
      </c>
      <c r="BI99" s="97" t="s">
        <v>84</v>
      </c>
      <c r="BJ99" s="97" t="s">
        <v>66</v>
      </c>
      <c r="BK99" s="97" t="s">
        <v>212</v>
      </c>
      <c r="BL99" s="97" t="s">
        <v>76</v>
      </c>
      <c r="BM99" s="97" t="s">
        <v>84</v>
      </c>
      <c r="BN99" s="97" t="s">
        <v>84</v>
      </c>
      <c r="BO99" s="97" t="s">
        <v>76</v>
      </c>
      <c r="BP99" s="97" t="s">
        <v>84</v>
      </c>
      <c r="BQ99" s="97" t="s">
        <v>67</v>
      </c>
      <c r="BR99" s="97" t="s">
        <v>76</v>
      </c>
      <c r="BS99" s="97" t="s">
        <v>212</v>
      </c>
      <c r="BT99" s="97" t="s">
        <v>84</v>
      </c>
      <c r="BU99" s="97" t="s">
        <v>212</v>
      </c>
      <c r="BV99" s="97" t="s">
        <v>67</v>
      </c>
      <c r="BW99" s="97" t="s">
        <v>66</v>
      </c>
      <c r="BX99" s="97" t="s">
        <v>84</v>
      </c>
      <c r="BY99" s="97" t="s">
        <v>76</v>
      </c>
      <c r="BZ99" s="97" t="s">
        <v>76</v>
      </c>
      <c r="CA99" s="97" t="s">
        <v>76</v>
      </c>
      <c r="CB99" s="97" t="s">
        <v>70</v>
      </c>
      <c r="CC99" s="97" t="s">
        <v>212</v>
      </c>
      <c r="CD99" s="97" t="s">
        <v>69</v>
      </c>
      <c r="CE99" s="97" t="s">
        <v>76</v>
      </c>
      <c r="CF99" s="97" t="s">
        <v>84</v>
      </c>
      <c r="CG99" s="97" t="s">
        <v>212</v>
      </c>
      <c r="CH99" s="97" t="s">
        <v>84</v>
      </c>
      <c r="CI99" s="97" t="s">
        <v>66</v>
      </c>
      <c r="CJ99" s="97" t="s">
        <v>76</v>
      </c>
      <c r="CK99" s="97" t="s">
        <v>66</v>
      </c>
      <c r="CL99" s="97" t="s">
        <v>70</v>
      </c>
      <c r="CM99" s="97" t="s">
        <v>84</v>
      </c>
      <c r="CN99" s="97" t="s">
        <v>212</v>
      </c>
      <c r="CO99" s="97" t="s">
        <v>76</v>
      </c>
      <c r="CP99" s="97" t="s">
        <v>76</v>
      </c>
      <c r="CQ99" s="97" t="s">
        <v>66</v>
      </c>
      <c r="CR99" s="97" t="s">
        <v>84</v>
      </c>
      <c r="CS99" s="97" t="s">
        <v>84</v>
      </c>
      <c r="CT99" s="97" t="s">
        <v>84</v>
      </c>
      <c r="CU99" s="97" t="s">
        <v>76</v>
      </c>
      <c r="CV99" s="97" t="s">
        <v>76</v>
      </c>
      <c r="CW99" s="97" t="s">
        <v>76</v>
      </c>
      <c r="CX99" s="97" t="s">
        <v>70</v>
      </c>
      <c r="CY99" s="97" t="s">
        <v>76</v>
      </c>
      <c r="CZ99" s="97" t="s">
        <v>70</v>
      </c>
      <c r="DA99" s="5" t="s">
        <v>76</v>
      </c>
      <c r="DB99" s="5" t="s">
        <v>76</v>
      </c>
      <c r="DC99" s="5" t="s">
        <v>68</v>
      </c>
      <c r="DD99" s="5" t="s">
        <v>65</v>
      </c>
      <c r="DE99" s="5" t="s">
        <v>84</v>
      </c>
      <c r="DF99" s="5" t="s">
        <v>84</v>
      </c>
      <c r="DG99" s="5" t="s">
        <v>84</v>
      </c>
      <c r="DH99" s="5" t="s">
        <v>67</v>
      </c>
      <c r="DI99" s="5" t="s">
        <v>66</v>
      </c>
      <c r="DJ99" s="5" t="s">
        <v>65</v>
      </c>
      <c r="DK99" s="168" t="s">
        <v>209</v>
      </c>
    </row>
    <row r="100" spans="1:115" x14ac:dyDescent="0.25">
      <c r="A100" s="19">
        <v>41</v>
      </c>
      <c r="B100" s="4" t="s">
        <v>61</v>
      </c>
      <c r="C100" s="4" t="s">
        <v>171</v>
      </c>
      <c r="D100" s="35" t="s">
        <v>234</v>
      </c>
      <c r="E100" s="74"/>
      <c r="F100" s="111" t="s">
        <v>69</v>
      </c>
      <c r="G100" s="5" t="s">
        <v>248</v>
      </c>
      <c r="H100" s="5" t="s">
        <v>66</v>
      </c>
      <c r="I100" s="5" t="s">
        <v>65</v>
      </c>
      <c r="J100" s="5" t="s">
        <v>69</v>
      </c>
      <c r="K100" s="5" t="s">
        <v>65</v>
      </c>
      <c r="L100" s="5" t="s">
        <v>234</v>
      </c>
      <c r="M100" s="5" t="s">
        <v>238</v>
      </c>
      <c r="N100" s="5" t="s">
        <v>70</v>
      </c>
      <c r="O100" s="5" t="s">
        <v>209</v>
      </c>
      <c r="P100" s="5" t="s">
        <v>69</v>
      </c>
      <c r="Q100" s="5" t="s">
        <v>70</v>
      </c>
      <c r="R100" s="5" t="s">
        <v>209</v>
      </c>
      <c r="S100" s="5" t="s">
        <v>65</v>
      </c>
      <c r="T100" s="5" t="s">
        <v>209</v>
      </c>
      <c r="U100" s="5" t="s">
        <v>238</v>
      </c>
      <c r="V100" s="5" t="s">
        <v>209</v>
      </c>
      <c r="W100" s="5" t="s">
        <v>212</v>
      </c>
      <c r="X100" s="5" t="s">
        <v>68</v>
      </c>
      <c r="Y100" s="5" t="s">
        <v>70</v>
      </c>
      <c r="Z100" s="5" t="s">
        <v>66</v>
      </c>
      <c r="AA100" s="5" t="s">
        <v>70</v>
      </c>
      <c r="AB100" s="5" t="s">
        <v>65</v>
      </c>
      <c r="AC100" s="5" t="s">
        <v>212</v>
      </c>
      <c r="AD100" s="5" t="s">
        <v>69</v>
      </c>
      <c r="AE100" s="5" t="s">
        <v>70</v>
      </c>
      <c r="AF100" s="5" t="s">
        <v>65</v>
      </c>
      <c r="AG100" s="5" t="s">
        <v>65</v>
      </c>
      <c r="AH100" s="5" t="s">
        <v>65</v>
      </c>
      <c r="AI100" s="5" t="s">
        <v>67</v>
      </c>
      <c r="AJ100" s="5" t="s">
        <v>65</v>
      </c>
      <c r="AK100" s="5" t="s">
        <v>65</v>
      </c>
      <c r="AL100" s="5" t="s">
        <v>69</v>
      </c>
      <c r="AM100" s="5" t="s">
        <v>234</v>
      </c>
      <c r="AN100" s="5" t="s">
        <v>70</v>
      </c>
      <c r="AO100" s="5" t="s">
        <v>76</v>
      </c>
      <c r="AP100" s="5" t="s">
        <v>70</v>
      </c>
      <c r="AQ100" s="5" t="s">
        <v>70</v>
      </c>
      <c r="AR100" s="5" t="s">
        <v>83</v>
      </c>
      <c r="AS100" s="5" t="s">
        <v>84</v>
      </c>
      <c r="AT100" s="5" t="s">
        <v>212</v>
      </c>
      <c r="AU100" s="5" t="s">
        <v>67</v>
      </c>
      <c r="AV100" s="5" t="s">
        <v>66</v>
      </c>
      <c r="AW100" s="5" t="s">
        <v>234</v>
      </c>
      <c r="AX100" s="5" t="s">
        <v>70</v>
      </c>
      <c r="AY100" s="97" t="s">
        <v>70</v>
      </c>
      <c r="AZ100" s="97" t="s">
        <v>83</v>
      </c>
      <c r="BA100" s="97" t="s">
        <v>67</v>
      </c>
      <c r="BB100" s="97" t="s">
        <v>70</v>
      </c>
      <c r="BC100" s="97" t="s">
        <v>70</v>
      </c>
      <c r="BD100" s="97" t="s">
        <v>67</v>
      </c>
      <c r="BE100" s="97" t="s">
        <v>65</v>
      </c>
      <c r="BF100" s="97" t="s">
        <v>65</v>
      </c>
      <c r="BG100" s="97" t="s">
        <v>70</v>
      </c>
      <c r="BH100" s="97" t="s">
        <v>65</v>
      </c>
      <c r="BI100" s="97" t="s">
        <v>66</v>
      </c>
      <c r="BJ100" s="97" t="s">
        <v>69</v>
      </c>
      <c r="BK100" s="97" t="s">
        <v>66</v>
      </c>
      <c r="BL100" s="97" t="s">
        <v>209</v>
      </c>
      <c r="BM100" s="97" t="s">
        <v>65</v>
      </c>
      <c r="BN100" s="97" t="s">
        <v>65</v>
      </c>
      <c r="BO100" s="97" t="s">
        <v>209</v>
      </c>
      <c r="BP100" s="97" t="s">
        <v>65</v>
      </c>
      <c r="BQ100" s="97" t="s">
        <v>70</v>
      </c>
      <c r="BR100" s="97" t="s">
        <v>70</v>
      </c>
      <c r="BS100" s="97" t="s">
        <v>69</v>
      </c>
      <c r="BT100" s="97" t="s">
        <v>70</v>
      </c>
      <c r="BU100" s="97" t="s">
        <v>66</v>
      </c>
      <c r="BV100" s="97" t="s">
        <v>69</v>
      </c>
      <c r="BW100" s="97" t="s">
        <v>69</v>
      </c>
      <c r="BX100" s="97" t="s">
        <v>83</v>
      </c>
      <c r="BY100" s="97" t="s">
        <v>65</v>
      </c>
      <c r="BZ100" s="97" t="s">
        <v>209</v>
      </c>
      <c r="CA100" s="97" t="s">
        <v>65</v>
      </c>
      <c r="CB100" s="97" t="s">
        <v>212</v>
      </c>
      <c r="CC100" s="97" t="s">
        <v>66</v>
      </c>
      <c r="CD100" s="97" t="s">
        <v>70</v>
      </c>
      <c r="CE100" s="97" t="s">
        <v>65</v>
      </c>
      <c r="CF100" s="97" t="s">
        <v>65</v>
      </c>
      <c r="CG100" s="97" t="s">
        <v>70</v>
      </c>
      <c r="CH100" s="97" t="s">
        <v>68</v>
      </c>
      <c r="CI100" s="97" t="s">
        <v>70</v>
      </c>
      <c r="CJ100" s="97" t="s">
        <v>70</v>
      </c>
      <c r="CK100" s="97" t="s">
        <v>65</v>
      </c>
      <c r="CL100" s="97" t="s">
        <v>68</v>
      </c>
      <c r="CM100" s="97" t="s">
        <v>209</v>
      </c>
      <c r="CN100" s="97" t="s">
        <v>196</v>
      </c>
      <c r="CO100" s="97" t="s">
        <v>70</v>
      </c>
      <c r="CP100" s="97" t="s">
        <v>65</v>
      </c>
      <c r="CQ100" s="97" t="s">
        <v>70</v>
      </c>
      <c r="CR100" s="97" t="s">
        <v>66</v>
      </c>
      <c r="CS100" s="97" t="s">
        <v>66</v>
      </c>
      <c r="CT100" s="97" t="s">
        <v>209</v>
      </c>
      <c r="CU100" s="97" t="s">
        <v>70</v>
      </c>
      <c r="CV100" s="97" t="s">
        <v>209</v>
      </c>
      <c r="CW100" s="97" t="s">
        <v>209</v>
      </c>
      <c r="CX100" s="97" t="s">
        <v>66</v>
      </c>
      <c r="CY100" s="97" t="s">
        <v>68</v>
      </c>
      <c r="CZ100" s="97" t="s">
        <v>66</v>
      </c>
      <c r="DA100" s="5" t="s">
        <v>70</v>
      </c>
      <c r="DB100" s="5" t="s">
        <v>209</v>
      </c>
      <c r="DC100" s="5" t="s">
        <v>65</v>
      </c>
      <c r="DD100" s="5" t="s">
        <v>68</v>
      </c>
      <c r="DE100" s="5" t="s">
        <v>70</v>
      </c>
      <c r="DF100" s="5" t="s">
        <v>67</v>
      </c>
      <c r="DG100" s="5" t="s">
        <v>66</v>
      </c>
      <c r="DH100" s="5" t="s">
        <v>70</v>
      </c>
      <c r="DI100" s="5" t="s">
        <v>238</v>
      </c>
      <c r="DJ100" s="5" t="s">
        <v>69</v>
      </c>
      <c r="DK100" s="168" t="s">
        <v>70</v>
      </c>
    </row>
    <row r="101" spans="1:115" x14ac:dyDescent="0.25">
      <c r="A101" s="19">
        <v>42</v>
      </c>
      <c r="B101" s="4" t="s">
        <v>52</v>
      </c>
      <c r="C101" s="4" t="s">
        <v>172</v>
      </c>
      <c r="D101" s="35" t="s">
        <v>85</v>
      </c>
      <c r="E101" s="74"/>
      <c r="F101" s="111" t="s">
        <v>85</v>
      </c>
      <c r="G101" s="5" t="s">
        <v>226</v>
      </c>
      <c r="H101" s="5" t="s">
        <v>85</v>
      </c>
      <c r="I101" s="5" t="s">
        <v>85</v>
      </c>
      <c r="J101" s="5" t="s">
        <v>240</v>
      </c>
      <c r="K101" s="5" t="s">
        <v>218</v>
      </c>
      <c r="L101" s="5" t="s">
        <v>68</v>
      </c>
      <c r="M101" s="5" t="s">
        <v>196</v>
      </c>
      <c r="N101" s="5" t="s">
        <v>65</v>
      </c>
      <c r="O101" s="5" t="s">
        <v>83</v>
      </c>
      <c r="P101" s="5" t="s">
        <v>83</v>
      </c>
      <c r="Q101" s="5" t="s">
        <v>85</v>
      </c>
      <c r="R101" s="5" t="s">
        <v>68</v>
      </c>
      <c r="S101" s="5" t="s">
        <v>218</v>
      </c>
      <c r="T101" s="5" t="s">
        <v>220</v>
      </c>
      <c r="U101" s="5" t="s">
        <v>218</v>
      </c>
      <c r="V101" s="5" t="s">
        <v>85</v>
      </c>
      <c r="W101" s="5" t="s">
        <v>218</v>
      </c>
      <c r="X101" s="5" t="s">
        <v>65</v>
      </c>
      <c r="Y101" s="5" t="s">
        <v>83</v>
      </c>
      <c r="Z101" s="5" t="s">
        <v>220</v>
      </c>
      <c r="AA101" s="5" t="s">
        <v>83</v>
      </c>
      <c r="AB101" s="5" t="s">
        <v>220</v>
      </c>
      <c r="AC101" s="5" t="s">
        <v>85</v>
      </c>
      <c r="AD101" s="5" t="s">
        <v>243</v>
      </c>
      <c r="AE101" s="5" t="s">
        <v>68</v>
      </c>
      <c r="AF101" s="5" t="s">
        <v>85</v>
      </c>
      <c r="AG101" s="5" t="s">
        <v>83</v>
      </c>
      <c r="AH101" s="5" t="s">
        <v>70</v>
      </c>
      <c r="AI101" s="5" t="s">
        <v>319</v>
      </c>
      <c r="AJ101" s="5" t="s">
        <v>226</v>
      </c>
      <c r="AK101" s="5" t="s">
        <v>68</v>
      </c>
      <c r="AL101" s="5" t="s">
        <v>218</v>
      </c>
      <c r="AM101" s="5" t="s">
        <v>220</v>
      </c>
      <c r="AN101" s="5" t="s">
        <v>85</v>
      </c>
      <c r="AO101" s="5" t="s">
        <v>218</v>
      </c>
      <c r="AP101" s="5" t="s">
        <v>68</v>
      </c>
      <c r="AQ101" s="5" t="s">
        <v>66</v>
      </c>
      <c r="AR101" s="5" t="s">
        <v>241</v>
      </c>
      <c r="AS101" s="5" t="s">
        <v>65</v>
      </c>
      <c r="AT101" s="5" t="s">
        <v>65</v>
      </c>
      <c r="AU101" s="5" t="s">
        <v>85</v>
      </c>
      <c r="AV101" s="5" t="s">
        <v>209</v>
      </c>
      <c r="AW101" s="5" t="s">
        <v>220</v>
      </c>
      <c r="AX101" s="5" t="s">
        <v>68</v>
      </c>
      <c r="AY101" s="97" t="s">
        <v>209</v>
      </c>
      <c r="AZ101" s="97" t="s">
        <v>68</v>
      </c>
      <c r="BA101" s="97" t="s">
        <v>226</v>
      </c>
      <c r="BB101" s="97" t="s">
        <v>70</v>
      </c>
      <c r="BC101" s="97" t="s">
        <v>85</v>
      </c>
      <c r="BD101" s="97" t="s">
        <v>65</v>
      </c>
      <c r="BE101" s="97" t="s">
        <v>68</v>
      </c>
      <c r="BF101" s="97" t="s">
        <v>85</v>
      </c>
      <c r="BG101" s="97" t="s">
        <v>226</v>
      </c>
      <c r="BH101" s="97" t="s">
        <v>85</v>
      </c>
      <c r="BI101" s="97" t="s">
        <v>218</v>
      </c>
      <c r="BJ101" s="97" t="s">
        <v>83</v>
      </c>
      <c r="BK101" s="97" t="s">
        <v>85</v>
      </c>
      <c r="BL101" s="97" t="s">
        <v>85</v>
      </c>
      <c r="BM101" s="97" t="s">
        <v>85</v>
      </c>
      <c r="BN101" s="97" t="s">
        <v>218</v>
      </c>
      <c r="BO101" s="97" t="s">
        <v>68</v>
      </c>
      <c r="BP101" s="97" t="s">
        <v>218</v>
      </c>
      <c r="BQ101" s="97" t="s">
        <v>85</v>
      </c>
      <c r="BR101" s="97" t="s">
        <v>218</v>
      </c>
      <c r="BS101" s="97" t="s">
        <v>226</v>
      </c>
      <c r="BT101" s="97" t="s">
        <v>220</v>
      </c>
      <c r="BU101" s="97" t="s">
        <v>68</v>
      </c>
      <c r="BV101" s="97" t="s">
        <v>68</v>
      </c>
      <c r="BW101" s="97" t="s">
        <v>218</v>
      </c>
      <c r="BX101" s="97" t="s">
        <v>218</v>
      </c>
      <c r="BY101" s="97" t="s">
        <v>218</v>
      </c>
      <c r="BZ101" s="97" t="s">
        <v>65</v>
      </c>
      <c r="CA101" s="97" t="s">
        <v>85</v>
      </c>
      <c r="CB101" s="97" t="s">
        <v>220</v>
      </c>
      <c r="CC101" s="97" t="s">
        <v>68</v>
      </c>
      <c r="CD101" s="97" t="s">
        <v>220</v>
      </c>
      <c r="CE101" s="97" t="s">
        <v>218</v>
      </c>
      <c r="CF101" s="97" t="s">
        <v>85</v>
      </c>
      <c r="CG101" s="97" t="s">
        <v>68</v>
      </c>
      <c r="CH101" s="97" t="s">
        <v>85</v>
      </c>
      <c r="CI101" s="97" t="s">
        <v>68</v>
      </c>
      <c r="CJ101" s="97" t="s">
        <v>85</v>
      </c>
      <c r="CK101" s="97" t="s">
        <v>68</v>
      </c>
      <c r="CL101" s="97" t="s">
        <v>238</v>
      </c>
      <c r="CM101" s="97" t="s">
        <v>68</v>
      </c>
      <c r="CN101" s="97" t="s">
        <v>68</v>
      </c>
      <c r="CO101" s="97" t="s">
        <v>68</v>
      </c>
      <c r="CP101" s="97" t="s">
        <v>218</v>
      </c>
      <c r="CQ101" s="97" t="s">
        <v>65</v>
      </c>
      <c r="CR101" s="97" t="s">
        <v>218</v>
      </c>
      <c r="CS101" s="97" t="s">
        <v>218</v>
      </c>
      <c r="CT101" s="97" t="s">
        <v>226</v>
      </c>
      <c r="CU101" s="97" t="s">
        <v>243</v>
      </c>
      <c r="CV101" s="97" t="s">
        <v>68</v>
      </c>
      <c r="CW101" s="97" t="s">
        <v>85</v>
      </c>
      <c r="CX101" s="97" t="s">
        <v>209</v>
      </c>
      <c r="CY101" s="97" t="s">
        <v>218</v>
      </c>
      <c r="CZ101" s="97" t="s">
        <v>69</v>
      </c>
      <c r="DA101" s="5" t="s">
        <v>220</v>
      </c>
      <c r="DB101" s="5" t="s">
        <v>85</v>
      </c>
      <c r="DC101" s="5" t="s">
        <v>68</v>
      </c>
      <c r="DD101" s="5" t="s">
        <v>226</v>
      </c>
      <c r="DE101" s="5" t="s">
        <v>271</v>
      </c>
      <c r="DF101" s="5" t="s">
        <v>85</v>
      </c>
      <c r="DG101" s="5" t="s">
        <v>85</v>
      </c>
      <c r="DH101" s="5" t="s">
        <v>85</v>
      </c>
      <c r="DI101" s="5" t="s">
        <v>68</v>
      </c>
      <c r="DJ101" s="5" t="s">
        <v>243</v>
      </c>
      <c r="DK101" s="168" t="s">
        <v>70</v>
      </c>
    </row>
    <row r="102" spans="1:115" x14ac:dyDescent="0.25">
      <c r="A102" s="19">
        <v>61</v>
      </c>
      <c r="B102" s="4" t="s">
        <v>64</v>
      </c>
      <c r="C102" s="4" t="s">
        <v>173</v>
      </c>
      <c r="D102" s="35" t="s">
        <v>236</v>
      </c>
      <c r="E102" s="74"/>
      <c r="F102" s="111" t="s">
        <v>236</v>
      </c>
      <c r="G102" s="5" t="s">
        <v>238</v>
      </c>
      <c r="H102" s="5" t="s">
        <v>76</v>
      </c>
      <c r="I102" s="5" t="s">
        <v>69</v>
      </c>
      <c r="J102" s="5" t="s">
        <v>238</v>
      </c>
      <c r="K102" s="5" t="s">
        <v>76</v>
      </c>
      <c r="L102" s="5" t="s">
        <v>70</v>
      </c>
      <c r="M102" s="5" t="s">
        <v>241</v>
      </c>
      <c r="N102" s="5" t="s">
        <v>212</v>
      </c>
      <c r="O102" s="5" t="s">
        <v>212</v>
      </c>
      <c r="P102" s="5" t="s">
        <v>70</v>
      </c>
      <c r="Q102" s="5" t="s">
        <v>66</v>
      </c>
      <c r="R102" s="5" t="s">
        <v>66</v>
      </c>
      <c r="S102" s="5" t="s">
        <v>70</v>
      </c>
      <c r="T102" s="5" t="s">
        <v>67</v>
      </c>
      <c r="U102" s="5" t="s">
        <v>67</v>
      </c>
      <c r="V102" s="5" t="s">
        <v>67</v>
      </c>
      <c r="W102" s="5" t="s">
        <v>76</v>
      </c>
      <c r="X102" s="5" t="s">
        <v>65</v>
      </c>
      <c r="Y102" s="5" t="s">
        <v>66</v>
      </c>
      <c r="Z102" s="5" t="s">
        <v>238</v>
      </c>
      <c r="AA102" s="5" t="s">
        <v>76</v>
      </c>
      <c r="AB102" s="5" t="s">
        <v>69</v>
      </c>
      <c r="AC102" s="5" t="s">
        <v>66</v>
      </c>
      <c r="AD102" s="5" t="s">
        <v>379</v>
      </c>
      <c r="AE102" s="5" t="s">
        <v>66</v>
      </c>
      <c r="AF102" s="5" t="s">
        <v>212</v>
      </c>
      <c r="AG102" s="5" t="s">
        <v>66</v>
      </c>
      <c r="AH102" s="5" t="s">
        <v>70</v>
      </c>
      <c r="AI102" s="5" t="s">
        <v>67</v>
      </c>
      <c r="AJ102" s="5" t="s">
        <v>245</v>
      </c>
      <c r="AK102" s="5" t="s">
        <v>65</v>
      </c>
      <c r="AL102" s="5" t="s">
        <v>67</v>
      </c>
      <c r="AM102" s="5" t="s">
        <v>248</v>
      </c>
      <c r="AN102" s="5" t="s">
        <v>212</v>
      </c>
      <c r="AO102" s="5" t="s">
        <v>84</v>
      </c>
      <c r="AP102" s="5" t="s">
        <v>68</v>
      </c>
      <c r="AQ102" s="5" t="s">
        <v>76</v>
      </c>
      <c r="AR102" s="5" t="s">
        <v>67</v>
      </c>
      <c r="AS102" s="5" t="s">
        <v>236</v>
      </c>
      <c r="AT102" s="5" t="s">
        <v>66</v>
      </c>
      <c r="AU102" s="5" t="s">
        <v>236</v>
      </c>
      <c r="AV102" s="5" t="s">
        <v>66</v>
      </c>
      <c r="AW102" s="5" t="s">
        <v>212</v>
      </c>
      <c r="AX102" s="5" t="s">
        <v>70</v>
      </c>
      <c r="AY102" s="97" t="s">
        <v>70</v>
      </c>
      <c r="AZ102" s="97" t="s">
        <v>66</v>
      </c>
      <c r="BA102" s="97" t="s">
        <v>236</v>
      </c>
      <c r="BB102" s="97" t="s">
        <v>70</v>
      </c>
      <c r="BC102" s="97" t="s">
        <v>66</v>
      </c>
      <c r="BD102" s="97" t="s">
        <v>212</v>
      </c>
      <c r="BE102" s="97" t="s">
        <v>69</v>
      </c>
      <c r="BF102" s="97" t="s">
        <v>70</v>
      </c>
      <c r="BG102" s="97" t="s">
        <v>66</v>
      </c>
      <c r="BH102" s="97" t="s">
        <v>67</v>
      </c>
      <c r="BI102" s="97" t="s">
        <v>238</v>
      </c>
      <c r="BJ102" s="97" t="s">
        <v>212</v>
      </c>
      <c r="BK102" s="97" t="s">
        <v>76</v>
      </c>
      <c r="BL102" s="97" t="s">
        <v>238</v>
      </c>
      <c r="BM102" s="97" t="s">
        <v>66</v>
      </c>
      <c r="BN102" s="97" t="s">
        <v>70</v>
      </c>
      <c r="BO102" s="97" t="s">
        <v>70</v>
      </c>
      <c r="BP102" s="97" t="s">
        <v>66</v>
      </c>
      <c r="BQ102" s="97" t="s">
        <v>69</v>
      </c>
      <c r="BR102" s="97" t="s">
        <v>66</v>
      </c>
      <c r="BS102" s="97" t="s">
        <v>66</v>
      </c>
      <c r="BT102" s="97" t="s">
        <v>66</v>
      </c>
      <c r="BU102" s="97" t="s">
        <v>65</v>
      </c>
      <c r="BV102" s="97" t="s">
        <v>69</v>
      </c>
      <c r="BW102" s="97" t="s">
        <v>66</v>
      </c>
      <c r="BX102" s="97" t="s">
        <v>66</v>
      </c>
      <c r="BY102" s="97" t="s">
        <v>70</v>
      </c>
      <c r="BZ102" s="97" t="s">
        <v>238</v>
      </c>
      <c r="CA102" s="97" t="s">
        <v>66</v>
      </c>
      <c r="CB102" s="97" t="s">
        <v>76</v>
      </c>
      <c r="CC102" s="97" t="s">
        <v>70</v>
      </c>
      <c r="CD102" s="97" t="s">
        <v>255</v>
      </c>
      <c r="CE102" s="97" t="s">
        <v>66</v>
      </c>
      <c r="CF102" s="97" t="s">
        <v>66</v>
      </c>
      <c r="CG102" s="97" t="s">
        <v>67</v>
      </c>
      <c r="CH102" s="97" t="s">
        <v>66</v>
      </c>
      <c r="CI102" s="97" t="s">
        <v>66</v>
      </c>
      <c r="CJ102" s="97" t="s">
        <v>66</v>
      </c>
      <c r="CK102" s="97" t="s">
        <v>67</v>
      </c>
      <c r="CL102" s="97" t="s">
        <v>212</v>
      </c>
      <c r="CM102" s="97" t="s">
        <v>76</v>
      </c>
      <c r="CN102" s="97" t="s">
        <v>76</v>
      </c>
      <c r="CO102" s="97" t="s">
        <v>66</v>
      </c>
      <c r="CP102" s="97" t="s">
        <v>65</v>
      </c>
      <c r="CQ102" s="97" t="s">
        <v>238</v>
      </c>
      <c r="CR102" s="97" t="s">
        <v>66</v>
      </c>
      <c r="CS102" s="97" t="s">
        <v>66</v>
      </c>
      <c r="CT102" s="97" t="s">
        <v>196</v>
      </c>
      <c r="CU102" s="97" t="s">
        <v>212</v>
      </c>
      <c r="CV102" s="97" t="s">
        <v>70</v>
      </c>
      <c r="CW102" s="97" t="s">
        <v>84</v>
      </c>
      <c r="CX102" s="97" t="s">
        <v>66</v>
      </c>
      <c r="CY102" s="97" t="s">
        <v>70</v>
      </c>
      <c r="CZ102" s="97" t="s">
        <v>67</v>
      </c>
      <c r="DA102" s="5" t="s">
        <v>67</v>
      </c>
      <c r="DB102" s="5" t="s">
        <v>212</v>
      </c>
      <c r="DC102" s="5" t="s">
        <v>66</v>
      </c>
      <c r="DD102" s="5" t="s">
        <v>366</v>
      </c>
      <c r="DE102" s="5" t="s">
        <v>76</v>
      </c>
      <c r="DF102" s="5" t="s">
        <v>76</v>
      </c>
      <c r="DG102" s="5" t="s">
        <v>66</v>
      </c>
      <c r="DH102" s="5" t="s">
        <v>66</v>
      </c>
      <c r="DI102" s="5" t="s">
        <v>67</v>
      </c>
      <c r="DJ102" s="5" t="s">
        <v>67</v>
      </c>
      <c r="DK102" s="168" t="s">
        <v>212</v>
      </c>
    </row>
    <row r="103" spans="1:115" x14ac:dyDescent="0.25">
      <c r="A103" s="19">
        <v>62</v>
      </c>
      <c r="B103" s="4" t="s">
        <v>64</v>
      </c>
      <c r="C103" s="4" t="s">
        <v>174</v>
      </c>
      <c r="D103" s="35" t="s">
        <v>220</v>
      </c>
      <c r="E103" s="74"/>
      <c r="F103" s="111" t="s">
        <v>302</v>
      </c>
      <c r="G103" s="5" t="s">
        <v>248</v>
      </c>
      <c r="H103" s="5" t="s">
        <v>218</v>
      </c>
      <c r="I103" s="5" t="s">
        <v>83</v>
      </c>
      <c r="J103" s="5" t="s">
        <v>68</v>
      </c>
      <c r="K103" s="5" t="s">
        <v>65</v>
      </c>
      <c r="L103" s="5" t="s">
        <v>68</v>
      </c>
      <c r="M103" s="5" t="s">
        <v>65</v>
      </c>
      <c r="N103" s="5" t="s">
        <v>70</v>
      </c>
      <c r="O103" s="5" t="s">
        <v>65</v>
      </c>
      <c r="P103" s="5" t="s">
        <v>65</v>
      </c>
      <c r="Q103" s="5" t="s">
        <v>68</v>
      </c>
      <c r="R103" s="5" t="s">
        <v>209</v>
      </c>
      <c r="S103" s="5" t="s">
        <v>65</v>
      </c>
      <c r="T103" s="5" t="s">
        <v>196</v>
      </c>
      <c r="U103" s="5" t="s">
        <v>68</v>
      </c>
      <c r="V103" s="5" t="s">
        <v>196</v>
      </c>
      <c r="W103" s="5" t="s">
        <v>85</v>
      </c>
      <c r="X103" s="5" t="s">
        <v>196</v>
      </c>
      <c r="Y103" s="5" t="s">
        <v>68</v>
      </c>
      <c r="Z103" s="5" t="s">
        <v>66</v>
      </c>
      <c r="AA103" s="5" t="s">
        <v>196</v>
      </c>
      <c r="AB103" s="5" t="s">
        <v>209</v>
      </c>
      <c r="AC103" s="5" t="s">
        <v>209</v>
      </c>
      <c r="AD103" s="5" t="s">
        <v>248</v>
      </c>
      <c r="AE103" s="5" t="s">
        <v>68</v>
      </c>
      <c r="AF103" s="5" t="s">
        <v>65</v>
      </c>
      <c r="AG103" s="5" t="s">
        <v>70</v>
      </c>
      <c r="AH103" s="5" t="s">
        <v>212</v>
      </c>
      <c r="AI103" s="5" t="s">
        <v>68</v>
      </c>
      <c r="AJ103" s="5" t="s">
        <v>209</v>
      </c>
      <c r="AK103" s="5" t="s">
        <v>209</v>
      </c>
      <c r="AL103" s="5" t="s">
        <v>69</v>
      </c>
      <c r="AM103" s="5" t="s">
        <v>83</v>
      </c>
      <c r="AN103" s="5" t="s">
        <v>196</v>
      </c>
      <c r="AO103" s="5" t="s">
        <v>68</v>
      </c>
      <c r="AP103" s="5" t="s">
        <v>83</v>
      </c>
      <c r="AQ103" s="5" t="s">
        <v>68</v>
      </c>
      <c r="AR103" s="5" t="s">
        <v>68</v>
      </c>
      <c r="AS103" s="5" t="s">
        <v>65</v>
      </c>
      <c r="AT103" s="5" t="s">
        <v>209</v>
      </c>
      <c r="AU103" s="5" t="s">
        <v>83</v>
      </c>
      <c r="AV103" s="5" t="s">
        <v>209</v>
      </c>
      <c r="AW103" s="5" t="s">
        <v>68</v>
      </c>
      <c r="AX103" s="5" t="s">
        <v>68</v>
      </c>
      <c r="AY103" s="97" t="s">
        <v>212</v>
      </c>
      <c r="AZ103" s="97" t="s">
        <v>67</v>
      </c>
      <c r="BA103" s="97" t="s">
        <v>65</v>
      </c>
      <c r="BB103" s="97" t="s">
        <v>70</v>
      </c>
      <c r="BC103" s="97" t="s">
        <v>68</v>
      </c>
      <c r="BD103" s="97" t="s">
        <v>234</v>
      </c>
      <c r="BE103" s="97" t="s">
        <v>70</v>
      </c>
      <c r="BF103" s="97" t="s">
        <v>68</v>
      </c>
      <c r="BG103" s="97" t="s">
        <v>196</v>
      </c>
      <c r="BH103" s="97" t="s">
        <v>68</v>
      </c>
      <c r="BI103" s="97" t="s">
        <v>220</v>
      </c>
      <c r="BJ103" s="97" t="s">
        <v>209</v>
      </c>
      <c r="BK103" s="97" t="s">
        <v>65</v>
      </c>
      <c r="BL103" s="97" t="s">
        <v>65</v>
      </c>
      <c r="BM103" s="97" t="s">
        <v>209</v>
      </c>
      <c r="BN103" s="97" t="s">
        <v>68</v>
      </c>
      <c r="BO103" s="97" t="s">
        <v>68</v>
      </c>
      <c r="BP103" s="97" t="s">
        <v>68</v>
      </c>
      <c r="BQ103" s="97" t="s">
        <v>83</v>
      </c>
      <c r="BR103" s="97" t="s">
        <v>70</v>
      </c>
      <c r="BS103" s="97" t="s">
        <v>83</v>
      </c>
      <c r="BT103" s="97" t="s">
        <v>68</v>
      </c>
      <c r="BU103" s="97" t="s">
        <v>209</v>
      </c>
      <c r="BV103" s="97" t="s">
        <v>83</v>
      </c>
      <c r="BW103" s="97" t="s">
        <v>65</v>
      </c>
      <c r="BX103" s="97" t="s">
        <v>209</v>
      </c>
      <c r="BY103" s="97" t="s">
        <v>196</v>
      </c>
      <c r="BZ103" s="97" t="s">
        <v>196</v>
      </c>
      <c r="CA103" s="97" t="s">
        <v>85</v>
      </c>
      <c r="CB103" s="97" t="s">
        <v>68</v>
      </c>
      <c r="CC103" s="97" t="s">
        <v>85</v>
      </c>
      <c r="CD103" s="97" t="s">
        <v>83</v>
      </c>
      <c r="CE103" s="97" t="s">
        <v>68</v>
      </c>
      <c r="CF103" s="97" t="s">
        <v>68</v>
      </c>
      <c r="CG103" s="97" t="s">
        <v>68</v>
      </c>
      <c r="CH103" s="97" t="s">
        <v>85</v>
      </c>
      <c r="CI103" s="97" t="s">
        <v>209</v>
      </c>
      <c r="CJ103" s="97" t="s">
        <v>68</v>
      </c>
      <c r="CK103" s="97" t="s">
        <v>68</v>
      </c>
      <c r="CL103" s="97" t="s">
        <v>65</v>
      </c>
      <c r="CM103" s="97" t="s">
        <v>68</v>
      </c>
      <c r="CN103" s="97" t="s">
        <v>196</v>
      </c>
      <c r="CO103" s="97" t="s">
        <v>209</v>
      </c>
      <c r="CP103" s="97" t="s">
        <v>68</v>
      </c>
      <c r="CQ103" s="97" t="s">
        <v>68</v>
      </c>
      <c r="CR103" s="97" t="s">
        <v>209</v>
      </c>
      <c r="CS103" s="97" t="s">
        <v>68</v>
      </c>
      <c r="CT103" s="97" t="s">
        <v>209</v>
      </c>
      <c r="CU103" s="97" t="s">
        <v>85</v>
      </c>
      <c r="CV103" s="97" t="s">
        <v>212</v>
      </c>
      <c r="CW103" s="97" t="s">
        <v>68</v>
      </c>
      <c r="CX103" s="97" t="s">
        <v>196</v>
      </c>
      <c r="CY103" s="97" t="s">
        <v>68</v>
      </c>
      <c r="CZ103" s="97" t="s">
        <v>68</v>
      </c>
      <c r="DA103" s="5" t="s">
        <v>68</v>
      </c>
      <c r="DB103" s="5" t="s">
        <v>65</v>
      </c>
      <c r="DC103" s="5" t="s">
        <v>68</v>
      </c>
      <c r="DD103" s="5" t="s">
        <v>70</v>
      </c>
      <c r="DE103" s="5" t="s">
        <v>196</v>
      </c>
      <c r="DF103" s="5" t="s">
        <v>218</v>
      </c>
      <c r="DG103" s="5" t="s">
        <v>68</v>
      </c>
      <c r="DH103" s="5" t="s">
        <v>68</v>
      </c>
      <c r="DI103" s="5" t="s">
        <v>66</v>
      </c>
      <c r="DJ103" s="5" t="s">
        <v>234</v>
      </c>
      <c r="DK103" s="168" t="s">
        <v>209</v>
      </c>
    </row>
    <row r="104" spans="1:115" ht="9" customHeight="1" x14ac:dyDescent="0.25">
      <c r="A104" s="19"/>
      <c r="D104" s="35"/>
      <c r="E104" s="74"/>
      <c r="F104" s="111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K104" s="168"/>
    </row>
    <row r="105" spans="1:115" x14ac:dyDescent="0.25">
      <c r="A105" s="19" t="s">
        <v>97</v>
      </c>
      <c r="C105" s="4" t="s">
        <v>21</v>
      </c>
      <c r="D105" s="35" t="s">
        <v>78</v>
      </c>
      <c r="E105" s="74"/>
      <c r="F105" s="111" t="s">
        <v>78</v>
      </c>
      <c r="G105" s="5" t="s">
        <v>78</v>
      </c>
      <c r="H105" s="5" t="s">
        <v>223</v>
      </c>
      <c r="I105" s="5" t="s">
        <v>78</v>
      </c>
      <c r="J105" s="5" t="s">
        <v>78</v>
      </c>
      <c r="K105" s="5" t="s">
        <v>78</v>
      </c>
      <c r="L105" s="5" t="s">
        <v>208</v>
      </c>
      <c r="M105" s="5" t="s">
        <v>208</v>
      </c>
      <c r="N105" s="5" t="s">
        <v>78</v>
      </c>
      <c r="O105" s="5" t="s">
        <v>78</v>
      </c>
      <c r="P105" s="5" t="s">
        <v>78</v>
      </c>
      <c r="Q105" s="5" t="s">
        <v>78</v>
      </c>
      <c r="R105" s="5" t="s">
        <v>78</v>
      </c>
      <c r="S105" s="5" t="s">
        <v>78</v>
      </c>
      <c r="T105" s="5" t="s">
        <v>78</v>
      </c>
      <c r="U105" s="5" t="s">
        <v>78</v>
      </c>
      <c r="V105" s="5" t="s">
        <v>78</v>
      </c>
      <c r="W105" s="5" t="s">
        <v>78</v>
      </c>
      <c r="X105" s="5" t="s">
        <v>208</v>
      </c>
      <c r="Y105" s="5" t="s">
        <v>78</v>
      </c>
      <c r="Z105" s="5" t="s">
        <v>78</v>
      </c>
      <c r="AA105" s="5" t="s">
        <v>78</v>
      </c>
      <c r="AB105" s="5" t="s">
        <v>78</v>
      </c>
      <c r="AC105" s="5" t="s">
        <v>78</v>
      </c>
      <c r="AD105" s="5" t="s">
        <v>78</v>
      </c>
      <c r="AE105" s="5" t="s">
        <v>78</v>
      </c>
      <c r="AF105" s="5" t="s">
        <v>78</v>
      </c>
      <c r="AG105" s="5" t="s">
        <v>78</v>
      </c>
      <c r="AH105" s="5" t="s">
        <v>78</v>
      </c>
      <c r="AI105" s="5" t="s">
        <v>78</v>
      </c>
      <c r="AJ105" s="5" t="s">
        <v>78</v>
      </c>
      <c r="AK105" s="5" t="s">
        <v>208</v>
      </c>
      <c r="AL105" s="5" t="s">
        <v>78</v>
      </c>
      <c r="AM105" s="5" t="s">
        <v>78</v>
      </c>
      <c r="AN105" s="5" t="s">
        <v>78</v>
      </c>
      <c r="AO105" s="5" t="s">
        <v>78</v>
      </c>
      <c r="AP105" s="5" t="s">
        <v>223</v>
      </c>
      <c r="AQ105" s="5" t="s">
        <v>223</v>
      </c>
      <c r="AR105" s="5" t="s">
        <v>78</v>
      </c>
      <c r="AS105" s="5" t="s">
        <v>78</v>
      </c>
      <c r="AT105" s="5" t="s">
        <v>78</v>
      </c>
      <c r="AU105" s="5" t="s">
        <v>78</v>
      </c>
      <c r="AV105" s="5" t="s">
        <v>78</v>
      </c>
      <c r="AW105" s="5" t="s">
        <v>78</v>
      </c>
      <c r="AX105" s="5" t="s">
        <v>78</v>
      </c>
      <c r="AY105" s="97" t="s">
        <v>78</v>
      </c>
      <c r="AZ105" s="97" t="s">
        <v>78</v>
      </c>
      <c r="BA105" s="97" t="s">
        <v>78</v>
      </c>
      <c r="BB105" s="97" t="s">
        <v>272</v>
      </c>
      <c r="BC105" s="97" t="s">
        <v>78</v>
      </c>
      <c r="BD105" s="97" t="s">
        <v>223</v>
      </c>
      <c r="BE105" s="97" t="s">
        <v>78</v>
      </c>
      <c r="BF105" s="97" t="s">
        <v>208</v>
      </c>
      <c r="BG105" s="97" t="s">
        <v>78</v>
      </c>
      <c r="BH105" s="97" t="s">
        <v>78</v>
      </c>
      <c r="BI105" s="97" t="s">
        <v>78</v>
      </c>
      <c r="BJ105" s="97" t="s">
        <v>78</v>
      </c>
      <c r="BK105" s="97" t="s">
        <v>78</v>
      </c>
      <c r="BL105" s="97" t="s">
        <v>78</v>
      </c>
      <c r="BM105" s="97" t="s">
        <v>78</v>
      </c>
      <c r="BN105" s="97" t="s">
        <v>78</v>
      </c>
      <c r="BO105" s="97" t="s">
        <v>208</v>
      </c>
      <c r="BP105" s="97" t="s">
        <v>78</v>
      </c>
      <c r="BQ105" s="97" t="s">
        <v>78</v>
      </c>
      <c r="BR105" s="97" t="s">
        <v>78</v>
      </c>
      <c r="BS105" s="97" t="s">
        <v>78</v>
      </c>
      <c r="BT105" s="97" t="s">
        <v>78</v>
      </c>
      <c r="BU105" s="97" t="s">
        <v>208</v>
      </c>
      <c r="BV105" s="97" t="s">
        <v>78</v>
      </c>
      <c r="BW105" s="97" t="s">
        <v>78</v>
      </c>
      <c r="BX105" s="97" t="s">
        <v>78</v>
      </c>
      <c r="BY105" s="97" t="s">
        <v>78</v>
      </c>
      <c r="BZ105" s="97" t="s">
        <v>78</v>
      </c>
      <c r="CA105" s="97" t="s">
        <v>78</v>
      </c>
      <c r="CB105" s="97" t="s">
        <v>78</v>
      </c>
      <c r="CC105" s="97" t="s">
        <v>223</v>
      </c>
      <c r="CD105" s="97" t="s">
        <v>78</v>
      </c>
      <c r="CE105" s="97" t="s">
        <v>78</v>
      </c>
      <c r="CF105" s="97" t="s">
        <v>78</v>
      </c>
      <c r="CG105" s="97" t="s">
        <v>78</v>
      </c>
      <c r="CH105" s="97" t="s">
        <v>78</v>
      </c>
      <c r="CI105" s="97" t="s">
        <v>78</v>
      </c>
      <c r="CJ105" s="97" t="s">
        <v>78</v>
      </c>
      <c r="CK105" s="97" t="s">
        <v>78</v>
      </c>
      <c r="CL105" s="97" t="s">
        <v>78</v>
      </c>
      <c r="CM105" s="97" t="s">
        <v>78</v>
      </c>
      <c r="CN105" s="97" t="s">
        <v>78</v>
      </c>
      <c r="CO105" s="97" t="s">
        <v>78</v>
      </c>
      <c r="CP105" s="97" t="s">
        <v>208</v>
      </c>
      <c r="CQ105" s="97" t="s">
        <v>78</v>
      </c>
      <c r="CR105" s="97" t="s">
        <v>78</v>
      </c>
      <c r="CS105" s="97" t="s">
        <v>78</v>
      </c>
      <c r="CT105" s="97" t="s">
        <v>78</v>
      </c>
      <c r="CU105" s="97" t="s">
        <v>78</v>
      </c>
      <c r="CV105" s="97" t="s">
        <v>78</v>
      </c>
      <c r="CW105" s="97" t="s">
        <v>78</v>
      </c>
      <c r="CX105" s="97" t="s">
        <v>78</v>
      </c>
      <c r="CY105" s="97" t="s">
        <v>78</v>
      </c>
      <c r="CZ105" s="97" t="s">
        <v>78</v>
      </c>
      <c r="DA105" s="5" t="s">
        <v>78</v>
      </c>
      <c r="DB105" s="5" t="s">
        <v>78</v>
      </c>
      <c r="DC105" s="5" t="s">
        <v>78</v>
      </c>
      <c r="DD105" s="5" t="s">
        <v>78</v>
      </c>
      <c r="DE105" s="5" t="s">
        <v>78</v>
      </c>
      <c r="DF105" s="5" t="s">
        <v>223</v>
      </c>
      <c r="DG105" s="5" t="s">
        <v>78</v>
      </c>
      <c r="DH105" s="5" t="s">
        <v>78</v>
      </c>
      <c r="DI105" s="5" t="s">
        <v>78</v>
      </c>
      <c r="DJ105" s="5" t="s">
        <v>78</v>
      </c>
      <c r="DK105" s="168" t="s">
        <v>223</v>
      </c>
    </row>
    <row r="106" spans="1:115" x14ac:dyDescent="0.25">
      <c r="A106" s="19" t="s">
        <v>98</v>
      </c>
      <c r="C106" s="4" t="s">
        <v>20</v>
      </c>
      <c r="D106" s="35" t="s">
        <v>208</v>
      </c>
      <c r="E106" s="74"/>
      <c r="F106" s="111" t="s">
        <v>208</v>
      </c>
      <c r="G106" s="5" t="s">
        <v>208</v>
      </c>
      <c r="H106" s="5" t="s">
        <v>78</v>
      </c>
      <c r="I106" s="5" t="s">
        <v>208</v>
      </c>
      <c r="J106" s="5" t="s">
        <v>208</v>
      </c>
      <c r="K106" s="5" t="s">
        <v>208</v>
      </c>
      <c r="L106" s="5" t="s">
        <v>78</v>
      </c>
      <c r="M106" s="5" t="s">
        <v>78</v>
      </c>
      <c r="N106" s="5" t="s">
        <v>208</v>
      </c>
      <c r="O106" s="5" t="s">
        <v>208</v>
      </c>
      <c r="P106" s="5" t="s">
        <v>208</v>
      </c>
      <c r="Q106" s="5" t="s">
        <v>208</v>
      </c>
      <c r="R106" s="5" t="s">
        <v>208</v>
      </c>
      <c r="S106" s="5" t="s">
        <v>208</v>
      </c>
      <c r="T106" s="5" t="s">
        <v>223</v>
      </c>
      <c r="U106" s="5" t="s">
        <v>223</v>
      </c>
      <c r="V106" s="5" t="s">
        <v>208</v>
      </c>
      <c r="W106" s="5" t="s">
        <v>223</v>
      </c>
      <c r="X106" s="5" t="s">
        <v>78</v>
      </c>
      <c r="Y106" s="5" t="s">
        <v>208</v>
      </c>
      <c r="Z106" s="5" t="s">
        <v>208</v>
      </c>
      <c r="AA106" s="5" t="s">
        <v>223</v>
      </c>
      <c r="AB106" s="5" t="s">
        <v>208</v>
      </c>
      <c r="AC106" s="5" t="s">
        <v>223</v>
      </c>
      <c r="AD106" s="5" t="s">
        <v>223</v>
      </c>
      <c r="AE106" s="5" t="s">
        <v>208</v>
      </c>
      <c r="AF106" s="5" t="s">
        <v>208</v>
      </c>
      <c r="AG106" s="5" t="s">
        <v>223</v>
      </c>
      <c r="AH106" s="5" t="s">
        <v>223</v>
      </c>
      <c r="AI106" s="5" t="s">
        <v>223</v>
      </c>
      <c r="AJ106" s="5" t="s">
        <v>208</v>
      </c>
      <c r="AK106" s="5" t="s">
        <v>78</v>
      </c>
      <c r="AL106" s="5" t="s">
        <v>208</v>
      </c>
      <c r="AM106" s="5" t="s">
        <v>208</v>
      </c>
      <c r="AN106" s="5" t="s">
        <v>208</v>
      </c>
      <c r="AO106" s="5" t="s">
        <v>223</v>
      </c>
      <c r="AP106" s="5" t="s">
        <v>208</v>
      </c>
      <c r="AQ106" s="5" t="s">
        <v>208</v>
      </c>
      <c r="AR106" s="5" t="s">
        <v>208</v>
      </c>
      <c r="AS106" s="5" t="s">
        <v>223</v>
      </c>
      <c r="AT106" s="5" t="s">
        <v>223</v>
      </c>
      <c r="AU106" s="5" t="s">
        <v>223</v>
      </c>
      <c r="AV106" s="5" t="s">
        <v>223</v>
      </c>
      <c r="AW106" s="5" t="s">
        <v>208</v>
      </c>
      <c r="AX106" s="5" t="s">
        <v>208</v>
      </c>
      <c r="AY106" s="97" t="s">
        <v>208</v>
      </c>
      <c r="AZ106" s="97" t="s">
        <v>223</v>
      </c>
      <c r="BA106" s="97" t="s">
        <v>223</v>
      </c>
      <c r="BB106" s="97" t="s">
        <v>208</v>
      </c>
      <c r="BC106" s="97" t="s">
        <v>208</v>
      </c>
      <c r="BD106" s="97" t="s">
        <v>78</v>
      </c>
      <c r="BE106" s="97" t="s">
        <v>208</v>
      </c>
      <c r="BF106" s="97" t="s">
        <v>78</v>
      </c>
      <c r="BG106" s="97" t="s">
        <v>208</v>
      </c>
      <c r="BH106" s="97" t="s">
        <v>208</v>
      </c>
      <c r="BI106" s="97" t="s">
        <v>223</v>
      </c>
      <c r="BJ106" s="97" t="s">
        <v>208</v>
      </c>
      <c r="BK106" s="97" t="s">
        <v>223</v>
      </c>
      <c r="BL106" s="97" t="s">
        <v>208</v>
      </c>
      <c r="BM106" s="97" t="s">
        <v>208</v>
      </c>
      <c r="BN106" s="97" t="s">
        <v>208</v>
      </c>
      <c r="BO106" s="97" t="s">
        <v>78</v>
      </c>
      <c r="BP106" s="97" t="s">
        <v>208</v>
      </c>
      <c r="BQ106" s="97" t="s">
        <v>223</v>
      </c>
      <c r="BR106" s="97" t="s">
        <v>208</v>
      </c>
      <c r="BS106" s="97" t="s">
        <v>223</v>
      </c>
      <c r="BT106" s="97" t="s">
        <v>208</v>
      </c>
      <c r="BU106" s="97" t="s">
        <v>78</v>
      </c>
      <c r="BV106" s="97" t="s">
        <v>208</v>
      </c>
      <c r="BW106" s="97" t="s">
        <v>208</v>
      </c>
      <c r="BX106" s="97" t="s">
        <v>208</v>
      </c>
      <c r="BY106" s="97" t="s">
        <v>208</v>
      </c>
      <c r="BZ106" s="97" t="s">
        <v>208</v>
      </c>
      <c r="CA106" s="97" t="s">
        <v>208</v>
      </c>
      <c r="CB106" s="97" t="s">
        <v>223</v>
      </c>
      <c r="CC106" s="97" t="s">
        <v>78</v>
      </c>
      <c r="CD106" s="97" t="s">
        <v>208</v>
      </c>
      <c r="CE106" s="97" t="s">
        <v>208</v>
      </c>
      <c r="CF106" s="97" t="s">
        <v>208</v>
      </c>
      <c r="CG106" s="97" t="s">
        <v>223</v>
      </c>
      <c r="CH106" s="97" t="s">
        <v>208</v>
      </c>
      <c r="CI106" s="97" t="s">
        <v>223</v>
      </c>
      <c r="CJ106" s="97" t="s">
        <v>208</v>
      </c>
      <c r="CK106" s="97" t="s">
        <v>208</v>
      </c>
      <c r="CL106" s="97" t="s">
        <v>272</v>
      </c>
      <c r="CM106" s="97" t="s">
        <v>208</v>
      </c>
      <c r="CN106" s="97" t="s">
        <v>208</v>
      </c>
      <c r="CO106" s="97" t="s">
        <v>208</v>
      </c>
      <c r="CP106" s="97" t="s">
        <v>78</v>
      </c>
      <c r="CQ106" s="97" t="s">
        <v>223</v>
      </c>
      <c r="CR106" s="97" t="s">
        <v>223</v>
      </c>
      <c r="CS106" s="97" t="s">
        <v>223</v>
      </c>
      <c r="CT106" s="97" t="s">
        <v>208</v>
      </c>
      <c r="CU106" s="97" t="s">
        <v>223</v>
      </c>
      <c r="CV106" s="97" t="s">
        <v>208</v>
      </c>
      <c r="CW106" s="97" t="s">
        <v>208</v>
      </c>
      <c r="CX106" s="97" t="s">
        <v>223</v>
      </c>
      <c r="CY106" s="97" t="s">
        <v>208</v>
      </c>
      <c r="CZ106" s="97" t="s">
        <v>223</v>
      </c>
      <c r="DA106" s="5" t="s">
        <v>208</v>
      </c>
      <c r="DB106" s="5" t="s">
        <v>208</v>
      </c>
      <c r="DC106" s="5" t="s">
        <v>208</v>
      </c>
      <c r="DD106" s="5" t="s">
        <v>223</v>
      </c>
      <c r="DE106" s="5" t="s">
        <v>208</v>
      </c>
      <c r="DF106" s="5" t="s">
        <v>78</v>
      </c>
      <c r="DG106" s="5" t="s">
        <v>208</v>
      </c>
      <c r="DH106" s="5" t="s">
        <v>223</v>
      </c>
      <c r="DI106" s="5" t="s">
        <v>223</v>
      </c>
      <c r="DJ106" s="5" t="s">
        <v>223</v>
      </c>
      <c r="DK106" s="168" t="s">
        <v>78</v>
      </c>
    </row>
    <row r="107" spans="1:115" ht="18.75" thickBot="1" x14ac:dyDescent="0.3">
      <c r="A107" s="19" t="s">
        <v>99</v>
      </c>
      <c r="C107" s="4" t="s">
        <v>54</v>
      </c>
      <c r="D107" s="35" t="s">
        <v>223</v>
      </c>
      <c r="E107" s="74"/>
      <c r="F107" s="118"/>
      <c r="G107" s="116" t="s">
        <v>223</v>
      </c>
      <c r="H107" s="116" t="s">
        <v>208</v>
      </c>
      <c r="I107" s="116" t="s">
        <v>223</v>
      </c>
      <c r="J107" s="116" t="s">
        <v>223</v>
      </c>
      <c r="K107" s="116" t="s">
        <v>223</v>
      </c>
      <c r="L107" s="116"/>
      <c r="M107" s="116"/>
      <c r="N107" s="116" t="s">
        <v>223</v>
      </c>
      <c r="O107" s="116" t="s">
        <v>223</v>
      </c>
      <c r="P107" s="116" t="s">
        <v>223</v>
      </c>
      <c r="Q107" s="116" t="s">
        <v>223</v>
      </c>
      <c r="R107" s="116" t="s">
        <v>223</v>
      </c>
      <c r="S107" s="116" t="s">
        <v>223</v>
      </c>
      <c r="T107" s="116" t="s">
        <v>208</v>
      </c>
      <c r="U107" s="116" t="s">
        <v>208</v>
      </c>
      <c r="V107" s="116"/>
      <c r="W107" s="116"/>
      <c r="X107" s="116" t="s">
        <v>223</v>
      </c>
      <c r="Y107" s="116" t="s">
        <v>223</v>
      </c>
      <c r="Z107" s="116" t="s">
        <v>223</v>
      </c>
      <c r="AA107" s="116" t="s">
        <v>208</v>
      </c>
      <c r="AB107" s="116" t="s">
        <v>223</v>
      </c>
      <c r="AC107" s="116"/>
      <c r="AD107" s="116" t="s">
        <v>272</v>
      </c>
      <c r="AE107" s="116" t="s">
        <v>223</v>
      </c>
      <c r="AF107" s="116" t="s">
        <v>223</v>
      </c>
      <c r="AG107" s="116" t="s">
        <v>208</v>
      </c>
      <c r="AH107" s="116" t="s">
        <v>272</v>
      </c>
      <c r="AI107" s="116" t="s">
        <v>272</v>
      </c>
      <c r="AJ107" s="116" t="s">
        <v>223</v>
      </c>
      <c r="AK107" s="116"/>
      <c r="AL107" s="116"/>
      <c r="AM107" s="116" t="s">
        <v>223</v>
      </c>
      <c r="AN107" s="116" t="s">
        <v>223</v>
      </c>
      <c r="AO107" s="116" t="s">
        <v>208</v>
      </c>
      <c r="AP107" s="116"/>
      <c r="AQ107" s="116" t="s">
        <v>78</v>
      </c>
      <c r="AR107" s="116" t="s">
        <v>223</v>
      </c>
      <c r="AS107" s="116" t="s">
        <v>272</v>
      </c>
      <c r="AT107" s="116"/>
      <c r="AU107" s="116" t="s">
        <v>208</v>
      </c>
      <c r="AV107" s="116" t="s">
        <v>208</v>
      </c>
      <c r="AW107" s="116" t="s">
        <v>223</v>
      </c>
      <c r="AX107" s="116" t="s">
        <v>223</v>
      </c>
      <c r="AY107" s="119" t="s">
        <v>272</v>
      </c>
      <c r="AZ107" s="119" t="s">
        <v>208</v>
      </c>
      <c r="BA107" s="119"/>
      <c r="BB107" s="119"/>
      <c r="BC107" s="119" t="s">
        <v>223</v>
      </c>
      <c r="BD107" s="119" t="s">
        <v>208</v>
      </c>
      <c r="BE107" s="119" t="s">
        <v>223</v>
      </c>
      <c r="BF107" s="119" t="s">
        <v>223</v>
      </c>
      <c r="BG107" s="119" t="s">
        <v>223</v>
      </c>
      <c r="BH107" s="119" t="s">
        <v>223</v>
      </c>
      <c r="BI107" s="119" t="s">
        <v>208</v>
      </c>
      <c r="BJ107" s="119" t="s">
        <v>223</v>
      </c>
      <c r="BK107" s="119" t="s">
        <v>208</v>
      </c>
      <c r="BL107" s="119" t="s">
        <v>223</v>
      </c>
      <c r="BM107" s="119" t="s">
        <v>223</v>
      </c>
      <c r="BN107" s="119"/>
      <c r="BO107" s="119" t="s">
        <v>223</v>
      </c>
      <c r="BP107" s="119" t="s">
        <v>223</v>
      </c>
      <c r="BQ107" s="119" t="s">
        <v>208</v>
      </c>
      <c r="BR107" s="119" t="s">
        <v>223</v>
      </c>
      <c r="BS107" s="119" t="s">
        <v>208</v>
      </c>
      <c r="BT107" s="119" t="s">
        <v>223</v>
      </c>
      <c r="BU107" s="119" t="s">
        <v>223</v>
      </c>
      <c r="BV107" s="119" t="s">
        <v>223</v>
      </c>
      <c r="BW107" s="119" t="s">
        <v>223</v>
      </c>
      <c r="BX107" s="119" t="s">
        <v>223</v>
      </c>
      <c r="BY107" s="119"/>
      <c r="BZ107" s="119"/>
      <c r="CA107" s="119" t="s">
        <v>223</v>
      </c>
      <c r="CB107" s="119" t="s">
        <v>208</v>
      </c>
      <c r="CC107" s="119" t="s">
        <v>208</v>
      </c>
      <c r="CD107" s="119" t="s">
        <v>272</v>
      </c>
      <c r="CE107" s="119" t="s">
        <v>223</v>
      </c>
      <c r="CF107" s="119" t="s">
        <v>223</v>
      </c>
      <c r="CG107" s="119" t="s">
        <v>208</v>
      </c>
      <c r="CH107" s="119" t="s">
        <v>223</v>
      </c>
      <c r="CI107" s="119" t="s">
        <v>208</v>
      </c>
      <c r="CJ107" s="119" t="s">
        <v>223</v>
      </c>
      <c r="CK107" s="119" t="s">
        <v>223</v>
      </c>
      <c r="CL107" s="119"/>
      <c r="CM107" s="119"/>
      <c r="CN107" s="119" t="s">
        <v>223</v>
      </c>
      <c r="CO107" s="119" t="s">
        <v>223</v>
      </c>
      <c r="CP107" s="119"/>
      <c r="CQ107" s="119" t="s">
        <v>208</v>
      </c>
      <c r="CR107" s="119" t="s">
        <v>208</v>
      </c>
      <c r="CS107" s="119" t="s">
        <v>208</v>
      </c>
      <c r="CT107" s="119"/>
      <c r="CU107" s="119" t="s">
        <v>208</v>
      </c>
      <c r="CV107" s="119"/>
      <c r="CW107" s="119" t="s">
        <v>223</v>
      </c>
      <c r="CX107" s="119" t="s">
        <v>208</v>
      </c>
      <c r="CY107" s="119" t="s">
        <v>223</v>
      </c>
      <c r="CZ107" s="119"/>
      <c r="DA107" s="116" t="s">
        <v>223</v>
      </c>
      <c r="DB107" s="116" t="s">
        <v>223</v>
      </c>
      <c r="DC107" s="116" t="s">
        <v>223</v>
      </c>
      <c r="DD107" s="116" t="s">
        <v>272</v>
      </c>
      <c r="DE107" s="116"/>
      <c r="DF107" s="116" t="s">
        <v>208</v>
      </c>
      <c r="DG107" s="116"/>
      <c r="DH107" s="116" t="s">
        <v>208</v>
      </c>
      <c r="DI107" s="116" t="s">
        <v>208</v>
      </c>
      <c r="DJ107" s="116" t="s">
        <v>272</v>
      </c>
      <c r="DK107" s="169"/>
    </row>
    <row r="108" spans="1:115" ht="9" customHeight="1" thickBot="1" x14ac:dyDescent="0.3">
      <c r="A108" s="32"/>
      <c r="B108" s="33"/>
      <c r="C108" s="33"/>
      <c r="D108" s="36"/>
      <c r="E108" s="75"/>
      <c r="F108" s="118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V108" s="116"/>
      <c r="AW108" s="116"/>
      <c r="AX108" s="116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6"/>
      <c r="DB108" s="116"/>
      <c r="DC108" s="116"/>
      <c r="DD108" s="116"/>
      <c r="DE108" s="116"/>
      <c r="DF108" s="116"/>
      <c r="DG108" s="116"/>
      <c r="DH108" s="116"/>
      <c r="DI108" s="116"/>
      <c r="DJ108" s="116"/>
      <c r="DK108" s="169"/>
    </row>
    <row r="109" spans="1:115" x14ac:dyDescent="0.25">
      <c r="A109" s="30" t="s">
        <v>100</v>
      </c>
      <c r="B109" s="31"/>
      <c r="C109" s="31"/>
      <c r="D109" s="35"/>
      <c r="E109" s="74"/>
      <c r="F109" s="111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K109" s="168"/>
    </row>
    <row r="110" spans="1:115" x14ac:dyDescent="0.25">
      <c r="A110" s="19">
        <v>19</v>
      </c>
      <c r="B110" s="20" t="s">
        <v>47</v>
      </c>
      <c r="C110" s="4" t="s">
        <v>175</v>
      </c>
      <c r="D110" s="35" t="s">
        <v>85</v>
      </c>
      <c r="E110" s="74"/>
      <c r="F110" s="111" t="s">
        <v>234</v>
      </c>
      <c r="G110" s="5" t="s">
        <v>322</v>
      </c>
      <c r="H110" s="5" t="s">
        <v>83</v>
      </c>
      <c r="I110" s="5" t="s">
        <v>68</v>
      </c>
      <c r="J110" s="5" t="s">
        <v>271</v>
      </c>
      <c r="K110" s="5" t="s">
        <v>85</v>
      </c>
      <c r="L110" s="5" t="s">
        <v>83</v>
      </c>
      <c r="M110" s="5" t="s">
        <v>70</v>
      </c>
      <c r="N110" s="5" t="s">
        <v>65</v>
      </c>
      <c r="O110" s="5" t="s">
        <v>68</v>
      </c>
      <c r="P110" s="5" t="s">
        <v>83</v>
      </c>
      <c r="Q110" s="5" t="s">
        <v>85</v>
      </c>
      <c r="R110" s="5" t="s">
        <v>65</v>
      </c>
      <c r="S110" s="5" t="s">
        <v>68</v>
      </c>
      <c r="T110" s="5" t="s">
        <v>85</v>
      </c>
      <c r="U110" s="5" t="s">
        <v>85</v>
      </c>
      <c r="V110" s="5" t="s">
        <v>68</v>
      </c>
      <c r="W110" s="5" t="s">
        <v>68</v>
      </c>
      <c r="X110" s="5" t="s">
        <v>70</v>
      </c>
      <c r="Y110" s="5" t="s">
        <v>83</v>
      </c>
      <c r="Z110" s="5" t="s">
        <v>218</v>
      </c>
      <c r="AA110" s="5" t="s">
        <v>83</v>
      </c>
      <c r="AB110" s="5" t="s">
        <v>83</v>
      </c>
      <c r="AC110" s="5" t="s">
        <v>68</v>
      </c>
      <c r="AD110" s="5" t="s">
        <v>218</v>
      </c>
      <c r="AE110" s="5" t="s">
        <v>68</v>
      </c>
      <c r="AF110" s="5" t="s">
        <v>68</v>
      </c>
      <c r="AG110" s="5" t="s">
        <v>68</v>
      </c>
      <c r="AH110" s="5" t="s">
        <v>83</v>
      </c>
      <c r="AI110" s="5" t="s">
        <v>243</v>
      </c>
      <c r="AJ110" s="5" t="s">
        <v>83</v>
      </c>
      <c r="AK110" s="5" t="s">
        <v>68</v>
      </c>
      <c r="AL110" s="5" t="s">
        <v>83</v>
      </c>
      <c r="AM110" s="5" t="s">
        <v>85</v>
      </c>
      <c r="AN110" s="5" t="s">
        <v>68</v>
      </c>
      <c r="AO110" s="5" t="s">
        <v>85</v>
      </c>
      <c r="AP110" s="5" t="s">
        <v>70</v>
      </c>
      <c r="AQ110" s="5" t="s">
        <v>83</v>
      </c>
      <c r="AR110" s="5" t="s">
        <v>218</v>
      </c>
      <c r="AS110" s="5" t="s">
        <v>85</v>
      </c>
      <c r="AT110" s="5" t="s">
        <v>209</v>
      </c>
      <c r="AU110" s="5" t="s">
        <v>66</v>
      </c>
      <c r="AV110" s="5" t="s">
        <v>70</v>
      </c>
      <c r="AW110" s="5" t="s">
        <v>83</v>
      </c>
      <c r="AX110" s="5" t="s">
        <v>68</v>
      </c>
      <c r="AY110" s="97" t="s">
        <v>85</v>
      </c>
      <c r="AZ110" s="97" t="s">
        <v>70</v>
      </c>
      <c r="BA110" s="97" t="s">
        <v>83</v>
      </c>
      <c r="BB110" s="97" t="s">
        <v>70</v>
      </c>
      <c r="BC110" s="97" t="s">
        <v>65</v>
      </c>
      <c r="BD110" s="97" t="s">
        <v>68</v>
      </c>
      <c r="BE110" s="97" t="s">
        <v>83</v>
      </c>
      <c r="BF110" s="97" t="s">
        <v>68</v>
      </c>
      <c r="BG110" s="97" t="s">
        <v>85</v>
      </c>
      <c r="BH110" s="97" t="s">
        <v>68</v>
      </c>
      <c r="BI110" s="97" t="s">
        <v>85</v>
      </c>
      <c r="BJ110" s="97" t="s">
        <v>85</v>
      </c>
      <c r="BK110" s="97" t="s">
        <v>85</v>
      </c>
      <c r="BL110" s="97" t="s">
        <v>68</v>
      </c>
      <c r="BM110" s="97" t="s">
        <v>68</v>
      </c>
      <c r="BN110" s="97" t="s">
        <v>85</v>
      </c>
      <c r="BO110" s="97" t="s">
        <v>85</v>
      </c>
      <c r="BP110" s="97" t="s">
        <v>68</v>
      </c>
      <c r="BQ110" s="97" t="s">
        <v>218</v>
      </c>
      <c r="BR110" s="97" t="s">
        <v>68</v>
      </c>
      <c r="BS110" s="97" t="s">
        <v>68</v>
      </c>
      <c r="BT110" s="97" t="s">
        <v>85</v>
      </c>
      <c r="BU110" s="97" t="s">
        <v>68</v>
      </c>
      <c r="BV110" s="97" t="s">
        <v>83</v>
      </c>
      <c r="BW110" s="97" t="s">
        <v>68</v>
      </c>
      <c r="BX110" s="97" t="s">
        <v>234</v>
      </c>
      <c r="BY110" s="97" t="s">
        <v>68</v>
      </c>
      <c r="BZ110" s="97" t="s">
        <v>68</v>
      </c>
      <c r="CA110" s="97" t="s">
        <v>68</v>
      </c>
      <c r="CB110" s="97" t="s">
        <v>218</v>
      </c>
      <c r="CC110" s="97" t="s">
        <v>69</v>
      </c>
      <c r="CD110" s="97" t="s">
        <v>240</v>
      </c>
      <c r="CE110" s="97" t="s">
        <v>85</v>
      </c>
      <c r="CF110" s="97" t="s">
        <v>83</v>
      </c>
      <c r="CG110" s="97" t="s">
        <v>83</v>
      </c>
      <c r="CH110" s="97" t="s">
        <v>68</v>
      </c>
      <c r="CI110" s="97" t="s">
        <v>68</v>
      </c>
      <c r="CJ110" s="97" t="s">
        <v>68</v>
      </c>
      <c r="CK110" s="97" t="s">
        <v>68</v>
      </c>
      <c r="CL110" s="97" t="s">
        <v>68</v>
      </c>
      <c r="CM110" s="97" t="s">
        <v>85</v>
      </c>
      <c r="CN110" s="97" t="s">
        <v>68</v>
      </c>
      <c r="CO110" s="97" t="s">
        <v>68</v>
      </c>
      <c r="CP110" s="97" t="s">
        <v>85</v>
      </c>
      <c r="CQ110" s="97" t="s">
        <v>234</v>
      </c>
      <c r="CR110" s="97" t="s">
        <v>68</v>
      </c>
      <c r="CS110" s="97" t="s">
        <v>68</v>
      </c>
      <c r="CT110" s="97" t="s">
        <v>83</v>
      </c>
      <c r="CU110" s="97" t="s">
        <v>68</v>
      </c>
      <c r="CV110" s="97" t="s">
        <v>68</v>
      </c>
      <c r="CW110" s="97" t="s">
        <v>85</v>
      </c>
      <c r="CX110" s="97" t="s">
        <v>209</v>
      </c>
      <c r="CY110" s="97" t="s">
        <v>68</v>
      </c>
      <c r="CZ110" s="97" t="s">
        <v>83</v>
      </c>
      <c r="DA110" s="5" t="s">
        <v>68</v>
      </c>
      <c r="DB110" s="5" t="s">
        <v>70</v>
      </c>
      <c r="DC110" s="5" t="s">
        <v>65</v>
      </c>
      <c r="DD110" s="5" t="s">
        <v>68</v>
      </c>
      <c r="DE110" s="5" t="s">
        <v>220</v>
      </c>
      <c r="DF110" s="5" t="s">
        <v>220</v>
      </c>
      <c r="DG110" s="5" t="s">
        <v>85</v>
      </c>
      <c r="DH110" s="5" t="s">
        <v>68</v>
      </c>
      <c r="DI110" s="5" t="s">
        <v>65</v>
      </c>
      <c r="DJ110" s="5" t="s">
        <v>271</v>
      </c>
      <c r="DK110" s="168" t="s">
        <v>70</v>
      </c>
    </row>
    <row r="111" spans="1:115" x14ac:dyDescent="0.25">
      <c r="A111" s="19">
        <v>20</v>
      </c>
      <c r="B111" s="20" t="s">
        <v>47</v>
      </c>
      <c r="C111" s="4" t="s">
        <v>176</v>
      </c>
      <c r="D111" s="35" t="s">
        <v>83</v>
      </c>
      <c r="E111" s="74"/>
      <c r="F111" s="111" t="s">
        <v>65</v>
      </c>
      <c r="G111" s="5" t="s">
        <v>70</v>
      </c>
      <c r="H111" s="5" t="s">
        <v>218</v>
      </c>
      <c r="I111" s="5" t="s">
        <v>68</v>
      </c>
      <c r="J111" s="5" t="s">
        <v>68</v>
      </c>
      <c r="K111" s="5" t="s">
        <v>85</v>
      </c>
      <c r="L111" s="5" t="s">
        <v>68</v>
      </c>
      <c r="M111" s="5" t="s">
        <v>68</v>
      </c>
      <c r="N111" s="5" t="s">
        <v>68</v>
      </c>
      <c r="O111" s="5" t="s">
        <v>83</v>
      </c>
      <c r="P111" s="5" t="s">
        <v>68</v>
      </c>
      <c r="Q111" s="5" t="s">
        <v>68</v>
      </c>
      <c r="R111" s="5" t="s">
        <v>68</v>
      </c>
      <c r="S111" s="5" t="s">
        <v>68</v>
      </c>
      <c r="T111" s="5" t="s">
        <v>209</v>
      </c>
      <c r="U111" s="5" t="s">
        <v>68</v>
      </c>
      <c r="V111" s="5" t="s">
        <v>209</v>
      </c>
      <c r="W111" s="5" t="s">
        <v>209</v>
      </c>
      <c r="X111" s="5" t="s">
        <v>209</v>
      </c>
      <c r="Y111" s="5" t="s">
        <v>209</v>
      </c>
      <c r="Z111" s="5" t="s">
        <v>69</v>
      </c>
      <c r="AA111" s="5" t="s">
        <v>70</v>
      </c>
      <c r="AB111" s="5" t="s">
        <v>68</v>
      </c>
      <c r="AC111" s="5" t="s">
        <v>196</v>
      </c>
      <c r="AD111" s="5" t="s">
        <v>248</v>
      </c>
      <c r="AE111" s="5" t="s">
        <v>68</v>
      </c>
      <c r="AF111" s="5" t="s">
        <v>65</v>
      </c>
      <c r="AG111" s="5" t="s">
        <v>65</v>
      </c>
      <c r="AH111" s="5" t="s">
        <v>65</v>
      </c>
      <c r="AI111" s="5" t="s">
        <v>209</v>
      </c>
      <c r="AJ111" s="5" t="s">
        <v>65</v>
      </c>
      <c r="AK111" s="5" t="s">
        <v>85</v>
      </c>
      <c r="AL111" s="5" t="s">
        <v>68</v>
      </c>
      <c r="AM111" s="5" t="s">
        <v>68</v>
      </c>
      <c r="AN111" s="5" t="s">
        <v>209</v>
      </c>
      <c r="AO111" s="5" t="s">
        <v>209</v>
      </c>
      <c r="AP111" s="5" t="s">
        <v>209</v>
      </c>
      <c r="AQ111" s="5" t="s">
        <v>85</v>
      </c>
      <c r="AR111" s="5" t="s">
        <v>69</v>
      </c>
      <c r="AS111" s="5" t="s">
        <v>218</v>
      </c>
      <c r="AT111" s="5" t="s">
        <v>196</v>
      </c>
      <c r="AU111" s="5" t="s">
        <v>65</v>
      </c>
      <c r="AV111" s="5" t="s">
        <v>65</v>
      </c>
      <c r="AW111" s="5" t="s">
        <v>65</v>
      </c>
      <c r="AX111" s="5" t="s">
        <v>68</v>
      </c>
      <c r="AY111" s="97" t="s">
        <v>196</v>
      </c>
      <c r="AZ111" s="97" t="s">
        <v>209</v>
      </c>
      <c r="BA111" s="97" t="s">
        <v>65</v>
      </c>
      <c r="BB111" s="97" t="s">
        <v>84</v>
      </c>
      <c r="BC111" s="97" t="s">
        <v>68</v>
      </c>
      <c r="BD111" s="97" t="s">
        <v>65</v>
      </c>
      <c r="BE111" s="97" t="s">
        <v>65</v>
      </c>
      <c r="BF111" s="97" t="s">
        <v>85</v>
      </c>
      <c r="BG111" s="97" t="s">
        <v>65</v>
      </c>
      <c r="BH111" s="97" t="s">
        <v>85</v>
      </c>
      <c r="BI111" s="97" t="s">
        <v>70</v>
      </c>
      <c r="BJ111" s="97" t="s">
        <v>209</v>
      </c>
      <c r="BK111" s="97" t="s">
        <v>65</v>
      </c>
      <c r="BL111" s="97" t="s">
        <v>68</v>
      </c>
      <c r="BM111" s="97" t="s">
        <v>85</v>
      </c>
      <c r="BN111" s="97" t="s">
        <v>68</v>
      </c>
      <c r="BO111" s="97" t="s">
        <v>70</v>
      </c>
      <c r="BP111" s="97" t="s">
        <v>68</v>
      </c>
      <c r="BQ111" s="97" t="s">
        <v>85</v>
      </c>
      <c r="BR111" s="97" t="s">
        <v>68</v>
      </c>
      <c r="BS111" s="97" t="s">
        <v>85</v>
      </c>
      <c r="BT111" s="97" t="s">
        <v>85</v>
      </c>
      <c r="BU111" s="97" t="s">
        <v>209</v>
      </c>
      <c r="BV111" s="97" t="s">
        <v>68</v>
      </c>
      <c r="BW111" s="97" t="s">
        <v>68</v>
      </c>
      <c r="BX111" s="97" t="s">
        <v>68</v>
      </c>
      <c r="BY111" s="97" t="s">
        <v>83</v>
      </c>
      <c r="BZ111" s="97" t="s">
        <v>209</v>
      </c>
      <c r="CA111" s="97" t="s">
        <v>209</v>
      </c>
      <c r="CB111" s="97" t="s">
        <v>85</v>
      </c>
      <c r="CC111" s="97" t="s">
        <v>68</v>
      </c>
      <c r="CD111" s="97" t="s">
        <v>68</v>
      </c>
      <c r="CE111" s="97" t="s">
        <v>85</v>
      </c>
      <c r="CF111" s="97" t="s">
        <v>68</v>
      </c>
      <c r="CG111" s="97" t="s">
        <v>209</v>
      </c>
      <c r="CH111" s="97" t="s">
        <v>85</v>
      </c>
      <c r="CI111" s="97" t="s">
        <v>70</v>
      </c>
      <c r="CJ111" s="97" t="s">
        <v>68</v>
      </c>
      <c r="CK111" s="97" t="s">
        <v>65</v>
      </c>
      <c r="CL111" s="97" t="s">
        <v>65</v>
      </c>
      <c r="CM111" s="97" t="s">
        <v>68</v>
      </c>
      <c r="CN111" s="97" t="s">
        <v>209</v>
      </c>
      <c r="CO111" s="97" t="s">
        <v>68</v>
      </c>
      <c r="CP111" s="97" t="s">
        <v>212</v>
      </c>
      <c r="CQ111" s="97" t="s">
        <v>65</v>
      </c>
      <c r="CR111" s="97" t="s">
        <v>85</v>
      </c>
      <c r="CS111" s="97" t="s">
        <v>209</v>
      </c>
      <c r="CT111" s="97" t="s">
        <v>209</v>
      </c>
      <c r="CU111" s="97" t="s">
        <v>218</v>
      </c>
      <c r="CV111" s="97" t="s">
        <v>68</v>
      </c>
      <c r="CW111" s="97" t="s">
        <v>85</v>
      </c>
      <c r="CX111" s="97" t="s">
        <v>68</v>
      </c>
      <c r="CY111" s="97" t="s">
        <v>68</v>
      </c>
      <c r="CZ111" s="97" t="s">
        <v>70</v>
      </c>
      <c r="DA111" s="5" t="s">
        <v>209</v>
      </c>
      <c r="DB111" s="5" t="s">
        <v>68</v>
      </c>
      <c r="DC111" s="5" t="s">
        <v>209</v>
      </c>
      <c r="DD111" s="5" t="s">
        <v>66</v>
      </c>
      <c r="DE111" s="5" t="s">
        <v>209</v>
      </c>
      <c r="DF111" s="5" t="s">
        <v>68</v>
      </c>
      <c r="DG111" s="5" t="s">
        <v>65</v>
      </c>
      <c r="DH111" s="5" t="s">
        <v>83</v>
      </c>
      <c r="DI111" s="5" t="s">
        <v>68</v>
      </c>
      <c r="DJ111" s="5" t="s">
        <v>65</v>
      </c>
      <c r="DK111" s="168" t="s">
        <v>209</v>
      </c>
    </row>
    <row r="112" spans="1:115" x14ac:dyDescent="0.25">
      <c r="A112" s="19">
        <v>43</v>
      </c>
      <c r="B112" s="4" t="s">
        <v>52</v>
      </c>
      <c r="C112" s="4" t="s">
        <v>177</v>
      </c>
      <c r="D112" s="35" t="s">
        <v>68</v>
      </c>
      <c r="E112" s="74"/>
      <c r="F112" s="111" t="s">
        <v>271</v>
      </c>
      <c r="G112" s="5" t="s">
        <v>226</v>
      </c>
      <c r="H112" s="5" t="s">
        <v>83</v>
      </c>
      <c r="I112" s="5" t="s">
        <v>68</v>
      </c>
      <c r="J112" s="5" t="s">
        <v>209</v>
      </c>
      <c r="K112" s="5" t="s">
        <v>65</v>
      </c>
      <c r="L112" s="5" t="s">
        <v>70</v>
      </c>
      <c r="M112" s="5" t="s">
        <v>84</v>
      </c>
      <c r="N112" s="5" t="s">
        <v>70</v>
      </c>
      <c r="O112" s="5" t="s">
        <v>70</v>
      </c>
      <c r="P112" s="5" t="s">
        <v>70</v>
      </c>
      <c r="Q112" s="5" t="s">
        <v>68</v>
      </c>
      <c r="R112" s="5" t="s">
        <v>70</v>
      </c>
      <c r="S112" s="5" t="s">
        <v>65</v>
      </c>
      <c r="T112" s="5" t="s">
        <v>70</v>
      </c>
      <c r="U112" s="5" t="s">
        <v>83</v>
      </c>
      <c r="V112" s="5" t="s">
        <v>209</v>
      </c>
      <c r="W112" s="5" t="s">
        <v>65</v>
      </c>
      <c r="X112" s="5" t="s">
        <v>68</v>
      </c>
      <c r="Y112" s="5" t="s">
        <v>68</v>
      </c>
      <c r="Z112" s="5" t="s">
        <v>234</v>
      </c>
      <c r="AA112" s="5" t="s">
        <v>68</v>
      </c>
      <c r="AB112" s="5" t="s">
        <v>65</v>
      </c>
      <c r="AC112" s="5" t="s">
        <v>83</v>
      </c>
      <c r="AD112" s="5" t="s">
        <v>243</v>
      </c>
      <c r="AE112" s="5" t="s">
        <v>65</v>
      </c>
      <c r="AF112" s="5" t="s">
        <v>65</v>
      </c>
      <c r="AG112" s="5" t="s">
        <v>65</v>
      </c>
      <c r="AH112" s="5" t="s">
        <v>70</v>
      </c>
      <c r="AI112" s="5" t="s">
        <v>65</v>
      </c>
      <c r="AJ112" s="5" t="s">
        <v>234</v>
      </c>
      <c r="AK112" s="5" t="s">
        <v>65</v>
      </c>
      <c r="AL112" s="5" t="s">
        <v>69</v>
      </c>
      <c r="AM112" s="5" t="s">
        <v>85</v>
      </c>
      <c r="AN112" s="5" t="s">
        <v>65</v>
      </c>
      <c r="AO112" s="5" t="s">
        <v>65</v>
      </c>
      <c r="AP112" s="5" t="s">
        <v>209</v>
      </c>
      <c r="AQ112" s="5" t="s">
        <v>196</v>
      </c>
      <c r="AR112" s="5" t="s">
        <v>83</v>
      </c>
      <c r="AS112" s="5" t="s">
        <v>65</v>
      </c>
      <c r="AT112" s="5" t="s">
        <v>68</v>
      </c>
      <c r="AU112" s="5" t="s">
        <v>83</v>
      </c>
      <c r="AV112" s="5" t="s">
        <v>70</v>
      </c>
      <c r="AW112" s="5" t="s">
        <v>69</v>
      </c>
      <c r="AX112" s="5" t="s">
        <v>209</v>
      </c>
      <c r="AY112" s="97" t="s">
        <v>68</v>
      </c>
      <c r="AZ112" s="97" t="s">
        <v>70</v>
      </c>
      <c r="BA112" s="97" t="s">
        <v>83</v>
      </c>
      <c r="BB112" s="97" t="s">
        <v>70</v>
      </c>
      <c r="BC112" s="97" t="s">
        <v>70</v>
      </c>
      <c r="BD112" s="97" t="s">
        <v>209</v>
      </c>
      <c r="BE112" s="97" t="s">
        <v>65</v>
      </c>
      <c r="BF112" s="97" t="s">
        <v>83</v>
      </c>
      <c r="BG112" s="97" t="s">
        <v>83</v>
      </c>
      <c r="BH112" s="97" t="s">
        <v>65</v>
      </c>
      <c r="BI112" s="97" t="s">
        <v>66</v>
      </c>
      <c r="BJ112" s="97" t="s">
        <v>83</v>
      </c>
      <c r="BK112" s="97" t="s">
        <v>68</v>
      </c>
      <c r="BL112" s="97" t="s">
        <v>83</v>
      </c>
      <c r="BM112" s="97" t="s">
        <v>65</v>
      </c>
      <c r="BN112" s="97" t="s">
        <v>65</v>
      </c>
      <c r="BO112" s="97" t="s">
        <v>68</v>
      </c>
      <c r="BP112" s="97" t="s">
        <v>65</v>
      </c>
      <c r="BQ112" s="97" t="s">
        <v>234</v>
      </c>
      <c r="BR112" s="97" t="s">
        <v>70</v>
      </c>
      <c r="BS112" s="97" t="s">
        <v>65</v>
      </c>
      <c r="BT112" s="97" t="s">
        <v>83</v>
      </c>
      <c r="BU112" s="97" t="s">
        <v>68</v>
      </c>
      <c r="BV112" s="97" t="s">
        <v>65</v>
      </c>
      <c r="BW112" s="97" t="s">
        <v>65</v>
      </c>
      <c r="BX112" s="97" t="s">
        <v>68</v>
      </c>
      <c r="BY112" s="97" t="s">
        <v>65</v>
      </c>
      <c r="BZ112" s="97" t="s">
        <v>65</v>
      </c>
      <c r="CA112" s="97" t="s">
        <v>85</v>
      </c>
      <c r="CB112" s="97" t="s">
        <v>83</v>
      </c>
      <c r="CC112" s="97" t="s">
        <v>68</v>
      </c>
      <c r="CD112" s="97" t="s">
        <v>243</v>
      </c>
      <c r="CE112" s="97" t="s">
        <v>65</v>
      </c>
      <c r="CF112" s="97" t="s">
        <v>65</v>
      </c>
      <c r="CG112" s="97" t="s">
        <v>69</v>
      </c>
      <c r="CH112" s="97" t="s">
        <v>226</v>
      </c>
      <c r="CI112" s="97" t="s">
        <v>68</v>
      </c>
      <c r="CJ112" s="97" t="s">
        <v>65</v>
      </c>
      <c r="CK112" s="97" t="s">
        <v>68</v>
      </c>
      <c r="CL112" s="97" t="s">
        <v>65</v>
      </c>
      <c r="CM112" s="97" t="s">
        <v>68</v>
      </c>
      <c r="CN112" s="97" t="s">
        <v>209</v>
      </c>
      <c r="CO112" s="97" t="s">
        <v>65</v>
      </c>
      <c r="CP112" s="97" t="s">
        <v>234</v>
      </c>
      <c r="CQ112" s="97" t="s">
        <v>68</v>
      </c>
      <c r="CR112" s="97" t="s">
        <v>70</v>
      </c>
      <c r="CS112" s="97" t="s">
        <v>209</v>
      </c>
      <c r="CT112" s="97" t="s">
        <v>65</v>
      </c>
      <c r="CU112" s="97" t="s">
        <v>65</v>
      </c>
      <c r="CV112" s="97" t="s">
        <v>209</v>
      </c>
      <c r="CW112" s="97" t="s">
        <v>83</v>
      </c>
      <c r="CX112" s="97" t="s">
        <v>84</v>
      </c>
      <c r="CY112" s="97" t="s">
        <v>83</v>
      </c>
      <c r="CZ112" s="97" t="s">
        <v>68</v>
      </c>
      <c r="DA112" s="5" t="s">
        <v>65</v>
      </c>
      <c r="DB112" s="5" t="s">
        <v>209</v>
      </c>
      <c r="DC112" s="5" t="s">
        <v>68</v>
      </c>
      <c r="DD112" s="5" t="s">
        <v>238</v>
      </c>
      <c r="DE112" s="5" t="s">
        <v>271</v>
      </c>
      <c r="DF112" s="5" t="s">
        <v>218</v>
      </c>
      <c r="DG112" s="5" t="s">
        <v>65</v>
      </c>
      <c r="DH112" s="5" t="s">
        <v>65</v>
      </c>
      <c r="DI112" s="5" t="s">
        <v>70</v>
      </c>
      <c r="DJ112" s="5" t="s">
        <v>68</v>
      </c>
      <c r="DK112" s="168" t="s">
        <v>212</v>
      </c>
    </row>
    <row r="113" spans="1:115" x14ac:dyDescent="0.25">
      <c r="A113" s="19">
        <v>44</v>
      </c>
      <c r="B113" s="4" t="s">
        <v>61</v>
      </c>
      <c r="C113" s="4" t="s">
        <v>178</v>
      </c>
      <c r="D113" s="35" t="s">
        <v>66</v>
      </c>
      <c r="E113" s="74"/>
      <c r="F113" s="111" t="s">
        <v>196</v>
      </c>
      <c r="G113" s="5" t="s">
        <v>65</v>
      </c>
      <c r="H113" s="5" t="s">
        <v>84</v>
      </c>
      <c r="I113" s="5" t="s">
        <v>196</v>
      </c>
      <c r="J113" s="5" t="s">
        <v>76</v>
      </c>
      <c r="K113" s="5" t="s">
        <v>76</v>
      </c>
      <c r="L113" s="5" t="s">
        <v>212</v>
      </c>
      <c r="M113" s="5" t="s">
        <v>376</v>
      </c>
      <c r="N113" s="5" t="s">
        <v>196</v>
      </c>
      <c r="O113" s="5" t="s">
        <v>209</v>
      </c>
      <c r="P113" s="5" t="s">
        <v>66</v>
      </c>
      <c r="Q113" s="5" t="s">
        <v>212</v>
      </c>
      <c r="R113" s="5" t="s">
        <v>70</v>
      </c>
      <c r="S113" s="5" t="s">
        <v>66</v>
      </c>
      <c r="T113" s="5" t="s">
        <v>224</v>
      </c>
      <c r="U113" s="5" t="s">
        <v>238</v>
      </c>
      <c r="V113" s="5" t="s">
        <v>212</v>
      </c>
      <c r="W113" s="5" t="s">
        <v>76</v>
      </c>
      <c r="X113" s="5" t="s">
        <v>76</v>
      </c>
      <c r="Y113" s="5" t="s">
        <v>76</v>
      </c>
      <c r="Z113" s="5" t="s">
        <v>238</v>
      </c>
      <c r="AA113" s="5" t="s">
        <v>66</v>
      </c>
      <c r="AB113" s="5" t="s">
        <v>212</v>
      </c>
      <c r="AC113" s="5" t="s">
        <v>65</v>
      </c>
      <c r="AD113" s="5" t="s">
        <v>248</v>
      </c>
      <c r="AE113" s="5" t="s">
        <v>212</v>
      </c>
      <c r="AF113" s="5" t="s">
        <v>209</v>
      </c>
      <c r="AG113" s="5" t="s">
        <v>212</v>
      </c>
      <c r="AH113" s="5" t="s">
        <v>196</v>
      </c>
      <c r="AI113" s="5" t="s">
        <v>212</v>
      </c>
      <c r="AJ113" s="5" t="s">
        <v>66</v>
      </c>
      <c r="AK113" s="5" t="s">
        <v>76</v>
      </c>
      <c r="AL113" s="5" t="s">
        <v>67</v>
      </c>
      <c r="AM113" s="5" t="s">
        <v>76</v>
      </c>
      <c r="AN113" s="5" t="s">
        <v>196</v>
      </c>
      <c r="AO113" s="5" t="s">
        <v>212</v>
      </c>
      <c r="AP113" s="5" t="s">
        <v>76</v>
      </c>
      <c r="AQ113" s="5" t="s">
        <v>76</v>
      </c>
      <c r="AR113" s="5" t="s">
        <v>76</v>
      </c>
      <c r="AS113" s="5" t="s">
        <v>84</v>
      </c>
      <c r="AT113" s="5" t="s">
        <v>209</v>
      </c>
      <c r="AU113" s="5" t="s">
        <v>70</v>
      </c>
      <c r="AV113" s="5" t="s">
        <v>196</v>
      </c>
      <c r="AW113" s="5" t="s">
        <v>70</v>
      </c>
      <c r="AX113" s="5" t="s">
        <v>212</v>
      </c>
      <c r="AY113" s="97" t="s">
        <v>70</v>
      </c>
      <c r="AZ113" s="97" t="s">
        <v>66</v>
      </c>
      <c r="BA113" s="97" t="s">
        <v>66</v>
      </c>
      <c r="BB113" s="97" t="s">
        <v>84</v>
      </c>
      <c r="BC113" s="97" t="s">
        <v>66</v>
      </c>
      <c r="BD113" s="97" t="s">
        <v>69</v>
      </c>
      <c r="BE113" s="97" t="s">
        <v>212</v>
      </c>
      <c r="BF113" s="97" t="s">
        <v>76</v>
      </c>
      <c r="BG113" s="97" t="s">
        <v>196</v>
      </c>
      <c r="BH113" s="97" t="s">
        <v>76</v>
      </c>
      <c r="BI113" s="97" t="s">
        <v>76</v>
      </c>
      <c r="BJ113" s="97" t="s">
        <v>70</v>
      </c>
      <c r="BK113" s="97" t="s">
        <v>67</v>
      </c>
      <c r="BL113" s="97" t="s">
        <v>212</v>
      </c>
      <c r="BM113" s="97" t="s">
        <v>212</v>
      </c>
      <c r="BN113" s="97" t="s">
        <v>76</v>
      </c>
      <c r="BO113" s="97" t="s">
        <v>196</v>
      </c>
      <c r="BP113" s="97" t="s">
        <v>76</v>
      </c>
      <c r="BQ113" s="97" t="s">
        <v>69</v>
      </c>
      <c r="BR113" s="97" t="s">
        <v>212</v>
      </c>
      <c r="BS113" s="97" t="s">
        <v>70</v>
      </c>
      <c r="BT113" s="97" t="s">
        <v>212</v>
      </c>
      <c r="BU113" s="97" t="s">
        <v>76</v>
      </c>
      <c r="BV113" s="97" t="s">
        <v>76</v>
      </c>
      <c r="BW113" s="97" t="s">
        <v>66</v>
      </c>
      <c r="BX113" s="97" t="s">
        <v>212</v>
      </c>
      <c r="BY113" s="97" t="s">
        <v>212</v>
      </c>
      <c r="BZ113" s="97" t="s">
        <v>196</v>
      </c>
      <c r="CA113" s="97" t="s">
        <v>196</v>
      </c>
      <c r="CB113" s="97" t="s">
        <v>196</v>
      </c>
      <c r="CC113" s="97" t="s">
        <v>84</v>
      </c>
      <c r="CD113" s="97" t="s">
        <v>212</v>
      </c>
      <c r="CE113" s="97" t="s">
        <v>76</v>
      </c>
      <c r="CF113" s="97" t="s">
        <v>70</v>
      </c>
      <c r="CG113" s="97" t="s">
        <v>212</v>
      </c>
      <c r="CH113" s="97" t="s">
        <v>76</v>
      </c>
      <c r="CI113" s="97" t="s">
        <v>70</v>
      </c>
      <c r="CJ113" s="97" t="s">
        <v>70</v>
      </c>
      <c r="CK113" s="97" t="s">
        <v>66</v>
      </c>
      <c r="CL113" s="97" t="s">
        <v>84</v>
      </c>
      <c r="CM113" s="97" t="s">
        <v>76</v>
      </c>
      <c r="CN113" s="97" t="s">
        <v>212</v>
      </c>
      <c r="CO113" s="97" t="s">
        <v>212</v>
      </c>
      <c r="CP113" s="97" t="s">
        <v>68</v>
      </c>
      <c r="CQ113" s="97" t="s">
        <v>66</v>
      </c>
      <c r="CR113" s="97" t="s">
        <v>65</v>
      </c>
      <c r="CS113" s="97" t="s">
        <v>212</v>
      </c>
      <c r="CT113" s="97" t="s">
        <v>70</v>
      </c>
      <c r="CU113" s="97" t="s">
        <v>284</v>
      </c>
      <c r="CV113" s="97" t="s">
        <v>212</v>
      </c>
      <c r="CW113" s="97" t="s">
        <v>67</v>
      </c>
      <c r="CX113" s="97" t="s">
        <v>70</v>
      </c>
      <c r="CY113" s="97" t="s">
        <v>76</v>
      </c>
      <c r="CZ113" s="97" t="s">
        <v>76</v>
      </c>
      <c r="DA113" s="5" t="s">
        <v>212</v>
      </c>
      <c r="DB113" s="5" t="s">
        <v>76</v>
      </c>
      <c r="DC113" s="5" t="s">
        <v>209</v>
      </c>
      <c r="DD113" s="5" t="s">
        <v>85</v>
      </c>
      <c r="DE113" s="5" t="s">
        <v>248</v>
      </c>
      <c r="DF113" s="5" t="s">
        <v>84</v>
      </c>
      <c r="DG113" s="5" t="s">
        <v>212</v>
      </c>
      <c r="DH113" s="5" t="s">
        <v>76</v>
      </c>
      <c r="DI113" s="5" t="s">
        <v>76</v>
      </c>
      <c r="DJ113" s="5" t="s">
        <v>76</v>
      </c>
      <c r="DK113" s="168" t="s">
        <v>209</v>
      </c>
    </row>
    <row r="114" spans="1:115" x14ac:dyDescent="0.25">
      <c r="A114" s="19">
        <v>69</v>
      </c>
      <c r="B114" s="4" t="s">
        <v>193</v>
      </c>
      <c r="C114" s="4" t="s">
        <v>179</v>
      </c>
      <c r="D114" s="35" t="s">
        <v>248</v>
      </c>
      <c r="E114" s="74"/>
      <c r="F114" s="111" t="s">
        <v>236</v>
      </c>
      <c r="G114" s="5" t="s">
        <v>83</v>
      </c>
      <c r="H114" s="5" t="s">
        <v>248</v>
      </c>
      <c r="I114" s="5" t="s">
        <v>70</v>
      </c>
      <c r="J114" s="5" t="s">
        <v>196</v>
      </c>
      <c r="K114" s="5" t="s">
        <v>66</v>
      </c>
      <c r="L114" s="5" t="s">
        <v>70</v>
      </c>
      <c r="M114" s="5" t="s">
        <v>243</v>
      </c>
      <c r="N114" s="5" t="s">
        <v>212</v>
      </c>
      <c r="O114" s="5" t="s">
        <v>212</v>
      </c>
      <c r="P114" s="5" t="s">
        <v>66</v>
      </c>
      <c r="Q114" s="5" t="s">
        <v>70</v>
      </c>
      <c r="R114" s="5" t="s">
        <v>70</v>
      </c>
      <c r="S114" s="5" t="s">
        <v>66</v>
      </c>
      <c r="T114" s="5" t="s">
        <v>70</v>
      </c>
      <c r="U114" s="5" t="s">
        <v>66</v>
      </c>
      <c r="V114" s="5" t="s">
        <v>212</v>
      </c>
      <c r="W114" s="5" t="s">
        <v>70</v>
      </c>
      <c r="X114" s="5" t="s">
        <v>212</v>
      </c>
      <c r="Y114" s="5" t="s">
        <v>70</v>
      </c>
      <c r="Z114" s="5" t="s">
        <v>234</v>
      </c>
      <c r="AA114" s="5" t="s">
        <v>212</v>
      </c>
      <c r="AB114" s="5" t="s">
        <v>66</v>
      </c>
      <c r="AC114" s="5" t="s">
        <v>70</v>
      </c>
      <c r="AD114" s="5" t="s">
        <v>218</v>
      </c>
      <c r="AE114" s="5" t="s">
        <v>66</v>
      </c>
      <c r="AF114" s="5" t="s">
        <v>76</v>
      </c>
      <c r="AG114" s="5" t="s">
        <v>70</v>
      </c>
      <c r="AH114" s="5" t="s">
        <v>212</v>
      </c>
      <c r="AI114" s="5" t="s">
        <v>70</v>
      </c>
      <c r="AJ114" s="5" t="s">
        <v>69</v>
      </c>
      <c r="AK114" s="5" t="s">
        <v>66</v>
      </c>
      <c r="AL114" s="5" t="s">
        <v>67</v>
      </c>
      <c r="AM114" s="5" t="s">
        <v>66</v>
      </c>
      <c r="AN114" s="5" t="s">
        <v>212</v>
      </c>
      <c r="AO114" s="5" t="s">
        <v>212</v>
      </c>
      <c r="AP114" s="5" t="s">
        <v>196</v>
      </c>
      <c r="AQ114" s="5" t="s">
        <v>237</v>
      </c>
      <c r="AR114" s="5" t="s">
        <v>68</v>
      </c>
      <c r="AS114" s="5" t="s">
        <v>66</v>
      </c>
      <c r="AT114" s="5" t="s">
        <v>70</v>
      </c>
      <c r="AU114" s="5" t="s">
        <v>66</v>
      </c>
      <c r="AV114" s="5" t="s">
        <v>66</v>
      </c>
      <c r="AW114" s="5" t="s">
        <v>238</v>
      </c>
      <c r="AX114" s="5" t="s">
        <v>212</v>
      </c>
      <c r="AY114" s="97" t="s">
        <v>70</v>
      </c>
      <c r="AZ114" s="97" t="s">
        <v>70</v>
      </c>
      <c r="BA114" s="97" t="s">
        <v>236</v>
      </c>
      <c r="BB114" s="97" t="s">
        <v>66</v>
      </c>
      <c r="BC114" s="97" t="s">
        <v>70</v>
      </c>
      <c r="BD114" s="97" t="s">
        <v>65</v>
      </c>
      <c r="BE114" s="97" t="s">
        <v>212</v>
      </c>
      <c r="BF114" s="97" t="s">
        <v>76</v>
      </c>
      <c r="BG114" s="97" t="s">
        <v>212</v>
      </c>
      <c r="BH114" s="97" t="s">
        <v>212</v>
      </c>
      <c r="BI114" s="97" t="s">
        <v>67</v>
      </c>
      <c r="BJ114" s="97" t="s">
        <v>212</v>
      </c>
      <c r="BK114" s="97" t="s">
        <v>66</v>
      </c>
      <c r="BL114" s="97" t="s">
        <v>212</v>
      </c>
      <c r="BM114" s="97" t="s">
        <v>212</v>
      </c>
      <c r="BN114" s="97" t="s">
        <v>66</v>
      </c>
      <c r="BO114" s="97" t="s">
        <v>196</v>
      </c>
      <c r="BP114" s="97" t="s">
        <v>70</v>
      </c>
      <c r="BQ114" s="97" t="s">
        <v>67</v>
      </c>
      <c r="BR114" s="97" t="s">
        <v>66</v>
      </c>
      <c r="BS114" s="97" t="s">
        <v>66</v>
      </c>
      <c r="BT114" s="97" t="s">
        <v>66</v>
      </c>
      <c r="BU114" s="97" t="s">
        <v>70</v>
      </c>
      <c r="BV114" s="97" t="s">
        <v>70</v>
      </c>
      <c r="BW114" s="97" t="s">
        <v>212</v>
      </c>
      <c r="BX114" s="97" t="s">
        <v>66</v>
      </c>
      <c r="BY114" s="97" t="s">
        <v>66</v>
      </c>
      <c r="BZ114" s="97" t="s">
        <v>212</v>
      </c>
      <c r="CA114" s="97" t="s">
        <v>209</v>
      </c>
      <c r="CB114" s="97" t="s">
        <v>66</v>
      </c>
      <c r="CC114" s="97" t="s">
        <v>209</v>
      </c>
      <c r="CD114" s="97" t="s">
        <v>212</v>
      </c>
      <c r="CE114" s="97" t="s">
        <v>76</v>
      </c>
      <c r="CF114" s="97" t="s">
        <v>66</v>
      </c>
      <c r="CG114" s="97" t="s">
        <v>196</v>
      </c>
      <c r="CH114" s="97" t="s">
        <v>70</v>
      </c>
      <c r="CI114" s="97" t="s">
        <v>70</v>
      </c>
      <c r="CJ114" s="97" t="s">
        <v>76</v>
      </c>
      <c r="CK114" s="97" t="s">
        <v>66</v>
      </c>
      <c r="CL114" s="97" t="s">
        <v>76</v>
      </c>
      <c r="CM114" s="97" t="s">
        <v>66</v>
      </c>
      <c r="CN114" s="97" t="s">
        <v>69</v>
      </c>
      <c r="CO114" s="97" t="s">
        <v>212</v>
      </c>
      <c r="CP114" s="97" t="s">
        <v>66</v>
      </c>
      <c r="CQ114" s="97" t="s">
        <v>70</v>
      </c>
      <c r="CR114" s="97" t="s">
        <v>67</v>
      </c>
      <c r="CS114" s="97" t="s">
        <v>66</v>
      </c>
      <c r="CT114" s="97" t="s">
        <v>212</v>
      </c>
      <c r="CU114" s="97" t="s">
        <v>209</v>
      </c>
      <c r="CV114" s="97" t="s">
        <v>70</v>
      </c>
      <c r="CW114" s="97" t="s">
        <v>76</v>
      </c>
      <c r="CX114" s="97" t="s">
        <v>67</v>
      </c>
      <c r="CY114" s="97" t="s">
        <v>70</v>
      </c>
      <c r="CZ114" s="97" t="s">
        <v>76</v>
      </c>
      <c r="DA114" s="5" t="s">
        <v>70</v>
      </c>
      <c r="DB114" s="5" t="s">
        <v>212</v>
      </c>
      <c r="DC114" s="5" t="s">
        <v>66</v>
      </c>
      <c r="DD114" s="5" t="s">
        <v>68</v>
      </c>
      <c r="DE114" s="5" t="s">
        <v>76</v>
      </c>
      <c r="DF114" s="5" t="s">
        <v>83</v>
      </c>
      <c r="DG114" s="5" t="s">
        <v>70</v>
      </c>
      <c r="DH114" s="5" t="s">
        <v>70</v>
      </c>
      <c r="DI114" s="5" t="s">
        <v>70</v>
      </c>
      <c r="DJ114" s="5" t="s">
        <v>66</v>
      </c>
      <c r="DK114" s="168" t="s">
        <v>212</v>
      </c>
    </row>
    <row r="115" spans="1:115" x14ac:dyDescent="0.25">
      <c r="A115" s="19">
        <v>70</v>
      </c>
      <c r="B115" s="4" t="s">
        <v>193</v>
      </c>
      <c r="C115" s="4" t="s">
        <v>180</v>
      </c>
      <c r="D115" s="35" t="s">
        <v>67</v>
      </c>
      <c r="E115" s="74"/>
      <c r="F115" s="111" t="s">
        <v>303</v>
      </c>
      <c r="G115" s="5" t="s">
        <v>67</v>
      </c>
      <c r="H115" s="5" t="s">
        <v>236</v>
      </c>
      <c r="I115" s="5" t="s">
        <v>84</v>
      </c>
      <c r="J115" s="5" t="s">
        <v>237</v>
      </c>
      <c r="K115" s="5" t="s">
        <v>84</v>
      </c>
      <c r="L115" s="5" t="s">
        <v>84</v>
      </c>
      <c r="M115" s="5" t="s">
        <v>84</v>
      </c>
      <c r="N115" s="5" t="s">
        <v>76</v>
      </c>
      <c r="O115" s="5" t="s">
        <v>84</v>
      </c>
      <c r="P115" s="5" t="s">
        <v>76</v>
      </c>
      <c r="Q115" s="5" t="s">
        <v>84</v>
      </c>
      <c r="R115" s="5" t="s">
        <v>76</v>
      </c>
      <c r="S115" s="5" t="s">
        <v>224</v>
      </c>
      <c r="T115" s="5" t="s">
        <v>84</v>
      </c>
      <c r="U115" s="5" t="s">
        <v>224</v>
      </c>
      <c r="V115" s="5" t="s">
        <v>76</v>
      </c>
      <c r="W115" s="5" t="s">
        <v>224</v>
      </c>
      <c r="X115" s="5" t="s">
        <v>237</v>
      </c>
      <c r="Y115" s="5" t="s">
        <v>84</v>
      </c>
      <c r="Z115" s="5" t="s">
        <v>84</v>
      </c>
      <c r="AA115" s="5" t="s">
        <v>236</v>
      </c>
      <c r="AB115" s="5" t="s">
        <v>224</v>
      </c>
      <c r="AC115" s="5" t="s">
        <v>236</v>
      </c>
      <c r="AD115" s="5" t="s">
        <v>329</v>
      </c>
      <c r="AE115" s="5" t="s">
        <v>76</v>
      </c>
      <c r="AF115" s="5" t="s">
        <v>84</v>
      </c>
      <c r="AG115" s="5" t="s">
        <v>84</v>
      </c>
      <c r="AH115" s="5" t="s">
        <v>76</v>
      </c>
      <c r="AI115" s="5" t="s">
        <v>236</v>
      </c>
      <c r="AJ115" s="5" t="s">
        <v>67</v>
      </c>
      <c r="AK115" s="5" t="s">
        <v>224</v>
      </c>
      <c r="AL115" s="5" t="s">
        <v>84</v>
      </c>
      <c r="AM115" s="5" t="s">
        <v>84</v>
      </c>
      <c r="AN115" s="5" t="s">
        <v>84</v>
      </c>
      <c r="AO115" s="5" t="s">
        <v>76</v>
      </c>
      <c r="AP115" s="5" t="s">
        <v>66</v>
      </c>
      <c r="AQ115" s="5" t="s">
        <v>224</v>
      </c>
      <c r="AR115" s="5" t="s">
        <v>84</v>
      </c>
      <c r="AS115" s="5" t="s">
        <v>84</v>
      </c>
      <c r="AT115" s="5" t="s">
        <v>84</v>
      </c>
      <c r="AU115" s="5" t="s">
        <v>224</v>
      </c>
      <c r="AV115" s="5" t="s">
        <v>76</v>
      </c>
      <c r="AW115" s="5" t="s">
        <v>70</v>
      </c>
      <c r="AX115" s="5" t="s">
        <v>76</v>
      </c>
      <c r="AY115" s="97" t="s">
        <v>224</v>
      </c>
      <c r="AZ115" s="97" t="s">
        <v>66</v>
      </c>
      <c r="BA115" s="97" t="s">
        <v>236</v>
      </c>
      <c r="BB115" s="97" t="s">
        <v>196</v>
      </c>
      <c r="BC115" s="97" t="s">
        <v>85</v>
      </c>
      <c r="BD115" s="97" t="s">
        <v>212</v>
      </c>
      <c r="BE115" s="97" t="s">
        <v>84</v>
      </c>
      <c r="BF115" s="97" t="s">
        <v>224</v>
      </c>
      <c r="BG115" s="97" t="s">
        <v>224</v>
      </c>
      <c r="BH115" s="97" t="s">
        <v>224</v>
      </c>
      <c r="BI115" s="97" t="s">
        <v>76</v>
      </c>
      <c r="BJ115" s="97" t="s">
        <v>84</v>
      </c>
      <c r="BK115" s="97" t="s">
        <v>76</v>
      </c>
      <c r="BL115" s="97" t="s">
        <v>68</v>
      </c>
      <c r="BM115" s="97" t="s">
        <v>84</v>
      </c>
      <c r="BN115" s="97" t="s">
        <v>224</v>
      </c>
      <c r="BO115" s="97" t="s">
        <v>84</v>
      </c>
      <c r="BP115" s="97" t="s">
        <v>237</v>
      </c>
      <c r="BQ115" s="97" t="s">
        <v>236</v>
      </c>
      <c r="BR115" s="97" t="s">
        <v>84</v>
      </c>
      <c r="BS115" s="97" t="s">
        <v>237</v>
      </c>
      <c r="BT115" s="97" t="s">
        <v>224</v>
      </c>
      <c r="BU115" s="97" t="s">
        <v>76</v>
      </c>
      <c r="BV115" s="97" t="s">
        <v>224</v>
      </c>
      <c r="BW115" s="97" t="s">
        <v>76</v>
      </c>
      <c r="BX115" s="97" t="s">
        <v>84</v>
      </c>
      <c r="BY115" s="97" t="s">
        <v>66</v>
      </c>
      <c r="BZ115" s="97" t="s">
        <v>84</v>
      </c>
      <c r="CA115" s="97" t="s">
        <v>84</v>
      </c>
      <c r="CB115" s="97" t="s">
        <v>84</v>
      </c>
      <c r="CC115" s="97" t="s">
        <v>84</v>
      </c>
      <c r="CD115" s="97" t="s">
        <v>237</v>
      </c>
      <c r="CE115" s="97" t="s">
        <v>224</v>
      </c>
      <c r="CF115" s="97" t="s">
        <v>84</v>
      </c>
      <c r="CG115" s="97" t="s">
        <v>76</v>
      </c>
      <c r="CH115" s="97" t="s">
        <v>84</v>
      </c>
      <c r="CI115" s="97" t="s">
        <v>76</v>
      </c>
      <c r="CJ115" s="97" t="s">
        <v>84</v>
      </c>
      <c r="CK115" s="97" t="s">
        <v>76</v>
      </c>
      <c r="CL115" s="97" t="s">
        <v>66</v>
      </c>
      <c r="CM115" s="97" t="s">
        <v>84</v>
      </c>
      <c r="CN115" s="97" t="s">
        <v>76</v>
      </c>
      <c r="CO115" s="97" t="s">
        <v>84</v>
      </c>
      <c r="CP115" s="97" t="s">
        <v>224</v>
      </c>
      <c r="CQ115" s="97" t="s">
        <v>67</v>
      </c>
      <c r="CR115" s="97" t="s">
        <v>67</v>
      </c>
      <c r="CS115" s="97" t="s">
        <v>84</v>
      </c>
      <c r="CT115" s="97" t="s">
        <v>84</v>
      </c>
      <c r="CU115" s="97" t="s">
        <v>76</v>
      </c>
      <c r="CV115" s="97" t="s">
        <v>76</v>
      </c>
      <c r="CW115" s="97" t="s">
        <v>224</v>
      </c>
      <c r="CX115" s="97" t="s">
        <v>66</v>
      </c>
      <c r="CY115" s="97" t="s">
        <v>84</v>
      </c>
      <c r="CZ115" s="97" t="s">
        <v>84</v>
      </c>
      <c r="DA115" s="5" t="s">
        <v>84</v>
      </c>
      <c r="DB115" s="5" t="s">
        <v>84</v>
      </c>
      <c r="DC115" s="5" t="s">
        <v>68</v>
      </c>
      <c r="DD115" s="5" t="s">
        <v>224</v>
      </c>
      <c r="DE115" s="5" t="s">
        <v>209</v>
      </c>
      <c r="DF115" s="5" t="s">
        <v>224</v>
      </c>
      <c r="DG115" s="5" t="s">
        <v>76</v>
      </c>
      <c r="DH115" s="5" t="s">
        <v>224</v>
      </c>
      <c r="DI115" s="5" t="s">
        <v>224</v>
      </c>
      <c r="DJ115" s="5" t="s">
        <v>224</v>
      </c>
      <c r="DK115" s="168" t="s">
        <v>212</v>
      </c>
    </row>
    <row r="116" spans="1:115" ht="9" customHeight="1" x14ac:dyDescent="0.25">
      <c r="A116" s="19"/>
      <c r="D116" s="35"/>
      <c r="E116" s="74"/>
      <c r="F116" s="111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K116" s="168"/>
    </row>
    <row r="117" spans="1:115" x14ac:dyDescent="0.25">
      <c r="A117" s="19" t="s">
        <v>101</v>
      </c>
      <c r="C117" s="4" t="s">
        <v>21</v>
      </c>
      <c r="D117" s="35" t="s">
        <v>210</v>
      </c>
      <c r="E117" s="74"/>
      <c r="F117" s="111" t="s">
        <v>210</v>
      </c>
      <c r="G117" s="5" t="s">
        <v>210</v>
      </c>
      <c r="H117" s="5" t="s">
        <v>210</v>
      </c>
      <c r="I117" s="5" t="s">
        <v>210</v>
      </c>
      <c r="J117" s="5" t="s">
        <v>210</v>
      </c>
      <c r="K117" s="5" t="s">
        <v>210</v>
      </c>
      <c r="L117" s="5" t="s">
        <v>210</v>
      </c>
      <c r="M117" s="5" t="s">
        <v>225</v>
      </c>
      <c r="N117" s="5" t="s">
        <v>210</v>
      </c>
      <c r="O117" s="5" t="s">
        <v>210</v>
      </c>
      <c r="P117" s="5" t="s">
        <v>210</v>
      </c>
      <c r="Q117" s="5" t="s">
        <v>210</v>
      </c>
      <c r="R117" s="5" t="s">
        <v>210</v>
      </c>
      <c r="S117" s="5" t="s">
        <v>210</v>
      </c>
      <c r="T117" s="5" t="s">
        <v>210</v>
      </c>
      <c r="U117" s="5" t="s">
        <v>210</v>
      </c>
      <c r="V117" s="5" t="s">
        <v>210</v>
      </c>
      <c r="W117" s="5" t="s">
        <v>210</v>
      </c>
      <c r="X117" s="5" t="s">
        <v>210</v>
      </c>
      <c r="Y117" s="5" t="s">
        <v>210</v>
      </c>
      <c r="Z117" s="5" t="s">
        <v>210</v>
      </c>
      <c r="AA117" s="5" t="s">
        <v>210</v>
      </c>
      <c r="AB117" s="5" t="s">
        <v>210</v>
      </c>
      <c r="AC117" s="5" t="s">
        <v>210</v>
      </c>
      <c r="AD117" s="5" t="s">
        <v>210</v>
      </c>
      <c r="AE117" s="5" t="s">
        <v>210</v>
      </c>
      <c r="AF117" s="5" t="s">
        <v>210</v>
      </c>
      <c r="AG117" s="5" t="s">
        <v>210</v>
      </c>
      <c r="AH117" s="5" t="s">
        <v>211</v>
      </c>
      <c r="AI117" s="5" t="s">
        <v>210</v>
      </c>
      <c r="AJ117" s="5" t="s">
        <v>210</v>
      </c>
      <c r="AK117" s="5" t="s">
        <v>210</v>
      </c>
      <c r="AL117" s="5" t="s">
        <v>210</v>
      </c>
      <c r="AM117" s="5" t="s">
        <v>210</v>
      </c>
      <c r="AN117" s="5" t="s">
        <v>210</v>
      </c>
      <c r="AO117" s="5" t="s">
        <v>210</v>
      </c>
      <c r="AP117" s="5" t="s">
        <v>210</v>
      </c>
      <c r="AQ117" s="5" t="s">
        <v>210</v>
      </c>
      <c r="AR117" s="5" t="s">
        <v>210</v>
      </c>
      <c r="AS117" s="5" t="s">
        <v>210</v>
      </c>
      <c r="AT117" s="5" t="s">
        <v>210</v>
      </c>
      <c r="AU117" s="5" t="s">
        <v>210</v>
      </c>
      <c r="AV117" s="5" t="s">
        <v>211</v>
      </c>
      <c r="AW117" s="5" t="s">
        <v>211</v>
      </c>
      <c r="AX117" s="5" t="s">
        <v>210</v>
      </c>
      <c r="AY117" s="97" t="s">
        <v>210</v>
      </c>
      <c r="AZ117" s="97" t="s">
        <v>210</v>
      </c>
      <c r="BA117" s="97" t="s">
        <v>210</v>
      </c>
      <c r="BB117" s="97" t="s">
        <v>291</v>
      </c>
      <c r="BC117" s="97" t="s">
        <v>210</v>
      </c>
      <c r="BD117" s="97" t="s">
        <v>210</v>
      </c>
      <c r="BE117" s="97" t="s">
        <v>210</v>
      </c>
      <c r="BF117" s="97" t="s">
        <v>210</v>
      </c>
      <c r="BG117" s="97" t="s">
        <v>210</v>
      </c>
      <c r="BH117" s="97" t="s">
        <v>210</v>
      </c>
      <c r="BI117" s="97" t="s">
        <v>211</v>
      </c>
      <c r="BJ117" s="97" t="s">
        <v>210</v>
      </c>
      <c r="BK117" s="97" t="s">
        <v>210</v>
      </c>
      <c r="BL117" s="97" t="s">
        <v>210</v>
      </c>
      <c r="BM117" s="97" t="s">
        <v>210</v>
      </c>
      <c r="BN117" s="97" t="s">
        <v>210</v>
      </c>
      <c r="BO117" s="97" t="s">
        <v>210</v>
      </c>
      <c r="BP117" s="97" t="s">
        <v>210</v>
      </c>
      <c r="BQ117" s="97" t="s">
        <v>210</v>
      </c>
      <c r="BR117" s="97" t="s">
        <v>210</v>
      </c>
      <c r="BS117" s="97" t="s">
        <v>210</v>
      </c>
      <c r="BT117" s="97" t="s">
        <v>210</v>
      </c>
      <c r="BU117" s="97" t="s">
        <v>210</v>
      </c>
      <c r="BV117" s="97" t="s">
        <v>210</v>
      </c>
      <c r="BW117" s="97" t="s">
        <v>210</v>
      </c>
      <c r="BX117" s="97" t="s">
        <v>210</v>
      </c>
      <c r="BY117" s="97" t="s">
        <v>210</v>
      </c>
      <c r="BZ117" s="97" t="s">
        <v>210</v>
      </c>
      <c r="CA117" s="97" t="s">
        <v>210</v>
      </c>
      <c r="CB117" s="97" t="s">
        <v>210</v>
      </c>
      <c r="CC117" s="97" t="s">
        <v>210</v>
      </c>
      <c r="CD117" s="97" t="s">
        <v>210</v>
      </c>
      <c r="CE117" s="97" t="s">
        <v>210</v>
      </c>
      <c r="CF117" s="97" t="s">
        <v>210</v>
      </c>
      <c r="CG117" s="97" t="s">
        <v>210</v>
      </c>
      <c r="CH117" s="97" t="s">
        <v>210</v>
      </c>
      <c r="CI117" s="97" t="s">
        <v>210</v>
      </c>
      <c r="CJ117" s="97" t="s">
        <v>210</v>
      </c>
      <c r="CK117" s="97" t="s">
        <v>210</v>
      </c>
      <c r="CL117" s="97" t="s">
        <v>210</v>
      </c>
      <c r="CM117" s="97" t="s">
        <v>210</v>
      </c>
      <c r="CN117" s="97" t="s">
        <v>210</v>
      </c>
      <c r="CO117" s="97" t="s">
        <v>210</v>
      </c>
      <c r="CP117" s="97" t="s">
        <v>210</v>
      </c>
      <c r="CQ117" s="97" t="s">
        <v>210</v>
      </c>
      <c r="CR117" s="97" t="s">
        <v>210</v>
      </c>
      <c r="CS117" s="97" t="s">
        <v>210</v>
      </c>
      <c r="CT117" s="97" t="s">
        <v>210</v>
      </c>
      <c r="CU117" s="97" t="s">
        <v>210</v>
      </c>
      <c r="CV117" s="97" t="s">
        <v>210</v>
      </c>
      <c r="CW117" s="97" t="s">
        <v>210</v>
      </c>
      <c r="CX117" s="97" t="s">
        <v>211</v>
      </c>
      <c r="CY117" s="97" t="s">
        <v>210</v>
      </c>
      <c r="CZ117" s="97" t="s">
        <v>210</v>
      </c>
      <c r="DA117" s="5" t="s">
        <v>210</v>
      </c>
      <c r="DB117" s="5" t="s">
        <v>210</v>
      </c>
      <c r="DC117" s="5" t="s">
        <v>210</v>
      </c>
      <c r="DD117" s="5" t="s">
        <v>210</v>
      </c>
      <c r="DE117" s="5" t="s">
        <v>210</v>
      </c>
      <c r="DF117" s="5" t="s">
        <v>210</v>
      </c>
      <c r="DG117" s="5" t="s">
        <v>210</v>
      </c>
      <c r="DH117" s="5" t="s">
        <v>210</v>
      </c>
      <c r="DI117" s="5" t="s">
        <v>210</v>
      </c>
      <c r="DJ117" s="5" t="s">
        <v>210</v>
      </c>
      <c r="DK117" s="168" t="s">
        <v>211</v>
      </c>
    </row>
    <row r="118" spans="1:115" x14ac:dyDescent="0.25">
      <c r="A118" s="19" t="s">
        <v>102</v>
      </c>
      <c r="C118" s="4" t="s">
        <v>20</v>
      </c>
      <c r="D118" s="35" t="s">
        <v>211</v>
      </c>
      <c r="E118" s="74"/>
      <c r="F118" s="111" t="s">
        <v>211</v>
      </c>
      <c r="G118" s="5" t="s">
        <v>225</v>
      </c>
      <c r="H118" s="5" t="s">
        <v>211</v>
      </c>
      <c r="I118" s="5" t="s">
        <v>225</v>
      </c>
      <c r="J118" s="5" t="s">
        <v>211</v>
      </c>
      <c r="K118" s="5" t="s">
        <v>211</v>
      </c>
      <c r="L118" s="5" t="s">
        <v>211</v>
      </c>
      <c r="M118" s="5" t="s">
        <v>211</v>
      </c>
      <c r="N118" s="5" t="s">
        <v>211</v>
      </c>
      <c r="O118" s="5" t="s">
        <v>211</v>
      </c>
      <c r="P118" s="5" t="s">
        <v>211</v>
      </c>
      <c r="Q118" s="5" t="s">
        <v>211</v>
      </c>
      <c r="R118" s="5" t="s">
        <v>211</v>
      </c>
      <c r="S118" s="5" t="s">
        <v>211</v>
      </c>
      <c r="T118" s="5" t="s">
        <v>211</v>
      </c>
      <c r="U118" s="5" t="s">
        <v>211</v>
      </c>
      <c r="V118" s="5" t="s">
        <v>211</v>
      </c>
      <c r="W118" s="5" t="s">
        <v>225</v>
      </c>
      <c r="X118" s="5" t="s">
        <v>211</v>
      </c>
      <c r="Y118" s="5" t="s">
        <v>211</v>
      </c>
      <c r="Z118" s="5" t="s">
        <v>225</v>
      </c>
      <c r="AA118" s="5" t="s">
        <v>225</v>
      </c>
      <c r="AB118" s="5" t="s">
        <v>211</v>
      </c>
      <c r="AC118" s="5" t="s">
        <v>291</v>
      </c>
      <c r="AD118" s="5" t="s">
        <v>225</v>
      </c>
      <c r="AE118" s="5" t="s">
        <v>211</v>
      </c>
      <c r="AF118" s="5" t="s">
        <v>211</v>
      </c>
      <c r="AG118" s="5" t="s">
        <v>211</v>
      </c>
      <c r="AH118" s="5" t="s">
        <v>210</v>
      </c>
      <c r="AI118" s="5" t="s">
        <v>211</v>
      </c>
      <c r="AJ118" s="5" t="s">
        <v>211</v>
      </c>
      <c r="AK118" s="5" t="s">
        <v>211</v>
      </c>
      <c r="AL118" s="5" t="s">
        <v>211</v>
      </c>
      <c r="AM118" s="5" t="s">
        <v>211</v>
      </c>
      <c r="AN118" s="5" t="s">
        <v>211</v>
      </c>
      <c r="AO118" s="5" t="s">
        <v>225</v>
      </c>
      <c r="AP118" s="5" t="s">
        <v>225</v>
      </c>
      <c r="AQ118" s="5" t="s">
        <v>211</v>
      </c>
      <c r="AR118" s="5" t="s">
        <v>225</v>
      </c>
      <c r="AS118" s="5" t="s">
        <v>211</v>
      </c>
      <c r="AT118" s="5" t="s">
        <v>291</v>
      </c>
      <c r="AU118" s="5" t="s">
        <v>211</v>
      </c>
      <c r="AV118" s="5" t="s">
        <v>210</v>
      </c>
      <c r="AW118" s="5" t="s">
        <v>210</v>
      </c>
      <c r="AX118" s="5" t="s">
        <v>211</v>
      </c>
      <c r="AY118" s="97" t="s">
        <v>211</v>
      </c>
      <c r="AZ118" s="97" t="s">
        <v>211</v>
      </c>
      <c r="BA118" s="97" t="s">
        <v>211</v>
      </c>
      <c r="BB118" s="97" t="s">
        <v>225</v>
      </c>
      <c r="BC118" s="97" t="s">
        <v>211</v>
      </c>
      <c r="BD118" s="97" t="s">
        <v>211</v>
      </c>
      <c r="BE118" s="97" t="s">
        <v>211</v>
      </c>
      <c r="BF118" s="97" t="s">
        <v>211</v>
      </c>
      <c r="BG118" s="97" t="s">
        <v>211</v>
      </c>
      <c r="BH118" s="97" t="s">
        <v>211</v>
      </c>
      <c r="BI118" s="97" t="s">
        <v>210</v>
      </c>
      <c r="BJ118" s="97" t="s">
        <v>211</v>
      </c>
      <c r="BK118" s="97" t="s">
        <v>211</v>
      </c>
      <c r="BL118" s="97" t="s">
        <v>211</v>
      </c>
      <c r="BM118" s="97" t="s">
        <v>211</v>
      </c>
      <c r="BN118" s="97" t="s">
        <v>211</v>
      </c>
      <c r="BO118" s="97" t="s">
        <v>211</v>
      </c>
      <c r="BP118" s="97" t="s">
        <v>211</v>
      </c>
      <c r="BQ118" s="97" t="s">
        <v>211</v>
      </c>
      <c r="BR118" s="97" t="s">
        <v>211</v>
      </c>
      <c r="BS118" s="97" t="s">
        <v>211</v>
      </c>
      <c r="BT118" s="97" t="s">
        <v>211</v>
      </c>
      <c r="BU118" s="97" t="s">
        <v>211</v>
      </c>
      <c r="BV118" s="97" t="s">
        <v>211</v>
      </c>
      <c r="BW118" s="97" t="s">
        <v>211</v>
      </c>
      <c r="BX118" s="97" t="s">
        <v>211</v>
      </c>
      <c r="BY118" s="97" t="s">
        <v>211</v>
      </c>
      <c r="BZ118" s="97" t="s">
        <v>211</v>
      </c>
      <c r="CA118" s="97" t="s">
        <v>211</v>
      </c>
      <c r="CB118" s="97" t="s">
        <v>211</v>
      </c>
      <c r="CC118" s="97" t="s">
        <v>225</v>
      </c>
      <c r="CD118" s="97" t="s">
        <v>211</v>
      </c>
      <c r="CE118" s="97" t="s">
        <v>211</v>
      </c>
      <c r="CF118" s="97" t="s">
        <v>211</v>
      </c>
      <c r="CG118" s="97" t="s">
        <v>211</v>
      </c>
      <c r="CH118" s="97" t="s">
        <v>211</v>
      </c>
      <c r="CI118" s="97" t="s">
        <v>225</v>
      </c>
      <c r="CJ118" s="97" t="s">
        <v>211</v>
      </c>
      <c r="CK118" s="97" t="s">
        <v>211</v>
      </c>
      <c r="CL118" s="97" t="s">
        <v>211</v>
      </c>
      <c r="CM118" s="97" t="s">
        <v>211</v>
      </c>
      <c r="CN118" s="97" t="s">
        <v>211</v>
      </c>
      <c r="CO118" s="97" t="s">
        <v>211</v>
      </c>
      <c r="CP118" s="97" t="s">
        <v>291</v>
      </c>
      <c r="CQ118" s="97" t="s">
        <v>211</v>
      </c>
      <c r="CR118" s="97" t="s">
        <v>211</v>
      </c>
      <c r="CS118" s="97" t="s">
        <v>211</v>
      </c>
      <c r="CT118" s="97" t="s">
        <v>211</v>
      </c>
      <c r="CU118" s="97" t="s">
        <v>225</v>
      </c>
      <c r="CV118" s="97" t="s">
        <v>211</v>
      </c>
      <c r="CW118" s="97" t="s">
        <v>211</v>
      </c>
      <c r="CX118" s="97" t="s">
        <v>210</v>
      </c>
      <c r="CY118" s="97" t="s">
        <v>225</v>
      </c>
      <c r="CZ118" s="97" t="s">
        <v>291</v>
      </c>
      <c r="DA118" s="5" t="s">
        <v>211</v>
      </c>
      <c r="DB118" s="5" t="s">
        <v>211</v>
      </c>
      <c r="DC118" s="5" t="s">
        <v>211</v>
      </c>
      <c r="DD118" s="5" t="s">
        <v>225</v>
      </c>
      <c r="DE118" s="5" t="s">
        <v>211</v>
      </c>
      <c r="DF118" s="5" t="s">
        <v>225</v>
      </c>
      <c r="DG118" s="5" t="s">
        <v>211</v>
      </c>
      <c r="DH118" s="5" t="s">
        <v>211</v>
      </c>
      <c r="DI118" s="5" t="s">
        <v>211</v>
      </c>
      <c r="DJ118" s="5" t="s">
        <v>225</v>
      </c>
      <c r="DK118" s="168" t="s">
        <v>210</v>
      </c>
    </row>
    <row r="119" spans="1:115" ht="18.75" thickBot="1" x14ac:dyDescent="0.3">
      <c r="A119" s="19" t="s">
        <v>103</v>
      </c>
      <c r="C119" s="4" t="s">
        <v>54</v>
      </c>
      <c r="D119" s="35" t="s">
        <v>225</v>
      </c>
      <c r="E119" s="74"/>
      <c r="F119" s="118" t="s">
        <v>291</v>
      </c>
      <c r="G119" s="116"/>
      <c r="H119" s="116" t="s">
        <v>225</v>
      </c>
      <c r="I119" s="116"/>
      <c r="J119" s="116" t="s">
        <v>225</v>
      </c>
      <c r="K119" s="116"/>
      <c r="L119" s="116" t="s">
        <v>225</v>
      </c>
      <c r="M119" s="116" t="s">
        <v>291</v>
      </c>
      <c r="N119" s="116"/>
      <c r="O119" s="116"/>
      <c r="P119" s="116"/>
      <c r="Q119" s="116"/>
      <c r="R119" s="116"/>
      <c r="S119" s="116" t="s">
        <v>225</v>
      </c>
      <c r="T119" s="116" t="s">
        <v>225</v>
      </c>
      <c r="U119" s="116"/>
      <c r="V119" s="116" t="s">
        <v>225</v>
      </c>
      <c r="W119" s="116" t="s">
        <v>211</v>
      </c>
      <c r="X119" s="116" t="s">
        <v>225</v>
      </c>
      <c r="Y119" s="116" t="s">
        <v>225</v>
      </c>
      <c r="Z119" s="116" t="s">
        <v>211</v>
      </c>
      <c r="AA119" s="116" t="s">
        <v>211</v>
      </c>
      <c r="AB119" s="116" t="s">
        <v>225</v>
      </c>
      <c r="AC119" s="116" t="s">
        <v>211</v>
      </c>
      <c r="AD119" s="116" t="s">
        <v>211</v>
      </c>
      <c r="AE119" s="116"/>
      <c r="AF119" s="116" t="s">
        <v>225</v>
      </c>
      <c r="AG119" s="116" t="s">
        <v>225</v>
      </c>
      <c r="AH119" s="116" t="s">
        <v>225</v>
      </c>
      <c r="AI119" s="116"/>
      <c r="AJ119" s="116" t="s">
        <v>225</v>
      </c>
      <c r="AK119" s="116" t="s">
        <v>225</v>
      </c>
      <c r="AL119" s="116" t="s">
        <v>225</v>
      </c>
      <c r="AM119" s="116" t="s">
        <v>225</v>
      </c>
      <c r="AN119" s="116" t="s">
        <v>225</v>
      </c>
      <c r="AO119" s="116" t="s">
        <v>211</v>
      </c>
      <c r="AP119" s="116" t="s">
        <v>211</v>
      </c>
      <c r="AQ119" s="116"/>
      <c r="AR119" s="116" t="s">
        <v>211</v>
      </c>
      <c r="AS119" s="116"/>
      <c r="AT119" s="116" t="s">
        <v>211</v>
      </c>
      <c r="AU119" s="116"/>
      <c r="AV119" s="116"/>
      <c r="AW119" s="116"/>
      <c r="AX119" s="116"/>
      <c r="AY119" s="119" t="s">
        <v>225</v>
      </c>
      <c r="AZ119" s="119" t="s">
        <v>225</v>
      </c>
      <c r="BA119" s="119" t="s">
        <v>225</v>
      </c>
      <c r="BB119" s="119" t="s">
        <v>211</v>
      </c>
      <c r="BC119" s="119" t="s">
        <v>225</v>
      </c>
      <c r="BD119" s="119"/>
      <c r="BE119" s="119"/>
      <c r="BF119" s="119" t="s">
        <v>225</v>
      </c>
      <c r="BG119" s="119"/>
      <c r="BH119" s="119"/>
      <c r="BI119" s="119"/>
      <c r="BJ119" s="119"/>
      <c r="BK119" s="119" t="s">
        <v>225</v>
      </c>
      <c r="BL119" s="119"/>
      <c r="BM119" s="119" t="s">
        <v>225</v>
      </c>
      <c r="BN119" s="119" t="s">
        <v>225</v>
      </c>
      <c r="BO119" s="119" t="s">
        <v>225</v>
      </c>
      <c r="BP119" s="119" t="s">
        <v>225</v>
      </c>
      <c r="BQ119" s="119"/>
      <c r="BR119" s="119" t="s">
        <v>225</v>
      </c>
      <c r="BS119" s="119"/>
      <c r="BT119" s="119" t="s">
        <v>225</v>
      </c>
      <c r="BU119" s="119" t="s">
        <v>225</v>
      </c>
      <c r="BV119" s="119" t="s">
        <v>225</v>
      </c>
      <c r="BW119" s="119" t="s">
        <v>225</v>
      </c>
      <c r="BX119" s="119" t="s">
        <v>225</v>
      </c>
      <c r="BY119" s="119"/>
      <c r="BZ119" s="119"/>
      <c r="CA119" s="119" t="s">
        <v>225</v>
      </c>
      <c r="CB119" s="119"/>
      <c r="CC119" s="119" t="s">
        <v>211</v>
      </c>
      <c r="CD119" s="119" t="s">
        <v>225</v>
      </c>
      <c r="CE119" s="119" t="s">
        <v>225</v>
      </c>
      <c r="CF119" s="119"/>
      <c r="CG119" s="119" t="s">
        <v>225</v>
      </c>
      <c r="CH119" s="119" t="s">
        <v>225</v>
      </c>
      <c r="CI119" s="119" t="s">
        <v>211</v>
      </c>
      <c r="CJ119" s="119" t="s">
        <v>225</v>
      </c>
      <c r="CK119" s="119"/>
      <c r="CL119" s="119" t="s">
        <v>225</v>
      </c>
      <c r="CM119" s="119" t="s">
        <v>225</v>
      </c>
      <c r="CN119" s="119"/>
      <c r="CO119" s="119"/>
      <c r="CP119" s="119" t="s">
        <v>211</v>
      </c>
      <c r="CQ119" s="119" t="s">
        <v>225</v>
      </c>
      <c r="CR119" s="119"/>
      <c r="CS119" s="119" t="s">
        <v>225</v>
      </c>
      <c r="CT119" s="119" t="s">
        <v>225</v>
      </c>
      <c r="CU119" s="119"/>
      <c r="CV119" s="119" t="s">
        <v>225</v>
      </c>
      <c r="CW119" s="119" t="s">
        <v>225</v>
      </c>
      <c r="CX119" s="119" t="s">
        <v>225</v>
      </c>
      <c r="CY119" s="119" t="s">
        <v>211</v>
      </c>
      <c r="CZ119" s="119" t="s">
        <v>211</v>
      </c>
      <c r="DA119" s="116" t="s">
        <v>225</v>
      </c>
      <c r="DB119" s="116" t="s">
        <v>225</v>
      </c>
      <c r="DC119" s="116" t="s">
        <v>225</v>
      </c>
      <c r="DD119" s="116" t="s">
        <v>211</v>
      </c>
      <c r="DE119" s="116" t="s">
        <v>291</v>
      </c>
      <c r="DF119" s="116" t="s">
        <v>211</v>
      </c>
      <c r="DG119" s="116" t="s">
        <v>225</v>
      </c>
      <c r="DH119" s="116" t="s">
        <v>225</v>
      </c>
      <c r="DI119" s="116" t="s">
        <v>225</v>
      </c>
      <c r="DJ119" s="116"/>
      <c r="DK119" s="169" t="s">
        <v>291</v>
      </c>
    </row>
    <row r="120" spans="1:115" ht="9" customHeight="1" thickBot="1" x14ac:dyDescent="0.3">
      <c r="A120" s="32"/>
      <c r="B120" s="33"/>
      <c r="C120" s="33"/>
      <c r="D120" s="36"/>
      <c r="E120" s="75"/>
      <c r="F120" s="118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9"/>
      <c r="AZ120" s="119"/>
      <c r="BA120" s="119"/>
      <c r="BB120" s="119"/>
      <c r="BC120" s="119"/>
      <c r="BD120" s="119"/>
      <c r="BE120" s="119"/>
      <c r="BF120" s="119"/>
      <c r="BG120" s="119"/>
      <c r="BH120" s="119"/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9"/>
      <c r="BT120" s="119"/>
      <c r="BU120" s="119"/>
      <c r="BV120" s="119"/>
      <c r="BW120" s="119"/>
      <c r="BX120" s="119"/>
      <c r="BY120" s="119"/>
      <c r="BZ120" s="119"/>
      <c r="CA120" s="119"/>
      <c r="CB120" s="119"/>
      <c r="CC120" s="119"/>
      <c r="CD120" s="119"/>
      <c r="CE120" s="119"/>
      <c r="CF120" s="119"/>
      <c r="CG120" s="119"/>
      <c r="CH120" s="119"/>
      <c r="CI120" s="119"/>
      <c r="CJ120" s="119"/>
      <c r="CK120" s="119"/>
      <c r="CL120" s="119"/>
      <c r="CM120" s="119"/>
      <c r="CN120" s="119"/>
      <c r="CO120" s="119"/>
      <c r="CP120" s="119"/>
      <c r="CQ120" s="119"/>
      <c r="CR120" s="119"/>
      <c r="CS120" s="119"/>
      <c r="CT120" s="119"/>
      <c r="CU120" s="119"/>
      <c r="CV120" s="119"/>
      <c r="CW120" s="119"/>
      <c r="CX120" s="119"/>
      <c r="CY120" s="119"/>
      <c r="CZ120" s="119"/>
      <c r="DA120" s="116"/>
      <c r="DB120" s="116"/>
      <c r="DC120" s="116"/>
      <c r="DD120" s="116"/>
      <c r="DE120" s="116"/>
      <c r="DF120" s="116"/>
      <c r="DG120" s="116"/>
      <c r="DH120" s="116"/>
      <c r="DI120" s="116"/>
      <c r="DJ120" s="116"/>
      <c r="DK120" s="169"/>
    </row>
    <row r="121" spans="1:115" x14ac:dyDescent="0.25">
      <c r="A121" s="30" t="s">
        <v>104</v>
      </c>
      <c r="B121" s="31"/>
      <c r="C121" s="31"/>
      <c r="D121" s="35"/>
      <c r="E121" s="74"/>
      <c r="F121" s="111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G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K121" s="168"/>
    </row>
    <row r="122" spans="1:115" x14ac:dyDescent="0.25">
      <c r="A122" s="19">
        <v>23</v>
      </c>
      <c r="B122" s="20" t="s">
        <v>47</v>
      </c>
      <c r="C122" s="4" t="s">
        <v>181</v>
      </c>
      <c r="D122" s="35" t="s">
        <v>70</v>
      </c>
      <c r="E122" s="74"/>
      <c r="F122" s="111" t="s">
        <v>271</v>
      </c>
      <c r="G122" s="5" t="s">
        <v>234</v>
      </c>
      <c r="H122" s="5" t="s">
        <v>85</v>
      </c>
      <c r="I122" s="5" t="s">
        <v>85</v>
      </c>
      <c r="J122" s="5" t="s">
        <v>218</v>
      </c>
      <c r="K122" s="5" t="s">
        <v>218</v>
      </c>
      <c r="L122" s="5" t="s">
        <v>234</v>
      </c>
      <c r="M122" s="5" t="s">
        <v>374</v>
      </c>
      <c r="N122" s="5" t="s">
        <v>85</v>
      </c>
      <c r="O122" s="5" t="s">
        <v>83</v>
      </c>
      <c r="P122" s="5" t="s">
        <v>68</v>
      </c>
      <c r="Q122" s="5" t="s">
        <v>68</v>
      </c>
      <c r="R122" s="5" t="s">
        <v>68</v>
      </c>
      <c r="S122" s="5" t="s">
        <v>85</v>
      </c>
      <c r="T122" s="5" t="s">
        <v>65</v>
      </c>
      <c r="U122" s="5" t="s">
        <v>65</v>
      </c>
      <c r="V122" s="5" t="s">
        <v>85</v>
      </c>
      <c r="W122" s="5" t="s">
        <v>218</v>
      </c>
      <c r="X122" s="5" t="s">
        <v>68</v>
      </c>
      <c r="Y122" s="5" t="s">
        <v>218</v>
      </c>
      <c r="Z122" s="5" t="s">
        <v>218</v>
      </c>
      <c r="AA122" s="5" t="s">
        <v>220</v>
      </c>
      <c r="AB122" s="5" t="s">
        <v>218</v>
      </c>
      <c r="AC122" s="5" t="s">
        <v>218</v>
      </c>
      <c r="AD122" s="5" t="s">
        <v>226</v>
      </c>
      <c r="AE122" s="5" t="s">
        <v>68</v>
      </c>
      <c r="AF122" s="5" t="s">
        <v>68</v>
      </c>
      <c r="AG122" s="5" t="s">
        <v>85</v>
      </c>
      <c r="AH122" s="5" t="s">
        <v>68</v>
      </c>
      <c r="AI122" s="5" t="s">
        <v>68</v>
      </c>
      <c r="AJ122" s="5" t="s">
        <v>226</v>
      </c>
      <c r="AK122" s="5" t="s">
        <v>85</v>
      </c>
      <c r="AL122" s="5" t="s">
        <v>218</v>
      </c>
      <c r="AM122" s="5" t="s">
        <v>234</v>
      </c>
      <c r="AN122" s="5" t="s">
        <v>85</v>
      </c>
      <c r="AO122" s="5" t="s">
        <v>70</v>
      </c>
      <c r="AP122" s="5" t="s">
        <v>66</v>
      </c>
      <c r="AQ122" s="5" t="s">
        <v>85</v>
      </c>
      <c r="AR122" s="5" t="s">
        <v>85</v>
      </c>
      <c r="AS122" s="5" t="s">
        <v>85</v>
      </c>
      <c r="AT122" s="5" t="s">
        <v>70</v>
      </c>
      <c r="AU122" s="5" t="s">
        <v>226</v>
      </c>
      <c r="AV122" s="5" t="s">
        <v>68</v>
      </c>
      <c r="AW122" s="5" t="s">
        <v>65</v>
      </c>
      <c r="AX122" s="5" t="s">
        <v>68</v>
      </c>
      <c r="AY122" s="97" t="s">
        <v>68</v>
      </c>
      <c r="AZ122" s="97" t="s">
        <v>76</v>
      </c>
      <c r="BA122" s="97" t="s">
        <v>65</v>
      </c>
      <c r="BB122" s="97" t="s">
        <v>67</v>
      </c>
      <c r="BC122" s="97" t="s">
        <v>68</v>
      </c>
      <c r="BD122" s="97" t="s">
        <v>68</v>
      </c>
      <c r="BE122" s="97" t="s">
        <v>83</v>
      </c>
      <c r="BF122" s="97" t="s">
        <v>85</v>
      </c>
      <c r="BG122" s="97" t="s">
        <v>218</v>
      </c>
      <c r="BH122" s="97" t="s">
        <v>85</v>
      </c>
      <c r="BI122" s="97" t="s">
        <v>85</v>
      </c>
      <c r="BJ122" s="97" t="s">
        <v>68</v>
      </c>
      <c r="BK122" s="97" t="s">
        <v>85</v>
      </c>
      <c r="BL122" s="97" t="s">
        <v>68</v>
      </c>
      <c r="BM122" s="97" t="s">
        <v>85</v>
      </c>
      <c r="BN122" s="97" t="s">
        <v>85</v>
      </c>
      <c r="BO122" s="97" t="s">
        <v>218</v>
      </c>
      <c r="BP122" s="97" t="s">
        <v>220</v>
      </c>
      <c r="BQ122" s="97" t="s">
        <v>218</v>
      </c>
      <c r="BR122" s="97" t="s">
        <v>220</v>
      </c>
      <c r="BS122" s="97" t="s">
        <v>85</v>
      </c>
      <c r="BT122" s="97" t="s">
        <v>85</v>
      </c>
      <c r="BU122" s="97" t="s">
        <v>209</v>
      </c>
      <c r="BV122" s="97" t="s">
        <v>68</v>
      </c>
      <c r="BW122" s="97" t="s">
        <v>218</v>
      </c>
      <c r="BX122" s="97" t="s">
        <v>226</v>
      </c>
      <c r="BY122" s="97" t="s">
        <v>65</v>
      </c>
      <c r="BZ122" s="97" t="s">
        <v>68</v>
      </c>
      <c r="CA122" s="97" t="s">
        <v>68</v>
      </c>
      <c r="CB122" s="97" t="s">
        <v>85</v>
      </c>
      <c r="CC122" s="97" t="s">
        <v>65</v>
      </c>
      <c r="CD122" s="97" t="s">
        <v>224</v>
      </c>
      <c r="CE122" s="97" t="s">
        <v>85</v>
      </c>
      <c r="CF122" s="97" t="s">
        <v>218</v>
      </c>
      <c r="CG122" s="97" t="s">
        <v>68</v>
      </c>
      <c r="CH122" s="97" t="s">
        <v>83</v>
      </c>
      <c r="CI122" s="97" t="s">
        <v>85</v>
      </c>
      <c r="CJ122" s="97" t="s">
        <v>68</v>
      </c>
      <c r="CK122" s="97" t="s">
        <v>65</v>
      </c>
      <c r="CL122" s="97" t="s">
        <v>301</v>
      </c>
      <c r="CM122" s="97" t="s">
        <v>85</v>
      </c>
      <c r="CN122" s="97" t="s">
        <v>85</v>
      </c>
      <c r="CO122" s="97" t="s">
        <v>85</v>
      </c>
      <c r="CP122" s="97" t="s">
        <v>226</v>
      </c>
      <c r="CQ122" s="97" t="s">
        <v>83</v>
      </c>
      <c r="CR122" s="97" t="s">
        <v>218</v>
      </c>
      <c r="CS122" s="97" t="s">
        <v>218</v>
      </c>
      <c r="CT122" s="97" t="s">
        <v>68</v>
      </c>
      <c r="CU122" s="97" t="s">
        <v>65</v>
      </c>
      <c r="CV122" s="97" t="s">
        <v>68</v>
      </c>
      <c r="CW122" s="97" t="s">
        <v>85</v>
      </c>
      <c r="CX122" s="97" t="s">
        <v>209</v>
      </c>
      <c r="CY122" s="97" t="s">
        <v>85</v>
      </c>
      <c r="CZ122" s="97" t="s">
        <v>83</v>
      </c>
      <c r="DA122" s="5" t="s">
        <v>85</v>
      </c>
      <c r="DB122" s="5" t="s">
        <v>85</v>
      </c>
      <c r="DC122" s="5" t="s">
        <v>68</v>
      </c>
      <c r="DD122" s="5" t="s">
        <v>68</v>
      </c>
      <c r="DE122" s="5" t="s">
        <v>218</v>
      </c>
      <c r="DF122" s="5" t="s">
        <v>240</v>
      </c>
      <c r="DG122" s="5" t="s">
        <v>85</v>
      </c>
      <c r="DH122" s="5" t="s">
        <v>68</v>
      </c>
      <c r="DI122" s="5" t="s">
        <v>85</v>
      </c>
      <c r="DJ122" s="5" t="s">
        <v>85</v>
      </c>
      <c r="DK122" s="168" t="s">
        <v>212</v>
      </c>
    </row>
    <row r="123" spans="1:115" x14ac:dyDescent="0.25">
      <c r="A123" s="19">
        <v>24</v>
      </c>
      <c r="B123" s="20" t="s">
        <v>48</v>
      </c>
      <c r="C123" s="4" t="s">
        <v>182</v>
      </c>
      <c r="D123" s="35" t="s">
        <v>67</v>
      </c>
      <c r="E123" s="74"/>
      <c r="F123" s="111" t="s">
        <v>66</v>
      </c>
      <c r="G123" s="5" t="s">
        <v>301</v>
      </c>
      <c r="H123" s="5" t="s">
        <v>67</v>
      </c>
      <c r="I123" s="5" t="s">
        <v>84</v>
      </c>
      <c r="J123" s="5" t="s">
        <v>245</v>
      </c>
      <c r="K123" s="5" t="s">
        <v>76</v>
      </c>
      <c r="L123" s="5" t="s">
        <v>66</v>
      </c>
      <c r="M123" s="5" t="s">
        <v>377</v>
      </c>
      <c r="N123" s="5" t="s">
        <v>76</v>
      </c>
      <c r="O123" s="5" t="s">
        <v>212</v>
      </c>
      <c r="P123" s="5" t="s">
        <v>76</v>
      </c>
      <c r="Q123" s="5" t="s">
        <v>76</v>
      </c>
      <c r="R123" s="5" t="s">
        <v>66</v>
      </c>
      <c r="S123" s="5" t="s">
        <v>76</v>
      </c>
      <c r="T123" s="5" t="s">
        <v>237</v>
      </c>
      <c r="U123" s="5" t="s">
        <v>66</v>
      </c>
      <c r="V123" s="5" t="s">
        <v>196</v>
      </c>
      <c r="W123" s="5" t="s">
        <v>84</v>
      </c>
      <c r="X123" s="5" t="s">
        <v>66</v>
      </c>
      <c r="Y123" s="5" t="s">
        <v>76</v>
      </c>
      <c r="Z123" s="5" t="s">
        <v>76</v>
      </c>
      <c r="AA123" s="5" t="s">
        <v>238</v>
      </c>
      <c r="AB123" s="5" t="s">
        <v>84</v>
      </c>
      <c r="AC123" s="5" t="s">
        <v>66</v>
      </c>
      <c r="AD123" s="5" t="s">
        <v>67</v>
      </c>
      <c r="AE123" s="5" t="s">
        <v>76</v>
      </c>
      <c r="AF123" s="5" t="s">
        <v>76</v>
      </c>
      <c r="AG123" s="5" t="s">
        <v>76</v>
      </c>
      <c r="AH123" s="5" t="s">
        <v>196</v>
      </c>
      <c r="AI123" s="5" t="s">
        <v>212</v>
      </c>
      <c r="AJ123" s="5" t="s">
        <v>67</v>
      </c>
      <c r="AK123" s="5" t="s">
        <v>76</v>
      </c>
      <c r="AL123" s="5" t="s">
        <v>67</v>
      </c>
      <c r="AM123" s="5" t="s">
        <v>84</v>
      </c>
      <c r="AN123" s="5" t="s">
        <v>76</v>
      </c>
      <c r="AO123" s="5" t="s">
        <v>84</v>
      </c>
      <c r="AP123" s="5" t="s">
        <v>209</v>
      </c>
      <c r="AQ123" s="5" t="s">
        <v>245</v>
      </c>
      <c r="AR123" s="5" t="s">
        <v>76</v>
      </c>
      <c r="AS123" s="5" t="s">
        <v>76</v>
      </c>
      <c r="AT123" s="5" t="s">
        <v>76</v>
      </c>
      <c r="AU123" s="5" t="s">
        <v>76</v>
      </c>
      <c r="AV123" s="5" t="s">
        <v>76</v>
      </c>
      <c r="AW123" s="5" t="s">
        <v>84</v>
      </c>
      <c r="AX123" s="5" t="s">
        <v>76</v>
      </c>
      <c r="AY123" s="97" t="s">
        <v>84</v>
      </c>
      <c r="AZ123" s="97" t="s">
        <v>76</v>
      </c>
      <c r="BA123" s="97" t="s">
        <v>236</v>
      </c>
      <c r="BB123" s="97" t="s">
        <v>70</v>
      </c>
      <c r="BC123" s="97" t="s">
        <v>76</v>
      </c>
      <c r="BD123" s="97" t="s">
        <v>238</v>
      </c>
      <c r="BE123" s="97" t="s">
        <v>76</v>
      </c>
      <c r="BF123" s="97" t="s">
        <v>84</v>
      </c>
      <c r="BG123" s="97" t="s">
        <v>67</v>
      </c>
      <c r="BH123" s="97" t="s">
        <v>68</v>
      </c>
      <c r="BI123" s="97" t="s">
        <v>84</v>
      </c>
      <c r="BJ123" s="97" t="s">
        <v>67</v>
      </c>
      <c r="BK123" s="97" t="s">
        <v>76</v>
      </c>
      <c r="BL123" s="97" t="s">
        <v>212</v>
      </c>
      <c r="BM123" s="97" t="s">
        <v>66</v>
      </c>
      <c r="BN123" s="97" t="s">
        <v>76</v>
      </c>
      <c r="BO123" s="97" t="s">
        <v>69</v>
      </c>
      <c r="BP123" s="97" t="s">
        <v>84</v>
      </c>
      <c r="BQ123" s="97" t="s">
        <v>66</v>
      </c>
      <c r="BR123" s="97" t="s">
        <v>76</v>
      </c>
      <c r="BS123" s="97" t="s">
        <v>66</v>
      </c>
      <c r="BT123" s="97" t="s">
        <v>84</v>
      </c>
      <c r="BU123" s="97" t="s">
        <v>76</v>
      </c>
      <c r="BV123" s="97" t="s">
        <v>76</v>
      </c>
      <c r="BW123" s="97" t="s">
        <v>66</v>
      </c>
      <c r="BX123" s="97" t="s">
        <v>76</v>
      </c>
      <c r="BY123" s="97" t="s">
        <v>84</v>
      </c>
      <c r="BZ123" s="97" t="s">
        <v>212</v>
      </c>
      <c r="CA123" s="97" t="s">
        <v>76</v>
      </c>
      <c r="CB123" s="97" t="s">
        <v>212</v>
      </c>
      <c r="CC123" s="97" t="s">
        <v>224</v>
      </c>
      <c r="CD123" s="97" t="s">
        <v>212</v>
      </c>
      <c r="CE123" s="97" t="s">
        <v>76</v>
      </c>
      <c r="CF123" s="97" t="s">
        <v>84</v>
      </c>
      <c r="CG123" s="97" t="s">
        <v>212</v>
      </c>
      <c r="CH123" s="97" t="s">
        <v>236</v>
      </c>
      <c r="CI123" s="97" t="s">
        <v>76</v>
      </c>
      <c r="CJ123" s="97" t="s">
        <v>76</v>
      </c>
      <c r="CK123" s="97" t="s">
        <v>69</v>
      </c>
      <c r="CL123" s="97" t="s">
        <v>76</v>
      </c>
      <c r="CM123" s="97" t="s">
        <v>84</v>
      </c>
      <c r="CN123" s="97" t="s">
        <v>76</v>
      </c>
      <c r="CO123" s="97" t="s">
        <v>76</v>
      </c>
      <c r="CP123" s="97" t="s">
        <v>68</v>
      </c>
      <c r="CQ123" s="97" t="s">
        <v>66</v>
      </c>
      <c r="CR123" s="97" t="s">
        <v>67</v>
      </c>
      <c r="CS123" s="97" t="s">
        <v>84</v>
      </c>
      <c r="CT123" s="97" t="s">
        <v>84</v>
      </c>
      <c r="CU123" s="97" t="s">
        <v>84</v>
      </c>
      <c r="CV123" s="97" t="s">
        <v>76</v>
      </c>
      <c r="CW123" s="97" t="s">
        <v>84</v>
      </c>
      <c r="CX123" s="97" t="s">
        <v>70</v>
      </c>
      <c r="CY123" s="97" t="s">
        <v>76</v>
      </c>
      <c r="CZ123" s="97" t="s">
        <v>66</v>
      </c>
      <c r="DA123" s="5" t="s">
        <v>66</v>
      </c>
      <c r="DB123" s="5" t="s">
        <v>67</v>
      </c>
      <c r="DC123" s="5" t="s">
        <v>84</v>
      </c>
      <c r="DD123" s="5" t="s">
        <v>83</v>
      </c>
      <c r="DE123" s="5" t="s">
        <v>247</v>
      </c>
      <c r="DF123" s="5" t="s">
        <v>212</v>
      </c>
      <c r="DG123" s="5" t="s">
        <v>66</v>
      </c>
      <c r="DH123" s="5" t="s">
        <v>66</v>
      </c>
      <c r="DI123" s="5" t="s">
        <v>76</v>
      </c>
      <c r="DJ123" s="5" t="s">
        <v>69</v>
      </c>
      <c r="DK123" s="168" t="s">
        <v>196</v>
      </c>
    </row>
    <row r="124" spans="1:115" x14ac:dyDescent="0.25">
      <c r="A124" s="19">
        <v>47</v>
      </c>
      <c r="B124" s="4" t="s">
        <v>61</v>
      </c>
      <c r="C124" s="4" t="s">
        <v>183</v>
      </c>
      <c r="D124" s="35" t="s">
        <v>220</v>
      </c>
      <c r="E124" s="74"/>
      <c r="F124" s="111" t="s">
        <v>301</v>
      </c>
      <c r="G124" s="5" t="s">
        <v>234</v>
      </c>
      <c r="H124" s="5" t="s">
        <v>85</v>
      </c>
      <c r="I124" s="5" t="s">
        <v>68</v>
      </c>
      <c r="J124" s="5" t="s">
        <v>243</v>
      </c>
      <c r="K124" s="5" t="s">
        <v>85</v>
      </c>
      <c r="L124" s="5" t="s">
        <v>83</v>
      </c>
      <c r="M124" s="5" t="s">
        <v>248</v>
      </c>
      <c r="N124" s="5" t="s">
        <v>68</v>
      </c>
      <c r="O124" s="5" t="s">
        <v>68</v>
      </c>
      <c r="P124" s="5" t="s">
        <v>85</v>
      </c>
      <c r="Q124" s="5" t="s">
        <v>85</v>
      </c>
      <c r="R124" s="5" t="s">
        <v>65</v>
      </c>
      <c r="S124" s="5" t="s">
        <v>83</v>
      </c>
      <c r="T124" s="5" t="s">
        <v>85</v>
      </c>
      <c r="U124" s="5" t="s">
        <v>85</v>
      </c>
      <c r="V124" s="5" t="s">
        <v>85</v>
      </c>
      <c r="W124" s="5" t="s">
        <v>85</v>
      </c>
      <c r="X124" s="5" t="s">
        <v>85</v>
      </c>
      <c r="Y124" s="5" t="s">
        <v>68</v>
      </c>
      <c r="Z124" s="5" t="s">
        <v>68</v>
      </c>
      <c r="AA124" s="5" t="s">
        <v>85</v>
      </c>
      <c r="AB124" s="5" t="s">
        <v>220</v>
      </c>
      <c r="AC124" s="5" t="s">
        <v>85</v>
      </c>
      <c r="AD124" s="5" t="s">
        <v>218</v>
      </c>
      <c r="AE124" s="5" t="s">
        <v>68</v>
      </c>
      <c r="AF124" s="5" t="s">
        <v>68</v>
      </c>
      <c r="AG124" s="5" t="s">
        <v>68</v>
      </c>
      <c r="AH124" s="5" t="s">
        <v>65</v>
      </c>
      <c r="AI124" s="5" t="s">
        <v>85</v>
      </c>
      <c r="AJ124" s="5" t="s">
        <v>83</v>
      </c>
      <c r="AK124" s="5" t="s">
        <v>68</v>
      </c>
      <c r="AL124" s="5" t="s">
        <v>271</v>
      </c>
      <c r="AM124" s="5" t="s">
        <v>85</v>
      </c>
      <c r="AN124" s="5" t="s">
        <v>85</v>
      </c>
      <c r="AO124" s="5" t="s">
        <v>68</v>
      </c>
      <c r="AP124" s="5" t="s">
        <v>70</v>
      </c>
      <c r="AQ124" s="5" t="s">
        <v>226</v>
      </c>
      <c r="AR124" s="5" t="s">
        <v>218</v>
      </c>
      <c r="AS124" s="5" t="s">
        <v>85</v>
      </c>
      <c r="AT124" s="5" t="s">
        <v>209</v>
      </c>
      <c r="AU124" s="5" t="s">
        <v>83</v>
      </c>
      <c r="AV124" s="5" t="s">
        <v>65</v>
      </c>
      <c r="AW124" s="5" t="s">
        <v>85</v>
      </c>
      <c r="AX124" s="5" t="s">
        <v>68</v>
      </c>
      <c r="AY124" s="97" t="s">
        <v>209</v>
      </c>
      <c r="AZ124" s="97" t="s">
        <v>212</v>
      </c>
      <c r="BA124" s="97" t="s">
        <v>83</v>
      </c>
      <c r="BB124" s="97" t="s">
        <v>245</v>
      </c>
      <c r="BC124" s="97" t="s">
        <v>85</v>
      </c>
      <c r="BD124" s="97" t="s">
        <v>65</v>
      </c>
      <c r="BE124" s="97" t="s">
        <v>85</v>
      </c>
      <c r="BF124" s="97" t="s">
        <v>218</v>
      </c>
      <c r="BG124" s="97" t="s">
        <v>68</v>
      </c>
      <c r="BH124" s="97" t="s">
        <v>218</v>
      </c>
      <c r="BI124" s="97" t="s">
        <v>70</v>
      </c>
      <c r="BJ124" s="97" t="s">
        <v>196</v>
      </c>
      <c r="BK124" s="97" t="s">
        <v>68</v>
      </c>
      <c r="BL124" s="97" t="s">
        <v>68</v>
      </c>
      <c r="BM124" s="97" t="s">
        <v>65</v>
      </c>
      <c r="BN124" s="97" t="s">
        <v>68</v>
      </c>
      <c r="BO124" s="97" t="s">
        <v>83</v>
      </c>
      <c r="BP124" s="97" t="s">
        <v>242</v>
      </c>
      <c r="BQ124" s="97" t="s">
        <v>85</v>
      </c>
      <c r="BR124" s="97" t="s">
        <v>218</v>
      </c>
      <c r="BS124" s="97" t="s">
        <v>68</v>
      </c>
      <c r="BT124" s="97" t="s">
        <v>68</v>
      </c>
      <c r="BU124" s="97" t="s">
        <v>68</v>
      </c>
      <c r="BV124" s="97" t="s">
        <v>85</v>
      </c>
      <c r="BW124" s="97" t="s">
        <v>68</v>
      </c>
      <c r="BX124" s="97" t="s">
        <v>85</v>
      </c>
      <c r="BY124" s="97" t="s">
        <v>68</v>
      </c>
      <c r="BZ124" s="97" t="s">
        <v>65</v>
      </c>
      <c r="CA124" s="97" t="s">
        <v>85</v>
      </c>
      <c r="CB124" s="97" t="s">
        <v>220</v>
      </c>
      <c r="CC124" s="97" t="s">
        <v>85</v>
      </c>
      <c r="CD124" s="97" t="s">
        <v>218</v>
      </c>
      <c r="CE124" s="97" t="s">
        <v>85</v>
      </c>
      <c r="CF124" s="97" t="s">
        <v>85</v>
      </c>
      <c r="CG124" s="97" t="s">
        <v>209</v>
      </c>
      <c r="CH124" s="97" t="s">
        <v>85</v>
      </c>
      <c r="CI124" s="97" t="s">
        <v>85</v>
      </c>
      <c r="CJ124" s="97" t="s">
        <v>85</v>
      </c>
      <c r="CK124" s="97" t="s">
        <v>68</v>
      </c>
      <c r="CL124" s="97" t="s">
        <v>85</v>
      </c>
      <c r="CM124" s="97" t="s">
        <v>68</v>
      </c>
      <c r="CN124" s="97" t="s">
        <v>68</v>
      </c>
      <c r="CO124" s="97" t="s">
        <v>68</v>
      </c>
      <c r="CP124" s="97" t="s">
        <v>68</v>
      </c>
      <c r="CQ124" s="97" t="s">
        <v>65</v>
      </c>
      <c r="CR124" s="97" t="s">
        <v>85</v>
      </c>
      <c r="CS124" s="97" t="s">
        <v>218</v>
      </c>
      <c r="CT124" s="97" t="s">
        <v>226</v>
      </c>
      <c r="CU124" s="97" t="s">
        <v>226</v>
      </c>
      <c r="CV124" s="97" t="s">
        <v>68</v>
      </c>
      <c r="CW124" s="97" t="s">
        <v>85</v>
      </c>
      <c r="CX124" s="97" t="s">
        <v>68</v>
      </c>
      <c r="CY124" s="97" t="s">
        <v>68</v>
      </c>
      <c r="CZ124" s="97" t="s">
        <v>68</v>
      </c>
      <c r="DA124" s="5" t="s">
        <v>68</v>
      </c>
      <c r="DB124" s="5" t="s">
        <v>68</v>
      </c>
      <c r="DC124" s="5" t="s">
        <v>68</v>
      </c>
      <c r="DD124" s="5" t="s">
        <v>66</v>
      </c>
      <c r="DE124" s="5" t="s">
        <v>196</v>
      </c>
      <c r="DF124" s="5" t="s">
        <v>220</v>
      </c>
      <c r="DG124" s="5" t="s">
        <v>218</v>
      </c>
      <c r="DH124" s="5" t="s">
        <v>83</v>
      </c>
      <c r="DI124" s="5" t="s">
        <v>83</v>
      </c>
      <c r="DJ124" s="5" t="s">
        <v>65</v>
      </c>
      <c r="DK124" s="168" t="s">
        <v>209</v>
      </c>
    </row>
    <row r="125" spans="1:115" x14ac:dyDescent="0.25">
      <c r="A125" s="19">
        <v>48</v>
      </c>
      <c r="B125" s="4" t="s">
        <v>62</v>
      </c>
      <c r="C125" s="4" t="s">
        <v>184</v>
      </c>
      <c r="D125" s="35" t="s">
        <v>209</v>
      </c>
      <c r="E125" s="74"/>
      <c r="F125" s="111" t="s">
        <v>68</v>
      </c>
      <c r="G125" s="5" t="s">
        <v>68</v>
      </c>
      <c r="H125" s="5" t="s">
        <v>68</v>
      </c>
      <c r="I125" s="5" t="s">
        <v>85</v>
      </c>
      <c r="J125" s="5" t="s">
        <v>65</v>
      </c>
      <c r="K125" s="5" t="s">
        <v>68</v>
      </c>
      <c r="L125" s="5" t="s">
        <v>70</v>
      </c>
      <c r="M125" s="5" t="s">
        <v>237</v>
      </c>
      <c r="N125" s="5" t="s">
        <v>85</v>
      </c>
      <c r="O125" s="5" t="s">
        <v>209</v>
      </c>
      <c r="P125" s="5" t="s">
        <v>226</v>
      </c>
      <c r="Q125" s="5" t="s">
        <v>65</v>
      </c>
      <c r="R125" s="5" t="s">
        <v>70</v>
      </c>
      <c r="S125" s="5" t="s">
        <v>68</v>
      </c>
      <c r="T125" s="5" t="s">
        <v>68</v>
      </c>
      <c r="U125" s="5" t="s">
        <v>209</v>
      </c>
      <c r="V125" s="5" t="s">
        <v>209</v>
      </c>
      <c r="W125" s="5" t="s">
        <v>85</v>
      </c>
      <c r="X125" s="5" t="s">
        <v>70</v>
      </c>
      <c r="Y125" s="5" t="s">
        <v>68</v>
      </c>
      <c r="Z125" s="5" t="s">
        <v>68</v>
      </c>
      <c r="AA125" s="5" t="s">
        <v>69</v>
      </c>
      <c r="AB125" s="5" t="s">
        <v>68</v>
      </c>
      <c r="AC125" s="5" t="s">
        <v>65</v>
      </c>
      <c r="AD125" s="5" t="s">
        <v>248</v>
      </c>
      <c r="AE125" s="5" t="s">
        <v>65</v>
      </c>
      <c r="AF125" s="5" t="s">
        <v>85</v>
      </c>
      <c r="AG125" s="5" t="s">
        <v>65</v>
      </c>
      <c r="AH125" s="5" t="s">
        <v>70</v>
      </c>
      <c r="AI125" s="5" t="s">
        <v>209</v>
      </c>
      <c r="AJ125" s="5" t="s">
        <v>65</v>
      </c>
      <c r="AK125" s="5" t="s">
        <v>83</v>
      </c>
      <c r="AL125" s="5" t="s">
        <v>85</v>
      </c>
      <c r="AM125" s="5" t="s">
        <v>76</v>
      </c>
      <c r="AN125" s="5" t="s">
        <v>70</v>
      </c>
      <c r="AO125" s="5" t="s">
        <v>65</v>
      </c>
      <c r="AP125" s="5" t="s">
        <v>212</v>
      </c>
      <c r="AQ125" s="5" t="s">
        <v>85</v>
      </c>
      <c r="AR125" s="5" t="s">
        <v>234</v>
      </c>
      <c r="AS125" s="5" t="s">
        <v>65</v>
      </c>
      <c r="AT125" s="5" t="s">
        <v>65</v>
      </c>
      <c r="AU125" s="5" t="s">
        <v>83</v>
      </c>
      <c r="AV125" s="5" t="s">
        <v>209</v>
      </c>
      <c r="AW125" s="5" t="s">
        <v>65</v>
      </c>
      <c r="AX125" s="5" t="s">
        <v>68</v>
      </c>
      <c r="AY125" s="97" t="s">
        <v>68</v>
      </c>
      <c r="AZ125" s="97" t="s">
        <v>66</v>
      </c>
      <c r="BA125" s="97" t="s">
        <v>234</v>
      </c>
      <c r="BB125" s="97" t="s">
        <v>209</v>
      </c>
      <c r="BC125" s="97" t="s">
        <v>65</v>
      </c>
      <c r="BD125" s="97" t="s">
        <v>196</v>
      </c>
      <c r="BE125" s="97" t="s">
        <v>65</v>
      </c>
      <c r="BF125" s="97" t="s">
        <v>65</v>
      </c>
      <c r="BG125" s="97" t="s">
        <v>68</v>
      </c>
      <c r="BH125" s="97" t="s">
        <v>65</v>
      </c>
      <c r="BI125" s="97" t="s">
        <v>68</v>
      </c>
      <c r="BJ125" s="97" t="s">
        <v>83</v>
      </c>
      <c r="BK125" s="97" t="s">
        <v>209</v>
      </c>
      <c r="BL125" s="97" t="s">
        <v>209</v>
      </c>
      <c r="BM125" s="97" t="s">
        <v>68</v>
      </c>
      <c r="BN125" s="97" t="s">
        <v>83</v>
      </c>
      <c r="BO125" s="97" t="s">
        <v>234</v>
      </c>
      <c r="BP125" s="97" t="s">
        <v>85</v>
      </c>
      <c r="BQ125" s="97" t="s">
        <v>85</v>
      </c>
      <c r="BR125" s="97" t="s">
        <v>68</v>
      </c>
      <c r="BS125" s="97" t="s">
        <v>83</v>
      </c>
      <c r="BT125" s="97" t="s">
        <v>209</v>
      </c>
      <c r="BU125" s="97" t="s">
        <v>209</v>
      </c>
      <c r="BV125" s="97" t="s">
        <v>70</v>
      </c>
      <c r="BW125" s="97" t="s">
        <v>68</v>
      </c>
      <c r="BX125" s="97" t="s">
        <v>68</v>
      </c>
      <c r="BY125" s="97" t="s">
        <v>69</v>
      </c>
      <c r="BZ125" s="97" t="s">
        <v>209</v>
      </c>
      <c r="CA125" s="97" t="s">
        <v>65</v>
      </c>
      <c r="CB125" s="97" t="s">
        <v>209</v>
      </c>
      <c r="CC125" s="97" t="s">
        <v>83</v>
      </c>
      <c r="CD125" s="97" t="s">
        <v>65</v>
      </c>
      <c r="CE125" s="97" t="s">
        <v>68</v>
      </c>
      <c r="CF125" s="97" t="s">
        <v>85</v>
      </c>
      <c r="CG125" s="97" t="s">
        <v>196</v>
      </c>
      <c r="CH125" s="97" t="s">
        <v>68</v>
      </c>
      <c r="CI125" s="97" t="s">
        <v>65</v>
      </c>
      <c r="CJ125" s="97" t="s">
        <v>68</v>
      </c>
      <c r="CK125" s="97" t="s">
        <v>65</v>
      </c>
      <c r="CL125" s="97" t="s">
        <v>65</v>
      </c>
      <c r="CM125" s="97" t="s">
        <v>68</v>
      </c>
      <c r="CN125" s="97" t="s">
        <v>209</v>
      </c>
      <c r="CO125" s="97" t="s">
        <v>65</v>
      </c>
      <c r="CP125" s="97" t="s">
        <v>209</v>
      </c>
      <c r="CQ125" s="97" t="s">
        <v>68</v>
      </c>
      <c r="CR125" s="97" t="s">
        <v>68</v>
      </c>
      <c r="CS125" s="97" t="s">
        <v>85</v>
      </c>
      <c r="CT125" s="97" t="s">
        <v>68</v>
      </c>
      <c r="CU125" s="97" t="s">
        <v>209</v>
      </c>
      <c r="CV125" s="97" t="s">
        <v>209</v>
      </c>
      <c r="CW125" s="97" t="s">
        <v>68</v>
      </c>
      <c r="CX125" s="97" t="s">
        <v>212</v>
      </c>
      <c r="CY125" s="97" t="s">
        <v>70</v>
      </c>
      <c r="CZ125" s="97" t="s">
        <v>70</v>
      </c>
      <c r="DA125" s="5" t="s">
        <v>209</v>
      </c>
      <c r="DB125" s="5" t="s">
        <v>218</v>
      </c>
      <c r="DC125" s="5" t="s">
        <v>68</v>
      </c>
      <c r="DD125" s="5" t="s">
        <v>70</v>
      </c>
      <c r="DE125" s="5" t="s">
        <v>374</v>
      </c>
      <c r="DF125" s="5" t="s">
        <v>226</v>
      </c>
      <c r="DG125" s="5" t="s">
        <v>68</v>
      </c>
      <c r="DH125" s="5" t="s">
        <v>209</v>
      </c>
      <c r="DI125" s="5" t="s">
        <v>65</v>
      </c>
      <c r="DJ125" s="5" t="s">
        <v>234</v>
      </c>
      <c r="DK125" s="168" t="s">
        <v>70</v>
      </c>
    </row>
    <row r="126" spans="1:115" x14ac:dyDescent="0.25">
      <c r="A126" s="19">
        <v>71</v>
      </c>
      <c r="B126" s="164" t="s">
        <v>193</v>
      </c>
      <c r="C126" s="4" t="s">
        <v>185</v>
      </c>
      <c r="D126" s="35" t="s">
        <v>196</v>
      </c>
      <c r="E126" s="74"/>
      <c r="F126" s="111" t="s">
        <v>70</v>
      </c>
      <c r="G126" s="5" t="s">
        <v>248</v>
      </c>
      <c r="H126" s="5" t="s">
        <v>238</v>
      </c>
      <c r="I126" s="5" t="s">
        <v>65</v>
      </c>
      <c r="J126" s="5" t="s">
        <v>67</v>
      </c>
      <c r="K126" s="5" t="s">
        <v>66</v>
      </c>
      <c r="L126" s="5" t="s">
        <v>70</v>
      </c>
      <c r="M126" s="5" t="s">
        <v>374</v>
      </c>
      <c r="N126" s="5" t="s">
        <v>67</v>
      </c>
      <c r="O126" s="5" t="s">
        <v>66</v>
      </c>
      <c r="P126" s="5" t="s">
        <v>66</v>
      </c>
      <c r="Q126" s="5" t="s">
        <v>76</v>
      </c>
      <c r="R126" s="5" t="s">
        <v>70</v>
      </c>
      <c r="S126" s="5" t="s">
        <v>70</v>
      </c>
      <c r="T126" s="5" t="s">
        <v>70</v>
      </c>
      <c r="U126" s="5" t="s">
        <v>238</v>
      </c>
      <c r="V126" s="5" t="s">
        <v>76</v>
      </c>
      <c r="W126" s="5" t="s">
        <v>66</v>
      </c>
      <c r="X126" s="5" t="s">
        <v>70</v>
      </c>
      <c r="Y126" s="5" t="s">
        <v>66</v>
      </c>
      <c r="Z126" s="5" t="s">
        <v>69</v>
      </c>
      <c r="AA126" s="5" t="s">
        <v>76</v>
      </c>
      <c r="AB126" s="5" t="s">
        <v>76</v>
      </c>
      <c r="AC126" s="5" t="s">
        <v>69</v>
      </c>
      <c r="AD126" s="5" t="s">
        <v>255</v>
      </c>
      <c r="AE126" s="5" t="s">
        <v>70</v>
      </c>
      <c r="AF126" s="5" t="s">
        <v>69</v>
      </c>
      <c r="AG126" s="5" t="s">
        <v>66</v>
      </c>
      <c r="AH126" s="5" t="s">
        <v>66</v>
      </c>
      <c r="AI126" s="5" t="s">
        <v>66</v>
      </c>
      <c r="AJ126" s="5" t="s">
        <v>245</v>
      </c>
      <c r="AK126" s="5" t="s">
        <v>70</v>
      </c>
      <c r="AL126" s="5" t="s">
        <v>238</v>
      </c>
      <c r="AM126" s="5" t="s">
        <v>66</v>
      </c>
      <c r="AN126" s="5" t="s">
        <v>70</v>
      </c>
      <c r="AO126" s="5" t="s">
        <v>70</v>
      </c>
      <c r="AP126" s="5" t="s">
        <v>70</v>
      </c>
      <c r="AQ126" s="5" t="s">
        <v>70</v>
      </c>
      <c r="AR126" s="5" t="s">
        <v>238</v>
      </c>
      <c r="AS126" s="5" t="s">
        <v>236</v>
      </c>
      <c r="AT126" s="5" t="s">
        <v>69</v>
      </c>
      <c r="AU126" s="5" t="s">
        <v>248</v>
      </c>
      <c r="AV126" s="5" t="s">
        <v>66</v>
      </c>
      <c r="AW126" s="5" t="s">
        <v>238</v>
      </c>
      <c r="AX126" s="5" t="s">
        <v>70</v>
      </c>
      <c r="AY126" s="97" t="s">
        <v>248</v>
      </c>
      <c r="AZ126" s="97" t="s">
        <v>67</v>
      </c>
      <c r="BA126" s="97" t="s">
        <v>234</v>
      </c>
      <c r="BB126" s="97" t="s">
        <v>196</v>
      </c>
      <c r="BC126" s="97" t="s">
        <v>70</v>
      </c>
      <c r="BD126" s="97" t="s">
        <v>76</v>
      </c>
      <c r="BE126" s="97" t="s">
        <v>212</v>
      </c>
      <c r="BF126" s="97" t="s">
        <v>66</v>
      </c>
      <c r="BG126" s="97" t="s">
        <v>66</v>
      </c>
      <c r="BH126" s="97" t="s">
        <v>76</v>
      </c>
      <c r="BI126" s="97" t="s">
        <v>234</v>
      </c>
      <c r="BJ126" s="97" t="s">
        <v>212</v>
      </c>
      <c r="BK126" s="97" t="s">
        <v>66</v>
      </c>
      <c r="BL126" s="97" t="s">
        <v>66</v>
      </c>
      <c r="BM126" s="97" t="s">
        <v>70</v>
      </c>
      <c r="BN126" s="97" t="s">
        <v>70</v>
      </c>
      <c r="BO126" s="97" t="s">
        <v>66</v>
      </c>
      <c r="BP126" s="97" t="s">
        <v>236</v>
      </c>
      <c r="BQ126" s="97" t="s">
        <v>70</v>
      </c>
      <c r="BR126" s="97" t="s">
        <v>67</v>
      </c>
      <c r="BS126" s="97" t="s">
        <v>66</v>
      </c>
      <c r="BT126" s="97" t="s">
        <v>66</v>
      </c>
      <c r="BU126" s="97" t="s">
        <v>66</v>
      </c>
      <c r="BV126" s="97" t="s">
        <v>212</v>
      </c>
      <c r="BW126" s="97" t="s">
        <v>66</v>
      </c>
      <c r="BX126" s="97" t="s">
        <v>238</v>
      </c>
      <c r="BY126" s="97" t="s">
        <v>65</v>
      </c>
      <c r="BZ126" s="97" t="s">
        <v>67</v>
      </c>
      <c r="CA126" s="97" t="s">
        <v>196</v>
      </c>
      <c r="CB126" s="97" t="s">
        <v>84</v>
      </c>
      <c r="CC126" s="97" t="s">
        <v>65</v>
      </c>
      <c r="CD126" s="97" t="s">
        <v>67</v>
      </c>
      <c r="CE126" s="97" t="s">
        <v>67</v>
      </c>
      <c r="CF126" s="97" t="s">
        <v>66</v>
      </c>
      <c r="CG126" s="97" t="s">
        <v>238</v>
      </c>
      <c r="CH126" s="97" t="s">
        <v>212</v>
      </c>
      <c r="CI126" s="97" t="s">
        <v>70</v>
      </c>
      <c r="CJ126" s="97" t="s">
        <v>70</v>
      </c>
      <c r="CK126" s="97" t="s">
        <v>67</v>
      </c>
      <c r="CL126" s="97" t="s">
        <v>66</v>
      </c>
      <c r="CM126" s="97" t="s">
        <v>76</v>
      </c>
      <c r="CN126" s="97" t="s">
        <v>212</v>
      </c>
      <c r="CO126" s="97" t="s">
        <v>66</v>
      </c>
      <c r="CP126" s="97" t="s">
        <v>66</v>
      </c>
      <c r="CQ126" s="97" t="s">
        <v>67</v>
      </c>
      <c r="CR126" s="97" t="s">
        <v>238</v>
      </c>
      <c r="CS126" s="97" t="s">
        <v>66</v>
      </c>
      <c r="CT126" s="97" t="s">
        <v>238</v>
      </c>
      <c r="CU126" s="97" t="s">
        <v>212</v>
      </c>
      <c r="CV126" s="97" t="s">
        <v>70</v>
      </c>
      <c r="CW126" s="97" t="s">
        <v>66</v>
      </c>
      <c r="CX126" s="97" t="s">
        <v>196</v>
      </c>
      <c r="CY126" s="97" t="s">
        <v>212</v>
      </c>
      <c r="CZ126" s="97" t="s">
        <v>69</v>
      </c>
      <c r="DA126" s="5" t="s">
        <v>70</v>
      </c>
      <c r="DB126" s="5" t="s">
        <v>66</v>
      </c>
      <c r="DC126" s="5" t="s">
        <v>76</v>
      </c>
      <c r="DD126" s="5" t="s">
        <v>245</v>
      </c>
      <c r="DE126" s="5" t="s">
        <v>248</v>
      </c>
      <c r="DF126" s="5" t="s">
        <v>224</v>
      </c>
      <c r="DG126" s="5" t="s">
        <v>66</v>
      </c>
      <c r="DH126" s="5" t="s">
        <v>70</v>
      </c>
      <c r="DI126" s="5" t="s">
        <v>69</v>
      </c>
      <c r="DJ126" s="5" t="s">
        <v>70</v>
      </c>
      <c r="DK126" s="168" t="s">
        <v>212</v>
      </c>
    </row>
    <row r="127" spans="1:115" x14ac:dyDescent="0.25">
      <c r="A127" s="19">
        <v>72</v>
      </c>
      <c r="B127" s="164" t="s">
        <v>193</v>
      </c>
      <c r="C127" s="4" t="s">
        <v>186</v>
      </c>
      <c r="D127" s="35" t="s">
        <v>83</v>
      </c>
      <c r="E127" s="74"/>
      <c r="F127" s="111" t="s">
        <v>196</v>
      </c>
      <c r="G127" s="5" t="s">
        <v>212</v>
      </c>
      <c r="H127" s="5" t="s">
        <v>212</v>
      </c>
      <c r="I127" s="5" t="s">
        <v>196</v>
      </c>
      <c r="J127" s="5" t="s">
        <v>196</v>
      </c>
      <c r="K127" s="5" t="s">
        <v>70</v>
      </c>
      <c r="L127" s="5" t="s">
        <v>68</v>
      </c>
      <c r="M127" s="5" t="s">
        <v>209</v>
      </c>
      <c r="N127" s="5" t="s">
        <v>212</v>
      </c>
      <c r="O127" s="5" t="s">
        <v>209</v>
      </c>
      <c r="P127" s="5" t="s">
        <v>70</v>
      </c>
      <c r="Q127" s="5" t="s">
        <v>209</v>
      </c>
      <c r="R127" s="5" t="s">
        <v>70</v>
      </c>
      <c r="S127" s="5" t="s">
        <v>70</v>
      </c>
      <c r="T127" s="5" t="s">
        <v>69</v>
      </c>
      <c r="U127" s="5" t="s">
        <v>69</v>
      </c>
      <c r="V127" s="5" t="s">
        <v>212</v>
      </c>
      <c r="W127" s="5" t="s">
        <v>196</v>
      </c>
      <c r="X127" s="5" t="s">
        <v>68</v>
      </c>
      <c r="Y127" s="5" t="s">
        <v>196</v>
      </c>
      <c r="Z127" s="5" t="s">
        <v>70</v>
      </c>
      <c r="AA127" s="5" t="s">
        <v>196</v>
      </c>
      <c r="AB127" s="5" t="s">
        <v>196</v>
      </c>
      <c r="AC127" s="5" t="s">
        <v>209</v>
      </c>
      <c r="AD127" s="5" t="s">
        <v>70</v>
      </c>
      <c r="AE127" s="5" t="s">
        <v>70</v>
      </c>
      <c r="AF127" s="5" t="s">
        <v>212</v>
      </c>
      <c r="AG127" s="5" t="s">
        <v>209</v>
      </c>
      <c r="AH127" s="5" t="s">
        <v>69</v>
      </c>
      <c r="AI127" s="5" t="s">
        <v>70</v>
      </c>
      <c r="AJ127" s="5" t="s">
        <v>209</v>
      </c>
      <c r="AK127" s="5" t="s">
        <v>70</v>
      </c>
      <c r="AL127" s="5" t="s">
        <v>66</v>
      </c>
      <c r="AM127" s="5" t="s">
        <v>68</v>
      </c>
      <c r="AN127" s="5" t="s">
        <v>70</v>
      </c>
      <c r="AO127" s="5" t="s">
        <v>68</v>
      </c>
      <c r="AP127" s="5" t="s">
        <v>68</v>
      </c>
      <c r="AQ127" s="5" t="s">
        <v>212</v>
      </c>
      <c r="AR127" s="5" t="s">
        <v>83</v>
      </c>
      <c r="AS127" s="5" t="s">
        <v>83</v>
      </c>
      <c r="AT127" s="5" t="s">
        <v>209</v>
      </c>
      <c r="AU127" s="5" t="s">
        <v>65</v>
      </c>
      <c r="AV127" s="5" t="s">
        <v>196</v>
      </c>
      <c r="AW127" s="5" t="s">
        <v>248</v>
      </c>
      <c r="AX127" s="5" t="s">
        <v>70</v>
      </c>
      <c r="AY127" s="97" t="s">
        <v>209</v>
      </c>
      <c r="AZ127" s="97" t="s">
        <v>83</v>
      </c>
      <c r="BA127" s="97" t="s">
        <v>70</v>
      </c>
      <c r="BB127" s="97" t="s">
        <v>83</v>
      </c>
      <c r="BC127" s="97" t="s">
        <v>209</v>
      </c>
      <c r="BD127" s="97" t="s">
        <v>70</v>
      </c>
      <c r="BE127" s="97" t="s">
        <v>70</v>
      </c>
      <c r="BF127" s="97" t="s">
        <v>65</v>
      </c>
      <c r="BG127" s="97" t="s">
        <v>76</v>
      </c>
      <c r="BH127" s="97" t="s">
        <v>212</v>
      </c>
      <c r="BI127" s="97" t="s">
        <v>70</v>
      </c>
      <c r="BJ127" s="97" t="s">
        <v>196</v>
      </c>
      <c r="BK127" s="97" t="s">
        <v>212</v>
      </c>
      <c r="BL127" s="97" t="s">
        <v>212</v>
      </c>
      <c r="BM127" s="97" t="s">
        <v>65</v>
      </c>
      <c r="BN127" s="97" t="s">
        <v>70</v>
      </c>
      <c r="BO127" s="97" t="s">
        <v>68</v>
      </c>
      <c r="BP127" s="97" t="s">
        <v>212</v>
      </c>
      <c r="BQ127" s="97" t="s">
        <v>69</v>
      </c>
      <c r="BR127" s="97" t="s">
        <v>70</v>
      </c>
      <c r="BS127" s="97" t="s">
        <v>196</v>
      </c>
      <c r="BT127" s="97" t="s">
        <v>70</v>
      </c>
      <c r="BU127" s="97" t="s">
        <v>70</v>
      </c>
      <c r="BV127" s="97" t="s">
        <v>209</v>
      </c>
      <c r="BW127" s="97" t="s">
        <v>196</v>
      </c>
      <c r="BX127" s="97" t="s">
        <v>69</v>
      </c>
      <c r="BY127" s="97" t="s">
        <v>70</v>
      </c>
      <c r="BZ127" s="97" t="s">
        <v>196</v>
      </c>
      <c r="CA127" s="97" t="s">
        <v>85</v>
      </c>
      <c r="CB127" s="97" t="s">
        <v>209</v>
      </c>
      <c r="CC127" s="97" t="s">
        <v>65</v>
      </c>
      <c r="CD127" s="97" t="s">
        <v>70</v>
      </c>
      <c r="CE127" s="97" t="s">
        <v>70</v>
      </c>
      <c r="CF127" s="97" t="s">
        <v>196</v>
      </c>
      <c r="CG127" s="97" t="s">
        <v>212</v>
      </c>
      <c r="CH127" s="97" t="s">
        <v>65</v>
      </c>
      <c r="CI127" s="97" t="s">
        <v>70</v>
      </c>
      <c r="CJ127" s="97" t="s">
        <v>70</v>
      </c>
      <c r="CK127" s="97" t="s">
        <v>66</v>
      </c>
      <c r="CL127" s="97" t="s">
        <v>69</v>
      </c>
      <c r="CM127" s="97" t="s">
        <v>70</v>
      </c>
      <c r="CN127" s="97" t="s">
        <v>196</v>
      </c>
      <c r="CO127" s="97" t="s">
        <v>212</v>
      </c>
      <c r="CP127" s="97" t="s">
        <v>68</v>
      </c>
      <c r="CQ127" s="97" t="s">
        <v>66</v>
      </c>
      <c r="CR127" s="97" t="s">
        <v>70</v>
      </c>
      <c r="CS127" s="97" t="s">
        <v>69</v>
      </c>
      <c r="CT127" s="97" t="s">
        <v>196</v>
      </c>
      <c r="CU127" s="97" t="s">
        <v>70</v>
      </c>
      <c r="CV127" s="97" t="s">
        <v>70</v>
      </c>
      <c r="CW127" s="97" t="s">
        <v>70</v>
      </c>
      <c r="CX127" s="97" t="s">
        <v>209</v>
      </c>
      <c r="CY127" s="97" t="s">
        <v>70</v>
      </c>
      <c r="CZ127" s="97" t="s">
        <v>212</v>
      </c>
      <c r="DA127" s="5" t="s">
        <v>209</v>
      </c>
      <c r="DB127" s="5" t="s">
        <v>76</v>
      </c>
      <c r="DC127" s="5" t="s">
        <v>209</v>
      </c>
      <c r="DD127" s="5" t="s">
        <v>67</v>
      </c>
      <c r="DE127" s="5" t="s">
        <v>234</v>
      </c>
      <c r="DF127" s="5" t="s">
        <v>196</v>
      </c>
      <c r="DG127" s="5" t="s">
        <v>68</v>
      </c>
      <c r="DH127" s="5" t="s">
        <v>70</v>
      </c>
      <c r="DI127" s="5" t="s">
        <v>209</v>
      </c>
      <c r="DJ127" s="5" t="s">
        <v>70</v>
      </c>
      <c r="DK127" s="168" t="s">
        <v>196</v>
      </c>
    </row>
    <row r="128" spans="1:115" ht="9" customHeight="1" x14ac:dyDescent="0.25">
      <c r="A128" s="19"/>
      <c r="D128" s="35"/>
      <c r="E128" s="74"/>
      <c r="F128" s="111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K128" s="168"/>
    </row>
    <row r="129" spans="1:115" x14ac:dyDescent="0.25">
      <c r="A129" s="19" t="s">
        <v>105</v>
      </c>
      <c r="C129" s="4" t="s">
        <v>21</v>
      </c>
      <c r="D129" s="35" t="s">
        <v>213</v>
      </c>
      <c r="E129" s="74"/>
      <c r="F129" s="111" t="s">
        <v>80</v>
      </c>
      <c r="G129" s="5" t="s">
        <v>80</v>
      </c>
      <c r="H129" s="5" t="s">
        <v>80</v>
      </c>
      <c r="I129" s="5" t="s">
        <v>213</v>
      </c>
      <c r="J129" s="5" t="s">
        <v>80</v>
      </c>
      <c r="K129" s="5" t="s">
        <v>80</v>
      </c>
      <c r="L129" s="5" t="s">
        <v>80</v>
      </c>
      <c r="M129" s="5" t="s">
        <v>80</v>
      </c>
      <c r="N129" s="5" t="s">
        <v>80</v>
      </c>
      <c r="O129" s="5" t="s">
        <v>80</v>
      </c>
      <c r="P129" s="5" t="s">
        <v>80</v>
      </c>
      <c r="Q129" s="5" t="s">
        <v>80</v>
      </c>
      <c r="R129" s="5" t="s">
        <v>80</v>
      </c>
      <c r="S129" s="5" t="s">
        <v>80</v>
      </c>
      <c r="T129" s="5" t="s">
        <v>213</v>
      </c>
      <c r="U129" s="5" t="s">
        <v>80</v>
      </c>
      <c r="V129" s="5" t="s">
        <v>80</v>
      </c>
      <c r="W129" s="5" t="s">
        <v>80</v>
      </c>
      <c r="X129" s="5" t="s">
        <v>80</v>
      </c>
      <c r="Y129" s="5" t="s">
        <v>80</v>
      </c>
      <c r="Z129" s="5" t="s">
        <v>213</v>
      </c>
      <c r="AA129" s="5" t="s">
        <v>80</v>
      </c>
      <c r="AB129" s="5" t="s">
        <v>80</v>
      </c>
      <c r="AC129" s="5" t="s">
        <v>80</v>
      </c>
      <c r="AD129" s="5" t="s">
        <v>80</v>
      </c>
      <c r="AE129" s="5" t="s">
        <v>80</v>
      </c>
      <c r="AF129" s="5" t="s">
        <v>80</v>
      </c>
      <c r="AG129" s="5" t="s">
        <v>80</v>
      </c>
      <c r="AH129" s="5" t="s">
        <v>80</v>
      </c>
      <c r="AI129" s="5" t="s">
        <v>80</v>
      </c>
      <c r="AJ129" s="5" t="s">
        <v>80</v>
      </c>
      <c r="AK129" s="5" t="s">
        <v>80</v>
      </c>
      <c r="AL129" s="5" t="s">
        <v>80</v>
      </c>
      <c r="AM129" s="5" t="s">
        <v>80</v>
      </c>
      <c r="AN129" s="5" t="s">
        <v>80</v>
      </c>
      <c r="AO129" s="5" t="s">
        <v>213</v>
      </c>
      <c r="AP129" s="5" t="s">
        <v>259</v>
      </c>
      <c r="AQ129" s="5" t="s">
        <v>80</v>
      </c>
      <c r="AR129" s="5" t="s">
        <v>80</v>
      </c>
      <c r="AS129" s="5" t="s">
        <v>80</v>
      </c>
      <c r="AT129" s="5" t="s">
        <v>213</v>
      </c>
      <c r="AU129" s="5" t="s">
        <v>80</v>
      </c>
      <c r="AV129" s="5" t="s">
        <v>80</v>
      </c>
      <c r="AW129" s="5" t="s">
        <v>80</v>
      </c>
      <c r="AX129" s="5" t="s">
        <v>213</v>
      </c>
      <c r="AY129" s="97" t="s">
        <v>213</v>
      </c>
      <c r="AZ129" s="97" t="s">
        <v>213</v>
      </c>
      <c r="BA129" s="97" t="s">
        <v>213</v>
      </c>
      <c r="BB129" s="97" t="s">
        <v>259</v>
      </c>
      <c r="BC129" s="97" t="s">
        <v>80</v>
      </c>
      <c r="BD129" s="97" t="s">
        <v>80</v>
      </c>
      <c r="BE129" s="97" t="s">
        <v>80</v>
      </c>
      <c r="BF129" s="97" t="s">
        <v>80</v>
      </c>
      <c r="BG129" s="97" t="s">
        <v>80</v>
      </c>
      <c r="BH129" s="97" t="s">
        <v>80</v>
      </c>
      <c r="BI129" s="97" t="s">
        <v>213</v>
      </c>
      <c r="BJ129" s="97" t="s">
        <v>80</v>
      </c>
      <c r="BK129" s="97" t="s">
        <v>80</v>
      </c>
      <c r="BL129" s="97" t="s">
        <v>80</v>
      </c>
      <c r="BM129" s="97" t="s">
        <v>80</v>
      </c>
      <c r="BN129" s="97" t="s">
        <v>80</v>
      </c>
      <c r="BO129" s="97" t="s">
        <v>80</v>
      </c>
      <c r="BP129" s="97" t="s">
        <v>80</v>
      </c>
      <c r="BQ129" s="97" t="s">
        <v>80</v>
      </c>
      <c r="BR129" s="97" t="s">
        <v>80</v>
      </c>
      <c r="BS129" s="97" t="s">
        <v>80</v>
      </c>
      <c r="BT129" s="97" t="s">
        <v>80</v>
      </c>
      <c r="BU129" s="97" t="s">
        <v>80</v>
      </c>
      <c r="BV129" s="97" t="s">
        <v>80</v>
      </c>
      <c r="BW129" s="97" t="s">
        <v>80</v>
      </c>
      <c r="BX129" s="97" t="s">
        <v>80</v>
      </c>
      <c r="BY129" s="97" t="s">
        <v>213</v>
      </c>
      <c r="BZ129" s="97" t="s">
        <v>80</v>
      </c>
      <c r="CA129" s="97" t="s">
        <v>80</v>
      </c>
      <c r="CB129" s="97" t="s">
        <v>80</v>
      </c>
      <c r="CC129" s="97" t="s">
        <v>213</v>
      </c>
      <c r="CD129" s="97" t="s">
        <v>80</v>
      </c>
      <c r="CE129" s="97" t="s">
        <v>80</v>
      </c>
      <c r="CF129" s="97" t="s">
        <v>80</v>
      </c>
      <c r="CG129" s="97" t="s">
        <v>80</v>
      </c>
      <c r="CH129" s="97" t="s">
        <v>80</v>
      </c>
      <c r="CI129" s="97" t="s">
        <v>80</v>
      </c>
      <c r="CJ129" s="97" t="s">
        <v>80</v>
      </c>
      <c r="CK129" s="97" t="s">
        <v>80</v>
      </c>
      <c r="CL129" s="97" t="s">
        <v>80</v>
      </c>
      <c r="CM129" s="97" t="s">
        <v>80</v>
      </c>
      <c r="CN129" s="97" t="s">
        <v>80</v>
      </c>
      <c r="CO129" s="97" t="s">
        <v>80</v>
      </c>
      <c r="CP129" s="97" t="s">
        <v>80</v>
      </c>
      <c r="CQ129" s="97" t="s">
        <v>80</v>
      </c>
      <c r="CR129" s="97" t="s">
        <v>80</v>
      </c>
      <c r="CS129" s="97" t="s">
        <v>80</v>
      </c>
      <c r="CT129" s="97" t="s">
        <v>80</v>
      </c>
      <c r="CU129" s="97" t="s">
        <v>80</v>
      </c>
      <c r="CV129" s="97" t="s">
        <v>80</v>
      </c>
      <c r="CW129" s="97" t="s">
        <v>80</v>
      </c>
      <c r="CX129" s="97" t="s">
        <v>80</v>
      </c>
      <c r="CY129" s="97" t="s">
        <v>80</v>
      </c>
      <c r="CZ129" s="97" t="s">
        <v>80</v>
      </c>
      <c r="DA129" s="5" t="s">
        <v>80</v>
      </c>
      <c r="DB129" s="5" t="s">
        <v>80</v>
      </c>
      <c r="DC129" s="5" t="s">
        <v>213</v>
      </c>
      <c r="DD129" s="5" t="s">
        <v>80</v>
      </c>
      <c r="DE129" s="5" t="s">
        <v>80</v>
      </c>
      <c r="DF129" s="5" t="s">
        <v>80</v>
      </c>
      <c r="DG129" s="5" t="s">
        <v>80</v>
      </c>
      <c r="DH129" s="5" t="s">
        <v>80</v>
      </c>
      <c r="DI129" s="5" t="s">
        <v>80</v>
      </c>
      <c r="DJ129" s="5" t="s">
        <v>80</v>
      </c>
      <c r="DK129" s="168" t="s">
        <v>80</v>
      </c>
    </row>
    <row r="130" spans="1:115" x14ac:dyDescent="0.25">
      <c r="A130" s="19" t="s">
        <v>106</v>
      </c>
      <c r="C130" s="4" t="s">
        <v>20</v>
      </c>
      <c r="D130" s="35" t="s">
        <v>80</v>
      </c>
      <c r="E130" s="74"/>
      <c r="F130" s="111" t="s">
        <v>213</v>
      </c>
      <c r="G130" s="5" t="s">
        <v>253</v>
      </c>
      <c r="H130" s="5" t="s">
        <v>213</v>
      </c>
      <c r="I130" s="5" t="s">
        <v>80</v>
      </c>
      <c r="J130" s="5" t="s">
        <v>213</v>
      </c>
      <c r="K130" s="5" t="s">
        <v>213</v>
      </c>
      <c r="L130" s="5" t="s">
        <v>213</v>
      </c>
      <c r="M130" s="5" t="s">
        <v>259</v>
      </c>
      <c r="N130" s="5" t="s">
        <v>213</v>
      </c>
      <c r="O130" s="5" t="s">
        <v>213</v>
      </c>
      <c r="P130" s="5" t="s">
        <v>213</v>
      </c>
      <c r="Q130" s="5" t="s">
        <v>213</v>
      </c>
      <c r="R130" s="5" t="s">
        <v>213</v>
      </c>
      <c r="S130" s="5" t="s">
        <v>213</v>
      </c>
      <c r="T130" s="5" t="s">
        <v>80</v>
      </c>
      <c r="U130" s="5" t="s">
        <v>213</v>
      </c>
      <c r="V130" s="5" t="s">
        <v>213</v>
      </c>
      <c r="W130" s="5" t="s">
        <v>213</v>
      </c>
      <c r="X130" s="5" t="s">
        <v>213</v>
      </c>
      <c r="Y130" s="5" t="s">
        <v>213</v>
      </c>
      <c r="Z130" s="5" t="s">
        <v>80</v>
      </c>
      <c r="AA130" s="5" t="s">
        <v>259</v>
      </c>
      <c r="AB130" s="5" t="s">
        <v>213</v>
      </c>
      <c r="AC130" s="5" t="s">
        <v>213</v>
      </c>
      <c r="AD130" s="5" t="s">
        <v>259</v>
      </c>
      <c r="AE130" s="5" t="s">
        <v>213</v>
      </c>
      <c r="AF130" s="5" t="s">
        <v>213</v>
      </c>
      <c r="AG130" s="5" t="s">
        <v>213</v>
      </c>
      <c r="AH130" s="5" t="s">
        <v>253</v>
      </c>
      <c r="AI130" s="5" t="s">
        <v>213</v>
      </c>
      <c r="AJ130" s="5" t="s">
        <v>213</v>
      </c>
      <c r="AK130" s="5" t="s">
        <v>213</v>
      </c>
      <c r="AL130" s="5" t="s">
        <v>213</v>
      </c>
      <c r="AM130" s="5" t="s">
        <v>259</v>
      </c>
      <c r="AN130" s="5" t="s">
        <v>213</v>
      </c>
      <c r="AO130" s="5" t="s">
        <v>80</v>
      </c>
      <c r="AP130" s="5" t="s">
        <v>253</v>
      </c>
      <c r="AQ130" s="5" t="s">
        <v>213</v>
      </c>
      <c r="AR130" s="5" t="s">
        <v>213</v>
      </c>
      <c r="AS130" s="5" t="s">
        <v>213</v>
      </c>
      <c r="AT130" s="5" t="s">
        <v>80</v>
      </c>
      <c r="AU130" s="5" t="s">
        <v>213</v>
      </c>
      <c r="AV130" s="5" t="s">
        <v>213</v>
      </c>
      <c r="AW130" s="5" t="s">
        <v>213</v>
      </c>
      <c r="AX130" s="5" t="s">
        <v>80</v>
      </c>
      <c r="AY130" s="97" t="s">
        <v>80</v>
      </c>
      <c r="AZ130" s="97" t="s">
        <v>80</v>
      </c>
      <c r="BA130" s="97" t="s">
        <v>80</v>
      </c>
      <c r="BB130" s="97" t="s">
        <v>213</v>
      </c>
      <c r="BC130" s="97" t="s">
        <v>213</v>
      </c>
      <c r="BD130" s="97" t="s">
        <v>213</v>
      </c>
      <c r="BE130" s="97" t="s">
        <v>213</v>
      </c>
      <c r="BF130" s="97" t="s">
        <v>213</v>
      </c>
      <c r="BG130" s="97" t="s">
        <v>213</v>
      </c>
      <c r="BH130" s="97" t="s">
        <v>253</v>
      </c>
      <c r="BI130" s="97" t="s">
        <v>80</v>
      </c>
      <c r="BJ130" s="97" t="s">
        <v>213</v>
      </c>
      <c r="BK130" s="97" t="s">
        <v>213</v>
      </c>
      <c r="BL130" s="97" t="s">
        <v>213</v>
      </c>
      <c r="BM130" s="97" t="s">
        <v>213</v>
      </c>
      <c r="BN130" s="97" t="s">
        <v>213</v>
      </c>
      <c r="BO130" s="97" t="s">
        <v>213</v>
      </c>
      <c r="BP130" s="97" t="s">
        <v>213</v>
      </c>
      <c r="BQ130" s="97" t="s">
        <v>213</v>
      </c>
      <c r="BR130" s="97" t="s">
        <v>213</v>
      </c>
      <c r="BS130" s="97" t="s">
        <v>213</v>
      </c>
      <c r="BT130" s="97" t="s">
        <v>213</v>
      </c>
      <c r="BU130" s="97" t="s">
        <v>213</v>
      </c>
      <c r="BV130" s="97" t="s">
        <v>213</v>
      </c>
      <c r="BW130" s="97" t="s">
        <v>213</v>
      </c>
      <c r="BX130" s="97" t="s">
        <v>213</v>
      </c>
      <c r="BY130" s="97" t="s">
        <v>80</v>
      </c>
      <c r="BZ130" s="97" t="s">
        <v>213</v>
      </c>
      <c r="CA130" s="97" t="s">
        <v>213</v>
      </c>
      <c r="CB130" s="97" t="s">
        <v>213</v>
      </c>
      <c r="CC130" s="97" t="s">
        <v>80</v>
      </c>
      <c r="CD130" s="97" t="s">
        <v>213</v>
      </c>
      <c r="CE130" s="97" t="s">
        <v>213</v>
      </c>
      <c r="CF130" s="97" t="s">
        <v>213</v>
      </c>
      <c r="CG130" s="97" t="s">
        <v>213</v>
      </c>
      <c r="CH130" s="97" t="s">
        <v>213</v>
      </c>
      <c r="CI130" s="97" t="s">
        <v>213</v>
      </c>
      <c r="CJ130" s="97" t="s">
        <v>213</v>
      </c>
      <c r="CK130" s="97" t="s">
        <v>253</v>
      </c>
      <c r="CL130" s="97" t="s">
        <v>213</v>
      </c>
      <c r="CM130" s="97" t="s">
        <v>213</v>
      </c>
      <c r="CN130" s="97" t="s">
        <v>213</v>
      </c>
      <c r="CO130" s="97" t="s">
        <v>213</v>
      </c>
      <c r="CP130" s="97" t="s">
        <v>213</v>
      </c>
      <c r="CQ130" s="97" t="s">
        <v>213</v>
      </c>
      <c r="CR130" s="97" t="s">
        <v>213</v>
      </c>
      <c r="CS130" s="97" t="s">
        <v>213</v>
      </c>
      <c r="CT130" s="97" t="s">
        <v>213</v>
      </c>
      <c r="CU130" s="97" t="s">
        <v>213</v>
      </c>
      <c r="CV130" s="97" t="s">
        <v>213</v>
      </c>
      <c r="CW130" s="97" t="s">
        <v>213</v>
      </c>
      <c r="CX130" s="97" t="s">
        <v>259</v>
      </c>
      <c r="CY130" s="97" t="s">
        <v>213</v>
      </c>
      <c r="CZ130" s="97" t="s">
        <v>253</v>
      </c>
      <c r="DA130" s="5" t="s">
        <v>213</v>
      </c>
      <c r="DB130" s="5" t="s">
        <v>213</v>
      </c>
      <c r="DC130" s="5" t="s">
        <v>80</v>
      </c>
      <c r="DD130" s="5" t="s">
        <v>213</v>
      </c>
      <c r="DE130" s="5" t="s">
        <v>253</v>
      </c>
      <c r="DF130" s="5" t="s">
        <v>213</v>
      </c>
      <c r="DG130" s="5" t="s">
        <v>213</v>
      </c>
      <c r="DH130" s="5" t="s">
        <v>213</v>
      </c>
      <c r="DI130" s="5" t="s">
        <v>213</v>
      </c>
      <c r="DJ130" s="5" t="s">
        <v>213</v>
      </c>
      <c r="DK130" s="168" t="s">
        <v>259</v>
      </c>
    </row>
    <row r="131" spans="1:115" ht="18.75" thickBot="1" x14ac:dyDescent="0.3">
      <c r="A131" s="19" t="s">
        <v>107</v>
      </c>
      <c r="C131" s="4" t="s">
        <v>54</v>
      </c>
      <c r="D131" s="35" t="s">
        <v>259</v>
      </c>
      <c r="E131" s="74"/>
      <c r="F131" s="118" t="s">
        <v>253</v>
      </c>
      <c r="G131" s="116" t="s">
        <v>213</v>
      </c>
      <c r="H131" s="116"/>
      <c r="I131" s="116"/>
      <c r="J131" s="116"/>
      <c r="K131" s="116" t="s">
        <v>259</v>
      </c>
      <c r="L131" s="116" t="s">
        <v>259</v>
      </c>
      <c r="M131" s="116" t="s">
        <v>253</v>
      </c>
      <c r="N131" s="116"/>
      <c r="O131" s="116"/>
      <c r="P131" s="116"/>
      <c r="Q131" s="116"/>
      <c r="R131" s="116"/>
      <c r="S131" s="116"/>
      <c r="T131" s="116"/>
      <c r="U131" s="116" t="s">
        <v>259</v>
      </c>
      <c r="V131" s="116" t="s">
        <v>253</v>
      </c>
      <c r="W131" s="116"/>
      <c r="X131" s="116" t="s">
        <v>259</v>
      </c>
      <c r="Y131" s="116"/>
      <c r="Z131" s="116" t="s">
        <v>259</v>
      </c>
      <c r="AA131" s="116"/>
      <c r="AB131" s="116"/>
      <c r="AC131" s="116" t="s">
        <v>253</v>
      </c>
      <c r="AD131" s="116"/>
      <c r="AE131" s="116"/>
      <c r="AF131" s="116" t="s">
        <v>253</v>
      </c>
      <c r="AG131" s="116"/>
      <c r="AH131" s="116" t="s">
        <v>213</v>
      </c>
      <c r="AI131" s="116"/>
      <c r="AJ131" s="116" t="s">
        <v>259</v>
      </c>
      <c r="AK131" s="116"/>
      <c r="AL131" s="116"/>
      <c r="AM131" s="116" t="s">
        <v>213</v>
      </c>
      <c r="AN131" s="116"/>
      <c r="AO131" s="116" t="s">
        <v>259</v>
      </c>
      <c r="AP131" s="116"/>
      <c r="AQ131" s="116"/>
      <c r="AR131" s="116"/>
      <c r="AS131" s="116"/>
      <c r="AT131" s="116" t="s">
        <v>259</v>
      </c>
      <c r="AU131" s="116" t="s">
        <v>259</v>
      </c>
      <c r="AV131" s="116"/>
      <c r="AW131" s="116"/>
      <c r="AX131" s="116"/>
      <c r="AY131" s="119" t="s">
        <v>259</v>
      </c>
      <c r="AZ131" s="119" t="s">
        <v>259</v>
      </c>
      <c r="BA131" s="119"/>
      <c r="BB131" s="119" t="s">
        <v>253</v>
      </c>
      <c r="BC131" s="119"/>
      <c r="BD131" s="119"/>
      <c r="BE131" s="119"/>
      <c r="BF131" s="119"/>
      <c r="BG131" s="119"/>
      <c r="BH131" s="119" t="s">
        <v>213</v>
      </c>
      <c r="BI131" s="119"/>
      <c r="BJ131" s="119" t="s">
        <v>253</v>
      </c>
      <c r="BK131" s="119"/>
      <c r="BL131" s="119"/>
      <c r="BM131" s="119"/>
      <c r="BN131" s="119"/>
      <c r="BO131" s="119"/>
      <c r="BP131" s="119"/>
      <c r="BQ131" s="119"/>
      <c r="BR131" s="119"/>
      <c r="BS131" s="119"/>
      <c r="BT131" s="119" t="s">
        <v>259</v>
      </c>
      <c r="BU131" s="119"/>
      <c r="BV131" s="119" t="s">
        <v>259</v>
      </c>
      <c r="BW131" s="119"/>
      <c r="BX131" s="119"/>
      <c r="BY131" s="119"/>
      <c r="BZ131" s="119"/>
      <c r="CA131" s="119"/>
      <c r="CB131" s="119"/>
      <c r="CC131" s="119" t="s">
        <v>259</v>
      </c>
      <c r="CD131" s="119"/>
      <c r="CE131" s="119"/>
      <c r="CF131" s="119"/>
      <c r="CG131" s="119"/>
      <c r="CH131" s="119"/>
      <c r="CI131" s="119"/>
      <c r="CJ131" s="119" t="s">
        <v>259</v>
      </c>
      <c r="CK131" s="119" t="s">
        <v>213</v>
      </c>
      <c r="CL131" s="119"/>
      <c r="CM131" s="119"/>
      <c r="CN131" s="119"/>
      <c r="CO131" s="119"/>
      <c r="CP131" s="119" t="s">
        <v>253</v>
      </c>
      <c r="CQ131" s="119" t="s">
        <v>253</v>
      </c>
      <c r="CR131" s="119"/>
      <c r="CS131" s="119"/>
      <c r="CT131" s="119"/>
      <c r="CU131" s="119"/>
      <c r="CV131" s="119"/>
      <c r="CW131" s="119"/>
      <c r="CX131" s="119"/>
      <c r="CY131" s="119"/>
      <c r="CZ131" s="119" t="s">
        <v>213</v>
      </c>
      <c r="DA131" s="116"/>
      <c r="DB131" s="116"/>
      <c r="DC131" s="116"/>
      <c r="DD131" s="116" t="s">
        <v>253</v>
      </c>
      <c r="DE131" s="116" t="s">
        <v>213</v>
      </c>
      <c r="DF131" s="116"/>
      <c r="DG131" s="116"/>
      <c r="DH131" s="116"/>
      <c r="DI131" s="116"/>
      <c r="DJ131" s="116" t="s">
        <v>253</v>
      </c>
      <c r="DK131" s="169" t="s">
        <v>213</v>
      </c>
    </row>
    <row r="132" spans="1:115" ht="9" customHeight="1" thickBot="1" x14ac:dyDescent="0.3">
      <c r="A132" s="32"/>
      <c r="B132" s="33"/>
      <c r="C132" s="33"/>
      <c r="D132" s="36"/>
      <c r="E132" s="75"/>
      <c r="F132" s="118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  <c r="AD132" s="116"/>
      <c r="AE132" s="116"/>
      <c r="AF132" s="116"/>
      <c r="AG132" s="116"/>
      <c r="AH132" s="116"/>
      <c r="AI132" s="116"/>
      <c r="AJ132" s="116"/>
      <c r="AK132" s="116"/>
      <c r="AL132" s="116"/>
      <c r="AM132" s="116"/>
      <c r="AN132" s="116"/>
      <c r="AO132" s="116"/>
      <c r="AP132" s="116"/>
      <c r="AQ132" s="116"/>
      <c r="AR132" s="116"/>
      <c r="AS132" s="116"/>
      <c r="AT132" s="116"/>
      <c r="AU132" s="116"/>
      <c r="AV132" s="116"/>
      <c r="AW132" s="116"/>
      <c r="AX132" s="116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119"/>
      <c r="BO132" s="119"/>
      <c r="BP132" s="119"/>
      <c r="BQ132" s="119"/>
      <c r="BR132" s="119"/>
      <c r="BS132" s="119"/>
      <c r="BT132" s="119"/>
      <c r="BU132" s="119"/>
      <c r="BV132" s="119"/>
      <c r="BW132" s="119"/>
      <c r="BX132" s="119"/>
      <c r="BY132" s="119"/>
      <c r="BZ132" s="119"/>
      <c r="CA132" s="119"/>
      <c r="CB132" s="119"/>
      <c r="CC132" s="119"/>
      <c r="CD132" s="119"/>
      <c r="CE132" s="119"/>
      <c r="CF132" s="119"/>
      <c r="CG132" s="119"/>
      <c r="CH132" s="119"/>
      <c r="CI132" s="119"/>
      <c r="CJ132" s="119"/>
      <c r="CK132" s="119"/>
      <c r="CL132" s="119"/>
      <c r="CM132" s="119"/>
      <c r="CN132" s="119"/>
      <c r="CO132" s="119"/>
      <c r="CP132" s="119"/>
      <c r="CQ132" s="119"/>
      <c r="CR132" s="119"/>
      <c r="CS132" s="119"/>
      <c r="CT132" s="119"/>
      <c r="CU132" s="119"/>
      <c r="CV132" s="119"/>
      <c r="CW132" s="119"/>
      <c r="CX132" s="119"/>
      <c r="CY132" s="119"/>
      <c r="CZ132" s="119"/>
      <c r="DA132" s="116"/>
      <c r="DB132" s="116"/>
      <c r="DC132" s="116"/>
      <c r="DD132" s="116"/>
      <c r="DE132" s="116"/>
      <c r="DF132" s="116"/>
      <c r="DG132" s="116"/>
      <c r="DH132" s="116"/>
      <c r="DI132" s="116"/>
      <c r="DJ132" s="116"/>
      <c r="DK132" s="169"/>
    </row>
    <row r="133" spans="1:115" x14ac:dyDescent="0.25">
      <c r="A133" s="30" t="s">
        <v>108</v>
      </c>
      <c r="B133" s="31"/>
      <c r="C133" s="31"/>
      <c r="D133" s="35"/>
      <c r="E133" s="74"/>
      <c r="F133" s="111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K133" s="168"/>
    </row>
    <row r="134" spans="1:115" x14ac:dyDescent="0.25">
      <c r="A134" s="19">
        <v>21</v>
      </c>
      <c r="B134" s="20" t="s">
        <v>48</v>
      </c>
      <c r="C134" s="4" t="s">
        <v>187</v>
      </c>
      <c r="D134" s="35" t="s">
        <v>209</v>
      </c>
      <c r="E134" s="74"/>
      <c r="F134" s="111" t="s">
        <v>67</v>
      </c>
      <c r="G134" s="5" t="s">
        <v>69</v>
      </c>
      <c r="H134" s="5" t="s">
        <v>84</v>
      </c>
      <c r="I134" s="5" t="s">
        <v>70</v>
      </c>
      <c r="J134" s="5" t="s">
        <v>212</v>
      </c>
      <c r="K134" s="5" t="s">
        <v>65</v>
      </c>
      <c r="L134" s="5" t="s">
        <v>209</v>
      </c>
      <c r="M134" s="5" t="s">
        <v>70</v>
      </c>
      <c r="N134" s="5" t="s">
        <v>70</v>
      </c>
      <c r="O134" s="5" t="s">
        <v>209</v>
      </c>
      <c r="P134" s="5" t="s">
        <v>65</v>
      </c>
      <c r="Q134" s="5" t="s">
        <v>209</v>
      </c>
      <c r="R134" s="5" t="s">
        <v>70</v>
      </c>
      <c r="S134" s="5" t="s">
        <v>68</v>
      </c>
      <c r="T134" s="5" t="s">
        <v>83</v>
      </c>
      <c r="U134" s="5" t="s">
        <v>65</v>
      </c>
      <c r="V134" s="5" t="s">
        <v>209</v>
      </c>
      <c r="W134" s="5" t="s">
        <v>70</v>
      </c>
      <c r="X134" s="5" t="s">
        <v>209</v>
      </c>
      <c r="Y134" s="5" t="s">
        <v>65</v>
      </c>
      <c r="Z134" s="5" t="s">
        <v>69</v>
      </c>
      <c r="AA134" s="5" t="s">
        <v>196</v>
      </c>
      <c r="AB134" s="5" t="s">
        <v>212</v>
      </c>
      <c r="AC134" s="5" t="s">
        <v>196</v>
      </c>
      <c r="AD134" s="5" t="s">
        <v>238</v>
      </c>
      <c r="AE134" s="5" t="s">
        <v>209</v>
      </c>
      <c r="AF134" s="5" t="s">
        <v>70</v>
      </c>
      <c r="AG134" s="5" t="s">
        <v>65</v>
      </c>
      <c r="AH134" s="5" t="s">
        <v>70</v>
      </c>
      <c r="AI134" s="5" t="s">
        <v>70</v>
      </c>
      <c r="AJ134" s="5" t="s">
        <v>69</v>
      </c>
      <c r="AK134" s="5" t="s">
        <v>68</v>
      </c>
      <c r="AL134" s="5" t="s">
        <v>65</v>
      </c>
      <c r="AM134" s="5" t="s">
        <v>68</v>
      </c>
      <c r="AN134" s="5" t="s">
        <v>196</v>
      </c>
      <c r="AO134" s="5" t="s">
        <v>68</v>
      </c>
      <c r="AP134" s="5" t="s">
        <v>65</v>
      </c>
      <c r="AQ134" s="5" t="s">
        <v>209</v>
      </c>
      <c r="AR134" s="5" t="s">
        <v>226</v>
      </c>
      <c r="AS134" s="5" t="s">
        <v>68</v>
      </c>
      <c r="AT134" s="5" t="s">
        <v>209</v>
      </c>
      <c r="AU134" s="5" t="s">
        <v>83</v>
      </c>
      <c r="AV134" s="5" t="s">
        <v>70</v>
      </c>
      <c r="AW134" s="5" t="s">
        <v>83</v>
      </c>
      <c r="AX134" s="5" t="s">
        <v>209</v>
      </c>
      <c r="AY134" s="97" t="s">
        <v>70</v>
      </c>
      <c r="AZ134" s="97" t="s">
        <v>83</v>
      </c>
      <c r="BA134" s="97" t="s">
        <v>271</v>
      </c>
      <c r="BB134" s="97" t="s">
        <v>70</v>
      </c>
      <c r="BC134" s="97" t="s">
        <v>70</v>
      </c>
      <c r="BD134" s="97" t="s">
        <v>70</v>
      </c>
      <c r="BE134" s="97" t="s">
        <v>209</v>
      </c>
      <c r="BF134" s="97" t="s">
        <v>68</v>
      </c>
      <c r="BG134" s="97" t="s">
        <v>209</v>
      </c>
      <c r="BH134" s="97" t="s">
        <v>209</v>
      </c>
      <c r="BI134" s="97" t="s">
        <v>83</v>
      </c>
      <c r="BJ134" s="97" t="s">
        <v>65</v>
      </c>
      <c r="BK134" s="97" t="s">
        <v>70</v>
      </c>
      <c r="BL134" s="97" t="s">
        <v>65</v>
      </c>
      <c r="BM134" s="97" t="s">
        <v>68</v>
      </c>
      <c r="BN134" s="97" t="s">
        <v>68</v>
      </c>
      <c r="BO134" s="97" t="s">
        <v>65</v>
      </c>
      <c r="BP134" s="97" t="s">
        <v>65</v>
      </c>
      <c r="BQ134" s="97" t="s">
        <v>66</v>
      </c>
      <c r="BR134" s="97" t="s">
        <v>65</v>
      </c>
      <c r="BS134" s="97" t="s">
        <v>68</v>
      </c>
      <c r="BT134" s="97" t="s">
        <v>83</v>
      </c>
      <c r="BU134" s="97" t="s">
        <v>85</v>
      </c>
      <c r="BV134" s="97" t="s">
        <v>70</v>
      </c>
      <c r="BW134" s="97" t="s">
        <v>68</v>
      </c>
      <c r="BX134" s="97" t="s">
        <v>69</v>
      </c>
      <c r="BY134" s="97" t="s">
        <v>68</v>
      </c>
      <c r="BZ134" s="97" t="s">
        <v>196</v>
      </c>
      <c r="CA134" s="97" t="s">
        <v>68</v>
      </c>
      <c r="CB134" s="97" t="s">
        <v>196</v>
      </c>
      <c r="CC134" s="97" t="s">
        <v>65</v>
      </c>
      <c r="CD134" s="97" t="s">
        <v>196</v>
      </c>
      <c r="CE134" s="97" t="s">
        <v>68</v>
      </c>
      <c r="CF134" s="97" t="s">
        <v>68</v>
      </c>
      <c r="CG134" s="97" t="s">
        <v>83</v>
      </c>
      <c r="CH134" s="97" t="s">
        <v>68</v>
      </c>
      <c r="CI134" s="97" t="s">
        <v>70</v>
      </c>
      <c r="CJ134" s="97" t="s">
        <v>70</v>
      </c>
      <c r="CK134" s="97" t="s">
        <v>68</v>
      </c>
      <c r="CL134" s="97" t="s">
        <v>234</v>
      </c>
      <c r="CM134" s="97" t="s">
        <v>70</v>
      </c>
      <c r="CN134" s="97" t="s">
        <v>196</v>
      </c>
      <c r="CO134" s="97" t="s">
        <v>68</v>
      </c>
      <c r="CP134" s="97" t="s">
        <v>70</v>
      </c>
      <c r="CQ134" s="97" t="s">
        <v>65</v>
      </c>
      <c r="CR134" s="97" t="s">
        <v>66</v>
      </c>
      <c r="CS134" s="97" t="s">
        <v>212</v>
      </c>
      <c r="CT134" s="97" t="s">
        <v>70</v>
      </c>
      <c r="CU134" s="97" t="s">
        <v>68</v>
      </c>
      <c r="CV134" s="97" t="s">
        <v>70</v>
      </c>
      <c r="CW134" s="97" t="s">
        <v>68</v>
      </c>
      <c r="CX134" s="97" t="s">
        <v>70</v>
      </c>
      <c r="CY134" s="97" t="s">
        <v>69</v>
      </c>
      <c r="CZ134" s="97" t="s">
        <v>85</v>
      </c>
      <c r="DA134" s="5" t="s">
        <v>209</v>
      </c>
      <c r="DB134" s="5" t="s">
        <v>68</v>
      </c>
      <c r="DC134" s="5" t="s">
        <v>209</v>
      </c>
      <c r="DD134" s="5" t="s">
        <v>66</v>
      </c>
      <c r="DE134" s="5" t="s">
        <v>236</v>
      </c>
      <c r="DF134" s="5" t="s">
        <v>285</v>
      </c>
      <c r="DG134" s="5" t="s">
        <v>66</v>
      </c>
      <c r="DH134" s="5" t="s">
        <v>68</v>
      </c>
      <c r="DI134" s="5" t="s">
        <v>66</v>
      </c>
      <c r="DJ134" s="5" t="s">
        <v>271</v>
      </c>
      <c r="DK134" s="168" t="s">
        <v>196</v>
      </c>
    </row>
    <row r="135" spans="1:115" x14ac:dyDescent="0.25">
      <c r="A135" s="19">
        <v>22</v>
      </c>
      <c r="B135" s="20" t="s">
        <v>47</v>
      </c>
      <c r="C135" s="4" t="s">
        <v>188</v>
      </c>
      <c r="D135" s="35" t="s">
        <v>271</v>
      </c>
      <c r="E135" s="74"/>
      <c r="F135" s="111" t="s">
        <v>301</v>
      </c>
      <c r="G135" s="5" t="s">
        <v>234</v>
      </c>
      <c r="H135" s="5" t="s">
        <v>238</v>
      </c>
      <c r="I135" s="5" t="s">
        <v>65</v>
      </c>
      <c r="J135" s="5" t="s">
        <v>70</v>
      </c>
      <c r="K135" s="5" t="s">
        <v>83</v>
      </c>
      <c r="L135" s="5" t="s">
        <v>209</v>
      </c>
      <c r="M135" s="5" t="s">
        <v>85</v>
      </c>
      <c r="N135" s="5" t="s">
        <v>69</v>
      </c>
      <c r="O135" s="5" t="s">
        <v>65</v>
      </c>
      <c r="P135" s="5" t="s">
        <v>65</v>
      </c>
      <c r="Q135" s="5" t="s">
        <v>209</v>
      </c>
      <c r="R135" s="5" t="s">
        <v>70</v>
      </c>
      <c r="S135" s="5" t="s">
        <v>65</v>
      </c>
      <c r="T135" s="5" t="s">
        <v>65</v>
      </c>
      <c r="U135" s="5" t="s">
        <v>234</v>
      </c>
      <c r="V135" s="5" t="s">
        <v>65</v>
      </c>
      <c r="W135" s="5" t="s">
        <v>68</v>
      </c>
      <c r="X135" s="5" t="s">
        <v>68</v>
      </c>
      <c r="Y135" s="5" t="s">
        <v>70</v>
      </c>
      <c r="Z135" s="5" t="s">
        <v>69</v>
      </c>
      <c r="AA135" s="5" t="s">
        <v>70</v>
      </c>
      <c r="AB135" s="5" t="s">
        <v>234</v>
      </c>
      <c r="AC135" s="5" t="s">
        <v>65</v>
      </c>
      <c r="AD135" s="5" t="s">
        <v>319</v>
      </c>
      <c r="AE135" s="5" t="s">
        <v>65</v>
      </c>
      <c r="AF135" s="5" t="s">
        <v>65</v>
      </c>
      <c r="AG135" s="5" t="s">
        <v>65</v>
      </c>
      <c r="AH135" s="5" t="s">
        <v>70</v>
      </c>
      <c r="AI135" s="5" t="s">
        <v>69</v>
      </c>
      <c r="AJ135" s="5" t="s">
        <v>83</v>
      </c>
      <c r="AK135" s="5" t="s">
        <v>65</v>
      </c>
      <c r="AL135" s="5" t="s">
        <v>69</v>
      </c>
      <c r="AM135" s="5" t="s">
        <v>241</v>
      </c>
      <c r="AN135" s="5" t="s">
        <v>70</v>
      </c>
      <c r="AO135" s="5" t="s">
        <v>196</v>
      </c>
      <c r="AP135" s="5" t="s">
        <v>76</v>
      </c>
      <c r="AQ135" s="5" t="s">
        <v>70</v>
      </c>
      <c r="AR135" s="5" t="s">
        <v>69</v>
      </c>
      <c r="AS135" s="5" t="s">
        <v>69</v>
      </c>
      <c r="AT135" s="5" t="s">
        <v>70</v>
      </c>
      <c r="AU135" s="5" t="s">
        <v>234</v>
      </c>
      <c r="AV135" s="5" t="s">
        <v>70</v>
      </c>
      <c r="AW135" s="5" t="s">
        <v>68</v>
      </c>
      <c r="AX135" s="5" t="s">
        <v>70</v>
      </c>
      <c r="AY135" s="97" t="s">
        <v>68</v>
      </c>
      <c r="AZ135" s="97" t="s">
        <v>65</v>
      </c>
      <c r="BA135" s="97" t="s">
        <v>67</v>
      </c>
      <c r="BB135" s="97" t="s">
        <v>353</v>
      </c>
      <c r="BC135" s="97" t="s">
        <v>70</v>
      </c>
      <c r="BD135" s="97" t="s">
        <v>65</v>
      </c>
      <c r="BE135" s="97" t="s">
        <v>209</v>
      </c>
      <c r="BF135" s="97" t="s">
        <v>65</v>
      </c>
      <c r="BG135" s="97" t="s">
        <v>196</v>
      </c>
      <c r="BH135" s="97" t="s">
        <v>212</v>
      </c>
      <c r="BI135" s="97" t="s">
        <v>69</v>
      </c>
      <c r="BJ135" s="97" t="s">
        <v>65</v>
      </c>
      <c r="BK135" s="97" t="s">
        <v>65</v>
      </c>
      <c r="BL135" s="97" t="s">
        <v>234</v>
      </c>
      <c r="BM135" s="97" t="s">
        <v>83</v>
      </c>
      <c r="BN135" s="97" t="s">
        <v>65</v>
      </c>
      <c r="BO135" s="97" t="s">
        <v>196</v>
      </c>
      <c r="BP135" s="97" t="s">
        <v>69</v>
      </c>
      <c r="BQ135" s="97" t="s">
        <v>66</v>
      </c>
      <c r="BR135" s="97" t="s">
        <v>65</v>
      </c>
      <c r="BS135" s="97" t="s">
        <v>70</v>
      </c>
      <c r="BT135" s="97" t="s">
        <v>70</v>
      </c>
      <c r="BU135" s="97" t="s">
        <v>65</v>
      </c>
      <c r="BV135" s="97" t="s">
        <v>65</v>
      </c>
      <c r="BW135" s="97" t="s">
        <v>66</v>
      </c>
      <c r="BX135" s="97" t="s">
        <v>69</v>
      </c>
      <c r="BY135" s="97" t="s">
        <v>209</v>
      </c>
      <c r="BZ135" s="97" t="s">
        <v>234</v>
      </c>
      <c r="CA135" s="97" t="s">
        <v>69</v>
      </c>
      <c r="CB135" s="97" t="s">
        <v>69</v>
      </c>
      <c r="CC135" s="97" t="s">
        <v>68</v>
      </c>
      <c r="CD135" s="97" t="s">
        <v>65</v>
      </c>
      <c r="CE135" s="97" t="s">
        <v>65</v>
      </c>
      <c r="CF135" s="97" t="s">
        <v>65</v>
      </c>
      <c r="CG135" s="97" t="s">
        <v>65</v>
      </c>
      <c r="CH135" s="97" t="s">
        <v>65</v>
      </c>
      <c r="CI135" s="97" t="s">
        <v>70</v>
      </c>
      <c r="CJ135" s="97" t="s">
        <v>65</v>
      </c>
      <c r="CK135" s="97" t="s">
        <v>68</v>
      </c>
      <c r="CL135" s="97" t="s">
        <v>67</v>
      </c>
      <c r="CM135" s="97" t="s">
        <v>65</v>
      </c>
      <c r="CN135" s="97" t="s">
        <v>70</v>
      </c>
      <c r="CO135" s="97" t="s">
        <v>70</v>
      </c>
      <c r="CP135" s="97" t="s">
        <v>238</v>
      </c>
      <c r="CQ135" s="97" t="s">
        <v>69</v>
      </c>
      <c r="CR135" s="97" t="s">
        <v>271</v>
      </c>
      <c r="CS135" s="97" t="s">
        <v>65</v>
      </c>
      <c r="CT135" s="97" t="s">
        <v>69</v>
      </c>
      <c r="CU135" s="97" t="s">
        <v>65</v>
      </c>
      <c r="CV135" s="97" t="s">
        <v>209</v>
      </c>
      <c r="CW135" s="97" t="s">
        <v>209</v>
      </c>
      <c r="CX135" s="97" t="s">
        <v>76</v>
      </c>
      <c r="CY135" s="97" t="s">
        <v>70</v>
      </c>
      <c r="CZ135" s="97" t="s">
        <v>67</v>
      </c>
      <c r="DA135" s="5" t="s">
        <v>65</v>
      </c>
      <c r="DB135" s="5" t="s">
        <v>68</v>
      </c>
      <c r="DC135" s="5" t="s">
        <v>212</v>
      </c>
      <c r="DD135" s="5" t="s">
        <v>248</v>
      </c>
      <c r="DE135" s="5" t="s">
        <v>76</v>
      </c>
      <c r="DF135" s="5" t="s">
        <v>65</v>
      </c>
      <c r="DG135" s="5" t="s">
        <v>83</v>
      </c>
      <c r="DH135" s="5" t="s">
        <v>65</v>
      </c>
      <c r="DI135" s="5" t="s">
        <v>65</v>
      </c>
      <c r="DJ135" s="5" t="s">
        <v>271</v>
      </c>
      <c r="DK135" s="168" t="s">
        <v>212</v>
      </c>
    </row>
    <row r="136" spans="1:115" x14ac:dyDescent="0.25">
      <c r="A136" s="19">
        <v>45</v>
      </c>
      <c r="B136" s="4" t="s">
        <v>61</v>
      </c>
      <c r="C136" s="4" t="s">
        <v>189</v>
      </c>
      <c r="D136" s="35" t="s">
        <v>196</v>
      </c>
      <c r="E136" s="74"/>
      <c r="F136" s="111" t="s">
        <v>241</v>
      </c>
      <c r="G136" s="5" t="s">
        <v>226</v>
      </c>
      <c r="H136" s="5" t="s">
        <v>65</v>
      </c>
      <c r="I136" s="5" t="s">
        <v>65</v>
      </c>
      <c r="J136" s="5" t="s">
        <v>218</v>
      </c>
      <c r="K136" s="5" t="s">
        <v>83</v>
      </c>
      <c r="L136" s="5" t="s">
        <v>69</v>
      </c>
      <c r="M136" s="5" t="s">
        <v>69</v>
      </c>
      <c r="N136" s="5" t="s">
        <v>85</v>
      </c>
      <c r="O136" s="5" t="s">
        <v>65</v>
      </c>
      <c r="P136" s="5" t="s">
        <v>85</v>
      </c>
      <c r="Q136" s="5" t="s">
        <v>68</v>
      </c>
      <c r="R136" s="5" t="s">
        <v>65</v>
      </c>
      <c r="S136" s="5" t="s">
        <v>85</v>
      </c>
      <c r="T136" s="5" t="s">
        <v>85</v>
      </c>
      <c r="U136" s="5" t="s">
        <v>68</v>
      </c>
      <c r="V136" s="5" t="s">
        <v>85</v>
      </c>
      <c r="W136" s="5" t="s">
        <v>209</v>
      </c>
      <c r="X136" s="5" t="s">
        <v>83</v>
      </c>
      <c r="Y136" s="5" t="s">
        <v>65</v>
      </c>
      <c r="Z136" s="5" t="s">
        <v>68</v>
      </c>
      <c r="AA136" s="5" t="s">
        <v>226</v>
      </c>
      <c r="AB136" s="5" t="s">
        <v>218</v>
      </c>
      <c r="AC136" s="5" t="s">
        <v>85</v>
      </c>
      <c r="AD136" s="5" t="s">
        <v>241</v>
      </c>
      <c r="AE136" s="5" t="s">
        <v>68</v>
      </c>
      <c r="AF136" s="5" t="s">
        <v>68</v>
      </c>
      <c r="AG136" s="5" t="s">
        <v>85</v>
      </c>
      <c r="AH136" s="5" t="s">
        <v>65</v>
      </c>
      <c r="AI136" s="5" t="s">
        <v>68</v>
      </c>
      <c r="AJ136" s="5" t="s">
        <v>271</v>
      </c>
      <c r="AK136" s="5" t="s">
        <v>209</v>
      </c>
      <c r="AL136" s="5" t="s">
        <v>209</v>
      </c>
      <c r="AM136" s="5" t="s">
        <v>83</v>
      </c>
      <c r="AN136" s="5" t="s">
        <v>68</v>
      </c>
      <c r="AO136" s="5" t="s">
        <v>70</v>
      </c>
      <c r="AP136" s="5" t="s">
        <v>70</v>
      </c>
      <c r="AQ136" s="5" t="s">
        <v>65</v>
      </c>
      <c r="AR136" s="5" t="s">
        <v>70</v>
      </c>
      <c r="AS136" s="5" t="s">
        <v>212</v>
      </c>
      <c r="AT136" s="5" t="s">
        <v>68</v>
      </c>
      <c r="AU136" s="5" t="s">
        <v>226</v>
      </c>
      <c r="AV136" s="5" t="s">
        <v>209</v>
      </c>
      <c r="AW136" s="5" t="s">
        <v>65</v>
      </c>
      <c r="AX136" s="5" t="s">
        <v>65</v>
      </c>
      <c r="AY136" s="97" t="s">
        <v>85</v>
      </c>
      <c r="AZ136" s="97" t="s">
        <v>65</v>
      </c>
      <c r="BA136" s="97" t="s">
        <v>70</v>
      </c>
      <c r="BB136" s="97" t="s">
        <v>212</v>
      </c>
      <c r="BC136" s="97" t="s">
        <v>68</v>
      </c>
      <c r="BD136" s="97" t="s">
        <v>209</v>
      </c>
      <c r="BE136" s="97" t="s">
        <v>209</v>
      </c>
      <c r="BF136" s="97" t="s">
        <v>68</v>
      </c>
      <c r="BG136" s="97" t="s">
        <v>65</v>
      </c>
      <c r="BH136" s="97" t="s">
        <v>68</v>
      </c>
      <c r="BI136" s="97" t="s">
        <v>83</v>
      </c>
      <c r="BJ136" s="97" t="s">
        <v>70</v>
      </c>
      <c r="BK136" s="97" t="s">
        <v>85</v>
      </c>
      <c r="BL136" s="97" t="s">
        <v>65</v>
      </c>
      <c r="BM136" s="97" t="s">
        <v>85</v>
      </c>
      <c r="BN136" s="97" t="s">
        <v>68</v>
      </c>
      <c r="BO136" s="97" t="s">
        <v>212</v>
      </c>
      <c r="BP136" s="97" t="s">
        <v>83</v>
      </c>
      <c r="BQ136" s="97" t="s">
        <v>85</v>
      </c>
      <c r="BR136" s="97" t="s">
        <v>85</v>
      </c>
      <c r="BS136" s="97" t="s">
        <v>65</v>
      </c>
      <c r="BT136" s="97" t="s">
        <v>65</v>
      </c>
      <c r="BU136" s="97" t="s">
        <v>70</v>
      </c>
      <c r="BV136" s="97" t="s">
        <v>68</v>
      </c>
      <c r="BW136" s="97" t="s">
        <v>68</v>
      </c>
      <c r="BX136" s="97" t="s">
        <v>83</v>
      </c>
      <c r="BY136" s="97" t="s">
        <v>70</v>
      </c>
      <c r="BZ136" s="97" t="s">
        <v>65</v>
      </c>
      <c r="CA136" s="97" t="s">
        <v>209</v>
      </c>
      <c r="CB136" s="97" t="s">
        <v>85</v>
      </c>
      <c r="CC136" s="97" t="s">
        <v>67</v>
      </c>
      <c r="CD136" s="97" t="s">
        <v>65</v>
      </c>
      <c r="CE136" s="97" t="s">
        <v>65</v>
      </c>
      <c r="CF136" s="97" t="s">
        <v>85</v>
      </c>
      <c r="CG136" s="97" t="s">
        <v>66</v>
      </c>
      <c r="CH136" s="97" t="s">
        <v>85</v>
      </c>
      <c r="CI136" s="97" t="s">
        <v>68</v>
      </c>
      <c r="CJ136" s="97" t="s">
        <v>68</v>
      </c>
      <c r="CK136" s="97" t="s">
        <v>83</v>
      </c>
      <c r="CL136" s="97" t="s">
        <v>68</v>
      </c>
      <c r="CM136" s="97" t="s">
        <v>68</v>
      </c>
      <c r="CN136" s="97" t="s">
        <v>209</v>
      </c>
      <c r="CO136" s="97" t="s">
        <v>209</v>
      </c>
      <c r="CP136" s="97" t="s">
        <v>83</v>
      </c>
      <c r="CQ136" s="97" t="s">
        <v>68</v>
      </c>
      <c r="CR136" s="97" t="s">
        <v>226</v>
      </c>
      <c r="CS136" s="97" t="s">
        <v>85</v>
      </c>
      <c r="CT136" s="97" t="s">
        <v>68</v>
      </c>
      <c r="CU136" s="97" t="s">
        <v>65</v>
      </c>
      <c r="CV136" s="97" t="s">
        <v>68</v>
      </c>
      <c r="CW136" s="97" t="s">
        <v>85</v>
      </c>
      <c r="CX136" s="97" t="s">
        <v>209</v>
      </c>
      <c r="CY136" s="97" t="s">
        <v>85</v>
      </c>
      <c r="CZ136" s="97" t="s">
        <v>69</v>
      </c>
      <c r="DA136" s="5" t="s">
        <v>65</v>
      </c>
      <c r="DB136" s="5" t="s">
        <v>209</v>
      </c>
      <c r="DC136" s="5" t="s">
        <v>68</v>
      </c>
      <c r="DD136" s="5" t="s">
        <v>68</v>
      </c>
      <c r="DE136" s="5" t="s">
        <v>85</v>
      </c>
      <c r="DF136" s="5" t="s">
        <v>226</v>
      </c>
      <c r="DG136" s="5" t="s">
        <v>85</v>
      </c>
      <c r="DH136" s="5" t="s">
        <v>83</v>
      </c>
      <c r="DI136" s="5" t="s">
        <v>271</v>
      </c>
      <c r="DJ136" s="5" t="s">
        <v>83</v>
      </c>
      <c r="DK136" s="168" t="s">
        <v>212</v>
      </c>
    </row>
    <row r="137" spans="1:115" x14ac:dyDescent="0.25">
      <c r="A137" s="19">
        <v>46</v>
      </c>
      <c r="B137" s="4" t="s">
        <v>62</v>
      </c>
      <c r="C137" s="4" t="s">
        <v>190</v>
      </c>
      <c r="D137" s="35" t="s">
        <v>212</v>
      </c>
      <c r="E137" s="74"/>
      <c r="F137" s="111" t="s">
        <v>66</v>
      </c>
      <c r="G137" s="5" t="s">
        <v>84</v>
      </c>
      <c r="H137" s="5" t="s">
        <v>76</v>
      </c>
      <c r="I137" s="5" t="s">
        <v>76</v>
      </c>
      <c r="J137" s="5" t="s">
        <v>66</v>
      </c>
      <c r="K137" s="5" t="s">
        <v>76</v>
      </c>
      <c r="L137" s="5" t="s">
        <v>67</v>
      </c>
      <c r="M137" s="5" t="s">
        <v>374</v>
      </c>
      <c r="N137" s="5" t="s">
        <v>67</v>
      </c>
      <c r="O137" s="5" t="s">
        <v>212</v>
      </c>
      <c r="P137" s="5" t="s">
        <v>66</v>
      </c>
      <c r="Q137" s="5" t="s">
        <v>212</v>
      </c>
      <c r="R137" s="5" t="s">
        <v>76</v>
      </c>
      <c r="S137" s="5" t="s">
        <v>67</v>
      </c>
      <c r="T137" s="5" t="s">
        <v>212</v>
      </c>
      <c r="U137" s="5" t="s">
        <v>66</v>
      </c>
      <c r="V137" s="5" t="s">
        <v>76</v>
      </c>
      <c r="W137" s="5" t="s">
        <v>76</v>
      </c>
      <c r="X137" s="5" t="s">
        <v>212</v>
      </c>
      <c r="Y137" s="5" t="s">
        <v>76</v>
      </c>
      <c r="Z137" s="5" t="s">
        <v>76</v>
      </c>
      <c r="AA137" s="5" t="s">
        <v>84</v>
      </c>
      <c r="AB137" s="5" t="s">
        <v>67</v>
      </c>
      <c r="AC137" s="5" t="s">
        <v>67</v>
      </c>
      <c r="AD137" s="5" t="s">
        <v>238</v>
      </c>
      <c r="AE137" s="5" t="s">
        <v>76</v>
      </c>
      <c r="AF137" s="5" t="s">
        <v>84</v>
      </c>
      <c r="AG137" s="5" t="s">
        <v>76</v>
      </c>
      <c r="AH137" s="5" t="s">
        <v>66</v>
      </c>
      <c r="AI137" s="5" t="s">
        <v>84</v>
      </c>
      <c r="AJ137" s="5" t="s">
        <v>65</v>
      </c>
      <c r="AK137" s="5" t="s">
        <v>76</v>
      </c>
      <c r="AL137" s="5" t="s">
        <v>76</v>
      </c>
      <c r="AM137" s="5" t="s">
        <v>76</v>
      </c>
      <c r="AN137" s="5" t="s">
        <v>76</v>
      </c>
      <c r="AO137" s="5" t="s">
        <v>76</v>
      </c>
      <c r="AP137" s="5" t="s">
        <v>84</v>
      </c>
      <c r="AQ137" s="5" t="s">
        <v>84</v>
      </c>
      <c r="AR137" s="5" t="s">
        <v>84</v>
      </c>
      <c r="AS137" s="5" t="s">
        <v>67</v>
      </c>
      <c r="AT137" s="5" t="s">
        <v>212</v>
      </c>
      <c r="AU137" s="5" t="s">
        <v>84</v>
      </c>
      <c r="AV137" s="5" t="s">
        <v>66</v>
      </c>
      <c r="AW137" s="5" t="s">
        <v>209</v>
      </c>
      <c r="AX137" s="5" t="s">
        <v>76</v>
      </c>
      <c r="AY137" s="97" t="s">
        <v>212</v>
      </c>
      <c r="AZ137" s="97" t="s">
        <v>76</v>
      </c>
      <c r="BA137" s="97" t="s">
        <v>255</v>
      </c>
      <c r="BB137" s="97" t="s">
        <v>70</v>
      </c>
      <c r="BC137" s="97" t="s">
        <v>212</v>
      </c>
      <c r="BD137" s="97" t="s">
        <v>76</v>
      </c>
      <c r="BE137" s="97" t="s">
        <v>212</v>
      </c>
      <c r="BF137" s="97" t="s">
        <v>84</v>
      </c>
      <c r="BG137" s="97" t="s">
        <v>76</v>
      </c>
      <c r="BH137" s="97" t="s">
        <v>84</v>
      </c>
      <c r="BI137" s="97" t="s">
        <v>84</v>
      </c>
      <c r="BJ137" s="97" t="s">
        <v>76</v>
      </c>
      <c r="BK137" s="97" t="s">
        <v>76</v>
      </c>
      <c r="BL137" s="97" t="s">
        <v>212</v>
      </c>
      <c r="BM137" s="97" t="s">
        <v>76</v>
      </c>
      <c r="BN137" s="97" t="s">
        <v>84</v>
      </c>
      <c r="BO137" s="97" t="s">
        <v>67</v>
      </c>
      <c r="BP137" s="97" t="s">
        <v>84</v>
      </c>
      <c r="BQ137" s="97" t="s">
        <v>84</v>
      </c>
      <c r="BR137" s="97" t="s">
        <v>76</v>
      </c>
      <c r="BS137" s="97" t="s">
        <v>224</v>
      </c>
      <c r="BT137" s="97" t="s">
        <v>66</v>
      </c>
      <c r="BU137" s="97" t="s">
        <v>212</v>
      </c>
      <c r="BV137" s="97" t="s">
        <v>66</v>
      </c>
      <c r="BW137" s="97" t="s">
        <v>76</v>
      </c>
      <c r="BX137" s="97" t="s">
        <v>84</v>
      </c>
      <c r="BY137" s="97" t="s">
        <v>76</v>
      </c>
      <c r="BZ137" s="97" t="s">
        <v>212</v>
      </c>
      <c r="CA137" s="97" t="s">
        <v>76</v>
      </c>
      <c r="CB137" s="97" t="s">
        <v>237</v>
      </c>
      <c r="CC137" s="97" t="s">
        <v>65</v>
      </c>
      <c r="CD137" s="97" t="s">
        <v>84</v>
      </c>
      <c r="CE137" s="97" t="s">
        <v>84</v>
      </c>
      <c r="CF137" s="97" t="s">
        <v>84</v>
      </c>
      <c r="CG137" s="97" t="s">
        <v>212</v>
      </c>
      <c r="CH137" s="97" t="s">
        <v>248</v>
      </c>
      <c r="CI137" s="97" t="s">
        <v>66</v>
      </c>
      <c r="CJ137" s="97" t="s">
        <v>76</v>
      </c>
      <c r="CK137" s="97" t="s">
        <v>66</v>
      </c>
      <c r="CL137" s="97" t="s">
        <v>76</v>
      </c>
      <c r="CM137" s="97" t="s">
        <v>76</v>
      </c>
      <c r="CN137" s="97" t="s">
        <v>76</v>
      </c>
      <c r="CO137" s="97" t="s">
        <v>76</v>
      </c>
      <c r="CP137" s="97" t="s">
        <v>84</v>
      </c>
      <c r="CQ137" s="97" t="s">
        <v>76</v>
      </c>
      <c r="CR137" s="97" t="s">
        <v>67</v>
      </c>
      <c r="CS137" s="97" t="s">
        <v>212</v>
      </c>
      <c r="CT137" s="97" t="s">
        <v>84</v>
      </c>
      <c r="CU137" s="97" t="s">
        <v>224</v>
      </c>
      <c r="CV137" s="97" t="s">
        <v>76</v>
      </c>
      <c r="CW137" s="97" t="s">
        <v>84</v>
      </c>
      <c r="CX137" s="97" t="s">
        <v>76</v>
      </c>
      <c r="CY137" s="97" t="s">
        <v>70</v>
      </c>
      <c r="CZ137" s="97" t="s">
        <v>212</v>
      </c>
      <c r="DA137" s="5" t="s">
        <v>212</v>
      </c>
      <c r="DB137" s="5" t="s">
        <v>76</v>
      </c>
      <c r="DC137" s="5" t="s">
        <v>66</v>
      </c>
      <c r="DD137" s="5" t="s">
        <v>237</v>
      </c>
      <c r="DE137" s="5" t="s">
        <v>69</v>
      </c>
      <c r="DF137" s="5" t="s">
        <v>224</v>
      </c>
      <c r="DG137" s="5" t="s">
        <v>76</v>
      </c>
      <c r="DH137" s="5" t="s">
        <v>76</v>
      </c>
      <c r="DI137" s="5" t="s">
        <v>69</v>
      </c>
      <c r="DJ137" s="5" t="s">
        <v>245</v>
      </c>
      <c r="DK137" s="168" t="s">
        <v>196</v>
      </c>
    </row>
    <row r="138" spans="1:115" x14ac:dyDescent="0.25">
      <c r="A138" s="19">
        <v>67</v>
      </c>
      <c r="B138" s="4" t="s">
        <v>114</v>
      </c>
      <c r="C138" s="4" t="s">
        <v>191</v>
      </c>
      <c r="D138" s="35" t="s">
        <v>76</v>
      </c>
      <c r="E138" s="74"/>
      <c r="F138" s="111" t="s">
        <v>255</v>
      </c>
      <c r="G138" s="5" t="s">
        <v>284</v>
      </c>
      <c r="H138" s="5" t="s">
        <v>66</v>
      </c>
      <c r="I138" s="5" t="s">
        <v>84</v>
      </c>
      <c r="J138" s="5" t="s">
        <v>76</v>
      </c>
      <c r="K138" s="5" t="s">
        <v>224</v>
      </c>
      <c r="L138" s="5" t="s">
        <v>76</v>
      </c>
      <c r="M138" s="5" t="s">
        <v>70</v>
      </c>
      <c r="N138" s="5" t="s">
        <v>76</v>
      </c>
      <c r="O138" s="5" t="s">
        <v>76</v>
      </c>
      <c r="P138" s="5" t="s">
        <v>84</v>
      </c>
      <c r="Q138" s="5" t="s">
        <v>84</v>
      </c>
      <c r="R138" s="5" t="s">
        <v>84</v>
      </c>
      <c r="S138" s="5" t="s">
        <v>237</v>
      </c>
      <c r="T138" s="5" t="s">
        <v>76</v>
      </c>
      <c r="U138" s="5" t="s">
        <v>212</v>
      </c>
      <c r="V138" s="5" t="s">
        <v>224</v>
      </c>
      <c r="W138" s="5" t="s">
        <v>84</v>
      </c>
      <c r="X138" s="5" t="s">
        <v>76</v>
      </c>
      <c r="Y138" s="5" t="s">
        <v>84</v>
      </c>
      <c r="Z138" s="5" t="s">
        <v>76</v>
      </c>
      <c r="AA138" s="5" t="s">
        <v>237</v>
      </c>
      <c r="AB138" s="5" t="s">
        <v>255</v>
      </c>
      <c r="AC138" s="5" t="s">
        <v>66</v>
      </c>
      <c r="AD138" s="5" t="s">
        <v>236</v>
      </c>
      <c r="AE138" s="5" t="s">
        <v>76</v>
      </c>
      <c r="AF138" s="5" t="s">
        <v>66</v>
      </c>
      <c r="AG138" s="5" t="s">
        <v>84</v>
      </c>
      <c r="AH138" s="5" t="s">
        <v>66</v>
      </c>
      <c r="AI138" s="5" t="s">
        <v>84</v>
      </c>
      <c r="AJ138" s="5" t="s">
        <v>67</v>
      </c>
      <c r="AK138" s="5" t="s">
        <v>84</v>
      </c>
      <c r="AL138" s="5" t="s">
        <v>84</v>
      </c>
      <c r="AM138" s="5" t="s">
        <v>224</v>
      </c>
      <c r="AN138" s="5" t="s">
        <v>84</v>
      </c>
      <c r="AO138" s="5" t="s">
        <v>76</v>
      </c>
      <c r="AP138" s="5" t="s">
        <v>66</v>
      </c>
      <c r="AQ138" s="5" t="s">
        <v>76</v>
      </c>
      <c r="AR138" s="5" t="s">
        <v>366</v>
      </c>
      <c r="AS138" s="5" t="s">
        <v>76</v>
      </c>
      <c r="AT138" s="5" t="s">
        <v>76</v>
      </c>
      <c r="AU138" s="5" t="s">
        <v>67</v>
      </c>
      <c r="AV138" s="5" t="s">
        <v>76</v>
      </c>
      <c r="AW138" s="5" t="s">
        <v>237</v>
      </c>
      <c r="AX138" s="5" t="s">
        <v>76</v>
      </c>
      <c r="AY138" s="97" t="s">
        <v>84</v>
      </c>
      <c r="AZ138" s="97" t="s">
        <v>84</v>
      </c>
      <c r="BA138" s="97" t="s">
        <v>236</v>
      </c>
      <c r="BB138" s="97" t="s">
        <v>83</v>
      </c>
      <c r="BC138" s="97" t="s">
        <v>76</v>
      </c>
      <c r="BD138" s="97" t="s">
        <v>67</v>
      </c>
      <c r="BE138" s="97" t="s">
        <v>76</v>
      </c>
      <c r="BF138" s="97" t="s">
        <v>237</v>
      </c>
      <c r="BG138" s="97" t="s">
        <v>224</v>
      </c>
      <c r="BH138" s="97" t="s">
        <v>84</v>
      </c>
      <c r="BI138" s="97" t="s">
        <v>224</v>
      </c>
      <c r="BJ138" s="97" t="s">
        <v>84</v>
      </c>
      <c r="BK138" s="97" t="s">
        <v>67</v>
      </c>
      <c r="BL138" s="97" t="s">
        <v>76</v>
      </c>
      <c r="BM138" s="97" t="s">
        <v>224</v>
      </c>
      <c r="BN138" s="97" t="s">
        <v>224</v>
      </c>
      <c r="BO138" s="97" t="s">
        <v>66</v>
      </c>
      <c r="BP138" s="97" t="s">
        <v>224</v>
      </c>
      <c r="BQ138" s="97" t="s">
        <v>66</v>
      </c>
      <c r="BR138" s="97" t="s">
        <v>224</v>
      </c>
      <c r="BS138" s="97" t="s">
        <v>67</v>
      </c>
      <c r="BT138" s="97" t="s">
        <v>236</v>
      </c>
      <c r="BU138" s="97" t="s">
        <v>76</v>
      </c>
      <c r="BV138" s="97" t="s">
        <v>83</v>
      </c>
      <c r="BW138" s="97" t="s">
        <v>67</v>
      </c>
      <c r="BX138" s="97" t="s">
        <v>76</v>
      </c>
      <c r="BY138" s="97" t="s">
        <v>67</v>
      </c>
      <c r="BZ138" s="97" t="s">
        <v>212</v>
      </c>
      <c r="CA138" s="97" t="s">
        <v>84</v>
      </c>
      <c r="CB138" s="97" t="s">
        <v>76</v>
      </c>
      <c r="CC138" s="97" t="s">
        <v>76</v>
      </c>
      <c r="CD138" s="97" t="s">
        <v>76</v>
      </c>
      <c r="CE138" s="97" t="s">
        <v>84</v>
      </c>
      <c r="CF138" s="97" t="s">
        <v>84</v>
      </c>
      <c r="CG138" s="97" t="s">
        <v>236</v>
      </c>
      <c r="CH138" s="97" t="s">
        <v>84</v>
      </c>
      <c r="CI138" s="97" t="s">
        <v>76</v>
      </c>
      <c r="CJ138" s="97" t="s">
        <v>84</v>
      </c>
      <c r="CK138" s="97" t="s">
        <v>67</v>
      </c>
      <c r="CL138" s="97" t="s">
        <v>76</v>
      </c>
      <c r="CM138" s="97" t="s">
        <v>76</v>
      </c>
      <c r="CN138" s="97" t="s">
        <v>212</v>
      </c>
      <c r="CO138" s="97" t="s">
        <v>84</v>
      </c>
      <c r="CP138" s="97" t="s">
        <v>236</v>
      </c>
      <c r="CQ138" s="97" t="s">
        <v>76</v>
      </c>
      <c r="CR138" s="97" t="s">
        <v>67</v>
      </c>
      <c r="CS138" s="97" t="s">
        <v>84</v>
      </c>
      <c r="CT138" s="97" t="s">
        <v>212</v>
      </c>
      <c r="CU138" s="97" t="s">
        <v>76</v>
      </c>
      <c r="CV138" s="97" t="s">
        <v>76</v>
      </c>
      <c r="CW138" s="97" t="s">
        <v>84</v>
      </c>
      <c r="CX138" s="97" t="s">
        <v>212</v>
      </c>
      <c r="CY138" s="97" t="s">
        <v>76</v>
      </c>
      <c r="CZ138" s="97" t="s">
        <v>84</v>
      </c>
      <c r="DA138" s="5" t="s">
        <v>84</v>
      </c>
      <c r="DB138" s="5" t="s">
        <v>84</v>
      </c>
      <c r="DC138" s="5" t="s">
        <v>68</v>
      </c>
      <c r="DD138" s="5" t="s">
        <v>67</v>
      </c>
      <c r="DE138" s="5" t="s">
        <v>209</v>
      </c>
      <c r="DF138" s="5" t="s">
        <v>84</v>
      </c>
      <c r="DG138" s="5" t="s">
        <v>66</v>
      </c>
      <c r="DH138" s="5" t="s">
        <v>76</v>
      </c>
      <c r="DI138" s="5" t="s">
        <v>67</v>
      </c>
      <c r="DJ138" s="5" t="s">
        <v>224</v>
      </c>
      <c r="DK138" s="168" t="s">
        <v>70</v>
      </c>
    </row>
    <row r="139" spans="1:115" x14ac:dyDescent="0.25">
      <c r="A139" s="19">
        <v>68</v>
      </c>
      <c r="B139" s="4" t="s">
        <v>114</v>
      </c>
      <c r="C139" s="4" t="s">
        <v>192</v>
      </c>
      <c r="D139" s="35" t="s">
        <v>65</v>
      </c>
      <c r="E139" s="74"/>
      <c r="F139" s="111" t="s">
        <v>68</v>
      </c>
      <c r="G139" s="5" t="s">
        <v>226</v>
      </c>
      <c r="H139" s="5" t="s">
        <v>218</v>
      </c>
      <c r="I139" s="5" t="s">
        <v>65</v>
      </c>
      <c r="J139" s="5" t="s">
        <v>85</v>
      </c>
      <c r="K139" s="5" t="s">
        <v>70</v>
      </c>
      <c r="L139" s="5" t="s">
        <v>68</v>
      </c>
      <c r="M139" s="5" t="s">
        <v>283</v>
      </c>
      <c r="N139" s="5" t="s">
        <v>85</v>
      </c>
      <c r="O139" s="5" t="s">
        <v>209</v>
      </c>
      <c r="P139" s="5" t="s">
        <v>68</v>
      </c>
      <c r="Q139" s="5" t="s">
        <v>209</v>
      </c>
      <c r="R139" s="5" t="s">
        <v>70</v>
      </c>
      <c r="S139" s="5" t="s">
        <v>83</v>
      </c>
      <c r="T139" s="5" t="s">
        <v>69</v>
      </c>
      <c r="U139" s="5" t="s">
        <v>65</v>
      </c>
      <c r="V139" s="5" t="s">
        <v>68</v>
      </c>
      <c r="W139" s="5" t="s">
        <v>209</v>
      </c>
      <c r="X139" s="5" t="s">
        <v>85</v>
      </c>
      <c r="Y139" s="5" t="s">
        <v>65</v>
      </c>
      <c r="Z139" s="5" t="s">
        <v>68</v>
      </c>
      <c r="AA139" s="5" t="s">
        <v>83</v>
      </c>
      <c r="AB139" s="5" t="s">
        <v>85</v>
      </c>
      <c r="AC139" s="5" t="s">
        <v>68</v>
      </c>
      <c r="AD139" s="5" t="s">
        <v>248</v>
      </c>
      <c r="AE139" s="5" t="s">
        <v>70</v>
      </c>
      <c r="AF139" s="5" t="s">
        <v>65</v>
      </c>
      <c r="AG139" s="5" t="s">
        <v>68</v>
      </c>
      <c r="AH139" s="5" t="s">
        <v>85</v>
      </c>
      <c r="AI139" s="5" t="s">
        <v>68</v>
      </c>
      <c r="AJ139" s="5" t="s">
        <v>67</v>
      </c>
      <c r="AK139" s="5" t="s">
        <v>65</v>
      </c>
      <c r="AL139" s="5" t="s">
        <v>65</v>
      </c>
      <c r="AM139" s="5" t="s">
        <v>70</v>
      </c>
      <c r="AN139" s="5" t="s">
        <v>209</v>
      </c>
      <c r="AO139" s="5" t="s">
        <v>70</v>
      </c>
      <c r="AP139" s="5" t="s">
        <v>69</v>
      </c>
      <c r="AQ139" s="5" t="s">
        <v>83</v>
      </c>
      <c r="AR139" s="5" t="s">
        <v>234</v>
      </c>
      <c r="AS139" s="5" t="s">
        <v>65</v>
      </c>
      <c r="AT139" s="5" t="s">
        <v>209</v>
      </c>
      <c r="AU139" s="5" t="s">
        <v>69</v>
      </c>
      <c r="AV139" s="5" t="s">
        <v>70</v>
      </c>
      <c r="AW139" s="5" t="s">
        <v>226</v>
      </c>
      <c r="AX139" s="5" t="s">
        <v>65</v>
      </c>
      <c r="AY139" s="97" t="s">
        <v>209</v>
      </c>
      <c r="AZ139" s="97" t="s">
        <v>65</v>
      </c>
      <c r="BA139" s="97" t="s">
        <v>234</v>
      </c>
      <c r="BB139" s="97" t="s">
        <v>196</v>
      </c>
      <c r="BC139" s="97" t="s">
        <v>65</v>
      </c>
      <c r="BD139" s="97" t="s">
        <v>209</v>
      </c>
      <c r="BE139" s="97" t="s">
        <v>83</v>
      </c>
      <c r="BF139" s="97" t="s">
        <v>69</v>
      </c>
      <c r="BG139" s="97" t="s">
        <v>70</v>
      </c>
      <c r="BH139" s="97" t="s">
        <v>218</v>
      </c>
      <c r="BI139" s="97" t="s">
        <v>65</v>
      </c>
      <c r="BJ139" s="97" t="s">
        <v>66</v>
      </c>
      <c r="BK139" s="97" t="s">
        <v>65</v>
      </c>
      <c r="BL139" s="97" t="s">
        <v>69</v>
      </c>
      <c r="BM139" s="97" t="s">
        <v>70</v>
      </c>
      <c r="BN139" s="97" t="s">
        <v>65</v>
      </c>
      <c r="BO139" s="97" t="s">
        <v>68</v>
      </c>
      <c r="BP139" s="97" t="s">
        <v>66</v>
      </c>
      <c r="BQ139" s="97" t="s">
        <v>85</v>
      </c>
      <c r="BR139" s="97" t="s">
        <v>85</v>
      </c>
      <c r="BS139" s="97" t="s">
        <v>70</v>
      </c>
      <c r="BT139" s="97" t="s">
        <v>209</v>
      </c>
      <c r="BU139" s="97" t="s">
        <v>70</v>
      </c>
      <c r="BV139" s="97" t="s">
        <v>68</v>
      </c>
      <c r="BW139" s="97" t="s">
        <v>83</v>
      </c>
      <c r="BX139" s="97" t="s">
        <v>83</v>
      </c>
      <c r="BY139" s="97" t="s">
        <v>70</v>
      </c>
      <c r="BZ139" s="97" t="s">
        <v>65</v>
      </c>
      <c r="CA139" s="97" t="s">
        <v>68</v>
      </c>
      <c r="CB139" s="97" t="s">
        <v>68</v>
      </c>
      <c r="CC139" s="97" t="s">
        <v>65</v>
      </c>
      <c r="CD139" s="97" t="s">
        <v>65</v>
      </c>
      <c r="CE139" s="97" t="s">
        <v>65</v>
      </c>
      <c r="CF139" s="97" t="s">
        <v>226</v>
      </c>
      <c r="CG139" s="97" t="s">
        <v>69</v>
      </c>
      <c r="CH139" s="97" t="s">
        <v>209</v>
      </c>
      <c r="CI139" s="97" t="s">
        <v>68</v>
      </c>
      <c r="CJ139" s="97" t="s">
        <v>68</v>
      </c>
      <c r="CK139" s="97" t="s">
        <v>65</v>
      </c>
      <c r="CL139" s="97" t="s">
        <v>68</v>
      </c>
      <c r="CM139" s="97" t="s">
        <v>65</v>
      </c>
      <c r="CN139" s="97" t="s">
        <v>70</v>
      </c>
      <c r="CO139" s="97" t="s">
        <v>209</v>
      </c>
      <c r="CP139" s="97" t="s">
        <v>68</v>
      </c>
      <c r="CQ139" s="97" t="s">
        <v>83</v>
      </c>
      <c r="CR139" s="97" t="s">
        <v>68</v>
      </c>
      <c r="CS139" s="97" t="s">
        <v>68</v>
      </c>
      <c r="CT139" s="97" t="s">
        <v>85</v>
      </c>
      <c r="CU139" s="97" t="s">
        <v>68</v>
      </c>
      <c r="CV139" s="97" t="s">
        <v>209</v>
      </c>
      <c r="CW139" s="97" t="s">
        <v>68</v>
      </c>
      <c r="CX139" s="97" t="s">
        <v>209</v>
      </c>
      <c r="CY139" s="97" t="s">
        <v>83</v>
      </c>
      <c r="CZ139" s="97" t="s">
        <v>69</v>
      </c>
      <c r="DA139" s="5" t="s">
        <v>65</v>
      </c>
      <c r="DB139" s="5" t="s">
        <v>70</v>
      </c>
      <c r="DC139" s="5" t="s">
        <v>68</v>
      </c>
      <c r="DD139" s="5" t="s">
        <v>85</v>
      </c>
      <c r="DE139" s="5" t="s">
        <v>387</v>
      </c>
      <c r="DF139" s="5" t="s">
        <v>85</v>
      </c>
      <c r="DG139" s="5" t="s">
        <v>70</v>
      </c>
      <c r="DH139" s="5" t="s">
        <v>70</v>
      </c>
      <c r="DI139" s="5" t="s">
        <v>68</v>
      </c>
      <c r="DJ139" s="5" t="s">
        <v>69</v>
      </c>
      <c r="DK139" s="168" t="s">
        <v>209</v>
      </c>
    </row>
    <row r="140" spans="1:115" ht="9" customHeight="1" x14ac:dyDescent="0.25">
      <c r="A140" s="19"/>
      <c r="D140" s="35"/>
      <c r="E140" s="74"/>
      <c r="F140" s="111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K140" s="168"/>
    </row>
    <row r="141" spans="1:115" x14ac:dyDescent="0.25">
      <c r="A141" s="19" t="s">
        <v>109</v>
      </c>
      <c r="C141" s="4" t="s">
        <v>21</v>
      </c>
      <c r="D141" s="35" t="s">
        <v>75</v>
      </c>
      <c r="E141" s="74"/>
      <c r="F141" s="111" t="s">
        <v>75</v>
      </c>
      <c r="G141" s="5" t="s">
        <v>75</v>
      </c>
      <c r="H141" s="5" t="s">
        <v>74</v>
      </c>
      <c r="I141" s="5" t="s">
        <v>75</v>
      </c>
      <c r="J141" s="5" t="s">
        <v>75</v>
      </c>
      <c r="K141" s="5" t="s">
        <v>75</v>
      </c>
      <c r="L141" s="5" t="s">
        <v>75</v>
      </c>
      <c r="M141" s="5" t="s">
        <v>74</v>
      </c>
      <c r="N141" s="5" t="s">
        <v>74</v>
      </c>
      <c r="O141" s="5" t="s">
        <v>75</v>
      </c>
      <c r="P141" s="5" t="s">
        <v>75</v>
      </c>
      <c r="Q141" s="5" t="s">
        <v>75</v>
      </c>
      <c r="R141" s="5" t="s">
        <v>75</v>
      </c>
      <c r="S141" s="5" t="s">
        <v>75</v>
      </c>
      <c r="T141" s="5" t="s">
        <v>75</v>
      </c>
      <c r="U141" s="5" t="s">
        <v>75</v>
      </c>
      <c r="V141" s="5" t="s">
        <v>75</v>
      </c>
      <c r="W141" s="5" t="s">
        <v>75</v>
      </c>
      <c r="X141" s="5" t="s">
        <v>75</v>
      </c>
      <c r="Y141" s="5" t="s">
        <v>74</v>
      </c>
      <c r="Z141" s="5" t="s">
        <v>74</v>
      </c>
      <c r="AA141" s="5" t="s">
        <v>75</v>
      </c>
      <c r="AB141" s="5" t="s">
        <v>75</v>
      </c>
      <c r="AC141" s="5" t="s">
        <v>75</v>
      </c>
      <c r="AD141" s="5" t="s">
        <v>75</v>
      </c>
      <c r="AE141" s="5" t="s">
        <v>75</v>
      </c>
      <c r="AF141" s="5" t="s">
        <v>75</v>
      </c>
      <c r="AG141" s="5" t="s">
        <v>75</v>
      </c>
      <c r="AH141" s="5" t="s">
        <v>75</v>
      </c>
      <c r="AI141" s="5" t="s">
        <v>74</v>
      </c>
      <c r="AJ141" s="5" t="s">
        <v>75</v>
      </c>
      <c r="AK141" s="5" t="s">
        <v>75</v>
      </c>
      <c r="AL141" s="5" t="s">
        <v>75</v>
      </c>
      <c r="AM141" s="5" t="s">
        <v>75</v>
      </c>
      <c r="AN141" s="5" t="s">
        <v>75</v>
      </c>
      <c r="AO141" s="5" t="s">
        <v>74</v>
      </c>
      <c r="AP141" s="5" t="s">
        <v>74</v>
      </c>
      <c r="AQ141" s="5" t="s">
        <v>74</v>
      </c>
      <c r="AR141" s="5" t="s">
        <v>74</v>
      </c>
      <c r="AS141" s="5" t="s">
        <v>74</v>
      </c>
      <c r="AT141" s="5" t="s">
        <v>75</v>
      </c>
      <c r="AU141" s="5" t="s">
        <v>75</v>
      </c>
      <c r="AV141" s="5" t="s">
        <v>75</v>
      </c>
      <c r="AW141" s="5" t="s">
        <v>75</v>
      </c>
      <c r="AX141" s="5" t="s">
        <v>75</v>
      </c>
      <c r="AY141" s="97" t="s">
        <v>75</v>
      </c>
      <c r="AZ141" s="97" t="s">
        <v>74</v>
      </c>
      <c r="BA141" s="97" t="s">
        <v>74</v>
      </c>
      <c r="BB141" s="97" t="s">
        <v>227</v>
      </c>
      <c r="BC141" s="97" t="s">
        <v>75</v>
      </c>
      <c r="BD141" s="97" t="s">
        <v>75</v>
      </c>
      <c r="BE141" s="97" t="s">
        <v>75</v>
      </c>
      <c r="BF141" s="97" t="s">
        <v>75</v>
      </c>
      <c r="BG141" s="97" t="s">
        <v>75</v>
      </c>
      <c r="BH141" s="97" t="s">
        <v>74</v>
      </c>
      <c r="BI141" s="97" t="s">
        <v>75</v>
      </c>
      <c r="BJ141" s="97" t="s">
        <v>75</v>
      </c>
      <c r="BK141" s="97" t="s">
        <v>75</v>
      </c>
      <c r="BL141" s="97" t="s">
        <v>75</v>
      </c>
      <c r="BM141" s="97" t="s">
        <v>75</v>
      </c>
      <c r="BN141" s="97" t="s">
        <v>75</v>
      </c>
      <c r="BO141" s="97" t="s">
        <v>74</v>
      </c>
      <c r="BP141" s="97" t="s">
        <v>75</v>
      </c>
      <c r="BQ141" s="97" t="s">
        <v>74</v>
      </c>
      <c r="BR141" s="97" t="s">
        <v>75</v>
      </c>
      <c r="BS141" s="97" t="s">
        <v>75</v>
      </c>
      <c r="BT141" s="97" t="s">
        <v>75</v>
      </c>
      <c r="BU141" s="97" t="s">
        <v>75</v>
      </c>
      <c r="BV141" s="97" t="s">
        <v>75</v>
      </c>
      <c r="BW141" s="97" t="s">
        <v>74</v>
      </c>
      <c r="BX141" s="97" t="s">
        <v>74</v>
      </c>
      <c r="BY141" s="97" t="s">
        <v>75</v>
      </c>
      <c r="BZ141" s="97" t="s">
        <v>75</v>
      </c>
      <c r="CA141" s="97" t="s">
        <v>75</v>
      </c>
      <c r="CB141" s="97" t="s">
        <v>75</v>
      </c>
      <c r="CC141" s="97" t="s">
        <v>249</v>
      </c>
      <c r="CD141" s="97" t="s">
        <v>74</v>
      </c>
      <c r="CE141" s="97" t="s">
        <v>75</v>
      </c>
      <c r="CF141" s="97" t="s">
        <v>75</v>
      </c>
      <c r="CG141" s="97" t="s">
        <v>75</v>
      </c>
      <c r="CH141" s="97" t="s">
        <v>75</v>
      </c>
      <c r="CI141" s="97" t="s">
        <v>75</v>
      </c>
      <c r="CJ141" s="97" t="s">
        <v>75</v>
      </c>
      <c r="CK141" s="97" t="s">
        <v>75</v>
      </c>
      <c r="CL141" s="97" t="s">
        <v>227</v>
      </c>
      <c r="CM141" s="97" t="s">
        <v>75</v>
      </c>
      <c r="CN141" s="97" t="s">
        <v>75</v>
      </c>
      <c r="CO141" s="97" t="s">
        <v>75</v>
      </c>
      <c r="CP141" s="97" t="s">
        <v>74</v>
      </c>
      <c r="CQ141" s="97" t="s">
        <v>74</v>
      </c>
      <c r="CR141" s="97" t="s">
        <v>75</v>
      </c>
      <c r="CS141" s="97" t="s">
        <v>75</v>
      </c>
      <c r="CT141" s="97" t="s">
        <v>74</v>
      </c>
      <c r="CU141" s="97" t="s">
        <v>75</v>
      </c>
      <c r="CV141" s="97" t="s">
        <v>75</v>
      </c>
      <c r="CW141" s="97" t="s">
        <v>75</v>
      </c>
      <c r="CX141" s="97" t="s">
        <v>74</v>
      </c>
      <c r="CY141" s="97" t="s">
        <v>75</v>
      </c>
      <c r="CZ141" s="97" t="s">
        <v>74</v>
      </c>
      <c r="DA141" s="5" t="s">
        <v>75</v>
      </c>
      <c r="DB141" s="5" t="s">
        <v>75</v>
      </c>
      <c r="DC141" s="5" t="s">
        <v>75</v>
      </c>
      <c r="DD141" s="5" t="s">
        <v>74</v>
      </c>
      <c r="DE141" s="5" t="s">
        <v>75</v>
      </c>
      <c r="DF141" s="5" t="s">
        <v>75</v>
      </c>
      <c r="DG141" s="5" t="s">
        <v>75</v>
      </c>
      <c r="DH141" s="5" t="s">
        <v>75</v>
      </c>
      <c r="DI141" s="5" t="s">
        <v>75</v>
      </c>
      <c r="DJ141" s="5" t="s">
        <v>75</v>
      </c>
      <c r="DK141" s="168" t="s">
        <v>74</v>
      </c>
    </row>
    <row r="142" spans="1:115" x14ac:dyDescent="0.25">
      <c r="A142" s="19" t="s">
        <v>110</v>
      </c>
      <c r="C142" s="4" t="s">
        <v>20</v>
      </c>
      <c r="D142" s="35" t="s">
        <v>74</v>
      </c>
      <c r="E142" s="74"/>
      <c r="F142" s="111" t="s">
        <v>74</v>
      </c>
      <c r="G142" s="5" t="s">
        <v>74</v>
      </c>
      <c r="H142" s="5" t="s">
        <v>75</v>
      </c>
      <c r="I142" s="5" t="s">
        <v>74</v>
      </c>
      <c r="J142" s="5" t="s">
        <v>74</v>
      </c>
      <c r="K142" s="5" t="s">
        <v>74</v>
      </c>
      <c r="L142" s="5" t="s">
        <v>74</v>
      </c>
      <c r="M142" s="5" t="s">
        <v>227</v>
      </c>
      <c r="N142" s="5" t="s">
        <v>75</v>
      </c>
      <c r="O142" s="5" t="s">
        <v>74</v>
      </c>
      <c r="P142" s="5" t="s">
        <v>74</v>
      </c>
      <c r="Q142" s="5" t="s">
        <v>74</v>
      </c>
      <c r="R142" s="5" t="s">
        <v>74</v>
      </c>
      <c r="S142" s="5" t="s">
        <v>74</v>
      </c>
      <c r="T142" s="5" t="s">
        <v>227</v>
      </c>
      <c r="U142" s="5" t="s">
        <v>74</v>
      </c>
      <c r="V142" s="5" t="s">
        <v>74</v>
      </c>
      <c r="W142" s="5" t="s">
        <v>74</v>
      </c>
      <c r="X142" s="5" t="s">
        <v>74</v>
      </c>
      <c r="Y142" s="5" t="s">
        <v>75</v>
      </c>
      <c r="Z142" s="5" t="s">
        <v>75</v>
      </c>
      <c r="AA142" s="5" t="s">
        <v>74</v>
      </c>
      <c r="AB142" s="5" t="s">
        <v>74</v>
      </c>
      <c r="AC142" s="5" t="s">
        <v>74</v>
      </c>
      <c r="AD142" s="5" t="s">
        <v>74</v>
      </c>
      <c r="AE142" s="5" t="s">
        <v>74</v>
      </c>
      <c r="AF142" s="5" t="s">
        <v>74</v>
      </c>
      <c r="AG142" s="5" t="s">
        <v>74</v>
      </c>
      <c r="AH142" s="5" t="s">
        <v>74</v>
      </c>
      <c r="AI142" s="5" t="s">
        <v>75</v>
      </c>
      <c r="AJ142" s="5" t="s">
        <v>249</v>
      </c>
      <c r="AK142" s="5" t="s">
        <v>74</v>
      </c>
      <c r="AL142" s="5" t="s">
        <v>74</v>
      </c>
      <c r="AM142" s="5" t="s">
        <v>74</v>
      </c>
      <c r="AN142" s="5" t="s">
        <v>74</v>
      </c>
      <c r="AO142" s="5" t="s">
        <v>75</v>
      </c>
      <c r="AP142" s="5" t="s">
        <v>227</v>
      </c>
      <c r="AQ142" s="5" t="s">
        <v>75</v>
      </c>
      <c r="AR142" s="5" t="s">
        <v>75</v>
      </c>
      <c r="AS142" s="5" t="s">
        <v>227</v>
      </c>
      <c r="AT142" s="5" t="s">
        <v>74</v>
      </c>
      <c r="AU142" s="5" t="s">
        <v>74</v>
      </c>
      <c r="AV142" s="5" t="s">
        <v>74</v>
      </c>
      <c r="AW142" s="5" t="s">
        <v>74</v>
      </c>
      <c r="AX142" s="5" t="s">
        <v>74</v>
      </c>
      <c r="AY142" s="97" t="s">
        <v>74</v>
      </c>
      <c r="AZ142" s="97" t="s">
        <v>75</v>
      </c>
      <c r="BA142" s="97" t="s">
        <v>75</v>
      </c>
      <c r="BB142" s="97" t="s">
        <v>249</v>
      </c>
      <c r="BC142" s="97" t="s">
        <v>74</v>
      </c>
      <c r="BD142" s="97" t="s">
        <v>74</v>
      </c>
      <c r="BE142" s="97" t="s">
        <v>74</v>
      </c>
      <c r="BF142" s="97" t="s">
        <v>227</v>
      </c>
      <c r="BG142" s="97" t="s">
        <v>74</v>
      </c>
      <c r="BH142" s="97" t="s">
        <v>75</v>
      </c>
      <c r="BI142" s="97" t="s">
        <v>74</v>
      </c>
      <c r="BJ142" s="97" t="s">
        <v>227</v>
      </c>
      <c r="BK142" s="97" t="s">
        <v>74</v>
      </c>
      <c r="BL142" s="97" t="s">
        <v>74</v>
      </c>
      <c r="BM142" s="97" t="s">
        <v>74</v>
      </c>
      <c r="BN142" s="97" t="s">
        <v>74</v>
      </c>
      <c r="BO142" s="97" t="s">
        <v>227</v>
      </c>
      <c r="BP142" s="97" t="s">
        <v>227</v>
      </c>
      <c r="BQ142" s="97" t="s">
        <v>75</v>
      </c>
      <c r="BR142" s="97" t="s">
        <v>74</v>
      </c>
      <c r="BS142" s="97" t="s">
        <v>74</v>
      </c>
      <c r="BT142" s="97" t="s">
        <v>74</v>
      </c>
      <c r="BU142" s="97" t="s">
        <v>74</v>
      </c>
      <c r="BV142" s="97" t="s">
        <v>74</v>
      </c>
      <c r="BW142" s="97" t="s">
        <v>75</v>
      </c>
      <c r="BX142" s="97" t="s">
        <v>75</v>
      </c>
      <c r="BY142" s="97" t="s">
        <v>74</v>
      </c>
      <c r="BZ142" s="97" t="s">
        <v>74</v>
      </c>
      <c r="CA142" s="97" t="s">
        <v>74</v>
      </c>
      <c r="CB142" s="97" t="s">
        <v>74</v>
      </c>
      <c r="CC142" s="97" t="s">
        <v>75</v>
      </c>
      <c r="CD142" s="97" t="s">
        <v>75</v>
      </c>
      <c r="CE142" s="97" t="s">
        <v>74</v>
      </c>
      <c r="CF142" s="97" t="s">
        <v>74</v>
      </c>
      <c r="CG142" s="97" t="s">
        <v>227</v>
      </c>
      <c r="CH142" s="97" t="s">
        <v>74</v>
      </c>
      <c r="CI142" s="97" t="s">
        <v>74</v>
      </c>
      <c r="CJ142" s="97" t="s">
        <v>74</v>
      </c>
      <c r="CK142" s="97" t="s">
        <v>74</v>
      </c>
      <c r="CL142" s="97" t="s">
        <v>75</v>
      </c>
      <c r="CM142" s="97" t="s">
        <v>74</v>
      </c>
      <c r="CN142" s="97" t="s">
        <v>74</v>
      </c>
      <c r="CO142" s="97" t="s">
        <v>74</v>
      </c>
      <c r="CP142" s="97" t="s">
        <v>75</v>
      </c>
      <c r="CQ142" s="97" t="s">
        <v>75</v>
      </c>
      <c r="CR142" s="97" t="s">
        <v>74</v>
      </c>
      <c r="CS142" s="97" t="s">
        <v>74</v>
      </c>
      <c r="CT142" s="97" t="s">
        <v>75</v>
      </c>
      <c r="CU142" s="97" t="s">
        <v>74</v>
      </c>
      <c r="CV142" s="97" t="s">
        <v>74</v>
      </c>
      <c r="CW142" s="97" t="s">
        <v>74</v>
      </c>
      <c r="CX142" s="97" t="s">
        <v>75</v>
      </c>
      <c r="CY142" s="97" t="s">
        <v>74</v>
      </c>
      <c r="CZ142" s="97" t="s">
        <v>75</v>
      </c>
      <c r="DA142" s="5" t="s">
        <v>74</v>
      </c>
      <c r="DB142" s="5" t="s">
        <v>227</v>
      </c>
      <c r="DC142" s="5" t="s">
        <v>74</v>
      </c>
      <c r="DD142" s="5" t="s">
        <v>75</v>
      </c>
      <c r="DE142" s="5" t="s">
        <v>74</v>
      </c>
      <c r="DF142" s="5" t="s">
        <v>74</v>
      </c>
      <c r="DG142" s="5" t="s">
        <v>74</v>
      </c>
      <c r="DH142" s="5" t="s">
        <v>74</v>
      </c>
      <c r="DI142" s="5" t="s">
        <v>74</v>
      </c>
      <c r="DJ142" s="5" t="s">
        <v>74</v>
      </c>
      <c r="DK142" s="168" t="s">
        <v>227</v>
      </c>
    </row>
    <row r="143" spans="1:115" ht="18.75" thickBot="1" x14ac:dyDescent="0.3">
      <c r="A143" s="19" t="s">
        <v>111</v>
      </c>
      <c r="C143" s="4" t="s">
        <v>54</v>
      </c>
      <c r="D143" s="35" t="s">
        <v>227</v>
      </c>
      <c r="E143" s="74"/>
      <c r="F143" s="118" t="s">
        <v>249</v>
      </c>
      <c r="G143" s="116"/>
      <c r="H143" s="116" t="s">
        <v>249</v>
      </c>
      <c r="I143" s="116"/>
      <c r="J143" s="116"/>
      <c r="K143" s="116"/>
      <c r="L143" s="116" t="s">
        <v>227</v>
      </c>
      <c r="M143" s="116" t="s">
        <v>249</v>
      </c>
      <c r="N143" s="116" t="s">
        <v>227</v>
      </c>
      <c r="O143" s="116" t="s">
        <v>227</v>
      </c>
      <c r="P143" s="116" t="s">
        <v>227</v>
      </c>
      <c r="Q143" s="116" t="s">
        <v>227</v>
      </c>
      <c r="R143" s="116"/>
      <c r="S143" s="116" t="s">
        <v>227</v>
      </c>
      <c r="T143" s="116" t="s">
        <v>74</v>
      </c>
      <c r="U143" s="116" t="s">
        <v>227</v>
      </c>
      <c r="V143" s="116" t="s">
        <v>227</v>
      </c>
      <c r="W143" s="116"/>
      <c r="X143" s="116"/>
      <c r="Y143" s="116" t="s">
        <v>227</v>
      </c>
      <c r="Z143" s="116" t="s">
        <v>227</v>
      </c>
      <c r="AA143" s="116"/>
      <c r="AB143" s="116" t="s">
        <v>249</v>
      </c>
      <c r="AC143" s="116"/>
      <c r="AD143" s="116"/>
      <c r="AE143" s="116" t="s">
        <v>227</v>
      </c>
      <c r="AF143" s="116" t="s">
        <v>227</v>
      </c>
      <c r="AG143" s="116"/>
      <c r="AH143" s="116" t="s">
        <v>227</v>
      </c>
      <c r="AI143" s="116" t="s">
        <v>227</v>
      </c>
      <c r="AJ143" s="116" t="s">
        <v>227</v>
      </c>
      <c r="AK143" s="116" t="s">
        <v>227</v>
      </c>
      <c r="AL143" s="116" t="s">
        <v>227</v>
      </c>
      <c r="AM143" s="116" t="s">
        <v>227</v>
      </c>
      <c r="AN143" s="116"/>
      <c r="AO143" s="116" t="s">
        <v>227</v>
      </c>
      <c r="AP143" s="116" t="s">
        <v>75</v>
      </c>
      <c r="AQ143" s="116" t="s">
        <v>227</v>
      </c>
      <c r="AR143" s="116" t="s">
        <v>227</v>
      </c>
      <c r="AS143" s="116" t="s">
        <v>75</v>
      </c>
      <c r="AT143" s="116" t="s">
        <v>227</v>
      </c>
      <c r="AU143" s="116" t="s">
        <v>227</v>
      </c>
      <c r="AV143" s="116"/>
      <c r="AW143" s="116" t="s">
        <v>227</v>
      </c>
      <c r="AX143" s="116"/>
      <c r="AY143" s="119"/>
      <c r="AZ143" s="119" t="s">
        <v>227</v>
      </c>
      <c r="BA143" s="119"/>
      <c r="BB143" s="119"/>
      <c r="BC143" s="119"/>
      <c r="BD143" s="119" t="s">
        <v>249</v>
      </c>
      <c r="BE143" s="119" t="s">
        <v>227</v>
      </c>
      <c r="BF143" s="119" t="s">
        <v>74</v>
      </c>
      <c r="BG143" s="119" t="s">
        <v>227</v>
      </c>
      <c r="BH143" s="119"/>
      <c r="BI143" s="119" t="s">
        <v>227</v>
      </c>
      <c r="BJ143" s="119" t="s">
        <v>74</v>
      </c>
      <c r="BK143" s="119"/>
      <c r="BL143" s="119" t="s">
        <v>227</v>
      </c>
      <c r="BM143" s="119" t="s">
        <v>227</v>
      </c>
      <c r="BN143" s="119" t="s">
        <v>227</v>
      </c>
      <c r="BO143" s="119"/>
      <c r="BP143" s="119" t="s">
        <v>74</v>
      </c>
      <c r="BQ143" s="119" t="s">
        <v>249</v>
      </c>
      <c r="BR143" s="119"/>
      <c r="BS143" s="119" t="s">
        <v>227</v>
      </c>
      <c r="BT143" s="119"/>
      <c r="BU143" s="119" t="s">
        <v>227</v>
      </c>
      <c r="BV143" s="119"/>
      <c r="BW143" s="119" t="s">
        <v>227</v>
      </c>
      <c r="BX143" s="119"/>
      <c r="BY143" s="119" t="s">
        <v>227</v>
      </c>
      <c r="BZ143" s="119"/>
      <c r="CA143" s="119" t="s">
        <v>227</v>
      </c>
      <c r="CB143" s="119" t="s">
        <v>227</v>
      </c>
      <c r="CC143" s="119" t="s">
        <v>74</v>
      </c>
      <c r="CD143" s="119" t="s">
        <v>249</v>
      </c>
      <c r="CE143" s="119" t="s">
        <v>227</v>
      </c>
      <c r="CF143" s="119" t="s">
        <v>227</v>
      </c>
      <c r="CG143" s="119" t="s">
        <v>74</v>
      </c>
      <c r="CH143" s="119" t="s">
        <v>227</v>
      </c>
      <c r="CI143" s="119"/>
      <c r="CJ143" s="119" t="s">
        <v>227</v>
      </c>
      <c r="CK143" s="119"/>
      <c r="CL143" s="119"/>
      <c r="CM143" s="119"/>
      <c r="CN143" s="119"/>
      <c r="CO143" s="119"/>
      <c r="CP143" s="119" t="s">
        <v>249</v>
      </c>
      <c r="CQ143" s="119"/>
      <c r="CR143" s="119" t="s">
        <v>249</v>
      </c>
      <c r="CS143" s="119" t="s">
        <v>249</v>
      </c>
      <c r="CT143" s="119"/>
      <c r="CU143" s="119"/>
      <c r="CV143" s="119"/>
      <c r="CW143" s="119" t="s">
        <v>227</v>
      </c>
      <c r="CX143" s="119" t="s">
        <v>227</v>
      </c>
      <c r="CY143" s="119" t="s">
        <v>249</v>
      </c>
      <c r="CZ143" s="119" t="s">
        <v>227</v>
      </c>
      <c r="DA143" s="116" t="s">
        <v>227</v>
      </c>
      <c r="DB143" s="116" t="s">
        <v>74</v>
      </c>
      <c r="DC143" s="116"/>
      <c r="DD143" s="116" t="s">
        <v>227</v>
      </c>
      <c r="DE143" s="116"/>
      <c r="DF143" s="116"/>
      <c r="DG143" s="116"/>
      <c r="DH143" s="116" t="s">
        <v>227</v>
      </c>
      <c r="DI143" s="116"/>
      <c r="DJ143" s="116" t="s">
        <v>227</v>
      </c>
      <c r="DK143" s="169" t="s">
        <v>249</v>
      </c>
    </row>
    <row r="144" spans="1:115" ht="18.75" thickBot="1" x14ac:dyDescent="0.3">
      <c r="A144" s="22"/>
      <c r="B144" s="23"/>
      <c r="C144" s="23"/>
      <c r="D144" s="37"/>
      <c r="E144" s="76"/>
      <c r="F144" s="111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K144" s="168"/>
    </row>
    <row r="145" spans="1:128" s="3" customFormat="1" ht="18.75" thickBot="1" x14ac:dyDescent="0.3">
      <c r="A145" s="25" t="s">
        <v>41</v>
      </c>
      <c r="B145" s="21"/>
      <c r="C145" s="21" t="s">
        <v>87</v>
      </c>
      <c r="D145" s="38"/>
      <c r="E145" s="127"/>
      <c r="F145" s="128" t="s">
        <v>202</v>
      </c>
      <c r="G145" s="129" t="s">
        <v>199</v>
      </c>
      <c r="H145" s="129" t="s">
        <v>72</v>
      </c>
      <c r="I145" s="129" t="s">
        <v>78</v>
      </c>
      <c r="J145" s="129" t="s">
        <v>72</v>
      </c>
      <c r="K145" s="129" t="s">
        <v>78</v>
      </c>
      <c r="L145" s="129" t="s">
        <v>80</v>
      </c>
      <c r="M145" s="129" t="s">
        <v>198</v>
      </c>
      <c r="N145" s="129" t="s">
        <v>73</v>
      </c>
      <c r="O145" s="129" t="s">
        <v>75</v>
      </c>
      <c r="P145" s="129" t="s">
        <v>75</v>
      </c>
      <c r="Q145" s="129" t="s">
        <v>73</v>
      </c>
      <c r="R145" s="129" t="s">
        <v>78</v>
      </c>
      <c r="S145" s="129" t="s">
        <v>73</v>
      </c>
      <c r="T145" s="129" t="s">
        <v>75</v>
      </c>
      <c r="U145" s="129" t="s">
        <v>80</v>
      </c>
      <c r="V145" s="129" t="s">
        <v>73</v>
      </c>
      <c r="W145" s="129" t="s">
        <v>73</v>
      </c>
      <c r="X145" s="129" t="s">
        <v>75</v>
      </c>
      <c r="Y145" s="129" t="s">
        <v>210</v>
      </c>
      <c r="Z145" s="129" t="s">
        <v>78</v>
      </c>
      <c r="AA145" s="129" t="s">
        <v>73</v>
      </c>
      <c r="AB145" s="129" t="s">
        <v>73</v>
      </c>
      <c r="AC145" s="129" t="s">
        <v>73</v>
      </c>
      <c r="AD145" s="129" t="s">
        <v>73</v>
      </c>
      <c r="AE145" s="129" t="s">
        <v>78</v>
      </c>
      <c r="AF145" s="129" t="s">
        <v>73</v>
      </c>
      <c r="AG145" s="129" t="s">
        <v>78</v>
      </c>
      <c r="AH145" s="129" t="s">
        <v>78</v>
      </c>
      <c r="AI145" s="129" t="s">
        <v>78</v>
      </c>
      <c r="AJ145" s="129" t="s">
        <v>78</v>
      </c>
      <c r="AK145" s="129" t="s">
        <v>73</v>
      </c>
      <c r="AL145" s="129" t="s">
        <v>73</v>
      </c>
      <c r="AM145" s="129" t="s">
        <v>78</v>
      </c>
      <c r="AN145" s="129" t="s">
        <v>78</v>
      </c>
      <c r="AO145" s="129" t="s">
        <v>78</v>
      </c>
      <c r="AP145" s="129" t="s">
        <v>73</v>
      </c>
      <c r="AQ145" s="129" t="s">
        <v>210</v>
      </c>
      <c r="AR145" s="129" t="s">
        <v>199</v>
      </c>
      <c r="AS145" s="129" t="s">
        <v>210</v>
      </c>
      <c r="AT145" s="129" t="s">
        <v>199</v>
      </c>
      <c r="AU145" s="129" t="s">
        <v>78</v>
      </c>
      <c r="AV145" s="129" t="s">
        <v>210</v>
      </c>
      <c r="AW145" s="129" t="s">
        <v>73</v>
      </c>
      <c r="AX145" s="129" t="s">
        <v>75</v>
      </c>
      <c r="AY145" s="129" t="s">
        <v>210</v>
      </c>
      <c r="AZ145" s="129" t="s">
        <v>74</v>
      </c>
      <c r="BA145" s="129" t="s">
        <v>78</v>
      </c>
      <c r="BB145" s="129" t="s">
        <v>197</v>
      </c>
      <c r="BC145" s="129" t="s">
        <v>73</v>
      </c>
      <c r="BD145" s="129" t="s">
        <v>72</v>
      </c>
      <c r="BE145" s="129" t="s">
        <v>77</v>
      </c>
      <c r="BF145" s="129" t="s">
        <v>210</v>
      </c>
      <c r="BG145" s="129" t="s">
        <v>73</v>
      </c>
      <c r="BH145" s="129" t="s">
        <v>199</v>
      </c>
      <c r="BI145" s="129" t="s">
        <v>73</v>
      </c>
      <c r="BJ145" s="129" t="s">
        <v>210</v>
      </c>
      <c r="BK145" s="129" t="s">
        <v>73</v>
      </c>
      <c r="BL145" s="129" t="s">
        <v>73</v>
      </c>
      <c r="BM145" s="129" t="s">
        <v>78</v>
      </c>
      <c r="BN145" s="129" t="s">
        <v>199</v>
      </c>
      <c r="BO145" s="129" t="s">
        <v>78</v>
      </c>
      <c r="BP145" s="129" t="s">
        <v>80</v>
      </c>
      <c r="BQ145" s="129" t="s">
        <v>78</v>
      </c>
      <c r="BR145" s="129" t="s">
        <v>72</v>
      </c>
      <c r="BS145" s="129" t="s">
        <v>73</v>
      </c>
      <c r="BT145" s="129" t="s">
        <v>80</v>
      </c>
      <c r="BU145" s="129" t="s">
        <v>73</v>
      </c>
      <c r="BV145" s="129" t="s">
        <v>78</v>
      </c>
      <c r="BW145" s="129" t="s">
        <v>78</v>
      </c>
      <c r="BX145" s="129" t="s">
        <v>72</v>
      </c>
      <c r="BY145" s="129" t="s">
        <v>80</v>
      </c>
      <c r="BZ145" s="129" t="s">
        <v>78</v>
      </c>
      <c r="CA145" s="129" t="s">
        <v>199</v>
      </c>
      <c r="CB145" s="129" t="s">
        <v>210</v>
      </c>
      <c r="CC145" s="129" t="s">
        <v>77</v>
      </c>
      <c r="CD145" s="129" t="s">
        <v>210</v>
      </c>
      <c r="CE145" s="129" t="s">
        <v>73</v>
      </c>
      <c r="CF145" s="129" t="s">
        <v>78</v>
      </c>
      <c r="CG145" s="129" t="s">
        <v>73</v>
      </c>
      <c r="CH145" s="129" t="s">
        <v>199</v>
      </c>
      <c r="CI145" s="129" t="s">
        <v>77</v>
      </c>
      <c r="CJ145" s="129" t="s">
        <v>75</v>
      </c>
      <c r="CK145" s="129" t="s">
        <v>79</v>
      </c>
      <c r="CL145" s="129" t="s">
        <v>74</v>
      </c>
      <c r="CM145" s="129" t="s">
        <v>73</v>
      </c>
      <c r="CN145" s="129" t="s">
        <v>78</v>
      </c>
      <c r="CO145" s="129" t="s">
        <v>73</v>
      </c>
      <c r="CP145" s="129" t="s">
        <v>80</v>
      </c>
      <c r="CQ145" s="129" t="s">
        <v>80</v>
      </c>
      <c r="CR145" s="129" t="s">
        <v>80</v>
      </c>
      <c r="CS145" s="129" t="s">
        <v>73</v>
      </c>
      <c r="CT145" s="129" t="s">
        <v>73</v>
      </c>
      <c r="CU145" s="129" t="s">
        <v>80</v>
      </c>
      <c r="CV145" s="129" t="s">
        <v>208</v>
      </c>
      <c r="CW145" s="129" t="s">
        <v>199</v>
      </c>
      <c r="CX145" s="129" t="s">
        <v>194</v>
      </c>
      <c r="CY145" s="129" t="s">
        <v>199</v>
      </c>
      <c r="CZ145" s="129" t="s">
        <v>74</v>
      </c>
      <c r="DA145" s="129" t="s">
        <v>73</v>
      </c>
      <c r="DB145" s="129" t="s">
        <v>75</v>
      </c>
      <c r="DC145" s="129" t="s">
        <v>73</v>
      </c>
      <c r="DD145" s="129" t="s">
        <v>210</v>
      </c>
      <c r="DE145" s="129" t="s">
        <v>210</v>
      </c>
      <c r="DF145" s="129" t="s">
        <v>210</v>
      </c>
      <c r="DG145" s="129" t="s">
        <v>199</v>
      </c>
      <c r="DH145" s="129" t="s">
        <v>73</v>
      </c>
      <c r="DI145" s="129" t="s">
        <v>73</v>
      </c>
      <c r="DJ145" s="129" t="s">
        <v>73</v>
      </c>
      <c r="DK145" s="170" t="s">
        <v>79</v>
      </c>
      <c r="DL145" s="17"/>
      <c r="DM145" s="17"/>
      <c r="DN145" s="17"/>
      <c r="DO145" s="17"/>
      <c r="DP145" s="17"/>
      <c r="DQ145" s="17"/>
      <c r="DR145" s="17"/>
      <c r="DS145" s="17"/>
      <c r="DT145" s="17"/>
      <c r="DU145" s="17"/>
      <c r="DV145" s="17"/>
      <c r="DW145" s="17"/>
      <c r="DX145" s="17"/>
    </row>
    <row r="147" spans="1:128" ht="18" customHeight="1" x14ac:dyDescent="0.25"/>
    <row r="148" spans="1:128" s="9" customFormat="1" ht="18" customHeight="1" x14ac:dyDescent="0.2">
      <c r="A148" s="8"/>
      <c r="B148" s="8"/>
      <c r="D148" s="10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/>
      <c r="BU148" s="11"/>
      <c r="BV148" s="11"/>
      <c r="BW148" s="11"/>
      <c r="BX148" s="11"/>
      <c r="BY148" s="11"/>
      <c r="BZ148" s="11"/>
      <c r="CA148" s="11"/>
      <c r="CB148" s="11"/>
      <c r="CC148" s="11"/>
      <c r="CD148" s="11"/>
      <c r="CE148" s="11"/>
      <c r="CF148" s="11"/>
      <c r="CG148" s="11"/>
      <c r="CH148" s="11"/>
      <c r="CI148" s="11"/>
      <c r="CJ148" s="11"/>
      <c r="CK148" s="11"/>
      <c r="CL148" s="11"/>
      <c r="CM148" s="11"/>
      <c r="CN148" s="11"/>
      <c r="CO148" s="11"/>
      <c r="CP148" s="11"/>
      <c r="CQ148" s="11"/>
      <c r="CR148" s="11"/>
      <c r="CS148" s="11"/>
      <c r="CT148" s="11"/>
      <c r="CU148" s="11"/>
      <c r="CV148" s="11"/>
      <c r="CW148" s="11"/>
      <c r="CX148" s="11"/>
      <c r="CY148" s="11"/>
      <c r="CZ148" s="11"/>
      <c r="DA148" s="11"/>
      <c r="DB148" s="11"/>
      <c r="DC148" s="11"/>
      <c r="DD148" s="11"/>
      <c r="DE148" s="11"/>
      <c r="DF148" s="11"/>
      <c r="DG148" s="11"/>
      <c r="DH148" s="11"/>
      <c r="DI148" s="11"/>
      <c r="DJ148" s="11"/>
      <c r="DK148" s="11"/>
      <c r="DL148" s="11"/>
      <c r="DM148" s="11"/>
      <c r="DN148" s="11"/>
      <c r="DO148" s="11"/>
      <c r="DP148" s="11"/>
      <c r="DQ148" s="11"/>
      <c r="DR148" s="11"/>
      <c r="DS148" s="11"/>
      <c r="DT148" s="11"/>
      <c r="DU148" s="11"/>
      <c r="DV148" s="11"/>
      <c r="DW148" s="11"/>
      <c r="DX148" s="11"/>
    </row>
  </sheetData>
  <phoneticPr fontId="0" type="noConversion"/>
  <conditionalFormatting sqref="F2:DK7 F14:DK19 F26:DK31 F38:DK43 F50:DK55 F62:DK67 F74:DK79 F86:DK91 F98:DK103 F110:DK115 F122:DK127 F134:DK139">
    <cfRule type="expression" dxfId="5" priority="2" stopIfTrue="1">
      <formula>IF(ISBLANK($D2),0,IF(F2=$D2,1,0))</formula>
    </cfRule>
    <cfRule type="expression" dxfId="4" priority="3" stopIfTrue="1">
      <formula>IF(OR($D2="",F2=""),0,IF(AND((LEFT($D2,FIND("-",$D2)-1)=RIGHT($D2,LEN($D2)-FIND("-",$D2))),(LEFT(F2,FIND("-",F2)-1)=RIGHT(F2,LEN(F2)-FIND("-",F2)))),1,0))</formula>
    </cfRule>
    <cfRule type="expression" dxfId="3" priority="43" stopIfTrue="1">
      <formula>IF(AND((VALUE(LEFT($D2,FIND("-",$D2)-1))&lt;VALUE(RIGHT($D2,LEN($D2)-FIND("-",$D2)))),(VALUE(LEFT(F2,FIND("-",F2)-1))&lt;VALUE(RIGHT(F2,LEN(F2)-FIND("-",F2))))),1,IF(AND((VALUE(LEFT($D2,FIND("-",$D2)-1))&gt;VALUE(RIGHT($D2,LEN($D2)-FIND("-",$D2)))),(VALUE(LEFT(F2,FIND("-",F2)-1))&gt;VALUE(RIGHT(F2,LEN(F2)-FIND("-",F2))))),1,0))</formula>
    </cfRule>
  </conditionalFormatting>
  <conditionalFormatting sqref="F9:DK11 F21:DK23 F33:DK35 F45:DK47 F57:DK59 F69:DK71 F81:DK83 F93:DK95 F105:DK107 F117:DK119 F129:DK131 F141:DK143">
    <cfRule type="expression" dxfId="2" priority="47" stopIfTrue="1">
      <formula>IF($D9="",0,IF(F9=$D9,1,0))</formula>
    </cfRule>
    <cfRule type="expression" dxfId="1" priority="48" stopIfTrue="1">
      <formula>IF(F9="",0,IF(OR($D7=F9,$D8=F9,$D10=F9,AND($A11&lt;&gt;"M",$D11=F9)),1,0))</formula>
    </cfRule>
  </conditionalFormatting>
  <conditionalFormatting sqref="F145:DK145">
    <cfRule type="expression" dxfId="0" priority="52" stopIfTrue="1">
      <formula>IF($F145="",0,IF(F145=$D145,1,0))</formula>
    </cfRule>
  </conditionalFormatting>
  <pageMargins left="0.75" right="0.75" top="1" bottom="1" header="0.5" footer="0.5"/>
  <pageSetup paperSize="9" orientation="portrait" horizontalDpi="4294967293" verticalDpi="300" r:id="rId1"/>
  <headerFooter alignWithMargins="0">
    <oddHeader>&amp;A</oddHeader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Klasyfikacja</vt:lpstr>
      <vt:lpstr>Typy - chronologicznie</vt:lpstr>
      <vt:lpstr>Typy - wg grup</vt:lpstr>
      <vt:lpstr>typy_chronol</vt:lpstr>
      <vt:lpstr>Klasyfikacja!typy_klasyfikacja</vt:lpstr>
      <vt:lpstr>Klasyfikacja!wyjścia_klasyfik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Badura</dc:creator>
  <cp:lastModifiedBy>Paweł Badura</cp:lastModifiedBy>
  <cp:lastPrinted>2026-06-28T06:14:52Z</cp:lastPrinted>
  <dcterms:created xsi:type="dcterms:W3CDTF">2002-04-13T07:49:57Z</dcterms:created>
  <dcterms:modified xsi:type="dcterms:W3CDTF">2026-06-28T06:17:22Z</dcterms:modified>
</cp:coreProperties>
</file>